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customXml/itemProps113.xml" ContentType="application/vnd.openxmlformats-officedocument.customXmlProperties+xml"/>
  <Override PartName="/customXml/itemProps114.xml" ContentType="application/vnd.openxmlformats-officedocument.customXmlProperties+xml"/>
  <Override PartName="/customXml/itemProps115.xml" ContentType="application/vnd.openxmlformats-officedocument.customXmlProperties+xml"/>
  <Override PartName="/customXml/itemProps116.xml" ContentType="application/vnd.openxmlformats-officedocument.customXmlProperties+xml"/>
  <Override PartName="/customXml/itemProps117.xml" ContentType="application/vnd.openxmlformats-officedocument.customXmlProperties+xml"/>
  <Override PartName="/customXml/itemProps118.xml" ContentType="application/vnd.openxmlformats-officedocument.customXmlProperties+xml"/>
  <Override PartName="/customXml/itemProps119.xml" ContentType="application/vnd.openxmlformats-officedocument.customXmlProperties+xml"/>
  <Override PartName="/customXml/itemProps120.xml" ContentType="application/vnd.openxmlformats-officedocument.customXmlProperties+xml"/>
  <Override PartName="/customXml/itemProps121.xml" ContentType="application/vnd.openxmlformats-officedocument.customXmlProperties+xml"/>
  <Override PartName="/customXml/itemProps122.xml" ContentType="application/vnd.openxmlformats-officedocument.customXmlProperties+xml"/>
  <Override PartName="/customXml/itemProps123.xml" ContentType="application/vnd.openxmlformats-officedocument.customXmlProperties+xml"/>
  <Override PartName="/customXml/itemProps124.xml" ContentType="application/vnd.openxmlformats-officedocument.customXmlProperties+xml"/>
  <Override PartName="/customXml/itemProps125.xml" ContentType="application/vnd.openxmlformats-officedocument.customXmlProperties+xml"/>
  <Override PartName="/customXml/itemProps126.xml" ContentType="application/vnd.openxmlformats-officedocument.customXmlProperties+xml"/>
  <Override PartName="/customXml/itemProps127.xml" ContentType="application/vnd.openxmlformats-officedocument.customXmlProperties+xml"/>
  <Override PartName="/customXml/itemProps128.xml" ContentType="application/vnd.openxmlformats-officedocument.customXmlProperties+xml"/>
  <Override PartName="/customXml/itemProps129.xml" ContentType="application/vnd.openxmlformats-officedocument.customXmlProperties+xml"/>
  <Override PartName="/customXml/itemProps130.xml" ContentType="application/vnd.openxmlformats-officedocument.customXmlProperties+xml"/>
  <Override PartName="/customXml/itemProps131.xml" ContentType="application/vnd.openxmlformats-officedocument.customXmlProperties+xml"/>
  <Override PartName="/customXml/itemProps132.xml" ContentType="application/vnd.openxmlformats-officedocument.customXmlProperties+xml"/>
  <Override PartName="/customXml/itemProps133.xml" ContentType="application/vnd.openxmlformats-officedocument.customXmlProperties+xml"/>
  <Override PartName="/customXml/itemProps134.xml" ContentType="application/vnd.openxmlformats-officedocument.customXmlProperties+xml"/>
  <Override PartName="/customXml/itemProps135.xml" ContentType="application/vnd.openxmlformats-officedocument.customXmlProperties+xml"/>
  <Override PartName="/customXml/itemProps136.xml" ContentType="application/vnd.openxmlformats-officedocument.customXmlProperties+xml"/>
  <Override PartName="/customXml/itemProps137.xml" ContentType="application/vnd.openxmlformats-officedocument.customXmlProperties+xml"/>
  <Override PartName="/customXml/itemProps138.xml" ContentType="application/vnd.openxmlformats-officedocument.customXmlProperties+xml"/>
  <Override PartName="/customXml/itemProps139.xml" ContentType="application/vnd.openxmlformats-officedocument.customXmlProperties+xml"/>
  <Override PartName="/customXml/itemProps140.xml" ContentType="application/vnd.openxmlformats-officedocument.customXmlProperties+xml"/>
  <Override PartName="/customXml/itemProps141.xml" ContentType="application/vnd.openxmlformats-officedocument.customXmlProperties+xml"/>
  <Override PartName="/customXml/itemProps142.xml" ContentType="application/vnd.openxmlformats-officedocument.customXmlProperties+xml"/>
  <Override PartName="/customXml/itemProps143.xml" ContentType="application/vnd.openxmlformats-officedocument.customXmlProperties+xml"/>
  <Override PartName="/customXml/itemProps144.xml" ContentType="application/vnd.openxmlformats-officedocument.customXmlProperties+xml"/>
  <Override PartName="/customXml/itemProps145.xml" ContentType="application/vnd.openxmlformats-officedocument.customXmlProperties+xml"/>
  <Override PartName="/customXml/itemProps146.xml" ContentType="application/vnd.openxmlformats-officedocument.customXmlProperties+xml"/>
  <Override PartName="/customXml/itemProps147.xml" ContentType="application/vnd.openxmlformats-officedocument.customXmlProperties+xml"/>
  <Override PartName="/customXml/itemProps148.xml" ContentType="application/vnd.openxmlformats-officedocument.customXmlProperties+xml"/>
  <Override PartName="/customXml/itemProps149.xml" ContentType="application/vnd.openxmlformats-officedocument.customXmlProperties+xml"/>
  <Override PartName="/customXml/itemProps150.xml" ContentType="application/vnd.openxmlformats-officedocument.customXmlProperties+xml"/>
  <Override PartName="/customXml/itemProps151.xml" ContentType="application/vnd.openxmlformats-officedocument.customXmlProperties+xml"/>
  <Override PartName="/customXml/itemProps152.xml" ContentType="application/vnd.openxmlformats-officedocument.customXmlProperties+xml"/>
  <Override PartName="/customXml/itemProps153.xml" ContentType="application/vnd.openxmlformats-officedocument.customXmlProperties+xml"/>
  <Override PartName="/customXml/itemProps154.xml" ContentType="application/vnd.openxmlformats-officedocument.customXmlProperties+xml"/>
  <Override PartName="/customXml/itemProps155.xml" ContentType="application/vnd.openxmlformats-officedocument.customXmlProperties+xml"/>
  <Override PartName="/customXml/itemProps156.xml" ContentType="application/vnd.openxmlformats-officedocument.customXmlProperties+xml"/>
  <Override PartName="/customXml/itemProps157.xml" ContentType="application/vnd.openxmlformats-officedocument.customXmlProperties+xml"/>
  <Override PartName="/customXml/itemProps158.xml" ContentType="application/vnd.openxmlformats-officedocument.customXmlProperties+xml"/>
  <Override PartName="/customXml/itemProps159.xml" ContentType="application/vnd.openxmlformats-officedocument.customXmlProperties+xml"/>
  <Override PartName="/customXml/itemProps160.xml" ContentType="application/vnd.openxmlformats-officedocument.customXmlProperties+xml"/>
  <Override PartName="/customXml/itemProps161.xml" ContentType="application/vnd.openxmlformats-officedocument.customXmlProperties+xml"/>
  <Override PartName="/customXml/itemProps162.xml" ContentType="application/vnd.openxmlformats-officedocument.customXmlProperties+xml"/>
  <Override PartName="/customXml/itemProps163.xml" ContentType="application/vnd.openxmlformats-officedocument.customXmlProperties+xml"/>
  <Override PartName="/customXml/itemProps164.xml" ContentType="application/vnd.openxmlformats-officedocument.customXmlProperties+xml"/>
  <Override PartName="/customXml/itemProps165.xml" ContentType="application/vnd.openxmlformats-officedocument.customXmlProperties+xml"/>
  <Override PartName="/customXml/itemProps166.xml" ContentType="application/vnd.openxmlformats-officedocument.customXmlProperties+xml"/>
  <Override PartName="/customXml/itemProps167.xml" ContentType="application/vnd.openxmlformats-officedocument.customXmlProperties+xml"/>
  <Override PartName="/customXml/itemProps168.xml" ContentType="application/vnd.openxmlformats-officedocument.customXmlProperties+xml"/>
  <Override PartName="/customXml/itemProps169.xml" ContentType="application/vnd.openxmlformats-officedocument.customXmlProperties+xml"/>
  <Override PartName="/customXml/itemProps170.xml" ContentType="application/vnd.openxmlformats-officedocument.customXmlProperties+xml"/>
  <Override PartName="/customXml/itemProps171.xml" ContentType="application/vnd.openxmlformats-officedocument.customXmlProperties+xml"/>
  <Override PartName="/customXml/itemProps172.xml" ContentType="application/vnd.openxmlformats-officedocument.customXmlProperties+xml"/>
  <Override PartName="/customXml/itemProps173.xml" ContentType="application/vnd.openxmlformats-officedocument.customXmlProperties+xml"/>
  <Override PartName="/customXml/itemProps174.xml" ContentType="application/vnd.openxmlformats-officedocument.customXmlProperties+xml"/>
  <Override PartName="/customXml/itemProps175.xml" ContentType="application/vnd.openxmlformats-officedocument.customXmlProperties+xml"/>
  <Override PartName="/customXml/itemProps176.xml" ContentType="application/vnd.openxmlformats-officedocument.customXmlProperties+xml"/>
  <Override PartName="/customXml/itemProps177.xml" ContentType="application/vnd.openxmlformats-officedocument.customXmlProperties+xml"/>
  <Override PartName="/customXml/itemProps178.xml" ContentType="application/vnd.openxmlformats-officedocument.customXmlProperties+xml"/>
  <Override PartName="/customXml/itemProps179.xml" ContentType="application/vnd.openxmlformats-officedocument.customXmlProperties+xml"/>
  <Override PartName="/customXml/itemProps180.xml" ContentType="application/vnd.openxmlformats-officedocument.customXmlProperties+xml"/>
  <Override PartName="/customXml/itemProps181.xml" ContentType="application/vnd.openxmlformats-officedocument.customXmlProperties+xml"/>
  <Override PartName="/customXml/itemProps182.xml" ContentType="application/vnd.openxmlformats-officedocument.customXmlProperties+xml"/>
  <Override PartName="/customXml/itemProps183.xml" ContentType="application/vnd.openxmlformats-officedocument.customXmlProperties+xml"/>
  <Override PartName="/customXml/itemProps184.xml" ContentType="application/vnd.openxmlformats-officedocument.customXmlProperties+xml"/>
  <Override PartName="/customXml/itemProps185.xml" ContentType="application/vnd.openxmlformats-officedocument.customXmlProperties+xml"/>
  <Override PartName="/customXml/itemProps186.xml" ContentType="application/vnd.openxmlformats-officedocument.customXmlProperties+xml"/>
  <Override PartName="/customXml/itemProps187.xml" ContentType="application/vnd.openxmlformats-officedocument.customXmlProperties+xml"/>
  <Override PartName="/customXml/itemProps18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dmin\Documents\WES FILES\SCHOOL\ANALYTICS\PORTFOLIO FILES\Financial dash\"/>
    </mc:Choice>
  </mc:AlternateContent>
  <xr:revisionPtr revIDLastSave="0" documentId="13_ncr:1_{D0841D52-4479-4EDE-8941-562C8D9576AA}" xr6:coauthVersionLast="47" xr6:coauthVersionMax="47" xr10:uidLastSave="{00000000-0000-0000-0000-000000000000}"/>
  <bookViews>
    <workbookView xWindow="-108" yWindow="-108" windowWidth="23256" windowHeight="12456" firstSheet="4" activeTab="5" xr2:uid="{5E5221D6-5DF7-4FD6-9A1B-B30BA935CB77}"/>
  </bookViews>
  <sheets>
    <sheet name="S&amp;M_Actuals" sheetId="14" r:id="rId1"/>
    <sheet name="CS_Actuals" sheetId="13" r:id="rId2"/>
    <sheet name="_R&amp;D_Actuals" sheetId="12" r:id="rId3"/>
    <sheet name="Departmental Profit and Loss_Bu" sheetId="20" r:id="rId4"/>
    <sheet name="Departmental Profit and Loss" sheetId="19" r:id="rId5"/>
    <sheet name="G&amp;A_Actuals" sheetId="11" r:id="rId6"/>
    <sheet name="G&amp;A" sheetId="2" r:id="rId7"/>
    <sheet name="R&amp;D" sheetId="4" r:id="rId8"/>
    <sheet name="CS" sheetId="5" r:id="rId9"/>
    <sheet name="S&amp;M" sheetId="6" r:id="rId10"/>
    <sheet name="S&amp;M_Budget (2)" sheetId="18" r:id="rId11"/>
    <sheet name="CS_Budget (2)" sheetId="17" r:id="rId12"/>
    <sheet name="R&amp;D_Budget (2)" sheetId="16" r:id="rId13"/>
    <sheet name="G&amp;A_Budget (2)" sheetId="15" r:id="rId14"/>
    <sheet name="G&amp;A_Budget" sheetId="7" r:id="rId15"/>
    <sheet name="R&amp;D_Budget" sheetId="8" r:id="rId16"/>
    <sheet name="CS_Budget" sheetId="9" r:id="rId17"/>
    <sheet name="S&amp;M_Budget" sheetId="10" r:id="rId18"/>
  </sheets>
  <definedNames>
    <definedName name="_Order1" hidden="1">255</definedName>
    <definedName name="CandS" localSheetId="8">CS!$B$4:$AM$53</definedName>
    <definedName name="CS_Budget" localSheetId="16">CS_Budget!$B$4:$AM$53</definedName>
    <definedName name="ExternalData_1" localSheetId="5" hidden="1">'G&amp;A_Actuals'!$A$1:$D$1585</definedName>
    <definedName name="ExternalData_1" localSheetId="13" hidden="1">'G&amp;A_Budget (2)'!$A$1:$D$1585</definedName>
    <definedName name="ExternalData_2" localSheetId="2" hidden="1">'_R&amp;D_Actuals'!$A$1:$D$1585</definedName>
    <definedName name="ExternalData_2" localSheetId="4" hidden="1">'Departmental Profit and Loss'!$A$1:$D$6337</definedName>
    <definedName name="ExternalData_2" localSheetId="12" hidden="1">'R&amp;D_Budget (2)'!$A$1:$D$1585</definedName>
    <definedName name="ExternalData_3" localSheetId="1" hidden="1">'CS_Actuals'!$A$1:$D$1585</definedName>
    <definedName name="ExternalData_3" localSheetId="11" hidden="1">'CS_Budget (2)'!$A$1:$D$1585</definedName>
    <definedName name="ExternalData_3" localSheetId="3" hidden="1">'Departmental Profit and Loss_Bu'!$A$1:$D$6337</definedName>
    <definedName name="ExternalData_4" localSheetId="0" hidden="1">'S&amp;M_Actuals'!$A$1:$D$1585</definedName>
    <definedName name="ExternalData_4" localSheetId="10" hidden="1">'S&amp;M_Budget (2)'!$A$1:$D$1585</definedName>
    <definedName name="fafa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GandA" localSheetId="6">'G&amp;A'!$B$4:$AM$53</definedName>
    <definedName name="GandA_Budget" localSheetId="14">'G&amp;A_Budget'!$B$4:$AM$53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andD" localSheetId="7">'R&amp;D'!$B$4:$AM$53</definedName>
    <definedName name="RandD_Budget" localSheetId="15">'R&amp;D_Budget'!$B$4:$AM$53</definedName>
    <definedName name="SandM" localSheetId="9">'S&amp;M'!$B$4:$AM$53</definedName>
    <definedName name="SandM_Budget" localSheetId="17">'S&amp;M_Budget'!$B$4:$AM$53</definedName>
    <definedName name="ss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wrn.reporte.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0" l="1"/>
  <c r="E17" i="10"/>
  <c r="E28" i="7"/>
  <c r="E21" i="7"/>
  <c r="E17" i="7"/>
  <c r="E14" i="6"/>
  <c r="E40" i="5"/>
  <c r="F40" i="5" s="1"/>
  <c r="G40" i="5" s="1"/>
  <c r="F35" i="4"/>
  <c r="O35" i="4" s="1"/>
  <c r="V35" i="4" s="1"/>
  <c r="AC35" i="4" s="1"/>
  <c r="AD35" i="4" s="1"/>
  <c r="AI35" i="4" s="1"/>
  <c r="F41" i="2"/>
  <c r="I41" i="2" s="1"/>
  <c r="M41" i="2" s="1"/>
  <c r="Q41" i="2" s="1"/>
  <c r="U41" i="2" s="1"/>
  <c r="X41" i="2" s="1"/>
  <c r="AA41" i="2" s="1"/>
  <c r="AC41" i="2" s="1"/>
  <c r="AE41" i="2" s="1"/>
  <c r="AG41" i="2" s="1"/>
  <c r="AK41" i="2" s="1"/>
  <c r="F40" i="2"/>
  <c r="I40" i="2" s="1"/>
  <c r="M40" i="2" s="1"/>
  <c r="Q40" i="2" s="1"/>
  <c r="U40" i="2" s="1"/>
  <c r="X40" i="2" s="1"/>
  <c r="AA40" i="2" s="1"/>
  <c r="AC40" i="2" s="1"/>
  <c r="AE40" i="2" s="1"/>
  <c r="AG40" i="2" s="1"/>
  <c r="AK40" i="2" s="1"/>
  <c r="F39" i="2"/>
  <c r="I39" i="2" s="1"/>
  <c r="M39" i="2" s="1"/>
  <c r="Q39" i="2" s="1"/>
  <c r="U39" i="2" s="1"/>
  <c r="X39" i="2" s="1"/>
  <c r="AA39" i="2" s="1"/>
  <c r="AC39" i="2" s="1"/>
  <c r="AE39" i="2" s="1"/>
  <c r="AG39" i="2" s="1"/>
  <c r="AK39" i="2" s="1"/>
  <c r="F38" i="2"/>
  <c r="I38" i="2" s="1"/>
  <c r="M38" i="2" s="1"/>
  <c r="Q38" i="2" s="1"/>
  <c r="U38" i="2" s="1"/>
  <c r="X38" i="2" s="1"/>
  <c r="AA38" i="2" s="1"/>
  <c r="AC38" i="2" s="1"/>
  <c r="AE38" i="2" s="1"/>
  <c r="AG38" i="2" s="1"/>
  <c r="AK38" i="2" s="1"/>
  <c r="F37" i="2"/>
  <c r="I37" i="2" s="1"/>
  <c r="M37" i="2" s="1"/>
  <c r="Q37" i="2" s="1"/>
  <c r="U37" i="2" s="1"/>
  <c r="X37" i="2" s="1"/>
  <c r="AA37" i="2" s="1"/>
  <c r="AC37" i="2" s="1"/>
  <c r="AE37" i="2" s="1"/>
  <c r="AG37" i="2" s="1"/>
  <c r="AK37" i="2" s="1"/>
  <c r="F35" i="2"/>
  <c r="I35" i="2" s="1"/>
  <c r="M35" i="2" s="1"/>
  <c r="Q35" i="2" s="1"/>
  <c r="U35" i="2" s="1"/>
  <c r="X35" i="2" s="1"/>
  <c r="AA35" i="2" s="1"/>
  <c r="AC35" i="2" s="1"/>
  <c r="AE35" i="2" s="1"/>
  <c r="AG35" i="2" s="1"/>
  <c r="AK35" i="2" s="1"/>
  <c r="F34" i="2"/>
  <c r="I34" i="2" s="1"/>
  <c r="M34" i="2" s="1"/>
  <c r="Q34" i="2" s="1"/>
  <c r="U34" i="2" s="1"/>
  <c r="X34" i="2" s="1"/>
  <c r="AA34" i="2" s="1"/>
  <c r="AC34" i="2" s="1"/>
  <c r="AE34" i="2" s="1"/>
  <c r="AG34" i="2" s="1"/>
  <c r="AK34" i="2" s="1"/>
  <c r="F33" i="2"/>
  <c r="I33" i="2" s="1"/>
  <c r="M33" i="2" s="1"/>
  <c r="Q33" i="2" s="1"/>
  <c r="U33" i="2" s="1"/>
  <c r="X33" i="2" s="1"/>
  <c r="AA33" i="2" s="1"/>
  <c r="AC33" i="2" s="1"/>
  <c r="AE33" i="2" s="1"/>
  <c r="AG33" i="2" s="1"/>
  <c r="AK33" i="2" s="1"/>
  <c r="F32" i="2"/>
  <c r="I32" i="2" s="1"/>
  <c r="M32" i="2" s="1"/>
  <c r="Q32" i="2" s="1"/>
  <c r="U32" i="2" s="1"/>
  <c r="X32" i="2" s="1"/>
  <c r="AA32" i="2" s="1"/>
  <c r="AC32" i="2" s="1"/>
  <c r="AE32" i="2" s="1"/>
  <c r="AG32" i="2" s="1"/>
  <c r="AK32" i="2" s="1"/>
  <c r="F31" i="2"/>
  <c r="G31" i="2" s="1"/>
  <c r="H31" i="2" s="1"/>
  <c r="I31" i="2" s="1"/>
  <c r="F30" i="2"/>
  <c r="I30" i="2" s="1"/>
  <c r="M30" i="2" s="1"/>
  <c r="Q30" i="2" s="1"/>
  <c r="U30" i="2" s="1"/>
  <c r="X30" i="2" s="1"/>
  <c r="AA30" i="2" s="1"/>
  <c r="AC30" i="2" s="1"/>
  <c r="AE30" i="2" s="1"/>
  <c r="AG30" i="2" s="1"/>
  <c r="AK30" i="2" s="1"/>
  <c r="F28" i="2"/>
  <c r="I28" i="2" s="1"/>
  <c r="M28" i="2" s="1"/>
  <c r="Q28" i="2" s="1"/>
  <c r="U28" i="2" s="1"/>
  <c r="X28" i="2" s="1"/>
  <c r="AA28" i="2" s="1"/>
  <c r="AC28" i="2" s="1"/>
  <c r="AE28" i="2" s="1"/>
  <c r="AG28" i="2" s="1"/>
  <c r="AK28" i="2" s="1"/>
  <c r="F27" i="2"/>
  <c r="I27" i="2" s="1"/>
  <c r="M27" i="2" s="1"/>
  <c r="Q27" i="2" s="1"/>
  <c r="U27" i="2" s="1"/>
  <c r="X27" i="2" s="1"/>
  <c r="AA27" i="2" s="1"/>
  <c r="AC27" i="2" s="1"/>
  <c r="AE27" i="2" s="1"/>
  <c r="AG27" i="2" s="1"/>
  <c r="AK27" i="2" s="1"/>
  <c r="F26" i="2"/>
  <c r="I26" i="2" s="1"/>
  <c r="M26" i="2" s="1"/>
  <c r="Q26" i="2" s="1"/>
  <c r="U26" i="2" s="1"/>
  <c r="X26" i="2" s="1"/>
  <c r="AA26" i="2" s="1"/>
  <c r="AC26" i="2" s="1"/>
  <c r="AE26" i="2" s="1"/>
  <c r="AG26" i="2" s="1"/>
  <c r="AK26" i="2" s="1"/>
  <c r="F25" i="2"/>
  <c r="I25" i="2" s="1"/>
  <c r="M25" i="2" s="1"/>
  <c r="Q25" i="2" s="1"/>
  <c r="U25" i="2" s="1"/>
  <c r="X25" i="2" s="1"/>
  <c r="AA25" i="2" s="1"/>
  <c r="AC25" i="2" s="1"/>
  <c r="AE25" i="2" s="1"/>
  <c r="AG25" i="2" s="1"/>
  <c r="AK25" i="2" s="1"/>
  <c r="F24" i="2"/>
  <c r="I24" i="2" s="1"/>
  <c r="M24" i="2" s="1"/>
  <c r="Q24" i="2" s="1"/>
  <c r="U24" i="2" s="1"/>
  <c r="X24" i="2" s="1"/>
  <c r="AA24" i="2" s="1"/>
  <c r="AC24" i="2" s="1"/>
  <c r="AE24" i="2" s="1"/>
  <c r="AG24" i="2" s="1"/>
  <c r="AK24" i="2" s="1"/>
  <c r="F22" i="2"/>
  <c r="I22" i="2" s="1"/>
  <c r="M22" i="2" s="1"/>
  <c r="Q22" i="2" s="1"/>
  <c r="U22" i="2" s="1"/>
  <c r="X22" i="2" s="1"/>
  <c r="AA22" i="2" s="1"/>
  <c r="AC22" i="2" s="1"/>
  <c r="AE22" i="2" s="1"/>
  <c r="AG22" i="2" s="1"/>
  <c r="AK22" i="2" s="1"/>
  <c r="F21" i="2"/>
  <c r="I21" i="2" s="1"/>
  <c r="M21" i="2" s="1"/>
  <c r="Q21" i="2" s="1"/>
  <c r="U21" i="2" s="1"/>
  <c r="X21" i="2" s="1"/>
  <c r="AA21" i="2" s="1"/>
  <c r="AC21" i="2" s="1"/>
  <c r="AD21" i="2" s="1"/>
  <c r="AE21" i="2" s="1"/>
  <c r="AF21" i="2" s="1"/>
  <c r="F20" i="2"/>
  <c r="I20" i="2" s="1"/>
  <c r="M20" i="2" s="1"/>
  <c r="Q20" i="2" s="1"/>
  <c r="U20" i="2" s="1"/>
  <c r="X20" i="2" s="1"/>
  <c r="AA20" i="2" s="1"/>
  <c r="AC20" i="2" s="1"/>
  <c r="AE20" i="2" s="1"/>
  <c r="AG20" i="2" s="1"/>
  <c r="AK20" i="2" s="1"/>
  <c r="F19" i="2"/>
  <c r="I19" i="2" s="1"/>
  <c r="M19" i="2" s="1"/>
  <c r="Q19" i="2" s="1"/>
  <c r="U19" i="2" s="1"/>
  <c r="X19" i="2" s="1"/>
  <c r="AA19" i="2" s="1"/>
  <c r="AC19" i="2" s="1"/>
  <c r="AE19" i="2" s="1"/>
  <c r="AG19" i="2" s="1"/>
  <c r="AK19" i="2" s="1"/>
  <c r="F18" i="2"/>
  <c r="I18" i="2" s="1"/>
  <c r="M18" i="2" s="1"/>
  <c r="Q18" i="2" s="1"/>
  <c r="U18" i="2" s="1"/>
  <c r="X18" i="2" s="1"/>
  <c r="AA18" i="2" s="1"/>
  <c r="AC18" i="2" s="1"/>
  <c r="AE18" i="2" s="1"/>
  <c r="AG18" i="2" s="1"/>
  <c r="AK18" i="2" s="1"/>
  <c r="F17" i="2"/>
  <c r="I17" i="2" s="1"/>
  <c r="M17" i="2" s="1"/>
  <c r="Q17" i="2" s="1"/>
  <c r="U17" i="2" s="1"/>
  <c r="X17" i="2" s="1"/>
  <c r="AA17" i="2" s="1"/>
  <c r="AC17" i="2" s="1"/>
  <c r="AE17" i="2" s="1"/>
  <c r="AG17" i="2" s="1"/>
  <c r="AK17" i="2" s="1"/>
  <c r="F16" i="2"/>
  <c r="I16" i="2" l="1"/>
  <c r="M16" i="2" s="1"/>
  <c r="Q16" i="2" s="1"/>
  <c r="U16" i="2" s="1"/>
  <c r="X16" i="2" s="1"/>
  <c r="AA16" i="2" s="1"/>
  <c r="AC16" i="2" s="1"/>
  <c r="AE16" i="2" s="1"/>
  <c r="AG16" i="2" s="1"/>
  <c r="AK16" i="2" s="1"/>
  <c r="AG21" i="2"/>
  <c r="AK21" i="2" s="1"/>
  <c r="AL21" i="2" s="1"/>
  <c r="AM21" i="2" s="1"/>
  <c r="M31" i="2"/>
  <c r="Q31" i="2" s="1"/>
  <c r="R31" i="2" l="1"/>
  <c r="S31" i="2" s="1"/>
  <c r="U31" i="2" s="1"/>
  <c r="X31" i="2" s="1"/>
  <c r="Y31" i="2" l="1"/>
  <c r="Z31" i="2" s="1"/>
  <c r="AA31" i="2" s="1"/>
  <c r="AC31" i="2" s="1"/>
  <c r="AE31" i="2" s="1"/>
  <c r="AG31" i="2" l="1"/>
  <c r="AH31" i="2" s="1"/>
  <c r="AI31" i="2" s="1"/>
  <c r="AK31" i="2" s="1"/>
  <c r="D32" i="9" l="1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E47" i="10"/>
  <c r="G31" i="10"/>
  <c r="G14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E4" i="10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F47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AL7" i="9"/>
  <c r="AK7" i="9"/>
  <c r="AJ7" i="9"/>
  <c r="AI7" i="9"/>
  <c r="AH7" i="9"/>
  <c r="AG7" i="9"/>
  <c r="AF7" i="9"/>
  <c r="AE7" i="9"/>
  <c r="AD7" i="9"/>
  <c r="AC7" i="9"/>
  <c r="AB7" i="9"/>
  <c r="AA7" i="9"/>
  <c r="AA12" i="9" s="1"/>
  <c r="Z7" i="9"/>
  <c r="Y7" i="9"/>
  <c r="X7" i="9"/>
  <c r="W7" i="9"/>
  <c r="V7" i="9"/>
  <c r="U7" i="9"/>
  <c r="T7" i="9"/>
  <c r="S7" i="9"/>
  <c r="S12" i="9" s="1"/>
  <c r="R7" i="9"/>
  <c r="Q7" i="9"/>
  <c r="P7" i="9"/>
  <c r="O7" i="9"/>
  <c r="N7" i="9"/>
  <c r="M7" i="9"/>
  <c r="L7" i="9"/>
  <c r="K7" i="9"/>
  <c r="K12" i="9" s="1"/>
  <c r="J7" i="9"/>
  <c r="I7" i="9"/>
  <c r="H7" i="9"/>
  <c r="G7" i="9"/>
  <c r="F7" i="9"/>
  <c r="E7" i="9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AJ4" i="9" s="1"/>
  <c r="AK4" i="9" s="1"/>
  <c r="AL4" i="9" s="1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E47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E11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E4" i="8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AK4" i="8" s="1"/>
  <c r="AL4" i="8" s="1"/>
  <c r="J25" i="7"/>
  <c r="E4" i="7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E47" i="2"/>
  <c r="F6" i="2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E47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E4" i="6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E47" i="5"/>
  <c r="G31" i="5"/>
  <c r="H31" i="5" s="1"/>
  <c r="I31" i="5" s="1"/>
  <c r="F20" i="5"/>
  <c r="G20" i="5" s="1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AL7" i="5"/>
  <c r="AK7" i="5"/>
  <c r="AJ7" i="5"/>
  <c r="AI7" i="5"/>
  <c r="AH7" i="5"/>
  <c r="AG7" i="5"/>
  <c r="AF7" i="5"/>
  <c r="AF12" i="5" s="1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P12" i="5" s="1"/>
  <c r="O7" i="5"/>
  <c r="N7" i="5"/>
  <c r="M7" i="5"/>
  <c r="L7" i="5"/>
  <c r="K7" i="5"/>
  <c r="J7" i="5"/>
  <c r="I7" i="5"/>
  <c r="H7" i="5"/>
  <c r="G7" i="5"/>
  <c r="F7" i="5"/>
  <c r="E7" i="5"/>
  <c r="E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D34" i="4"/>
  <c r="F34" i="4" s="1"/>
  <c r="O34" i="4" s="1"/>
  <c r="V34" i="4" s="1"/>
  <c r="AC34" i="4" s="1"/>
  <c r="AD34" i="4" s="1"/>
  <c r="AI34" i="4" s="1"/>
  <c r="D32" i="4"/>
  <c r="F32" i="4" s="1"/>
  <c r="O32" i="4" s="1"/>
  <c r="V32" i="4" s="1"/>
  <c r="AC32" i="4" s="1"/>
  <c r="AD32" i="4" s="1"/>
  <c r="AI32" i="4" s="1"/>
  <c r="D33" i="4"/>
  <c r="F33" i="4" s="1"/>
  <c r="O33" i="4" s="1"/>
  <c r="V33" i="4" s="1"/>
  <c r="AC33" i="4" s="1"/>
  <c r="AD33" i="4" s="1"/>
  <c r="AI33" i="4" s="1"/>
  <c r="O51" i="4"/>
  <c r="N51" i="4"/>
  <c r="M51" i="4"/>
  <c r="L51" i="4"/>
  <c r="K51" i="4"/>
  <c r="J51" i="4"/>
  <c r="I51" i="4"/>
  <c r="H51" i="4"/>
  <c r="G51" i="4"/>
  <c r="F51" i="4"/>
  <c r="E51" i="4"/>
  <c r="F31" i="4"/>
  <c r="T12" i="5" l="1"/>
  <c r="X12" i="5"/>
  <c r="H12" i="5"/>
  <c r="AJ12" i="5"/>
  <c r="G16" i="5"/>
  <c r="J12" i="5"/>
  <c r="R12" i="5"/>
  <c r="Z12" i="5"/>
  <c r="AH12" i="5"/>
  <c r="E52" i="5"/>
  <c r="H28" i="6"/>
  <c r="F16" i="8"/>
  <c r="G32" i="8"/>
  <c r="Q32" i="8" s="1"/>
  <c r="X32" i="8" s="1"/>
  <c r="AE32" i="8" s="1"/>
  <c r="AH32" i="8" s="1"/>
  <c r="AL32" i="8" s="1"/>
  <c r="J16" i="9"/>
  <c r="F15" i="2"/>
  <c r="I15" i="2" s="1"/>
  <c r="G17" i="8"/>
  <c r="G17" i="9"/>
  <c r="F16" i="10"/>
  <c r="J32" i="10"/>
  <c r="R12" i="6"/>
  <c r="G16" i="6"/>
  <c r="F31" i="6"/>
  <c r="AI12" i="9"/>
  <c r="K12" i="10"/>
  <c r="S12" i="10"/>
  <c r="AA12" i="10"/>
  <c r="AI12" i="10"/>
  <c r="S17" i="10"/>
  <c r="L28" i="5"/>
  <c r="M28" i="5" s="1"/>
  <c r="N28" i="5" s="1"/>
  <c r="M28" i="8"/>
  <c r="H39" i="8"/>
  <c r="N12" i="9"/>
  <c r="AD12" i="9"/>
  <c r="F17" i="6"/>
  <c r="I17" i="6" s="1"/>
  <c r="R17" i="6" s="1"/>
  <c r="W17" i="6" s="1"/>
  <c r="X17" i="6" s="1"/>
  <c r="AB17" i="6" s="1"/>
  <c r="AC17" i="6" s="1"/>
  <c r="AH17" i="6" s="1"/>
  <c r="AM17" i="6" s="1"/>
  <c r="K17" i="7"/>
  <c r="H28" i="4"/>
  <c r="O28" i="4" s="1"/>
  <c r="F17" i="4"/>
  <c r="E7" i="7"/>
  <c r="F6" i="7"/>
  <c r="M39" i="10"/>
  <c r="P39" i="10" s="1"/>
  <c r="H32" i="6"/>
  <c r="H17" i="5"/>
  <c r="I17" i="5" s="1"/>
  <c r="R17" i="5" s="1"/>
  <c r="S17" i="5" s="1"/>
  <c r="AB17" i="5" s="1"/>
  <c r="AC17" i="5" s="1"/>
  <c r="AH17" i="5" s="1"/>
  <c r="J21" i="7"/>
  <c r="AF40" i="10"/>
  <c r="L33" i="10"/>
  <c r="T33" i="10" s="1"/>
  <c r="Y33" i="10" s="1"/>
  <c r="F31" i="7"/>
  <c r="L31" i="7" s="1"/>
  <c r="I27" i="7"/>
  <c r="F16" i="7"/>
  <c r="E29" i="8"/>
  <c r="E11" i="7"/>
  <c r="E29" i="6"/>
  <c r="G12" i="9"/>
  <c r="W12" i="9"/>
  <c r="AE12" i="10"/>
  <c r="F52" i="9"/>
  <c r="J12" i="10"/>
  <c r="Z12" i="10"/>
  <c r="L12" i="6"/>
  <c r="T12" i="6"/>
  <c r="AB12" i="6"/>
  <c r="AJ12" i="6"/>
  <c r="AF12" i="10"/>
  <c r="E52" i="8"/>
  <c r="Y12" i="9"/>
  <c r="L12" i="9"/>
  <c r="AB12" i="9"/>
  <c r="AG12" i="6"/>
  <c r="E12" i="9"/>
  <c r="M12" i="9"/>
  <c r="U12" i="9"/>
  <c r="AC12" i="9"/>
  <c r="AK12" i="9"/>
  <c r="E29" i="9"/>
  <c r="E47" i="4"/>
  <c r="E52" i="4" s="1"/>
  <c r="E12" i="5"/>
  <c r="M12" i="5"/>
  <c r="U12" i="5"/>
  <c r="AC12" i="5"/>
  <c r="AK12" i="5"/>
  <c r="S12" i="5"/>
  <c r="AI12" i="5"/>
  <c r="I12" i="6"/>
  <c r="Q12" i="6"/>
  <c r="Y12" i="6"/>
  <c r="E12" i="8"/>
  <c r="E47" i="9"/>
  <c r="E52" i="9" s="1"/>
  <c r="I12" i="10"/>
  <c r="Y12" i="10"/>
  <c r="O12" i="10"/>
  <c r="P12" i="10"/>
  <c r="J12" i="6"/>
  <c r="Z12" i="6"/>
  <c r="AH12" i="6"/>
  <c r="I12" i="5"/>
  <c r="Q12" i="5"/>
  <c r="Y12" i="5"/>
  <c r="AG12" i="5"/>
  <c r="E12" i="6"/>
  <c r="M12" i="6"/>
  <c r="U12" i="6"/>
  <c r="AC12" i="6"/>
  <c r="AK12" i="6"/>
  <c r="S12" i="6"/>
  <c r="AI12" i="6"/>
  <c r="E11" i="2"/>
  <c r="F11" i="8"/>
  <c r="F12" i="8" s="1"/>
  <c r="F12" i="6"/>
  <c r="N12" i="6"/>
  <c r="V12" i="6"/>
  <c r="AD12" i="6"/>
  <c r="AL12" i="6"/>
  <c r="H12" i="9"/>
  <c r="X12" i="9"/>
  <c r="E23" i="10"/>
  <c r="I12" i="9"/>
  <c r="E29" i="10"/>
  <c r="J12" i="9"/>
  <c r="R12" i="9"/>
  <c r="Z12" i="9"/>
  <c r="AH12" i="9"/>
  <c r="P12" i="9"/>
  <c r="AF12" i="9"/>
  <c r="E23" i="5"/>
  <c r="E7" i="2"/>
  <c r="Q12" i="10"/>
  <c r="AG12" i="10"/>
  <c r="K12" i="5"/>
  <c r="AA12" i="5"/>
  <c r="F47" i="5"/>
  <c r="F52" i="5" s="1"/>
  <c r="G12" i="6"/>
  <c r="O12" i="6"/>
  <c r="W12" i="6"/>
  <c r="AE12" i="6"/>
  <c r="L12" i="10"/>
  <c r="T12" i="10"/>
  <c r="AB12" i="10"/>
  <c r="AJ12" i="10"/>
  <c r="R12" i="10"/>
  <c r="AH12" i="10"/>
  <c r="F29" i="10"/>
  <c r="E52" i="10"/>
  <c r="F23" i="6"/>
  <c r="E23" i="4"/>
  <c r="E29" i="5"/>
  <c r="L12" i="5"/>
  <c r="AB12" i="5"/>
  <c r="H12" i="6"/>
  <c r="P12" i="6"/>
  <c r="X12" i="6"/>
  <c r="AF12" i="6"/>
  <c r="E52" i="6"/>
  <c r="F12" i="9"/>
  <c r="V12" i="9"/>
  <c r="AL12" i="9"/>
  <c r="T12" i="9"/>
  <c r="AJ12" i="9"/>
  <c r="E12" i="10"/>
  <c r="M12" i="10"/>
  <c r="U12" i="10"/>
  <c r="AC12" i="10"/>
  <c r="AK12" i="10"/>
  <c r="F47" i="10"/>
  <c r="F52" i="10" s="1"/>
  <c r="F12" i="10"/>
  <c r="N12" i="10"/>
  <c r="V12" i="10"/>
  <c r="AD12" i="10"/>
  <c r="AL12" i="10"/>
  <c r="F12" i="5"/>
  <c r="N12" i="5"/>
  <c r="V12" i="5"/>
  <c r="AD12" i="5"/>
  <c r="AL12" i="5"/>
  <c r="G12" i="10"/>
  <c r="W12" i="10"/>
  <c r="G12" i="5"/>
  <c r="O12" i="5"/>
  <c r="W12" i="5"/>
  <c r="AE12" i="5"/>
  <c r="K12" i="6"/>
  <c r="AA12" i="6"/>
  <c r="E43" i="7"/>
  <c r="F47" i="8"/>
  <c r="F52" i="8" s="1"/>
  <c r="Q12" i="9"/>
  <c r="AG12" i="9"/>
  <c r="O12" i="9"/>
  <c r="AE12" i="9"/>
  <c r="H12" i="10"/>
  <c r="X12" i="10"/>
  <c r="E43" i="8"/>
  <c r="E36" i="7"/>
  <c r="F36" i="10"/>
  <c r="E43" i="10"/>
  <c r="E36" i="10"/>
  <c r="F23" i="9"/>
  <c r="H31" i="9"/>
  <c r="F36" i="9"/>
  <c r="E23" i="9"/>
  <c r="E43" i="9"/>
  <c r="E44" i="9" s="1"/>
  <c r="F43" i="9"/>
  <c r="E36" i="9"/>
  <c r="F36" i="8"/>
  <c r="E36" i="8"/>
  <c r="F23" i="7"/>
  <c r="F11" i="7"/>
  <c r="F29" i="7"/>
  <c r="F47" i="7"/>
  <c r="E29" i="7"/>
  <c r="E23" i="7"/>
  <c r="E47" i="7"/>
  <c r="E51" i="7"/>
  <c r="E36" i="2"/>
  <c r="F29" i="2"/>
  <c r="F23" i="2"/>
  <c r="F7" i="2"/>
  <c r="H6" i="2"/>
  <c r="H23" i="2"/>
  <c r="E23" i="2"/>
  <c r="E43" i="2"/>
  <c r="G23" i="2"/>
  <c r="E29" i="2"/>
  <c r="E51" i="2"/>
  <c r="E52" i="2" s="1"/>
  <c r="E23" i="6"/>
  <c r="E43" i="6"/>
  <c r="E36" i="6"/>
  <c r="F36" i="5"/>
  <c r="E43" i="5"/>
  <c r="E44" i="5" s="1"/>
  <c r="E36" i="5"/>
  <c r="E43" i="4"/>
  <c r="F29" i="4"/>
  <c r="G47" i="4"/>
  <c r="G52" i="4" s="1"/>
  <c r="F36" i="4"/>
  <c r="E36" i="4"/>
  <c r="E29" i="4"/>
  <c r="F47" i="4"/>
  <c r="F52" i="4" s="1"/>
  <c r="D51" i="10"/>
  <c r="D47" i="10"/>
  <c r="D43" i="10"/>
  <c r="D42" i="10"/>
  <c r="D36" i="10"/>
  <c r="D29" i="10"/>
  <c r="D23" i="10"/>
  <c r="D11" i="10"/>
  <c r="D7" i="10"/>
  <c r="AM4" i="10"/>
  <c r="D51" i="9"/>
  <c r="D47" i="9"/>
  <c r="D43" i="9"/>
  <c r="D42" i="9"/>
  <c r="D36" i="9"/>
  <c r="D29" i="9"/>
  <c r="D23" i="9"/>
  <c r="D11" i="9"/>
  <c r="D7" i="9"/>
  <c r="AM4" i="9"/>
  <c r="D51" i="8"/>
  <c r="D47" i="8"/>
  <c r="D43" i="8"/>
  <c r="D42" i="8"/>
  <c r="D36" i="8"/>
  <c r="D29" i="8"/>
  <c r="D23" i="8"/>
  <c r="D11" i="8"/>
  <c r="D7" i="8"/>
  <c r="AM4" i="8"/>
  <c r="D51" i="7"/>
  <c r="D47" i="7"/>
  <c r="D43" i="7"/>
  <c r="D42" i="7"/>
  <c r="D36" i="7"/>
  <c r="D29" i="7"/>
  <c r="D23" i="7"/>
  <c r="D11" i="7"/>
  <c r="D7" i="7"/>
  <c r="AM4" i="7"/>
  <c r="D47" i="6"/>
  <c r="D47" i="5"/>
  <c r="D47" i="2"/>
  <c r="D47" i="4"/>
  <c r="D51" i="6"/>
  <c r="D43" i="6"/>
  <c r="D42" i="6"/>
  <c r="D36" i="6"/>
  <c r="D29" i="6"/>
  <c r="D23" i="6"/>
  <c r="D11" i="6"/>
  <c r="D7" i="6"/>
  <c r="AM4" i="6"/>
  <c r="D51" i="5"/>
  <c r="D43" i="5"/>
  <c r="D42" i="5"/>
  <c r="D36" i="5"/>
  <c r="D29" i="5"/>
  <c r="D23" i="5"/>
  <c r="D11" i="5"/>
  <c r="D7" i="5"/>
  <c r="AM4" i="5"/>
  <c r="P51" i="4"/>
  <c r="D51" i="4"/>
  <c r="Q51" i="4"/>
  <c r="D43" i="4"/>
  <c r="D42" i="4"/>
  <c r="D36" i="4"/>
  <c r="D29" i="4"/>
  <c r="D23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Q11" i="4"/>
  <c r="O7" i="4"/>
  <c r="N7" i="4"/>
  <c r="M7" i="4"/>
  <c r="L7" i="4"/>
  <c r="K7" i="4"/>
  <c r="J7" i="4"/>
  <c r="I7" i="4"/>
  <c r="H7" i="4"/>
  <c r="G7" i="4"/>
  <c r="F7" i="4"/>
  <c r="E7" i="4"/>
  <c r="D7" i="4"/>
  <c r="P7" i="4"/>
  <c r="E4" i="4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M4" i="2"/>
  <c r="D7" i="2"/>
  <c r="D11" i="2"/>
  <c r="D23" i="2"/>
  <c r="D29" i="2"/>
  <c r="D36" i="2"/>
  <c r="D42" i="2"/>
  <c r="D43" i="2"/>
  <c r="D51" i="2"/>
  <c r="E44" i="10" l="1"/>
  <c r="E53" i="10" s="1"/>
  <c r="E53" i="5"/>
  <c r="F36" i="7"/>
  <c r="G36" i="8"/>
  <c r="P12" i="4"/>
  <c r="E12" i="7"/>
  <c r="N16" i="6"/>
  <c r="O16" i="5"/>
  <c r="AK40" i="10"/>
  <c r="Q17" i="7"/>
  <c r="T28" i="8"/>
  <c r="S32" i="10"/>
  <c r="Q28" i="6"/>
  <c r="J33" i="6"/>
  <c r="O33" i="6" s="1"/>
  <c r="T33" i="6" s="1"/>
  <c r="X33" i="6" s="1"/>
  <c r="Q21" i="7"/>
  <c r="R21" i="7" s="1"/>
  <c r="Y28" i="5"/>
  <c r="Z28" i="5" s="1"/>
  <c r="N16" i="10"/>
  <c r="W16" i="9"/>
  <c r="D12" i="10"/>
  <c r="E12" i="2"/>
  <c r="J17" i="4"/>
  <c r="K17" i="4" s="1"/>
  <c r="AF17" i="10"/>
  <c r="R17" i="9"/>
  <c r="E44" i="7"/>
  <c r="M32" i="6"/>
  <c r="O39" i="8"/>
  <c r="N17" i="8"/>
  <c r="M16" i="8"/>
  <c r="N16" i="8" s="1"/>
  <c r="T28" i="4"/>
  <c r="P27" i="7"/>
  <c r="J16" i="7"/>
  <c r="K16" i="7" s="1"/>
  <c r="E44" i="8"/>
  <c r="E53" i="8" s="1"/>
  <c r="M15" i="2"/>
  <c r="F43" i="5"/>
  <c r="F44" i="5" s="1"/>
  <c r="F53" i="5" s="1"/>
  <c r="E44" i="6"/>
  <c r="E53" i="6" s="1"/>
  <c r="G11" i="8"/>
  <c r="G12" i="8" s="1"/>
  <c r="G47" i="8"/>
  <c r="G52" i="8" s="1"/>
  <c r="D52" i="5"/>
  <c r="F44" i="9"/>
  <c r="F53" i="9" s="1"/>
  <c r="E53" i="9"/>
  <c r="D52" i="6"/>
  <c r="D52" i="4"/>
  <c r="D12" i="4"/>
  <c r="D44" i="4" s="1"/>
  <c r="L12" i="4"/>
  <c r="F36" i="6"/>
  <c r="E12" i="4"/>
  <c r="E44" i="4" s="1"/>
  <c r="E53" i="4" s="1"/>
  <c r="D52" i="7"/>
  <c r="F43" i="6"/>
  <c r="F44" i="6" s="1"/>
  <c r="I12" i="4"/>
  <c r="G47" i="10"/>
  <c r="G52" i="10" s="1"/>
  <c r="G29" i="10"/>
  <c r="F23" i="10"/>
  <c r="G43" i="10"/>
  <c r="G44" i="10" s="1"/>
  <c r="F43" i="10"/>
  <c r="F44" i="10" s="1"/>
  <c r="F53" i="10" s="1"/>
  <c r="G36" i="10"/>
  <c r="G47" i="9"/>
  <c r="G52" i="9" s="1"/>
  <c r="F29" i="9"/>
  <c r="G36" i="9"/>
  <c r="G23" i="9"/>
  <c r="F29" i="8"/>
  <c r="G43" i="8"/>
  <c r="D12" i="8"/>
  <c r="D44" i="8" s="1"/>
  <c r="J31" i="8"/>
  <c r="H36" i="8"/>
  <c r="F43" i="8"/>
  <c r="F44" i="8" s="1"/>
  <c r="F53" i="8" s="1"/>
  <c r="F7" i="7"/>
  <c r="F12" i="7" s="1"/>
  <c r="F43" i="7"/>
  <c r="F51" i="7"/>
  <c r="F52" i="7" s="1"/>
  <c r="G36" i="7"/>
  <c r="D12" i="7"/>
  <c r="D44" i="7" s="1"/>
  <c r="E52" i="7"/>
  <c r="E53" i="7" s="1"/>
  <c r="G47" i="7"/>
  <c r="G29" i="7"/>
  <c r="G11" i="7"/>
  <c r="G23" i="7"/>
  <c r="F36" i="2"/>
  <c r="F11" i="2"/>
  <c r="F12" i="2" s="1"/>
  <c r="F47" i="2"/>
  <c r="E44" i="2"/>
  <c r="E53" i="2" s="1"/>
  <c r="I23" i="2"/>
  <c r="F43" i="2"/>
  <c r="G7" i="2"/>
  <c r="F51" i="2"/>
  <c r="G29" i="2"/>
  <c r="G23" i="6"/>
  <c r="F29" i="6"/>
  <c r="F47" i="6"/>
  <c r="F52" i="6" s="1"/>
  <c r="G36" i="6"/>
  <c r="H36" i="6"/>
  <c r="F23" i="5"/>
  <c r="G47" i="5"/>
  <c r="G52" i="5" s="1"/>
  <c r="F29" i="5"/>
  <c r="G36" i="5"/>
  <c r="G43" i="4"/>
  <c r="F23" i="4"/>
  <c r="G36" i="4"/>
  <c r="H47" i="4"/>
  <c r="H52" i="4" s="1"/>
  <c r="G29" i="4"/>
  <c r="F43" i="4"/>
  <c r="D52" i="8"/>
  <c r="D52" i="9"/>
  <c r="D52" i="10"/>
  <c r="D44" i="10"/>
  <c r="D12" i="9"/>
  <c r="D44" i="9" s="1"/>
  <c r="D12" i="6"/>
  <c r="D44" i="6" s="1"/>
  <c r="D12" i="5"/>
  <c r="D44" i="5" s="1"/>
  <c r="N12" i="4"/>
  <c r="M12" i="4"/>
  <c r="F12" i="4"/>
  <c r="G12" i="4"/>
  <c r="H12" i="4"/>
  <c r="J12" i="4"/>
  <c r="K12" i="4"/>
  <c r="O12" i="4"/>
  <c r="D52" i="2"/>
  <c r="D12" i="2"/>
  <c r="D44" i="2" s="1"/>
  <c r="D53" i="6" l="1"/>
  <c r="D53" i="7"/>
  <c r="Z28" i="6"/>
  <c r="AE16" i="9"/>
  <c r="AL16" i="9" s="1"/>
  <c r="Y32" i="10"/>
  <c r="R16" i="8"/>
  <c r="T32" i="6"/>
  <c r="W16" i="10"/>
  <c r="Y28" i="8"/>
  <c r="AF28" i="5"/>
  <c r="AK28" i="5" s="1"/>
  <c r="AL28" i="5" s="1"/>
  <c r="W17" i="7"/>
  <c r="AA28" i="4"/>
  <c r="AB17" i="9"/>
  <c r="U16" i="5"/>
  <c r="V16" i="5" s="1"/>
  <c r="Q17" i="4"/>
  <c r="R17" i="4" s="1"/>
  <c r="R16" i="6"/>
  <c r="S16" i="6" s="1"/>
  <c r="R17" i="8"/>
  <c r="V39" i="8"/>
  <c r="X21" i="7"/>
  <c r="V27" i="7"/>
  <c r="N16" i="7"/>
  <c r="O16" i="7" s="1"/>
  <c r="Q15" i="2"/>
  <c r="D53" i="5"/>
  <c r="D53" i="10"/>
  <c r="D53" i="4"/>
  <c r="G53" i="10"/>
  <c r="F44" i="4"/>
  <c r="F53" i="4" s="1"/>
  <c r="G44" i="4"/>
  <c r="G53" i="4" s="1"/>
  <c r="F53" i="6"/>
  <c r="D53" i="8"/>
  <c r="G44" i="8"/>
  <c r="G53" i="8" s="1"/>
  <c r="G23" i="10"/>
  <c r="H36" i="10"/>
  <c r="H29" i="10"/>
  <c r="H47" i="10"/>
  <c r="H52" i="10" s="1"/>
  <c r="H36" i="9"/>
  <c r="G29" i="9"/>
  <c r="G43" i="9"/>
  <c r="G44" i="9" s="1"/>
  <c r="G53" i="9" s="1"/>
  <c r="H23" i="9"/>
  <c r="D53" i="9"/>
  <c r="H47" i="9"/>
  <c r="H52" i="9" s="1"/>
  <c r="I36" i="8"/>
  <c r="H11" i="8"/>
  <c r="H12" i="8" s="1"/>
  <c r="G29" i="8"/>
  <c r="H43" i="8"/>
  <c r="H47" i="8"/>
  <c r="H52" i="8" s="1"/>
  <c r="H47" i="7"/>
  <c r="G43" i="7"/>
  <c r="G51" i="7"/>
  <c r="G52" i="7" s="1"/>
  <c r="H11" i="7"/>
  <c r="F44" i="7"/>
  <c r="F53" i="7" s="1"/>
  <c r="H36" i="7"/>
  <c r="H23" i="7"/>
  <c r="G7" i="7"/>
  <c r="G12" i="7" s="1"/>
  <c r="H29" i="7"/>
  <c r="F44" i="2"/>
  <c r="H7" i="2"/>
  <c r="G51" i="2"/>
  <c r="J23" i="2"/>
  <c r="G47" i="2"/>
  <c r="F52" i="2"/>
  <c r="H29" i="2"/>
  <c r="G11" i="2"/>
  <c r="G12" i="2" s="1"/>
  <c r="G43" i="2"/>
  <c r="G36" i="2"/>
  <c r="G47" i="6"/>
  <c r="G52" i="6" s="1"/>
  <c r="G29" i="6"/>
  <c r="H43" i="6"/>
  <c r="H44" i="6" s="1"/>
  <c r="G43" i="6"/>
  <c r="G44" i="6" s="1"/>
  <c r="H23" i="6"/>
  <c r="I36" i="6"/>
  <c r="G23" i="5"/>
  <c r="H36" i="5"/>
  <c r="G29" i="5"/>
  <c r="H47" i="5"/>
  <c r="H52" i="5" s="1"/>
  <c r="G43" i="5"/>
  <c r="G44" i="5" s="1"/>
  <c r="G53" i="5" s="1"/>
  <c r="H29" i="4"/>
  <c r="I47" i="4"/>
  <c r="I52" i="4" s="1"/>
  <c r="H36" i="4"/>
  <c r="G23" i="4"/>
  <c r="H43" i="4"/>
  <c r="H44" i="4" s="1"/>
  <c r="H53" i="4" s="1"/>
  <c r="D53" i="2"/>
  <c r="R11" i="4"/>
  <c r="R51" i="4"/>
  <c r="Q7" i="4"/>
  <c r="Q12" i="4" s="1"/>
  <c r="AB21" i="7" l="1"/>
  <c r="W16" i="6"/>
  <c r="X16" i="6" s="1"/>
  <c r="U17" i="4"/>
  <c r="AD28" i="8"/>
  <c r="AC16" i="10"/>
  <c r="AJ17" i="9"/>
  <c r="W32" i="6"/>
  <c r="V16" i="8"/>
  <c r="W16" i="8" s="1"/>
  <c r="AE28" i="4"/>
  <c r="AB17" i="7"/>
  <c r="Y17" i="8"/>
  <c r="AF28" i="6"/>
  <c r="AL28" i="6" s="1"/>
  <c r="AB39" i="8"/>
  <c r="Y16" i="5"/>
  <c r="Z16" i="5" s="1"/>
  <c r="Z27" i="7"/>
  <c r="R16" i="7"/>
  <c r="S16" i="7" s="1"/>
  <c r="U15" i="2"/>
  <c r="G52" i="2"/>
  <c r="G53" i="6"/>
  <c r="G44" i="7"/>
  <c r="G53" i="7" s="1"/>
  <c r="I36" i="10"/>
  <c r="I29" i="10"/>
  <c r="H23" i="10"/>
  <c r="H43" i="10"/>
  <c r="H44" i="10" s="1"/>
  <c r="H53" i="10" s="1"/>
  <c r="I47" i="10"/>
  <c r="I52" i="10" s="1"/>
  <c r="H29" i="9"/>
  <c r="H43" i="9"/>
  <c r="H44" i="9" s="1"/>
  <c r="H53" i="9" s="1"/>
  <c r="I47" i="9"/>
  <c r="I52" i="9" s="1"/>
  <c r="I23" i="9"/>
  <c r="I36" i="9"/>
  <c r="I43" i="9"/>
  <c r="I44" i="9" s="1"/>
  <c r="I11" i="8"/>
  <c r="I12" i="8" s="1"/>
  <c r="H44" i="8"/>
  <c r="H53" i="8" s="1"/>
  <c r="I47" i="8"/>
  <c r="I52" i="8" s="1"/>
  <c r="J36" i="8"/>
  <c r="H29" i="8"/>
  <c r="I43" i="8"/>
  <c r="H7" i="7"/>
  <c r="H12" i="7" s="1"/>
  <c r="H51" i="7"/>
  <c r="H52" i="7" s="1"/>
  <c r="H43" i="7"/>
  <c r="I11" i="7"/>
  <c r="I47" i="7"/>
  <c r="I23" i="7"/>
  <c r="I36" i="7"/>
  <c r="I29" i="7"/>
  <c r="G44" i="2"/>
  <c r="F53" i="2"/>
  <c r="H11" i="2"/>
  <c r="H12" i="2" s="1"/>
  <c r="K23" i="2"/>
  <c r="H36" i="2"/>
  <c r="I7" i="2"/>
  <c r="K6" i="2"/>
  <c r="H51" i="2"/>
  <c r="H43" i="2"/>
  <c r="I29" i="2"/>
  <c r="H47" i="2"/>
  <c r="H29" i="6"/>
  <c r="H47" i="6"/>
  <c r="H52" i="6" s="1"/>
  <c r="H53" i="6" s="1"/>
  <c r="J36" i="6"/>
  <c r="I23" i="6"/>
  <c r="I47" i="5"/>
  <c r="I52" i="5" s="1"/>
  <c r="H29" i="5"/>
  <c r="H43" i="5"/>
  <c r="H44" i="5" s="1"/>
  <c r="H53" i="5" s="1"/>
  <c r="I36" i="5"/>
  <c r="H23" i="5"/>
  <c r="I36" i="4"/>
  <c r="J47" i="4"/>
  <c r="J52" i="4" s="1"/>
  <c r="I43" i="4"/>
  <c r="I44" i="4" s="1"/>
  <c r="I53" i="4" s="1"/>
  <c r="H23" i="4"/>
  <c r="I29" i="4"/>
  <c r="R7" i="4"/>
  <c r="R12" i="4" s="1"/>
  <c r="S51" i="4"/>
  <c r="S11" i="4"/>
  <c r="AC16" i="8" l="1"/>
  <c r="AC16" i="5"/>
  <c r="AD16" i="5" s="1"/>
  <c r="AJ39" i="8"/>
  <c r="AH16" i="10"/>
  <c r="AL16" i="10" s="1"/>
  <c r="AC17" i="8"/>
  <c r="Y17" i="4"/>
  <c r="AJ28" i="8"/>
  <c r="AE17" i="7"/>
  <c r="AC16" i="6"/>
  <c r="AD16" i="6" s="1"/>
  <c r="AH28" i="4"/>
  <c r="AI28" i="4" s="1"/>
  <c r="AF21" i="7"/>
  <c r="U16" i="7"/>
  <c r="V16" i="7" s="1"/>
  <c r="X15" i="2"/>
  <c r="G53" i="2"/>
  <c r="I53" i="9"/>
  <c r="H52" i="2"/>
  <c r="J47" i="10"/>
  <c r="J52" i="10" s="1"/>
  <c r="I23" i="10"/>
  <c r="I43" i="10"/>
  <c r="I44" i="10" s="1"/>
  <c r="I53" i="10" s="1"/>
  <c r="J29" i="10"/>
  <c r="J36" i="10"/>
  <c r="I29" i="9"/>
  <c r="J43" i="9"/>
  <c r="J44" i="9" s="1"/>
  <c r="J36" i="9"/>
  <c r="J23" i="9"/>
  <c r="J47" i="9"/>
  <c r="J52" i="9" s="1"/>
  <c r="J47" i="8"/>
  <c r="J52" i="8" s="1"/>
  <c r="I29" i="8"/>
  <c r="J43" i="8"/>
  <c r="J11" i="8"/>
  <c r="J12" i="8" s="1"/>
  <c r="K36" i="8"/>
  <c r="I44" i="8"/>
  <c r="I53" i="8" s="1"/>
  <c r="J23" i="7"/>
  <c r="J36" i="7"/>
  <c r="J47" i="7"/>
  <c r="J11" i="7"/>
  <c r="I43" i="7"/>
  <c r="L28" i="7"/>
  <c r="J29" i="7"/>
  <c r="I7" i="7"/>
  <c r="I12" i="7" s="1"/>
  <c r="K6" i="7"/>
  <c r="I51" i="7"/>
  <c r="I52" i="7" s="1"/>
  <c r="H44" i="7"/>
  <c r="H53" i="7" s="1"/>
  <c r="I43" i="2"/>
  <c r="H44" i="2"/>
  <c r="J7" i="2"/>
  <c r="L23" i="2"/>
  <c r="J29" i="2"/>
  <c r="I51" i="2"/>
  <c r="I36" i="2"/>
  <c r="I47" i="2"/>
  <c r="I11" i="2"/>
  <c r="I12" i="2" s="1"/>
  <c r="I47" i="6"/>
  <c r="I52" i="6" s="1"/>
  <c r="I29" i="6"/>
  <c r="J43" i="6"/>
  <c r="J44" i="6" s="1"/>
  <c r="J23" i="6"/>
  <c r="K36" i="6"/>
  <c r="M31" i="6"/>
  <c r="I43" i="6"/>
  <c r="I44" i="6" s="1"/>
  <c r="I23" i="5"/>
  <c r="J47" i="5"/>
  <c r="J52" i="5" s="1"/>
  <c r="J36" i="5"/>
  <c r="I43" i="5"/>
  <c r="I44" i="5" s="1"/>
  <c r="I53" i="5" s="1"/>
  <c r="I29" i="5"/>
  <c r="J29" i="4"/>
  <c r="K47" i="4"/>
  <c r="K52" i="4" s="1"/>
  <c r="J36" i="4"/>
  <c r="I23" i="4"/>
  <c r="T11" i="4"/>
  <c r="T51" i="4"/>
  <c r="S7" i="4"/>
  <c r="S12" i="4" s="1"/>
  <c r="I53" i="6" l="1"/>
  <c r="AC17" i="4"/>
  <c r="AG17" i="8"/>
  <c r="AL17" i="8" s="1"/>
  <c r="AI21" i="7"/>
  <c r="AM21" i="7" s="1"/>
  <c r="AJ16" i="5"/>
  <c r="AG16" i="6"/>
  <c r="AH16" i="6" s="1"/>
  <c r="AL16" i="6" s="1"/>
  <c r="AG16" i="8"/>
  <c r="AM16" i="8" s="1"/>
  <c r="AH17" i="7"/>
  <c r="X16" i="7"/>
  <c r="Y16" i="7" s="1"/>
  <c r="AA15" i="2"/>
  <c r="I44" i="2"/>
  <c r="H53" i="2"/>
  <c r="J44" i="8"/>
  <c r="J53" i="8" s="1"/>
  <c r="J23" i="10"/>
  <c r="K43" i="10"/>
  <c r="K44" i="10" s="1"/>
  <c r="J43" i="10"/>
  <c r="J44" i="10" s="1"/>
  <c r="J53" i="10" s="1"/>
  <c r="N14" i="10"/>
  <c r="K36" i="10"/>
  <c r="M31" i="10"/>
  <c r="K47" i="10"/>
  <c r="K52" i="10" s="1"/>
  <c r="K29" i="10"/>
  <c r="K36" i="9"/>
  <c r="K47" i="9"/>
  <c r="K52" i="9" s="1"/>
  <c r="K23" i="9"/>
  <c r="J29" i="9"/>
  <c r="J53" i="9"/>
  <c r="K47" i="8"/>
  <c r="K52" i="8" s="1"/>
  <c r="L36" i="8"/>
  <c r="K11" i="8"/>
  <c r="K12" i="8" s="1"/>
  <c r="J29" i="8"/>
  <c r="K29" i="7"/>
  <c r="K11" i="7"/>
  <c r="J43" i="7"/>
  <c r="J7" i="7"/>
  <c r="J12" i="7" s="1"/>
  <c r="K36" i="7"/>
  <c r="I44" i="7"/>
  <c r="I53" i="7" s="1"/>
  <c r="K23" i="7"/>
  <c r="K47" i="7"/>
  <c r="J51" i="7"/>
  <c r="J52" i="7" s="1"/>
  <c r="J51" i="2"/>
  <c r="J36" i="2"/>
  <c r="K29" i="2"/>
  <c r="M23" i="2"/>
  <c r="K7" i="2"/>
  <c r="J47" i="2"/>
  <c r="J11" i="2"/>
  <c r="J12" i="2" s="1"/>
  <c r="I52" i="2"/>
  <c r="J43" i="2"/>
  <c r="J29" i="6"/>
  <c r="K43" i="6"/>
  <c r="K44" i="6" s="1"/>
  <c r="M14" i="6"/>
  <c r="N14" i="6" s="1"/>
  <c r="L36" i="6"/>
  <c r="K23" i="6"/>
  <c r="J47" i="6"/>
  <c r="J52" i="6" s="1"/>
  <c r="J53" i="6" s="1"/>
  <c r="K36" i="5"/>
  <c r="K47" i="5"/>
  <c r="K52" i="5" s="1"/>
  <c r="J23" i="5"/>
  <c r="J29" i="5"/>
  <c r="J43" i="5"/>
  <c r="J44" i="5" s="1"/>
  <c r="J53" i="5" s="1"/>
  <c r="J23" i="4"/>
  <c r="K36" i="4"/>
  <c r="K43" i="4"/>
  <c r="K44" i="4" s="1"/>
  <c r="K53" i="4" s="1"/>
  <c r="J43" i="4"/>
  <c r="J44" i="4" s="1"/>
  <c r="J53" i="4" s="1"/>
  <c r="L47" i="4"/>
  <c r="L52" i="4" s="1"/>
  <c r="K29" i="4"/>
  <c r="U11" i="4"/>
  <c r="U51" i="4"/>
  <c r="T7" i="4"/>
  <c r="T12" i="4" s="1"/>
  <c r="I53" i="2" l="1"/>
  <c r="AH17" i="4"/>
  <c r="AI17" i="4" s="1"/>
  <c r="AL17" i="4" s="1"/>
  <c r="AM17" i="4" s="1"/>
  <c r="AA16" i="7"/>
  <c r="AB16" i="7" s="1"/>
  <c r="K43" i="5"/>
  <c r="K44" i="5" s="1"/>
  <c r="K53" i="5" s="1"/>
  <c r="AC15" i="2"/>
  <c r="J52" i="2"/>
  <c r="K53" i="10"/>
  <c r="L29" i="10"/>
  <c r="L47" i="10"/>
  <c r="L52" i="10" s="1"/>
  <c r="K23" i="10"/>
  <c r="L36" i="10"/>
  <c r="L36" i="9"/>
  <c r="K29" i="9"/>
  <c r="K43" i="9"/>
  <c r="K44" i="9" s="1"/>
  <c r="K53" i="9" s="1"/>
  <c r="L47" i="9"/>
  <c r="L52" i="9" s="1"/>
  <c r="L23" i="9"/>
  <c r="L47" i="8"/>
  <c r="L52" i="8" s="1"/>
  <c r="K29" i="8"/>
  <c r="L43" i="8"/>
  <c r="L11" i="8"/>
  <c r="L12" i="8" s="1"/>
  <c r="M36" i="8"/>
  <c r="O31" i="8"/>
  <c r="K43" i="8"/>
  <c r="K44" i="8" s="1"/>
  <c r="K53" i="8" s="1"/>
  <c r="L36" i="7"/>
  <c r="K7" i="7"/>
  <c r="K12" i="7" s="1"/>
  <c r="K43" i="7"/>
  <c r="L11" i="7"/>
  <c r="J44" i="7"/>
  <c r="J53" i="7" s="1"/>
  <c r="L47" i="7"/>
  <c r="L23" i="7"/>
  <c r="K51" i="7"/>
  <c r="K52" i="7" s="1"/>
  <c r="L29" i="7"/>
  <c r="K47" i="2"/>
  <c r="K51" i="2"/>
  <c r="L7" i="2"/>
  <c r="N23" i="2"/>
  <c r="L29" i="2"/>
  <c r="K36" i="2"/>
  <c r="K43" i="2"/>
  <c r="J44" i="2"/>
  <c r="J53" i="2" s="1"/>
  <c r="K11" i="2"/>
  <c r="K12" i="2" s="1"/>
  <c r="K47" i="6"/>
  <c r="K52" i="6" s="1"/>
  <c r="K53" i="6" s="1"/>
  <c r="M36" i="6"/>
  <c r="K29" i="6"/>
  <c r="L43" i="6"/>
  <c r="L44" i="6" s="1"/>
  <c r="L23" i="6"/>
  <c r="K23" i="5"/>
  <c r="L36" i="5"/>
  <c r="K29" i="5"/>
  <c r="L47" i="5"/>
  <c r="L52" i="5" s="1"/>
  <c r="L36" i="4"/>
  <c r="M47" i="4"/>
  <c r="M52" i="4" s="1"/>
  <c r="L29" i="4"/>
  <c r="L43" i="4"/>
  <c r="L44" i="4" s="1"/>
  <c r="L53" i="4" s="1"/>
  <c r="K23" i="4"/>
  <c r="V51" i="4"/>
  <c r="V11" i="4"/>
  <c r="U7" i="4"/>
  <c r="U12" i="4" s="1"/>
  <c r="AD16" i="7" l="1"/>
  <c r="AE16" i="7" s="1"/>
  <c r="AE15" i="2"/>
  <c r="M36" i="10"/>
  <c r="M47" i="10"/>
  <c r="M52" i="10" s="1"/>
  <c r="M29" i="10"/>
  <c r="L23" i="10"/>
  <c r="M43" i="10"/>
  <c r="M44" i="10" s="1"/>
  <c r="M53" i="10" s="1"/>
  <c r="L43" i="10"/>
  <c r="L44" i="10" s="1"/>
  <c r="L53" i="10" s="1"/>
  <c r="M23" i="9"/>
  <c r="L29" i="9"/>
  <c r="M43" i="9"/>
  <c r="M44" i="9" s="1"/>
  <c r="L43" i="9"/>
  <c r="L44" i="9" s="1"/>
  <c r="L53" i="9" s="1"/>
  <c r="M47" i="9"/>
  <c r="M52" i="9" s="1"/>
  <c r="M36" i="9"/>
  <c r="N36" i="8"/>
  <c r="L29" i="8"/>
  <c r="M43" i="8"/>
  <c r="L44" i="8"/>
  <c r="L53" i="8" s="1"/>
  <c r="M47" i="8"/>
  <c r="M52" i="8" s="1"/>
  <c r="M11" i="8"/>
  <c r="M12" i="8" s="1"/>
  <c r="L43" i="7"/>
  <c r="L7" i="7"/>
  <c r="L12" i="7" s="1"/>
  <c r="M36" i="7"/>
  <c r="M47" i="7"/>
  <c r="M11" i="7"/>
  <c r="K44" i="7"/>
  <c r="K53" i="7" s="1"/>
  <c r="L51" i="7"/>
  <c r="L52" i="7" s="1"/>
  <c r="U31" i="7"/>
  <c r="M29" i="7"/>
  <c r="M23" i="7"/>
  <c r="K44" i="2"/>
  <c r="M29" i="2"/>
  <c r="L36" i="2"/>
  <c r="L51" i="2"/>
  <c r="L11" i="2"/>
  <c r="L12" i="2" s="1"/>
  <c r="K52" i="2"/>
  <c r="O23" i="2"/>
  <c r="M7" i="2"/>
  <c r="O6" i="2"/>
  <c r="L47" i="2"/>
  <c r="L43" i="2"/>
  <c r="L47" i="6"/>
  <c r="L52" i="6" s="1"/>
  <c r="L53" i="6" s="1"/>
  <c r="M23" i="6"/>
  <c r="L29" i="6"/>
  <c r="M43" i="6"/>
  <c r="M44" i="6" s="1"/>
  <c r="N36" i="6"/>
  <c r="L29" i="5"/>
  <c r="M47" i="5"/>
  <c r="M52" i="5" s="1"/>
  <c r="M36" i="5"/>
  <c r="L23" i="5"/>
  <c r="L43" i="5"/>
  <c r="L44" i="5" s="1"/>
  <c r="L53" i="5" s="1"/>
  <c r="N47" i="4"/>
  <c r="N52" i="4" s="1"/>
  <c r="M29" i="4"/>
  <c r="M36" i="4"/>
  <c r="O31" i="4"/>
  <c r="M43" i="4"/>
  <c r="M44" i="4" s="1"/>
  <c r="M53" i="4" s="1"/>
  <c r="L23" i="4"/>
  <c r="V7" i="4"/>
  <c r="V12" i="4" s="1"/>
  <c r="W11" i="4"/>
  <c r="W51" i="4"/>
  <c r="AI16" i="7" l="1"/>
  <c r="AM16" i="7" s="1"/>
  <c r="AG15" i="2"/>
  <c r="M53" i="9"/>
  <c r="K53" i="2"/>
  <c r="L44" i="2"/>
  <c r="M44" i="8"/>
  <c r="M53" i="8" s="1"/>
  <c r="L44" i="7"/>
  <c r="N29" i="10"/>
  <c r="N47" i="10"/>
  <c r="N52" i="10" s="1"/>
  <c r="N36" i="10"/>
  <c r="M23" i="10"/>
  <c r="N43" i="9"/>
  <c r="N44" i="9" s="1"/>
  <c r="M29" i="9"/>
  <c r="N36" i="9"/>
  <c r="N47" i="9"/>
  <c r="N52" i="9" s="1"/>
  <c r="N23" i="9"/>
  <c r="N11" i="8"/>
  <c r="N12" i="8" s="1"/>
  <c r="N47" i="8"/>
  <c r="N52" i="8" s="1"/>
  <c r="O36" i="8"/>
  <c r="M29" i="8"/>
  <c r="N47" i="7"/>
  <c r="N23" i="7"/>
  <c r="M7" i="7"/>
  <c r="M12" i="7" s="1"/>
  <c r="O6" i="7"/>
  <c r="M51" i="7"/>
  <c r="M52" i="7" s="1"/>
  <c r="N11" i="7"/>
  <c r="N36" i="7"/>
  <c r="L53" i="7"/>
  <c r="N29" i="7"/>
  <c r="M43" i="7"/>
  <c r="M11" i="2"/>
  <c r="M12" i="2" s="1"/>
  <c r="M36" i="2"/>
  <c r="M47" i="2"/>
  <c r="L52" i="2"/>
  <c r="N29" i="2"/>
  <c r="P23" i="2"/>
  <c r="M51" i="2"/>
  <c r="M43" i="2"/>
  <c r="N7" i="2"/>
  <c r="N23" i="6"/>
  <c r="M47" i="6"/>
  <c r="M52" i="6" s="1"/>
  <c r="M53" i="6" s="1"/>
  <c r="M29" i="6"/>
  <c r="O36" i="6"/>
  <c r="M23" i="5"/>
  <c r="N36" i="5"/>
  <c r="M29" i="5"/>
  <c r="N47" i="5"/>
  <c r="N52" i="5" s="1"/>
  <c r="M43" i="5"/>
  <c r="M44" i="5" s="1"/>
  <c r="M53" i="5" s="1"/>
  <c r="N36" i="4"/>
  <c r="O47" i="4"/>
  <c r="O52" i="4" s="1"/>
  <c r="N43" i="4"/>
  <c r="N44" i="4" s="1"/>
  <c r="N53" i="4" s="1"/>
  <c r="M23" i="4"/>
  <c r="N29" i="4"/>
  <c r="X11" i="4"/>
  <c r="W7" i="4"/>
  <c r="W12" i="4" s="1"/>
  <c r="X51" i="4"/>
  <c r="L53" i="2" l="1"/>
  <c r="AK15" i="2"/>
  <c r="N53" i="9"/>
  <c r="M52" i="2"/>
  <c r="N23" i="10"/>
  <c r="O43" i="10"/>
  <c r="O44" i="10" s="1"/>
  <c r="N43" i="10"/>
  <c r="N44" i="10" s="1"/>
  <c r="N53" i="10" s="1"/>
  <c r="O36" i="10"/>
  <c r="O47" i="10"/>
  <c r="O52" i="10" s="1"/>
  <c r="O29" i="10"/>
  <c r="O47" i="9"/>
  <c r="O52" i="9" s="1"/>
  <c r="O43" i="9"/>
  <c r="O44" i="9" s="1"/>
  <c r="N29" i="9"/>
  <c r="O23" i="9"/>
  <c r="O36" i="9"/>
  <c r="O47" i="8"/>
  <c r="O52" i="8" s="1"/>
  <c r="P36" i="8"/>
  <c r="O11" i="8"/>
  <c r="O12" i="8" s="1"/>
  <c r="O43" i="8"/>
  <c r="N29" i="8"/>
  <c r="N43" i="8"/>
  <c r="N44" i="8" s="1"/>
  <c r="N53" i="8" s="1"/>
  <c r="O11" i="7"/>
  <c r="O36" i="7"/>
  <c r="N7" i="7"/>
  <c r="N12" i="7" s="1"/>
  <c r="O47" i="7"/>
  <c r="N51" i="7"/>
  <c r="N52" i="7" s="1"/>
  <c r="N43" i="7"/>
  <c r="M44" i="7"/>
  <c r="M53" i="7" s="1"/>
  <c r="O23" i="7"/>
  <c r="O29" i="7"/>
  <c r="M44" i="2"/>
  <c r="Q23" i="2"/>
  <c r="N51" i="2"/>
  <c r="O29" i="2"/>
  <c r="O7" i="2"/>
  <c r="N47" i="2"/>
  <c r="N36" i="2"/>
  <c r="N11" i="2"/>
  <c r="N12" i="2" s="1"/>
  <c r="N43" i="2"/>
  <c r="O23" i="6"/>
  <c r="P36" i="6"/>
  <c r="O43" i="6"/>
  <c r="O44" i="6" s="1"/>
  <c r="N29" i="6"/>
  <c r="N47" i="6"/>
  <c r="N52" i="6" s="1"/>
  <c r="N43" i="6"/>
  <c r="N44" i="6" s="1"/>
  <c r="O47" i="5"/>
  <c r="O52" i="5" s="1"/>
  <c r="N29" i="5"/>
  <c r="N43" i="5"/>
  <c r="N44" i="5" s="1"/>
  <c r="N53" i="5" s="1"/>
  <c r="O36" i="5"/>
  <c r="N23" i="5"/>
  <c r="P47" i="4"/>
  <c r="P52" i="4" s="1"/>
  <c r="O29" i="4"/>
  <c r="O36" i="4"/>
  <c r="O43" i="4"/>
  <c r="O44" i="4" s="1"/>
  <c r="O53" i="4" s="1"/>
  <c r="N23" i="4"/>
  <c r="X7" i="4"/>
  <c r="X12" i="4" s="1"/>
  <c r="Y11" i="4"/>
  <c r="Y51" i="4"/>
  <c r="M53" i="2" l="1"/>
  <c r="O53" i="9"/>
  <c r="N53" i="6"/>
  <c r="N44" i="2"/>
  <c r="N52" i="2"/>
  <c r="O53" i="10"/>
  <c r="P47" i="10"/>
  <c r="P52" i="10" s="1"/>
  <c r="P36" i="10"/>
  <c r="P29" i="10"/>
  <c r="O23" i="10"/>
  <c r="P43" i="9"/>
  <c r="P44" i="9" s="1"/>
  <c r="O29" i="9"/>
  <c r="P36" i="9"/>
  <c r="P23" i="9"/>
  <c r="P47" i="9"/>
  <c r="P52" i="9" s="1"/>
  <c r="Q36" i="8"/>
  <c r="P11" i="8"/>
  <c r="P12" i="8" s="1"/>
  <c r="O29" i="8"/>
  <c r="O44" i="8"/>
  <c r="O53" i="8" s="1"/>
  <c r="P47" i="8"/>
  <c r="P52" i="8" s="1"/>
  <c r="P47" i="7"/>
  <c r="P29" i="7"/>
  <c r="N44" i="7"/>
  <c r="N53" i="7" s="1"/>
  <c r="O43" i="7"/>
  <c r="O51" i="7"/>
  <c r="O52" i="7" s="1"/>
  <c r="O7" i="7"/>
  <c r="O12" i="7" s="1"/>
  <c r="P36" i="7"/>
  <c r="P11" i="7"/>
  <c r="P23" i="7"/>
  <c r="O11" i="2"/>
  <c r="O12" i="2" s="1"/>
  <c r="O36" i="2"/>
  <c r="O47" i="2"/>
  <c r="O43" i="2"/>
  <c r="O51" i="2"/>
  <c r="P7" i="2"/>
  <c r="R6" i="2"/>
  <c r="P29" i="2"/>
  <c r="R23" i="2"/>
  <c r="Q36" i="6"/>
  <c r="P23" i="6"/>
  <c r="O47" i="6"/>
  <c r="O52" i="6" s="1"/>
  <c r="O53" i="6" s="1"/>
  <c r="P43" i="6"/>
  <c r="P44" i="6" s="1"/>
  <c r="O29" i="6"/>
  <c r="P36" i="5"/>
  <c r="O23" i="5"/>
  <c r="O29" i="5"/>
  <c r="P47" i="5"/>
  <c r="P52" i="5" s="1"/>
  <c r="O43" i="5"/>
  <c r="O44" i="5" s="1"/>
  <c r="O53" i="5" s="1"/>
  <c r="O23" i="4"/>
  <c r="P43" i="4"/>
  <c r="P44" i="4" s="1"/>
  <c r="P53" i="4" s="1"/>
  <c r="P36" i="4"/>
  <c r="P29" i="4"/>
  <c r="Q47" i="4"/>
  <c r="Q52" i="4" s="1"/>
  <c r="Z11" i="4"/>
  <c r="Y7" i="4"/>
  <c r="Y12" i="4" s="1"/>
  <c r="Z51" i="4"/>
  <c r="P53" i="9" l="1"/>
  <c r="N53" i="2"/>
  <c r="O44" i="7"/>
  <c r="O53" i="7" s="1"/>
  <c r="Q29" i="10"/>
  <c r="P23" i="10"/>
  <c r="P43" i="10"/>
  <c r="P44" i="10" s="1"/>
  <c r="P53" i="10" s="1"/>
  <c r="Q36" i="10"/>
  <c r="Q47" i="10"/>
  <c r="Q52" i="10" s="1"/>
  <c r="Q47" i="9"/>
  <c r="Q52" i="9" s="1"/>
  <c r="Q36" i="9"/>
  <c r="Q43" i="9"/>
  <c r="Q44" i="9" s="1"/>
  <c r="P29" i="9"/>
  <c r="Q23" i="9"/>
  <c r="P29" i="8"/>
  <c r="R36" i="8"/>
  <c r="Q47" i="8"/>
  <c r="Q52" i="8" s="1"/>
  <c r="Q11" i="8"/>
  <c r="Q12" i="8" s="1"/>
  <c r="Q43" i="8"/>
  <c r="P43" i="8"/>
  <c r="P44" i="8" s="1"/>
  <c r="P53" i="8" s="1"/>
  <c r="Q36" i="7"/>
  <c r="Q29" i="7"/>
  <c r="P43" i="7"/>
  <c r="Q23" i="7"/>
  <c r="P7" i="7"/>
  <c r="P12" i="7" s="1"/>
  <c r="Q11" i="7"/>
  <c r="Q47" i="7"/>
  <c r="P51" i="7"/>
  <c r="P52" i="7" s="1"/>
  <c r="W25" i="7"/>
  <c r="O44" i="2"/>
  <c r="Q7" i="2"/>
  <c r="P43" i="2"/>
  <c r="Q29" i="2"/>
  <c r="P51" i="2"/>
  <c r="P47" i="2"/>
  <c r="P36" i="2"/>
  <c r="S23" i="2"/>
  <c r="P11" i="2"/>
  <c r="P12" i="2" s="1"/>
  <c r="O52" i="2"/>
  <c r="Q23" i="6"/>
  <c r="R36" i="6"/>
  <c r="Q43" i="6"/>
  <c r="Q44" i="6" s="1"/>
  <c r="P29" i="6"/>
  <c r="P47" i="6"/>
  <c r="P52" i="6" s="1"/>
  <c r="P53" i="6" s="1"/>
  <c r="Q47" i="5"/>
  <c r="Q52" i="5" s="1"/>
  <c r="P29" i="5"/>
  <c r="P43" i="5"/>
  <c r="P44" i="5" s="1"/>
  <c r="P53" i="5" s="1"/>
  <c r="P23" i="5"/>
  <c r="Q36" i="5"/>
  <c r="Q29" i="4"/>
  <c r="Q36" i="4"/>
  <c r="R47" i="4"/>
  <c r="R52" i="4" s="1"/>
  <c r="P23" i="4"/>
  <c r="Q43" i="4"/>
  <c r="Q44" i="4" s="1"/>
  <c r="Q53" i="4" s="1"/>
  <c r="AA51" i="4"/>
  <c r="Z7" i="4"/>
  <c r="Z12" i="4" s="1"/>
  <c r="AA11" i="4"/>
  <c r="Q53" i="9" l="1"/>
  <c r="P52" i="2"/>
  <c r="P44" i="2"/>
  <c r="P44" i="7"/>
  <c r="P53" i="7" s="1"/>
  <c r="R47" i="10"/>
  <c r="R52" i="10" s="1"/>
  <c r="R36" i="10"/>
  <c r="Q23" i="10"/>
  <c r="R29" i="10"/>
  <c r="Q43" i="10"/>
  <c r="Q44" i="10" s="1"/>
  <c r="Q53" i="10" s="1"/>
  <c r="R23" i="9"/>
  <c r="R36" i="9"/>
  <c r="R43" i="9"/>
  <c r="R44" i="9" s="1"/>
  <c r="Q29" i="9"/>
  <c r="R47" i="9"/>
  <c r="R52" i="9" s="1"/>
  <c r="R11" i="8"/>
  <c r="R12" i="8" s="1"/>
  <c r="R47" i="8"/>
  <c r="R52" i="8" s="1"/>
  <c r="S36" i="8"/>
  <c r="Q44" i="8"/>
  <c r="Q53" i="8" s="1"/>
  <c r="Q29" i="8"/>
  <c r="S6" i="7"/>
  <c r="Q7" i="7"/>
  <c r="Q12" i="7" s="1"/>
  <c r="R11" i="7"/>
  <c r="Q51" i="7"/>
  <c r="Q52" i="7" s="1"/>
  <c r="R29" i="7"/>
  <c r="R47" i="7"/>
  <c r="R23" i="7"/>
  <c r="Q43" i="7"/>
  <c r="R36" i="7"/>
  <c r="O53" i="2"/>
  <c r="Q36" i="2"/>
  <c r="Q47" i="2"/>
  <c r="Q43" i="2"/>
  <c r="R7" i="2"/>
  <c r="T6" i="2"/>
  <c r="T23" i="2"/>
  <c r="Q51" i="2"/>
  <c r="R29" i="2"/>
  <c r="Q11" i="2"/>
  <c r="Q12" i="2" s="1"/>
  <c r="Q47" i="6"/>
  <c r="Q52" i="6" s="1"/>
  <c r="Q53" i="6" s="1"/>
  <c r="R43" i="6"/>
  <c r="R44" i="6" s="1"/>
  <c r="Q29" i="6"/>
  <c r="S36" i="6"/>
  <c r="R23" i="6"/>
  <c r="T14" i="6"/>
  <c r="U14" i="6" s="1"/>
  <c r="Q23" i="5"/>
  <c r="Q29" i="5"/>
  <c r="R36" i="5"/>
  <c r="Q43" i="5"/>
  <c r="Q44" i="5" s="1"/>
  <c r="Q53" i="5" s="1"/>
  <c r="R47" i="5"/>
  <c r="R52" i="5" s="1"/>
  <c r="R36" i="4"/>
  <c r="Q23" i="4"/>
  <c r="S47" i="4"/>
  <c r="S52" i="4" s="1"/>
  <c r="R29" i="4"/>
  <c r="AA7" i="4"/>
  <c r="AA12" i="4" s="1"/>
  <c r="AB11" i="4"/>
  <c r="AB51" i="4"/>
  <c r="R43" i="5" l="1"/>
  <c r="R44" i="5" s="1"/>
  <c r="R53" i="5" s="1"/>
  <c r="P53" i="2"/>
  <c r="U31" i="10"/>
  <c r="V31" i="10" s="1"/>
  <c r="S36" i="10"/>
  <c r="S29" i="10"/>
  <c r="S47" i="10"/>
  <c r="S52" i="10" s="1"/>
  <c r="R23" i="10"/>
  <c r="S43" i="10"/>
  <c r="S44" i="10" s="1"/>
  <c r="R43" i="10"/>
  <c r="R44" i="10" s="1"/>
  <c r="R53" i="10" s="1"/>
  <c r="S47" i="9"/>
  <c r="S52" i="9" s="1"/>
  <c r="R29" i="9"/>
  <c r="S43" i="9"/>
  <c r="S44" i="9" s="1"/>
  <c r="S23" i="9"/>
  <c r="R53" i="9"/>
  <c r="U31" i="9"/>
  <c r="S36" i="9"/>
  <c r="R29" i="8"/>
  <c r="S43" i="8"/>
  <c r="S47" i="8"/>
  <c r="S52" i="8" s="1"/>
  <c r="R43" i="8"/>
  <c r="R44" i="8" s="1"/>
  <c r="R53" i="8" s="1"/>
  <c r="S11" i="8"/>
  <c r="S12" i="8" s="1"/>
  <c r="V31" i="8"/>
  <c r="T36" i="8"/>
  <c r="S23" i="7"/>
  <c r="S47" i="7"/>
  <c r="R51" i="7"/>
  <c r="R52" i="7" s="1"/>
  <c r="S36" i="7"/>
  <c r="R43" i="7"/>
  <c r="Q44" i="7"/>
  <c r="Q53" i="7" s="1"/>
  <c r="S29" i="7"/>
  <c r="S11" i="7"/>
  <c r="R7" i="7"/>
  <c r="R12" i="7" s="1"/>
  <c r="R51" i="2"/>
  <c r="S7" i="2"/>
  <c r="R43" i="2"/>
  <c r="Q44" i="2"/>
  <c r="R47" i="2"/>
  <c r="S29" i="2"/>
  <c r="U23" i="2"/>
  <c r="Q52" i="2"/>
  <c r="R11" i="2"/>
  <c r="R12" i="2" s="1"/>
  <c r="R36" i="2"/>
  <c r="S23" i="6"/>
  <c r="T36" i="6"/>
  <c r="R29" i="6"/>
  <c r="S43" i="6"/>
  <c r="S44" i="6" s="1"/>
  <c r="R47" i="6"/>
  <c r="R52" i="6" s="1"/>
  <c r="R53" i="6" s="1"/>
  <c r="R29" i="5"/>
  <c r="U31" i="5"/>
  <c r="V31" i="5" s="1"/>
  <c r="S36" i="5"/>
  <c r="R23" i="5"/>
  <c r="S47" i="5"/>
  <c r="S52" i="5" s="1"/>
  <c r="S29" i="4"/>
  <c r="R23" i="4"/>
  <c r="S43" i="4"/>
  <c r="S44" i="4" s="1"/>
  <c r="S53" i="4" s="1"/>
  <c r="T47" i="4"/>
  <c r="T52" i="4" s="1"/>
  <c r="R43" i="4"/>
  <c r="R44" i="4" s="1"/>
  <c r="R53" i="4" s="1"/>
  <c r="S36" i="4"/>
  <c r="AC11" i="4"/>
  <c r="AB7" i="4"/>
  <c r="AB12" i="4" s="1"/>
  <c r="AC51" i="4"/>
  <c r="R52" i="2" l="1"/>
  <c r="S53" i="9"/>
  <c r="S53" i="10"/>
  <c r="Q53" i="2"/>
  <c r="S44" i="8"/>
  <c r="S53" i="8" s="1"/>
  <c r="T29" i="10"/>
  <c r="T47" i="10"/>
  <c r="T52" i="10" s="1"/>
  <c r="W14" i="10"/>
  <c r="S23" i="10"/>
  <c r="T36" i="10"/>
  <c r="T36" i="9"/>
  <c r="S29" i="9"/>
  <c r="T23" i="9"/>
  <c r="T47" i="9"/>
  <c r="T52" i="9" s="1"/>
  <c r="U36" i="8"/>
  <c r="T11" i="8"/>
  <c r="T12" i="8" s="1"/>
  <c r="S29" i="8"/>
  <c r="T47" i="8"/>
  <c r="T52" i="8" s="1"/>
  <c r="S43" i="7"/>
  <c r="T36" i="7"/>
  <c r="AB31" i="7"/>
  <c r="S51" i="7"/>
  <c r="S52" i="7" s="1"/>
  <c r="R44" i="7"/>
  <c r="R53" i="7" s="1"/>
  <c r="T47" i="7"/>
  <c r="S7" i="7"/>
  <c r="S12" i="7" s="1"/>
  <c r="T11" i="7"/>
  <c r="T29" i="7"/>
  <c r="T23" i="7"/>
  <c r="S47" i="2"/>
  <c r="R44" i="2"/>
  <c r="T7" i="2"/>
  <c r="T29" i="2"/>
  <c r="S43" i="2"/>
  <c r="S36" i="2"/>
  <c r="S11" i="2"/>
  <c r="S12" i="2" s="1"/>
  <c r="S51" i="2"/>
  <c r="V23" i="2"/>
  <c r="S29" i="6"/>
  <c r="T43" i="6"/>
  <c r="T44" i="6" s="1"/>
  <c r="W31" i="6"/>
  <c r="U36" i="6"/>
  <c r="T23" i="6"/>
  <c r="S47" i="6"/>
  <c r="S52" i="6" s="1"/>
  <c r="S53" i="6" s="1"/>
  <c r="T47" i="5"/>
  <c r="T52" i="5" s="1"/>
  <c r="S29" i="5"/>
  <c r="S23" i="5"/>
  <c r="T43" i="5"/>
  <c r="T44" i="5" s="1"/>
  <c r="T53" i="5" s="1"/>
  <c r="T36" i="5"/>
  <c r="S43" i="5"/>
  <c r="S44" i="5" s="1"/>
  <c r="S53" i="5" s="1"/>
  <c r="V31" i="4"/>
  <c r="T36" i="4"/>
  <c r="U47" i="4"/>
  <c r="U52" i="4" s="1"/>
  <c r="S23" i="4"/>
  <c r="T43" i="4"/>
  <c r="T44" i="4" s="1"/>
  <c r="T53" i="4" s="1"/>
  <c r="T29" i="4"/>
  <c r="AC7" i="4"/>
  <c r="AC12" i="4" s="1"/>
  <c r="AD11" i="4"/>
  <c r="AD51" i="4"/>
  <c r="R53" i="2" l="1"/>
  <c r="S52" i="2"/>
  <c r="S44" i="7"/>
  <c r="S53" i="7" s="1"/>
  <c r="U47" i="10"/>
  <c r="U52" i="10" s="1"/>
  <c r="U36" i="10"/>
  <c r="T23" i="10"/>
  <c r="T43" i="10"/>
  <c r="T44" i="10" s="1"/>
  <c r="T53" i="10" s="1"/>
  <c r="U29" i="10"/>
  <c r="T29" i="9"/>
  <c r="U43" i="9"/>
  <c r="U44" i="9" s="1"/>
  <c r="U53" i="9" s="1"/>
  <c r="U47" i="9"/>
  <c r="U52" i="9" s="1"/>
  <c r="U23" i="9"/>
  <c r="T43" i="9"/>
  <c r="T44" i="9" s="1"/>
  <c r="T53" i="9" s="1"/>
  <c r="U36" i="9"/>
  <c r="U47" i="8"/>
  <c r="U52" i="8" s="1"/>
  <c r="T29" i="8"/>
  <c r="U43" i="8"/>
  <c r="T43" i="8"/>
  <c r="T44" i="8" s="1"/>
  <c r="T53" i="8" s="1"/>
  <c r="U11" i="8"/>
  <c r="U12" i="8" s="1"/>
  <c r="V36" i="8"/>
  <c r="U11" i="7"/>
  <c r="U23" i="7"/>
  <c r="T51" i="7"/>
  <c r="T52" i="7" s="1"/>
  <c r="T7" i="7"/>
  <c r="T12" i="7" s="1"/>
  <c r="W28" i="7"/>
  <c r="U29" i="7"/>
  <c r="U36" i="7"/>
  <c r="U47" i="7"/>
  <c r="T43" i="7"/>
  <c r="S44" i="2"/>
  <c r="S53" i="2" s="1"/>
  <c r="T36" i="2"/>
  <c r="T11" i="2"/>
  <c r="T12" i="2" s="1"/>
  <c r="T43" i="2"/>
  <c r="W23" i="2"/>
  <c r="U29" i="2"/>
  <c r="T51" i="2"/>
  <c r="W6" i="2"/>
  <c r="X6" i="2" s="1"/>
  <c r="U7" i="2"/>
  <c r="T47" i="2"/>
  <c r="T29" i="6"/>
  <c r="T47" i="6"/>
  <c r="T52" i="6" s="1"/>
  <c r="T53" i="6" s="1"/>
  <c r="U23" i="6"/>
  <c r="V36" i="6"/>
  <c r="T29" i="5"/>
  <c r="U36" i="5"/>
  <c r="U47" i="5"/>
  <c r="U52" i="5" s="1"/>
  <c r="T23" i="5"/>
  <c r="U29" i="4"/>
  <c r="V47" i="4"/>
  <c r="V52" i="4" s="1"/>
  <c r="U43" i="4"/>
  <c r="U44" i="4" s="1"/>
  <c r="U53" i="4" s="1"/>
  <c r="T23" i="4"/>
  <c r="U36" i="4"/>
  <c r="AE11" i="4"/>
  <c r="AD7" i="4"/>
  <c r="AD12" i="4" s="1"/>
  <c r="AE51" i="4"/>
  <c r="U44" i="8" l="1"/>
  <c r="U53" i="8" s="1"/>
  <c r="T44" i="7"/>
  <c r="T53" i="7" s="1"/>
  <c r="V29" i="10"/>
  <c r="U23" i="10"/>
  <c r="U43" i="10"/>
  <c r="U44" i="10" s="1"/>
  <c r="U53" i="10" s="1"/>
  <c r="V43" i="10"/>
  <c r="V44" i="10" s="1"/>
  <c r="V36" i="10"/>
  <c r="V47" i="10"/>
  <c r="V52" i="10" s="1"/>
  <c r="V47" i="9"/>
  <c r="V52" i="9" s="1"/>
  <c r="V23" i="9"/>
  <c r="U29" i="9"/>
  <c r="V43" i="9"/>
  <c r="V44" i="9" s="1"/>
  <c r="V36" i="9"/>
  <c r="W36" i="8"/>
  <c r="V11" i="8"/>
  <c r="V12" i="8" s="1"/>
  <c r="V47" i="8"/>
  <c r="V52" i="8" s="1"/>
  <c r="U29" i="8"/>
  <c r="V36" i="7"/>
  <c r="V29" i="7"/>
  <c r="V23" i="7"/>
  <c r="V11" i="7"/>
  <c r="U7" i="7"/>
  <c r="U12" i="7" s="1"/>
  <c r="U51" i="7"/>
  <c r="U52" i="7" s="1"/>
  <c r="U43" i="7"/>
  <c r="V47" i="7"/>
  <c r="T44" i="2"/>
  <c r="V7" i="2"/>
  <c r="X23" i="2"/>
  <c r="U43" i="2"/>
  <c r="U11" i="2"/>
  <c r="U12" i="2" s="1"/>
  <c r="U47" i="2"/>
  <c r="U36" i="2"/>
  <c r="U51" i="2"/>
  <c r="V29" i="2"/>
  <c r="T52" i="2"/>
  <c r="W36" i="6"/>
  <c r="V23" i="6"/>
  <c r="U29" i="6"/>
  <c r="U43" i="6"/>
  <c r="U44" i="6" s="1"/>
  <c r="U47" i="6"/>
  <c r="U52" i="6" s="1"/>
  <c r="V43" i="6"/>
  <c r="V44" i="6" s="1"/>
  <c r="U43" i="5"/>
  <c r="U44" i="5" s="1"/>
  <c r="U53" i="5" s="1"/>
  <c r="U23" i="5"/>
  <c r="V47" i="5"/>
  <c r="V52" i="5" s="1"/>
  <c r="V36" i="5"/>
  <c r="U29" i="5"/>
  <c r="W47" i="4"/>
  <c r="W52" i="4" s="1"/>
  <c r="V43" i="4"/>
  <c r="V44" i="4" s="1"/>
  <c r="V53" i="4" s="1"/>
  <c r="U23" i="4"/>
  <c r="V36" i="4"/>
  <c r="V29" i="4"/>
  <c r="AF51" i="4"/>
  <c r="AE7" i="4"/>
  <c r="AE12" i="4" s="1"/>
  <c r="AF11" i="4"/>
  <c r="V53" i="10" l="1"/>
  <c r="V53" i="9"/>
  <c r="V43" i="5"/>
  <c r="V44" i="5" s="1"/>
  <c r="V53" i="5" s="1"/>
  <c r="U53" i="6"/>
  <c r="T53" i="2"/>
  <c r="U44" i="7"/>
  <c r="U53" i="7" s="1"/>
  <c r="V23" i="10"/>
  <c r="W36" i="10"/>
  <c r="W47" i="10"/>
  <c r="W52" i="10" s="1"/>
  <c r="W29" i="10"/>
  <c r="W23" i="9"/>
  <c r="W47" i="9"/>
  <c r="W52" i="9" s="1"/>
  <c r="W36" i="9"/>
  <c r="V29" i="9"/>
  <c r="W43" i="9"/>
  <c r="W44" i="9" s="1"/>
  <c r="W47" i="8"/>
  <c r="W52" i="8" s="1"/>
  <c r="W11" i="8"/>
  <c r="W12" i="8" s="1"/>
  <c r="V29" i="8"/>
  <c r="V43" i="8"/>
  <c r="V44" i="8" s="1"/>
  <c r="V53" i="8" s="1"/>
  <c r="X36" i="8"/>
  <c r="W11" i="7"/>
  <c r="W29" i="7"/>
  <c r="V51" i="7"/>
  <c r="V52" i="7" s="1"/>
  <c r="W23" i="7"/>
  <c r="W36" i="7"/>
  <c r="W47" i="7"/>
  <c r="V43" i="7"/>
  <c r="AC25" i="7"/>
  <c r="V7" i="7"/>
  <c r="V12" i="7" s="1"/>
  <c r="U44" i="2"/>
  <c r="V43" i="2"/>
  <c r="V51" i="2"/>
  <c r="U52" i="2"/>
  <c r="V11" i="2"/>
  <c r="V12" i="2" s="1"/>
  <c r="V36" i="2"/>
  <c r="V47" i="2"/>
  <c r="Y23" i="2"/>
  <c r="W29" i="2"/>
  <c r="W7" i="2"/>
  <c r="V47" i="6"/>
  <c r="V52" i="6" s="1"/>
  <c r="V53" i="6" s="1"/>
  <c r="V29" i="6"/>
  <c r="W43" i="6"/>
  <c r="W44" i="6" s="1"/>
  <c r="W23" i="6"/>
  <c r="X36" i="6"/>
  <c r="V29" i="5"/>
  <c r="V23" i="5"/>
  <c r="W36" i="5"/>
  <c r="W47" i="5"/>
  <c r="W52" i="5" s="1"/>
  <c r="V23" i="4"/>
  <c r="W29" i="4"/>
  <c r="W36" i="4"/>
  <c r="X47" i="4"/>
  <c r="X52" i="4" s="1"/>
  <c r="W43" i="4"/>
  <c r="W44" i="4" s="1"/>
  <c r="W53" i="4" s="1"/>
  <c r="AF7" i="4"/>
  <c r="AF12" i="4" s="1"/>
  <c r="AG11" i="4"/>
  <c r="AG51" i="4"/>
  <c r="W53" i="9" l="1"/>
  <c r="V52" i="2"/>
  <c r="V44" i="7"/>
  <c r="X36" i="10"/>
  <c r="X29" i="10"/>
  <c r="W23" i="10"/>
  <c r="W43" i="10"/>
  <c r="W44" i="10" s="1"/>
  <c r="W53" i="10" s="1"/>
  <c r="X47" i="10"/>
  <c r="X52" i="10" s="1"/>
  <c r="X36" i="9"/>
  <c r="X47" i="9"/>
  <c r="X52" i="9" s="1"/>
  <c r="X23" i="9"/>
  <c r="W29" i="9"/>
  <c r="X43" i="9"/>
  <c r="X44" i="9" s="1"/>
  <c r="W29" i="8"/>
  <c r="X43" i="8"/>
  <c r="X11" i="8"/>
  <c r="X12" i="8" s="1"/>
  <c r="W43" i="8"/>
  <c r="W44" i="8" s="1"/>
  <c r="W53" i="8" s="1"/>
  <c r="Y36" i="8"/>
  <c r="X47" i="8"/>
  <c r="X52" i="8" s="1"/>
  <c r="X36" i="7"/>
  <c r="W7" i="7"/>
  <c r="W12" i="7" s="1"/>
  <c r="X47" i="7"/>
  <c r="X29" i="7"/>
  <c r="X23" i="7"/>
  <c r="W43" i="7"/>
  <c r="W51" i="7"/>
  <c r="W52" i="7" s="1"/>
  <c r="V53" i="7"/>
  <c r="X11" i="7"/>
  <c r="V44" i="2"/>
  <c r="U53" i="2"/>
  <c r="X7" i="2"/>
  <c r="W51" i="2"/>
  <c r="W43" i="2"/>
  <c r="W47" i="2"/>
  <c r="W36" i="2"/>
  <c r="W11" i="2"/>
  <c r="W12" i="2" s="1"/>
  <c r="X29" i="2"/>
  <c r="Z23" i="2"/>
  <c r="X23" i="6"/>
  <c r="Z14" i="6"/>
  <c r="AA14" i="6" s="1"/>
  <c r="Y36" i="6"/>
  <c r="W29" i="6"/>
  <c r="W47" i="6"/>
  <c r="W52" i="6" s="1"/>
  <c r="W53" i="6" s="1"/>
  <c r="X47" i="5"/>
  <c r="X52" i="5" s="1"/>
  <c r="W23" i="5"/>
  <c r="W29" i="5"/>
  <c r="Z31" i="5"/>
  <c r="AA31" i="5" s="1"/>
  <c r="X36" i="5"/>
  <c r="W43" i="5"/>
  <c r="W44" i="5" s="1"/>
  <c r="W53" i="5" s="1"/>
  <c r="Y47" i="4"/>
  <c r="Y52" i="4" s="1"/>
  <c r="X29" i="4"/>
  <c r="X36" i="4"/>
  <c r="W23" i="4"/>
  <c r="AH11" i="4"/>
  <c r="AG7" i="4"/>
  <c r="AG12" i="4" s="1"/>
  <c r="AH51" i="4"/>
  <c r="V53" i="2" l="1"/>
  <c r="X43" i="5"/>
  <c r="X44" i="5" s="1"/>
  <c r="X53" i="5" s="1"/>
  <c r="X53" i="9"/>
  <c r="W52" i="2"/>
  <c r="Y36" i="10"/>
  <c r="Y29" i="10"/>
  <c r="Y47" i="10"/>
  <c r="Y52" i="10" s="1"/>
  <c r="X23" i="10"/>
  <c r="X43" i="10"/>
  <c r="X44" i="10" s="1"/>
  <c r="X53" i="10" s="1"/>
  <c r="Y47" i="9"/>
  <c r="Y52" i="9" s="1"/>
  <c r="X29" i="9"/>
  <c r="Y43" i="9"/>
  <c r="Y44" i="9" s="1"/>
  <c r="Y36" i="9"/>
  <c r="Y23" i="9"/>
  <c r="Y47" i="8"/>
  <c r="Y52" i="8" s="1"/>
  <c r="Y11" i="8"/>
  <c r="Y12" i="8" s="1"/>
  <c r="Z36" i="8"/>
  <c r="X44" i="8"/>
  <c r="X53" i="8" s="1"/>
  <c r="X29" i="8"/>
  <c r="Y43" i="8"/>
  <c r="Y47" i="7"/>
  <c r="W44" i="7"/>
  <c r="W53" i="7" s="1"/>
  <c r="X43" i="7"/>
  <c r="Y29" i="7"/>
  <c r="Y11" i="7"/>
  <c r="Y23" i="7"/>
  <c r="X7" i="7"/>
  <c r="X12" i="7" s="1"/>
  <c r="X51" i="7"/>
  <c r="X52" i="7" s="1"/>
  <c r="Y36" i="7"/>
  <c r="AA23" i="2"/>
  <c r="X11" i="2"/>
  <c r="X12" i="2" s="1"/>
  <c r="X36" i="2"/>
  <c r="W44" i="2"/>
  <c r="X47" i="2"/>
  <c r="X43" i="2"/>
  <c r="X51" i="2"/>
  <c r="Y7" i="2"/>
  <c r="Y29" i="2"/>
  <c r="X29" i="6"/>
  <c r="Y43" i="6"/>
  <c r="Y44" i="6" s="1"/>
  <c r="X47" i="6"/>
  <c r="X52" i="6" s="1"/>
  <c r="Z36" i="6"/>
  <c r="Y23" i="6"/>
  <c r="X43" i="6"/>
  <c r="X44" i="6" s="1"/>
  <c r="Y36" i="5"/>
  <c r="X29" i="5"/>
  <c r="X23" i="5"/>
  <c r="Y47" i="5"/>
  <c r="Y52" i="5" s="1"/>
  <c r="Y36" i="4"/>
  <c r="Y43" i="4"/>
  <c r="Y44" i="4" s="1"/>
  <c r="Y53" i="4" s="1"/>
  <c r="X23" i="4"/>
  <c r="X43" i="4"/>
  <c r="X44" i="4" s="1"/>
  <c r="X53" i="4" s="1"/>
  <c r="Y29" i="4"/>
  <c r="Z47" i="4"/>
  <c r="Z52" i="4" s="1"/>
  <c r="AI11" i="4"/>
  <c r="AH7" i="4"/>
  <c r="AH12" i="4" s="1"/>
  <c r="AI51" i="4"/>
  <c r="W53" i="2" l="1"/>
  <c r="Y43" i="5"/>
  <c r="Y44" i="5" s="1"/>
  <c r="Y53" i="5" s="1"/>
  <c r="X53" i="6"/>
  <c r="Y53" i="9"/>
  <c r="X44" i="7"/>
  <c r="X53" i="7" s="1"/>
  <c r="Z36" i="10"/>
  <c r="AB31" i="10"/>
  <c r="Z47" i="10"/>
  <c r="Z52" i="10" s="1"/>
  <c r="Z29" i="10"/>
  <c r="Y23" i="10"/>
  <c r="Z43" i="10"/>
  <c r="Z44" i="10" s="1"/>
  <c r="Y43" i="10"/>
  <c r="Y44" i="10" s="1"/>
  <c r="Y53" i="10" s="1"/>
  <c r="Z23" i="9"/>
  <c r="Y29" i="9"/>
  <c r="Z43" i="9"/>
  <c r="Z44" i="9" s="1"/>
  <c r="Z47" i="9"/>
  <c r="Z52" i="9" s="1"/>
  <c r="Z36" i="9"/>
  <c r="AB31" i="9"/>
  <c r="AC31" i="9" s="1"/>
  <c r="Y29" i="8"/>
  <c r="Z43" i="8"/>
  <c r="Z11" i="8"/>
  <c r="Z12" i="8" s="1"/>
  <c r="Y44" i="8"/>
  <c r="Y53" i="8" s="1"/>
  <c r="AA36" i="8"/>
  <c r="AC31" i="8"/>
  <c r="Z47" i="8"/>
  <c r="Z52" i="8" s="1"/>
  <c r="Z11" i="7"/>
  <c r="Y51" i="7"/>
  <c r="Y52" i="7" s="1"/>
  <c r="Z23" i="7"/>
  <c r="Z29" i="7"/>
  <c r="Y43" i="7"/>
  <c r="Z36" i="7"/>
  <c r="Y7" i="7"/>
  <c r="Y12" i="7" s="1"/>
  <c r="AA6" i="7"/>
  <c r="Z47" i="7"/>
  <c r="X44" i="2"/>
  <c r="Y51" i="2"/>
  <c r="Y43" i="2"/>
  <c r="Y47" i="2"/>
  <c r="AB23" i="2"/>
  <c r="X52" i="2"/>
  <c r="Y36" i="2"/>
  <c r="Y11" i="2"/>
  <c r="Y12" i="2" s="1"/>
  <c r="Z29" i="2"/>
  <c r="Z7" i="2"/>
  <c r="AB6" i="2"/>
  <c r="Y47" i="6"/>
  <c r="Y52" i="6" s="1"/>
  <c r="Y53" i="6" s="1"/>
  <c r="Z23" i="6"/>
  <c r="AA36" i="6"/>
  <c r="Y29" i="6"/>
  <c r="Z47" i="5"/>
  <c r="Z52" i="5" s="1"/>
  <c r="Y23" i="5"/>
  <c r="Z36" i="5"/>
  <c r="Y29" i="5"/>
  <c r="AA47" i="4"/>
  <c r="AA52" i="4" s="1"/>
  <c r="Z43" i="4"/>
  <c r="Z44" i="4" s="1"/>
  <c r="Z53" i="4" s="1"/>
  <c r="Y23" i="4"/>
  <c r="Z29" i="4"/>
  <c r="Z36" i="4"/>
  <c r="AI7" i="4"/>
  <c r="AI12" i="4" s="1"/>
  <c r="AJ11" i="4"/>
  <c r="AJ51" i="4"/>
  <c r="Z53" i="10" l="1"/>
  <c r="Z53" i="9"/>
  <c r="Y52" i="2"/>
  <c r="AA47" i="10"/>
  <c r="AA52" i="10" s="1"/>
  <c r="Z23" i="10"/>
  <c r="AA29" i="10"/>
  <c r="AA36" i="10"/>
  <c r="AA36" i="9"/>
  <c r="AA23" i="9"/>
  <c r="Z29" i="9"/>
  <c r="AA47" i="9"/>
  <c r="AA52" i="9" s="1"/>
  <c r="AA47" i="8"/>
  <c r="AA52" i="8" s="1"/>
  <c r="AA11" i="8"/>
  <c r="AA12" i="8" s="1"/>
  <c r="Z44" i="8"/>
  <c r="Z53" i="8" s="1"/>
  <c r="AB36" i="8"/>
  <c r="Z29" i="8"/>
  <c r="AA43" i="8"/>
  <c r="AA29" i="7"/>
  <c r="Z43" i="7"/>
  <c r="Z7" i="7"/>
  <c r="Z12" i="7" s="1"/>
  <c r="AA36" i="7"/>
  <c r="AA23" i="7"/>
  <c r="Y44" i="7"/>
  <c r="Y53" i="7" s="1"/>
  <c r="AA11" i="7"/>
  <c r="Z51" i="7"/>
  <c r="Z52" i="7" s="1"/>
  <c r="AA47" i="7"/>
  <c r="X53" i="2"/>
  <c r="Y44" i="2"/>
  <c r="Z36" i="2"/>
  <c r="Z51" i="2"/>
  <c r="AC23" i="2"/>
  <c r="Z47" i="2"/>
  <c r="AA7" i="2"/>
  <c r="AA29" i="2"/>
  <c r="Z43" i="2"/>
  <c r="Z11" i="2"/>
  <c r="Z12" i="2" s="1"/>
  <c r="AA23" i="6"/>
  <c r="Z29" i="6"/>
  <c r="AA43" i="6"/>
  <c r="AA44" i="6" s="1"/>
  <c r="AB36" i="6"/>
  <c r="Z43" i="6"/>
  <c r="Z44" i="6" s="1"/>
  <c r="Z47" i="6"/>
  <c r="Z52" i="6" s="1"/>
  <c r="AA36" i="5"/>
  <c r="Z29" i="5"/>
  <c r="Z43" i="5"/>
  <c r="Z44" i="5" s="1"/>
  <c r="Z53" i="5" s="1"/>
  <c r="AA43" i="5"/>
  <c r="AA44" i="5" s="1"/>
  <c r="Z23" i="5"/>
  <c r="AA47" i="5"/>
  <c r="AA52" i="5" s="1"/>
  <c r="Z23" i="4"/>
  <c r="AA43" i="4"/>
  <c r="AA44" i="4" s="1"/>
  <c r="AA53" i="4" s="1"/>
  <c r="AA36" i="4"/>
  <c r="AC31" i="4"/>
  <c r="AD31" i="4" s="1"/>
  <c r="AA29" i="4"/>
  <c r="AB47" i="4"/>
  <c r="AB52" i="4" s="1"/>
  <c r="AM51" i="5"/>
  <c r="AJ7" i="4"/>
  <c r="AJ12" i="4" s="1"/>
  <c r="AK11" i="4"/>
  <c r="AK51" i="4"/>
  <c r="Y53" i="2" l="1"/>
  <c r="AA53" i="5"/>
  <c r="Z52" i="2"/>
  <c r="Z44" i="7"/>
  <c r="Z53" i="7" s="1"/>
  <c r="AE14" i="10"/>
  <c r="AB36" i="10"/>
  <c r="AA23" i="10"/>
  <c r="AB43" i="10"/>
  <c r="AB44" i="10" s="1"/>
  <c r="AA43" i="10"/>
  <c r="AA44" i="10" s="1"/>
  <c r="AA53" i="10" s="1"/>
  <c r="AB47" i="10"/>
  <c r="AB52" i="10" s="1"/>
  <c r="AB29" i="10"/>
  <c r="AA29" i="9"/>
  <c r="AB43" i="9"/>
  <c r="AB44" i="9" s="1"/>
  <c r="AA43" i="9"/>
  <c r="AA44" i="9" s="1"/>
  <c r="AA53" i="9" s="1"/>
  <c r="AB47" i="9"/>
  <c r="AB52" i="9" s="1"/>
  <c r="AB23" i="9"/>
  <c r="AB36" i="9"/>
  <c r="AA44" i="8"/>
  <c r="AA53" i="8" s="1"/>
  <c r="AB11" i="8"/>
  <c r="AB12" i="8" s="1"/>
  <c r="AB47" i="8"/>
  <c r="AB52" i="8" s="1"/>
  <c r="AA29" i="8"/>
  <c r="AB43" i="8"/>
  <c r="AC36" i="8"/>
  <c r="AB11" i="7"/>
  <c r="AB36" i="7"/>
  <c r="AB47" i="7"/>
  <c r="AA43" i="7"/>
  <c r="AA7" i="7"/>
  <c r="AA12" i="7" s="1"/>
  <c r="AB23" i="7"/>
  <c r="AA51" i="7"/>
  <c r="AA52" i="7" s="1"/>
  <c r="AB29" i="7"/>
  <c r="Z44" i="2"/>
  <c r="Z53" i="2" s="1"/>
  <c r="AB29" i="2"/>
  <c r="AA47" i="2"/>
  <c r="AD23" i="2"/>
  <c r="AA36" i="2"/>
  <c r="AB7" i="2"/>
  <c r="AA51" i="2"/>
  <c r="AA11" i="2"/>
  <c r="AA12" i="2" s="1"/>
  <c r="AA43" i="2"/>
  <c r="AA47" i="6"/>
  <c r="AA52" i="6" s="1"/>
  <c r="AA53" i="6" s="1"/>
  <c r="AB23" i="6"/>
  <c r="Z53" i="6"/>
  <c r="AC36" i="6"/>
  <c r="AA29" i="6"/>
  <c r="AB43" i="6"/>
  <c r="AB44" i="6" s="1"/>
  <c r="AB36" i="5"/>
  <c r="AB47" i="5"/>
  <c r="AB52" i="5" s="1"/>
  <c r="AA23" i="5"/>
  <c r="AA29" i="5"/>
  <c r="AB36" i="4"/>
  <c r="AC47" i="4"/>
  <c r="AC52" i="4" s="1"/>
  <c r="AB29" i="4"/>
  <c r="AB43" i="4"/>
  <c r="AB44" i="4" s="1"/>
  <c r="AB53" i="4" s="1"/>
  <c r="AA23" i="4"/>
  <c r="AM7" i="9"/>
  <c r="AM51" i="10"/>
  <c r="AM51" i="9"/>
  <c r="AM7" i="8"/>
  <c r="AM51" i="8"/>
  <c r="AM51" i="6"/>
  <c r="AM7" i="5"/>
  <c r="AM11" i="5"/>
  <c r="AL51" i="4"/>
  <c r="AM51" i="4"/>
  <c r="AM11" i="4"/>
  <c r="AL11" i="4"/>
  <c r="AK7" i="4"/>
  <c r="AK12" i="4" s="1"/>
  <c r="AB53" i="9" l="1"/>
  <c r="AA44" i="7"/>
  <c r="AA53" i="7" s="1"/>
  <c r="AB53" i="10"/>
  <c r="AB23" i="10"/>
  <c r="AC43" i="10"/>
  <c r="AC44" i="10" s="1"/>
  <c r="AC36" i="10"/>
  <c r="AC29" i="10"/>
  <c r="AC47" i="10"/>
  <c r="AC52" i="10" s="1"/>
  <c r="AC23" i="9"/>
  <c r="AC47" i="9"/>
  <c r="AC52" i="9" s="1"/>
  <c r="AC36" i="9"/>
  <c r="AB29" i="9"/>
  <c r="AC43" i="9"/>
  <c r="AC44" i="9" s="1"/>
  <c r="AD36" i="8"/>
  <c r="AB29" i="8"/>
  <c r="AC47" i="8"/>
  <c r="AC52" i="8" s="1"/>
  <c r="AC11" i="8"/>
  <c r="AC12" i="8" s="1"/>
  <c r="AB44" i="8"/>
  <c r="AB53" i="8" s="1"/>
  <c r="AC23" i="7"/>
  <c r="AB7" i="7"/>
  <c r="AB12" i="7" s="1"/>
  <c r="AC47" i="7"/>
  <c r="AC36" i="7"/>
  <c r="AB51" i="7"/>
  <c r="AB52" i="7" s="1"/>
  <c r="AB43" i="7"/>
  <c r="AE28" i="7"/>
  <c r="AC29" i="7"/>
  <c r="AK31" i="7"/>
  <c r="AC11" i="7"/>
  <c r="AA44" i="2"/>
  <c r="AB51" i="2"/>
  <c r="AE23" i="2"/>
  <c r="AC29" i="2"/>
  <c r="AB36" i="2"/>
  <c r="AB47" i="2"/>
  <c r="AB43" i="2"/>
  <c r="AC7" i="2"/>
  <c r="AA52" i="2"/>
  <c r="AB11" i="2"/>
  <c r="AB12" i="2" s="1"/>
  <c r="AD36" i="6"/>
  <c r="AB29" i="6"/>
  <c r="AC43" i="6"/>
  <c r="AC44" i="6" s="1"/>
  <c r="AC23" i="6"/>
  <c r="AB47" i="6"/>
  <c r="AB52" i="6" s="1"/>
  <c r="AB53" i="6" s="1"/>
  <c r="AE14" i="6"/>
  <c r="AF14" i="6" s="1"/>
  <c r="AB29" i="5"/>
  <c r="AB23" i="5"/>
  <c r="AC47" i="5"/>
  <c r="AC52" i="5" s="1"/>
  <c r="AC36" i="5"/>
  <c r="AB43" i="5"/>
  <c r="AB44" i="5" s="1"/>
  <c r="AB53" i="5" s="1"/>
  <c r="AB23" i="4"/>
  <c r="AC29" i="4"/>
  <c r="AC36" i="4"/>
  <c r="AD47" i="4"/>
  <c r="AD52" i="4" s="1"/>
  <c r="AM7" i="10"/>
  <c r="AM11" i="9"/>
  <c r="AM12" i="9" s="1"/>
  <c r="AM11" i="10"/>
  <c r="AM23" i="8"/>
  <c r="AM11" i="6"/>
  <c r="AM7" i="6"/>
  <c r="AM12" i="5"/>
  <c r="AL7" i="4"/>
  <c r="AL12" i="4" s="1"/>
  <c r="AM7" i="4"/>
  <c r="AM12" i="4" s="1"/>
  <c r="AC43" i="5" l="1"/>
  <c r="AC44" i="5" s="1"/>
  <c r="AC53" i="9"/>
  <c r="AA53" i="2"/>
  <c r="AC53" i="10"/>
  <c r="AM12" i="6"/>
  <c r="AB52" i="2"/>
  <c r="AD47" i="10"/>
  <c r="AD52" i="10" s="1"/>
  <c r="AD36" i="10"/>
  <c r="AM12" i="10"/>
  <c r="AC23" i="10"/>
  <c r="AD29" i="10"/>
  <c r="AD47" i="9"/>
  <c r="AD52" i="9" s="1"/>
  <c r="AD23" i="9"/>
  <c r="AD36" i="9"/>
  <c r="AD43" i="9"/>
  <c r="AD44" i="9" s="1"/>
  <c r="AD53" i="9" s="1"/>
  <c r="AC29" i="9"/>
  <c r="AD47" i="8"/>
  <c r="AD52" i="8" s="1"/>
  <c r="AD11" i="8"/>
  <c r="AD12" i="8" s="1"/>
  <c r="AD43" i="8"/>
  <c r="AC29" i="8"/>
  <c r="AE36" i="8"/>
  <c r="AC43" i="8"/>
  <c r="AC44" i="8" s="1"/>
  <c r="AC53" i="8" s="1"/>
  <c r="AC43" i="7"/>
  <c r="AJ25" i="7"/>
  <c r="AC51" i="7"/>
  <c r="AC52" i="7" s="1"/>
  <c r="AC7" i="7"/>
  <c r="AC12" i="7" s="1"/>
  <c r="AE6" i="7"/>
  <c r="AB44" i="7"/>
  <c r="AB53" i="7" s="1"/>
  <c r="AD36" i="7"/>
  <c r="AD23" i="7"/>
  <c r="AD47" i="7"/>
  <c r="AD11" i="7"/>
  <c r="AD29" i="7"/>
  <c r="AB44" i="2"/>
  <c r="AD29" i="2"/>
  <c r="AC43" i="2"/>
  <c r="AC47" i="2"/>
  <c r="AC36" i="2"/>
  <c r="AC11" i="2"/>
  <c r="AC12" i="2" s="1"/>
  <c r="AD7" i="2"/>
  <c r="AF6" i="2"/>
  <c r="AC51" i="2"/>
  <c r="AF23" i="2"/>
  <c r="AD23" i="6"/>
  <c r="AD43" i="6"/>
  <c r="AD44" i="6" s="1"/>
  <c r="AC29" i="6"/>
  <c r="AC47" i="6"/>
  <c r="AC52" i="6" s="1"/>
  <c r="AC53" i="6" s="1"/>
  <c r="AE36" i="6"/>
  <c r="AD47" i="5"/>
  <c r="AD52" i="5" s="1"/>
  <c r="AD36" i="5"/>
  <c r="AC29" i="5"/>
  <c r="AC53" i="5"/>
  <c r="AC23" i="5"/>
  <c r="AE47" i="4"/>
  <c r="AE52" i="4" s="1"/>
  <c r="AD36" i="4"/>
  <c r="AC23" i="4"/>
  <c r="AD43" i="4"/>
  <c r="AD44" i="4" s="1"/>
  <c r="AD53" i="4" s="1"/>
  <c r="AD29" i="4"/>
  <c r="AC43" i="4"/>
  <c r="AC44" i="4" s="1"/>
  <c r="AC53" i="4" s="1"/>
  <c r="AB53" i="2" l="1"/>
  <c r="AD43" i="5"/>
  <c r="AD44" i="5" s="1"/>
  <c r="AD53" i="5" s="1"/>
  <c r="AC44" i="7"/>
  <c r="AD23" i="10"/>
  <c r="AD43" i="10"/>
  <c r="AD44" i="10" s="1"/>
  <c r="AD53" i="10" s="1"/>
  <c r="AE47" i="10"/>
  <c r="AE52" i="10" s="1"/>
  <c r="AE29" i="10"/>
  <c r="AE36" i="10"/>
  <c r="AE43" i="10"/>
  <c r="AE44" i="10" s="1"/>
  <c r="AE23" i="9"/>
  <c r="AE47" i="9"/>
  <c r="AE52" i="9" s="1"/>
  <c r="AD29" i="9"/>
  <c r="AE36" i="9"/>
  <c r="AE43" i="9"/>
  <c r="AE44" i="9" s="1"/>
  <c r="AE11" i="8"/>
  <c r="AE12" i="8" s="1"/>
  <c r="AD44" i="8"/>
  <c r="AD53" i="8" s="1"/>
  <c r="AF36" i="8"/>
  <c r="AD29" i="8"/>
  <c r="AE43" i="8"/>
  <c r="AE47" i="8"/>
  <c r="AE52" i="8" s="1"/>
  <c r="AE23" i="7"/>
  <c r="AE11" i="7"/>
  <c r="AC53" i="7"/>
  <c r="AD51" i="7"/>
  <c r="AD52" i="7" s="1"/>
  <c r="AE47" i="7"/>
  <c r="AD43" i="7"/>
  <c r="AE36" i="7"/>
  <c r="AD7" i="7"/>
  <c r="AD12" i="7" s="1"/>
  <c r="AE29" i="7"/>
  <c r="AC44" i="2"/>
  <c r="AD51" i="2"/>
  <c r="AD47" i="2"/>
  <c r="AD43" i="2"/>
  <c r="AE7" i="2"/>
  <c r="AD11" i="2"/>
  <c r="AD12" i="2" s="1"/>
  <c r="AC52" i="2"/>
  <c r="AD36" i="2"/>
  <c r="AG23" i="2"/>
  <c r="AE29" i="2"/>
  <c r="AD47" i="6"/>
  <c r="AD52" i="6" s="1"/>
  <c r="AD53" i="6" s="1"/>
  <c r="AE43" i="6"/>
  <c r="AE44" i="6" s="1"/>
  <c r="AD29" i="6"/>
  <c r="AH31" i="6"/>
  <c r="AF36" i="6"/>
  <c r="AE23" i="6"/>
  <c r="AD23" i="5"/>
  <c r="AE47" i="5"/>
  <c r="AE52" i="5" s="1"/>
  <c r="AD29" i="5"/>
  <c r="AE36" i="5"/>
  <c r="AD23" i="4"/>
  <c r="AE36" i="4"/>
  <c r="AE29" i="4"/>
  <c r="AF47" i="4"/>
  <c r="AF52" i="4" s="1"/>
  <c r="AE53" i="9" l="1"/>
  <c r="AE43" i="5"/>
  <c r="AE44" i="5" s="1"/>
  <c r="AE53" i="5" s="1"/>
  <c r="AE53" i="10"/>
  <c r="AD52" i="2"/>
  <c r="AF29" i="10"/>
  <c r="AE23" i="10"/>
  <c r="AH31" i="10"/>
  <c r="AF36" i="10"/>
  <c r="AF47" i="10"/>
  <c r="AF52" i="10" s="1"/>
  <c r="AF36" i="9"/>
  <c r="AF47" i="9"/>
  <c r="AF52" i="9" s="1"/>
  <c r="AF43" i="9"/>
  <c r="AF44" i="9" s="1"/>
  <c r="AE29" i="9"/>
  <c r="AF23" i="9"/>
  <c r="AF47" i="8"/>
  <c r="AF52" i="8" s="1"/>
  <c r="AI31" i="8"/>
  <c r="AG36" i="8"/>
  <c r="AF43" i="8"/>
  <c r="AE29" i="8"/>
  <c r="AF11" i="8"/>
  <c r="AF12" i="8" s="1"/>
  <c r="AE44" i="8"/>
  <c r="AE53" i="8" s="1"/>
  <c r="AF29" i="7"/>
  <c r="AE43" i="7"/>
  <c r="AF36" i="7"/>
  <c r="AF47" i="7"/>
  <c r="AD44" i="7"/>
  <c r="AD53" i="7" s="1"/>
  <c r="AE51" i="7"/>
  <c r="AE52" i="7" s="1"/>
  <c r="AF11" i="7"/>
  <c r="AE7" i="7"/>
  <c r="AE12" i="7" s="1"/>
  <c r="AF23" i="7"/>
  <c r="AC53" i="2"/>
  <c r="AD44" i="2"/>
  <c r="AD53" i="2" s="1"/>
  <c r="AE51" i="2"/>
  <c r="AE11" i="2"/>
  <c r="AE12" i="2" s="1"/>
  <c r="AE47" i="2"/>
  <c r="AF29" i="2"/>
  <c r="AH23" i="2"/>
  <c r="AF7" i="2"/>
  <c r="AE43" i="2"/>
  <c r="AE36" i="2"/>
  <c r="AG36" i="6"/>
  <c r="AF23" i="6"/>
  <c r="AE29" i="6"/>
  <c r="AE47" i="6"/>
  <c r="AE52" i="6" s="1"/>
  <c r="AE53" i="6" s="1"/>
  <c r="AF47" i="5"/>
  <c r="AF52" i="5" s="1"/>
  <c r="AF36" i="5"/>
  <c r="AE29" i="5"/>
  <c r="AE23" i="5"/>
  <c r="AG47" i="4"/>
  <c r="AG52" i="4" s="1"/>
  <c r="AF36" i="4"/>
  <c r="AE23" i="4"/>
  <c r="AF43" i="4"/>
  <c r="AF44" i="4" s="1"/>
  <c r="AF53" i="4" s="1"/>
  <c r="AF29" i="4"/>
  <c r="AE43" i="4"/>
  <c r="AE44" i="4" s="1"/>
  <c r="AE53" i="4" s="1"/>
  <c r="AF53" i="9" l="1"/>
  <c r="AE52" i="2"/>
  <c r="AF44" i="8"/>
  <c r="AF53" i="8" s="1"/>
  <c r="AE44" i="7"/>
  <c r="AE53" i="7" s="1"/>
  <c r="AG47" i="10"/>
  <c r="AG52" i="10" s="1"/>
  <c r="AF23" i="10"/>
  <c r="AF43" i="10"/>
  <c r="AF44" i="10" s="1"/>
  <c r="AF53" i="10" s="1"/>
  <c r="AG36" i="10"/>
  <c r="AG29" i="10"/>
  <c r="AG23" i="9"/>
  <c r="AG47" i="9"/>
  <c r="AG52" i="9" s="1"/>
  <c r="AF29" i="9"/>
  <c r="AG36" i="9"/>
  <c r="AG43" i="9"/>
  <c r="AG44" i="9" s="1"/>
  <c r="AG53" i="9" s="1"/>
  <c r="AH36" i="8"/>
  <c r="AG11" i="8"/>
  <c r="AG12" i="8" s="1"/>
  <c r="AG47" i="8"/>
  <c r="AG52" i="8" s="1"/>
  <c r="AG43" i="8"/>
  <c r="AF29" i="8"/>
  <c r="AG47" i="7"/>
  <c r="AF43" i="7"/>
  <c r="AF51" i="7"/>
  <c r="AF52" i="7" s="1"/>
  <c r="AG36" i="7"/>
  <c r="AG23" i="7"/>
  <c r="AF7" i="7"/>
  <c r="AF12" i="7" s="1"/>
  <c r="AH6" i="7"/>
  <c r="AG11" i="7"/>
  <c r="AG29" i="7"/>
  <c r="AE44" i="2"/>
  <c r="AF43" i="2"/>
  <c r="AG7" i="2"/>
  <c r="AI6" i="2"/>
  <c r="AG29" i="2"/>
  <c r="AI23" i="2"/>
  <c r="AF47" i="2"/>
  <c r="AF51" i="2"/>
  <c r="AF11" i="2"/>
  <c r="AF12" i="2" s="1"/>
  <c r="AF36" i="2"/>
  <c r="AF47" i="6"/>
  <c r="AF52" i="6" s="1"/>
  <c r="AG43" i="6"/>
  <c r="AG44" i="6" s="1"/>
  <c r="AF29" i="6"/>
  <c r="AG23" i="6"/>
  <c r="AF43" i="6"/>
  <c r="AF44" i="6" s="1"/>
  <c r="AH36" i="6"/>
  <c r="AF23" i="5"/>
  <c r="AF43" i="5"/>
  <c r="AF44" i="5" s="1"/>
  <c r="AF53" i="5" s="1"/>
  <c r="AG47" i="5"/>
  <c r="AG52" i="5" s="1"/>
  <c r="AF29" i="5"/>
  <c r="AG36" i="5"/>
  <c r="AG36" i="4"/>
  <c r="AI31" i="4"/>
  <c r="AG29" i="4"/>
  <c r="AF23" i="4"/>
  <c r="AH47" i="4"/>
  <c r="AH52" i="4" s="1"/>
  <c r="AG43" i="5" l="1"/>
  <c r="AG44" i="5" s="1"/>
  <c r="AE53" i="2"/>
  <c r="AF44" i="7"/>
  <c r="AF53" i="7" s="1"/>
  <c r="AF53" i="6"/>
  <c r="AG53" i="5"/>
  <c r="AF44" i="2"/>
  <c r="AH36" i="10"/>
  <c r="AG23" i="10"/>
  <c r="AG43" i="10"/>
  <c r="AG44" i="10" s="1"/>
  <c r="AG53" i="10" s="1"/>
  <c r="AH29" i="10"/>
  <c r="AH47" i="10"/>
  <c r="AH52" i="10" s="1"/>
  <c r="AH36" i="9"/>
  <c r="AH43" i="9"/>
  <c r="AH44" i="9" s="1"/>
  <c r="AG29" i="9"/>
  <c r="AH47" i="9"/>
  <c r="AH52" i="9" s="1"/>
  <c r="AH23" i="9"/>
  <c r="AG44" i="8"/>
  <c r="AG53" i="8" s="1"/>
  <c r="AH43" i="8"/>
  <c r="AG29" i="8"/>
  <c r="AH47" i="8"/>
  <c r="AH52" i="8" s="1"/>
  <c r="AH11" i="8"/>
  <c r="AH12" i="8" s="1"/>
  <c r="AI36" i="8"/>
  <c r="AG7" i="7"/>
  <c r="AG12" i="7" s="1"/>
  <c r="AH36" i="7"/>
  <c r="AG51" i="7"/>
  <c r="AG52" i="7" s="1"/>
  <c r="AH23" i="7"/>
  <c r="AH29" i="7"/>
  <c r="AG43" i="7"/>
  <c r="AH11" i="7"/>
  <c r="AH47" i="7"/>
  <c r="AG51" i="2"/>
  <c r="AG43" i="2"/>
  <c r="AF52" i="2"/>
  <c r="AJ23" i="2"/>
  <c r="AH29" i="2"/>
  <c r="AG36" i="2"/>
  <c r="AG11" i="2"/>
  <c r="AG12" i="2" s="1"/>
  <c r="AG47" i="2"/>
  <c r="AH7" i="2"/>
  <c r="AH43" i="6"/>
  <c r="AH44" i="6" s="1"/>
  <c r="AG29" i="6"/>
  <c r="AH23" i="6"/>
  <c r="AG47" i="6"/>
  <c r="AG52" i="6" s="1"/>
  <c r="AG53" i="6" s="1"/>
  <c r="AI36" i="6"/>
  <c r="AH36" i="5"/>
  <c r="AG23" i="5"/>
  <c r="AG29" i="5"/>
  <c r="AH47" i="5"/>
  <c r="AH52" i="5" s="1"/>
  <c r="AG23" i="4"/>
  <c r="AH43" i="4"/>
  <c r="AH44" i="4" s="1"/>
  <c r="AH53" i="4" s="1"/>
  <c r="AH29" i="4"/>
  <c r="AH36" i="4"/>
  <c r="AI47" i="4"/>
  <c r="AI52" i="4" s="1"/>
  <c r="AG43" i="4"/>
  <c r="AG44" i="4" s="1"/>
  <c r="AG53" i="4" s="1"/>
  <c r="AF53" i="2" l="1"/>
  <c r="AH53" i="9"/>
  <c r="AG52" i="2"/>
  <c r="AH23" i="10"/>
  <c r="AI47" i="10"/>
  <c r="AI52" i="10" s="1"/>
  <c r="AI36" i="10"/>
  <c r="AI29" i="10"/>
  <c r="AH43" i="10"/>
  <c r="AH44" i="10" s="1"/>
  <c r="AH53" i="10" s="1"/>
  <c r="AI47" i="9"/>
  <c r="AI52" i="9" s="1"/>
  <c r="AI23" i="9"/>
  <c r="AH29" i="9"/>
  <c r="AI43" i="9"/>
  <c r="AI44" i="9" s="1"/>
  <c r="AK31" i="9"/>
  <c r="AI36" i="9"/>
  <c r="AH44" i="8"/>
  <c r="AH53" i="8" s="1"/>
  <c r="AJ36" i="8"/>
  <c r="AI47" i="8"/>
  <c r="AI52" i="8" s="1"/>
  <c r="AI11" i="8"/>
  <c r="AI12" i="8" s="1"/>
  <c r="AH29" i="8"/>
  <c r="AI43" i="8"/>
  <c r="AH43" i="7"/>
  <c r="AI29" i="7"/>
  <c r="AH51" i="7"/>
  <c r="AH52" i="7" s="1"/>
  <c r="AG44" i="7"/>
  <c r="AG53" i="7" s="1"/>
  <c r="AI23" i="7"/>
  <c r="AI36" i="7"/>
  <c r="AI47" i="7"/>
  <c r="AI11" i="7"/>
  <c r="AH7" i="7"/>
  <c r="AH12" i="7" s="1"/>
  <c r="AG44" i="2"/>
  <c r="AH36" i="2"/>
  <c r="AI29" i="2"/>
  <c r="AK23" i="2"/>
  <c r="AH43" i="2"/>
  <c r="AH47" i="2"/>
  <c r="AH11" i="2"/>
  <c r="AH12" i="2" s="1"/>
  <c r="AI7" i="2"/>
  <c r="AH51" i="2"/>
  <c r="AH47" i="6"/>
  <c r="AH52" i="6" s="1"/>
  <c r="AH53" i="6" s="1"/>
  <c r="AJ36" i="6"/>
  <c r="AI23" i="6"/>
  <c r="AH29" i="6"/>
  <c r="AH23" i="5"/>
  <c r="AH29" i="5"/>
  <c r="AI47" i="5"/>
  <c r="AI52" i="5" s="1"/>
  <c r="AI36" i="5"/>
  <c r="AH43" i="5"/>
  <c r="AH44" i="5" s="1"/>
  <c r="AH53" i="5" s="1"/>
  <c r="AJ47" i="4"/>
  <c r="AJ52" i="4" s="1"/>
  <c r="AI36" i="4"/>
  <c r="AI29" i="4"/>
  <c r="AH23" i="4"/>
  <c r="AG53" i="2" l="1"/>
  <c r="AI43" i="5"/>
  <c r="AI44" i="5" s="1"/>
  <c r="AI53" i="5" s="1"/>
  <c r="AI53" i="9"/>
  <c r="AH44" i="7"/>
  <c r="AJ29" i="10"/>
  <c r="AM14" i="10"/>
  <c r="AJ36" i="10"/>
  <c r="AI23" i="10"/>
  <c r="AI43" i="10"/>
  <c r="AI44" i="10" s="1"/>
  <c r="AI53" i="10" s="1"/>
  <c r="AJ47" i="10"/>
  <c r="AJ52" i="10" s="1"/>
  <c r="AJ23" i="9"/>
  <c r="AJ36" i="9"/>
  <c r="AJ47" i="9"/>
  <c r="AJ52" i="9" s="1"/>
  <c r="AI29" i="9"/>
  <c r="AJ43" i="9"/>
  <c r="AJ44" i="9" s="1"/>
  <c r="AI44" i="8"/>
  <c r="AI53" i="8" s="1"/>
  <c r="AJ47" i="8"/>
  <c r="AJ52" i="8" s="1"/>
  <c r="AI29" i="8"/>
  <c r="AJ11" i="8"/>
  <c r="AJ12" i="8" s="1"/>
  <c r="AK36" i="8"/>
  <c r="AJ23" i="7"/>
  <c r="AJ36" i="7"/>
  <c r="AI7" i="7"/>
  <c r="AI12" i="7" s="1"/>
  <c r="AI43" i="7"/>
  <c r="AJ47" i="7"/>
  <c r="AI51" i="7"/>
  <c r="AI52" i="7" s="1"/>
  <c r="AJ29" i="7"/>
  <c r="AH53" i="7"/>
  <c r="AJ11" i="7"/>
  <c r="AH44" i="2"/>
  <c r="AH52" i="2"/>
  <c r="AJ7" i="2"/>
  <c r="AI11" i="2"/>
  <c r="AI12" i="2" s="1"/>
  <c r="AL23" i="2"/>
  <c r="AM23" i="2"/>
  <c r="AJ29" i="2"/>
  <c r="AI36" i="2"/>
  <c r="AI47" i="2"/>
  <c r="AI43" i="2"/>
  <c r="AI51" i="2"/>
  <c r="AI29" i="6"/>
  <c r="AJ43" i="6"/>
  <c r="AJ44" i="6" s="1"/>
  <c r="AJ23" i="6"/>
  <c r="AM31" i="6"/>
  <c r="AK36" i="6"/>
  <c r="AI47" i="6"/>
  <c r="AI52" i="6" s="1"/>
  <c r="AI43" i="6"/>
  <c r="AI44" i="6" s="1"/>
  <c r="AL14" i="6"/>
  <c r="AM14" i="6" s="1"/>
  <c r="AJ36" i="5"/>
  <c r="AJ47" i="5"/>
  <c r="AJ52" i="5" s="1"/>
  <c r="AI23" i="5"/>
  <c r="AI29" i="5"/>
  <c r="AI23" i="4"/>
  <c r="AJ43" i="4"/>
  <c r="AJ44" i="4" s="1"/>
  <c r="AJ53" i="4" s="1"/>
  <c r="AJ29" i="4"/>
  <c r="AJ36" i="4"/>
  <c r="AK47" i="4"/>
  <c r="AK52" i="4" s="1"/>
  <c r="AI43" i="4"/>
  <c r="AI44" i="4" s="1"/>
  <c r="AI53" i="4" s="1"/>
  <c r="AI52" i="2" l="1"/>
  <c r="AJ43" i="5"/>
  <c r="AJ44" i="5" s="1"/>
  <c r="AJ53" i="5" s="1"/>
  <c r="AJ53" i="9"/>
  <c r="AH53" i="2"/>
  <c r="AI53" i="6"/>
  <c r="AK29" i="10"/>
  <c r="AJ23" i="10"/>
  <c r="AK36" i="10"/>
  <c r="AK47" i="10"/>
  <c r="AK52" i="10" s="1"/>
  <c r="AJ43" i="10"/>
  <c r="AJ44" i="10" s="1"/>
  <c r="AJ53" i="10" s="1"/>
  <c r="AJ29" i="9"/>
  <c r="AK43" i="9"/>
  <c r="AK44" i="9" s="1"/>
  <c r="AK53" i="9" s="1"/>
  <c r="AK23" i="9"/>
  <c r="AK47" i="9"/>
  <c r="AK52" i="9" s="1"/>
  <c r="AK36" i="9"/>
  <c r="AL36" i="8"/>
  <c r="AM36" i="8"/>
  <c r="AK11" i="8"/>
  <c r="AK12" i="8" s="1"/>
  <c r="AJ29" i="8"/>
  <c r="AJ43" i="8"/>
  <c r="AJ44" i="8" s="1"/>
  <c r="AJ53" i="8" s="1"/>
  <c r="AK43" i="8"/>
  <c r="AK47" i="8"/>
  <c r="AK52" i="8" s="1"/>
  <c r="AK29" i="7"/>
  <c r="AJ43" i="7"/>
  <c r="AK36" i="7"/>
  <c r="AJ7" i="7"/>
  <c r="AJ12" i="7" s="1"/>
  <c r="AL6" i="7"/>
  <c r="AJ51" i="7"/>
  <c r="AJ52" i="7" s="1"/>
  <c r="AK47" i="7"/>
  <c r="AI44" i="7"/>
  <c r="AI53" i="7" s="1"/>
  <c r="AK11" i="7"/>
  <c r="AK23" i="7"/>
  <c r="AI44" i="2"/>
  <c r="AI53" i="2" s="1"/>
  <c r="AK29" i="2"/>
  <c r="AK7" i="2"/>
  <c r="AM6" i="2"/>
  <c r="AJ47" i="2"/>
  <c r="AJ36" i="2"/>
  <c r="AJ11" i="2"/>
  <c r="AJ12" i="2" s="1"/>
  <c r="AJ51" i="2"/>
  <c r="AJ43" i="2"/>
  <c r="AJ47" i="6"/>
  <c r="AJ52" i="6" s="1"/>
  <c r="AJ53" i="6" s="1"/>
  <c r="AK23" i="6"/>
  <c r="AJ29" i="6"/>
  <c r="AL36" i="6"/>
  <c r="AM36" i="6"/>
  <c r="AJ23" i="5"/>
  <c r="AJ29" i="5"/>
  <c r="AK47" i="5"/>
  <c r="AK52" i="5" s="1"/>
  <c r="AK36" i="5"/>
  <c r="AL47" i="4"/>
  <c r="AL52" i="4" s="1"/>
  <c r="AM47" i="4"/>
  <c r="AM52" i="4" s="1"/>
  <c r="AK36" i="4"/>
  <c r="AK29" i="4"/>
  <c r="AK43" i="4"/>
  <c r="AK44" i="4" s="1"/>
  <c r="AK53" i="4" s="1"/>
  <c r="AJ23" i="4"/>
  <c r="AK43" i="5" l="1"/>
  <c r="AK44" i="5" s="1"/>
  <c r="AK53" i="5" s="1"/>
  <c r="AJ44" i="7"/>
  <c r="AJ53" i="7" s="1"/>
  <c r="AL29" i="10"/>
  <c r="AM29" i="10"/>
  <c r="AK23" i="10"/>
  <c r="AL43" i="10"/>
  <c r="AL44" i="10" s="1"/>
  <c r="AK43" i="10"/>
  <c r="AK44" i="10" s="1"/>
  <c r="AK53" i="10" s="1"/>
  <c r="AL47" i="10"/>
  <c r="AL52" i="10" s="1"/>
  <c r="AM47" i="10"/>
  <c r="AM52" i="10" s="1"/>
  <c r="AL36" i="10"/>
  <c r="AM36" i="10"/>
  <c r="AL36" i="9"/>
  <c r="AK29" i="9"/>
  <c r="AL43" i="9"/>
  <c r="AL44" i="9" s="1"/>
  <c r="AL47" i="9"/>
  <c r="AL52" i="9" s="1"/>
  <c r="AM47" i="9"/>
  <c r="AM52" i="9" s="1"/>
  <c r="AL23" i="9"/>
  <c r="AM23" i="9"/>
  <c r="AL47" i="8"/>
  <c r="AL52" i="8" s="1"/>
  <c r="AM47" i="8"/>
  <c r="AM52" i="8" s="1"/>
  <c r="AK44" i="8"/>
  <c r="AK53" i="8" s="1"/>
  <c r="AL11" i="8"/>
  <c r="AL12" i="8" s="1"/>
  <c r="AM11" i="8"/>
  <c r="AM12" i="8" s="1"/>
  <c r="AK29" i="8"/>
  <c r="AK51" i="7"/>
  <c r="AK52" i="7" s="1"/>
  <c r="AK7" i="7"/>
  <c r="AK12" i="7" s="1"/>
  <c r="AM36" i="7"/>
  <c r="AL36" i="7"/>
  <c r="AL11" i="7"/>
  <c r="AM11" i="7"/>
  <c r="AK43" i="7"/>
  <c r="AL47" i="7"/>
  <c r="AM47" i="7"/>
  <c r="AL23" i="7"/>
  <c r="AM23" i="7"/>
  <c r="AM29" i="7"/>
  <c r="AL29" i="7"/>
  <c r="AJ44" i="2"/>
  <c r="AK11" i="2"/>
  <c r="AK12" i="2" s="1"/>
  <c r="AK51" i="2"/>
  <c r="AK36" i="2"/>
  <c r="AK47" i="2"/>
  <c r="AL7" i="2"/>
  <c r="AM7" i="2"/>
  <c r="AM29" i="2"/>
  <c r="AL29" i="2"/>
  <c r="AK43" i="2"/>
  <c r="AJ52" i="2"/>
  <c r="AK29" i="6"/>
  <c r="AL43" i="6"/>
  <c r="AL44" i="6" s="1"/>
  <c r="AK43" i="6"/>
  <c r="AK44" i="6" s="1"/>
  <c r="AL23" i="6"/>
  <c r="AM23" i="6"/>
  <c r="AK47" i="6"/>
  <c r="AK52" i="6" s="1"/>
  <c r="AL36" i="5"/>
  <c r="AM36" i="5"/>
  <c r="AL47" i="5"/>
  <c r="AL52" i="5" s="1"/>
  <c r="AK29" i="5"/>
  <c r="AK23" i="5"/>
  <c r="AM29" i="4"/>
  <c r="AL29" i="4"/>
  <c r="AM36" i="4"/>
  <c r="AL36" i="4"/>
  <c r="AL43" i="4"/>
  <c r="AL44" i="4" s="1"/>
  <c r="AL53" i="4" s="1"/>
  <c r="AK23" i="4"/>
  <c r="AJ53" i="2" l="1"/>
  <c r="AL53" i="9"/>
  <c r="AK52" i="2"/>
  <c r="AL53" i="10"/>
  <c r="AL23" i="10"/>
  <c r="AM23" i="10"/>
  <c r="AL29" i="9"/>
  <c r="AM29" i="9"/>
  <c r="AM36" i="9"/>
  <c r="AL29" i="8"/>
  <c r="AM29" i="8"/>
  <c r="AL43" i="8"/>
  <c r="AL44" i="8" s="1"/>
  <c r="AL53" i="8" s="1"/>
  <c r="AL51" i="7"/>
  <c r="AL52" i="7" s="1"/>
  <c r="AM51" i="7"/>
  <c r="AM52" i="7" s="1"/>
  <c r="AL43" i="7"/>
  <c r="AM43" i="7"/>
  <c r="AM7" i="7"/>
  <c r="AM12" i="7" s="1"/>
  <c r="AL7" i="7"/>
  <c r="AL12" i="7" s="1"/>
  <c r="AK44" i="7"/>
  <c r="AK53" i="7" s="1"/>
  <c r="AK44" i="2"/>
  <c r="AL36" i="2"/>
  <c r="AM36" i="2"/>
  <c r="AL43" i="2"/>
  <c r="AL47" i="2"/>
  <c r="AL51" i="2"/>
  <c r="AM51" i="2"/>
  <c r="AL11" i="2"/>
  <c r="AL12" i="2" s="1"/>
  <c r="AM11" i="2"/>
  <c r="AM12" i="2" s="1"/>
  <c r="AL47" i="6"/>
  <c r="AL52" i="6" s="1"/>
  <c r="AL53" i="6" s="1"/>
  <c r="AL29" i="6"/>
  <c r="AM29" i="6"/>
  <c r="AK53" i="6"/>
  <c r="AL23" i="5"/>
  <c r="AM23" i="5"/>
  <c r="AL29" i="5"/>
  <c r="AM29" i="5"/>
  <c r="AL43" i="5"/>
  <c r="AL44" i="5" s="1"/>
  <c r="AL53" i="5" s="1"/>
  <c r="AM47" i="5"/>
  <c r="AM52" i="5" s="1"/>
  <c r="AM23" i="4"/>
  <c r="AL23" i="4"/>
  <c r="AK53" i="2" l="1"/>
  <c r="AM43" i="2"/>
  <c r="AM44" i="2" s="1"/>
  <c r="AM43" i="9"/>
  <c r="AM44" i="9" s="1"/>
  <c r="AM53" i="9" s="1"/>
  <c r="AM43" i="4"/>
  <c r="AM44" i="4" s="1"/>
  <c r="AM53" i="4" s="1"/>
  <c r="AL44" i="7"/>
  <c r="AL53" i="7" s="1"/>
  <c r="AM44" i="7"/>
  <c r="AM53" i="7" s="1"/>
  <c r="AM43" i="10"/>
  <c r="AM44" i="10" s="1"/>
  <c r="AM53" i="10" s="1"/>
  <c r="AM43" i="8"/>
  <c r="AM44" i="8" s="1"/>
  <c r="AM53" i="8" s="1"/>
  <c r="AL44" i="2"/>
  <c r="AM47" i="2"/>
  <c r="AM52" i="2" s="1"/>
  <c r="AL52" i="2"/>
  <c r="AM47" i="6"/>
  <c r="AM52" i="6" s="1"/>
  <c r="AM43" i="6"/>
  <c r="AM44" i="6" s="1"/>
  <c r="AM43" i="5"/>
  <c r="AM44" i="5" s="1"/>
  <c r="AM53" i="5" s="1"/>
  <c r="AL53" i="2" l="1"/>
  <c r="AM53" i="2"/>
  <c r="AM5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6B8981-AA60-4810-8685-184B8BEF8D7E}" keepAlive="1" name="Query - CS_Actuals" description="Connection to the 'CS_Actuals' query in the workbook." type="5" refreshedVersion="8" background="1" saveData="1">
    <dbPr connection="Provider=Microsoft.Mashup.OleDb.1;Data Source=$Workbook$;Location=CS_Actuals;Extended Properties=&quot;&quot;" command="SELECT * FROM [CS_Actuals]"/>
  </connection>
  <connection id="2" xr16:uid="{E70DC228-1916-47DD-938C-A0548FA2DADE}" keepAlive="1" name="Query - CS_Budget" description="Connection to the 'CS_Budget' query in the workbook." type="5" refreshedVersion="8" background="1" saveData="1">
    <dbPr connection="Provider=Microsoft.Mashup.OleDb.1;Data Source=$Workbook$;Location=CS_Budget;Extended Properties=&quot;&quot;" command="SELECT * FROM [CS_Budget]"/>
  </connection>
  <connection id="3" xr16:uid="{CEEE08B9-5AC9-47D7-AF0C-43A4E17429CA}" keepAlive="1" name="Query - Departmental Profit and Loss" description="Connection to the 'Departmental Profit and Loss' query in the workbook." type="5" refreshedVersion="8" background="1" saveData="1">
    <dbPr connection="Provider=Microsoft.Mashup.OleDb.1;Data Source=$Workbook$;Location=&quot;Departmental Profit and Loss&quot;;Extended Properties=&quot;&quot;" command="SELECT * FROM [Departmental Profit and Loss]"/>
  </connection>
  <connection id="4" xr16:uid="{34D5979D-51E7-4F9C-8FD3-8730139DD354}" keepAlive="1" name="Query - Departmental Profit and Loss_Budget" description="Connection to the 'Departmental Profit and Loss_Budget' query in the workbook." type="5" refreshedVersion="8" background="1" saveData="1">
    <dbPr connection="Provider=Microsoft.Mashup.OleDb.1;Data Source=$Workbook$;Location=&quot;Departmental Profit and Loss_Budget&quot;;Extended Properties=&quot;&quot;" command="SELECT * FROM [Departmental Profit and Loss_Budget]"/>
  </connection>
  <connection id="5" xr16:uid="{C29DA8BF-2652-4F81-A269-F8B61A183CF6}" keepAlive="1" name="Query - G&amp;A_Actuals" description="Connection to the 'G&amp;A_Actuals' query in the workbook." type="5" refreshedVersion="8" background="1" saveData="1">
    <dbPr connection="Provider=Microsoft.Mashup.OleDb.1;Data Source=$Workbook$;Location=G&amp;A_Actuals;Extended Properties=&quot;&quot;" command="SELECT * FROM [G&amp;A_Actuals]"/>
  </connection>
  <connection id="6" xr16:uid="{6A688217-600C-49E2-8F99-338BA36F72E0}" keepAlive="1" name="Query - G&amp;A_Budget" description="Connection to the 'G&amp;A_Budget' query in the workbook." type="5" refreshedVersion="8" background="1" saveData="1">
    <dbPr connection="Provider=Microsoft.Mashup.OleDb.1;Data Source=$Workbook$;Location=G&amp;A_Budget;Extended Properties=&quot;&quot;" command="SELECT * FROM [G&amp;A_Budget]"/>
  </connection>
  <connection id="7" xr16:uid="{D8AEABDD-BAA9-4841-B97D-DE8464BBB7B9}" keepAlive="1" name="Query - R&amp;D_Actuals" description="Connection to the 'R&amp;D_Actuals' query in the workbook." type="5" refreshedVersion="8" background="1" saveData="1">
    <dbPr connection="Provider=Microsoft.Mashup.OleDb.1;Data Source=$Workbook$;Location=R&amp;D_Actuals;Extended Properties=&quot;&quot;" command="SELECT * FROM [R&amp;D_Actuals]"/>
  </connection>
  <connection id="8" xr16:uid="{52983CA7-7B6F-42FC-986E-CCE029418702}" keepAlive="1" name="Query - R&amp;D_Budget" description="Connection to the 'R&amp;D_Budget' query in the workbook." type="5" refreshedVersion="8" background="1" saveData="1">
    <dbPr connection="Provider=Microsoft.Mashup.OleDb.1;Data Source=$Workbook$;Location=R&amp;D_Budget;Extended Properties=&quot;&quot;" command="SELECT * FROM [R&amp;D_Budget]"/>
  </connection>
  <connection id="9" xr16:uid="{EEA5C901-00E1-47DD-BBE6-62AE34B9B8E3}" keepAlive="1" name="Query - S&amp;M_Actuals" description="Connection to the 'S&amp;M_Actuals' query in the workbook." type="5" refreshedVersion="8" background="1" saveData="1">
    <dbPr connection="Provider=Microsoft.Mashup.OleDb.1;Data Source=$Workbook$;Location=S&amp;M_Actuals;Extended Properties=&quot;&quot;" command="SELECT * FROM [S&amp;M_Actuals]"/>
  </connection>
  <connection id="10" xr16:uid="{0FEAAE06-31B6-4957-B1BF-9C4A0CA72414}" keepAlive="1" name="Query - S&amp;M_Budget" description="Connection to the 'S&amp;M_Budget' query in the workbook." type="5" refreshedVersion="8" background="1" saveData="1">
    <dbPr connection="Provider=Microsoft.Mashup.OleDb.1;Data Source=$Workbook$;Location=S&amp;M_Budget;Extended Properties=&quot;&quot;" command="SELECT * FROM [S&amp;M_Budget]"/>
  </connection>
</connections>
</file>

<file path=xl/sharedStrings.xml><?xml version="1.0" encoding="utf-8"?>
<sst xmlns="http://schemas.openxmlformats.org/spreadsheetml/2006/main" count="51680" uniqueCount="64">
  <si>
    <t>Income Statement</t>
  </si>
  <si>
    <t>Your CFO Guy</t>
  </si>
  <si>
    <t>General &amp; Admnistrative</t>
  </si>
  <si>
    <t>Revenue</t>
  </si>
  <si>
    <t>Sales</t>
  </si>
  <si>
    <t>Total Revenue</t>
  </si>
  <si>
    <t>Cost of Goods Sold</t>
  </si>
  <si>
    <t>Web Domain &amp; Hosting Fees</t>
  </si>
  <si>
    <t>Merchant Account Fees</t>
  </si>
  <si>
    <t>Total Cost of Goods Sold</t>
  </si>
  <si>
    <t>Gross Profit</t>
  </si>
  <si>
    <t>Expenses</t>
  </si>
  <si>
    <t>Advertising &amp; Marketing</t>
  </si>
  <si>
    <t>Bank Charges &amp; Fees</t>
  </si>
  <si>
    <t>Conferences &amp; Events</t>
  </si>
  <si>
    <t>Software &amp; Apps</t>
  </si>
  <si>
    <t>Insurance</t>
  </si>
  <si>
    <t>Office Expenses</t>
  </si>
  <si>
    <t>Office Supplies</t>
  </si>
  <si>
    <t>Rent &amp; Lease</t>
  </si>
  <si>
    <t>Utilities</t>
  </si>
  <si>
    <t>Total Office Expenses</t>
  </si>
  <si>
    <t>Professional Services</t>
  </si>
  <si>
    <t>Accounting Fees</t>
  </si>
  <si>
    <t>Consulting Fees</t>
  </si>
  <si>
    <t>Legal Fees</t>
  </si>
  <si>
    <t>Recruiting Fees</t>
  </si>
  <si>
    <t>Total Professional Services</t>
  </si>
  <si>
    <t>Payroll Expenses</t>
  </si>
  <si>
    <t>Salary &amp; Wages</t>
  </si>
  <si>
    <t>Payroll Taxes</t>
  </si>
  <si>
    <t>Health Insurance</t>
  </si>
  <si>
    <t>Payroll Processing Fees</t>
  </si>
  <si>
    <t>Commissions Expense</t>
  </si>
  <si>
    <t>Total Payroll Expenses</t>
  </si>
  <si>
    <t>Taxes &amp; Licenses</t>
  </si>
  <si>
    <t>Travel, Meals &amp; Entertainment</t>
  </si>
  <si>
    <t>Lodging</t>
  </si>
  <si>
    <t>Meals &amp; Entertainment</t>
  </si>
  <si>
    <t>Travel</t>
  </si>
  <si>
    <t>Total Travel, Meals &amp; Entertainment</t>
  </si>
  <si>
    <t>Total Expenses</t>
  </si>
  <si>
    <t>Net Operating Income</t>
  </si>
  <si>
    <t>Other Income</t>
  </si>
  <si>
    <t>Interest Income</t>
  </si>
  <si>
    <t>Total Other Income</t>
  </si>
  <si>
    <t>Other Expenses</t>
  </si>
  <si>
    <t>Depreciation Expense</t>
  </si>
  <si>
    <t>Interest Expense</t>
  </si>
  <si>
    <t>Total Other Expenses</t>
  </si>
  <si>
    <t>Net Other Income</t>
  </si>
  <si>
    <t>Net Income</t>
  </si>
  <si>
    <t>Value Row</t>
  </si>
  <si>
    <t>Summation Row</t>
  </si>
  <si>
    <t>Research &amp; Development</t>
  </si>
  <si>
    <t>Customer Support</t>
  </si>
  <si>
    <t>Sales &amp; Marketing</t>
  </si>
  <si>
    <t>Account</t>
  </si>
  <si>
    <t>Attribute</t>
  </si>
  <si>
    <t>Value</t>
  </si>
  <si>
    <t>Department</t>
  </si>
  <si>
    <t>General &amp; Administrative</t>
  </si>
  <si>
    <t>General &amp; Admimnistrative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</si>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</sst>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* #,##0\ _€"/>
    <numFmt numFmtId="166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rgb="FF0070C0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rgb="FF9C0006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rgb="FF38434D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FCED"/>
        <bgColor indexed="64"/>
      </patternFill>
    </fill>
    <fill>
      <patternFill patternType="solid">
        <fgColor theme="6"/>
      </patternFill>
    </fill>
    <fill>
      <patternFill patternType="solid">
        <fgColor rgb="FFFFD9DE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theme="1"/>
      </bottom>
      <diagonal/>
    </border>
    <border>
      <left/>
      <right/>
      <top/>
      <bottom style="thin">
        <color theme="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3" borderId="0" applyNumberFormat="0" applyBorder="0" applyAlignment="0" applyProtection="0"/>
    <xf numFmtId="0" fontId="11" fillId="5" borderId="0" applyNumberFormat="0" applyBorder="0" applyAlignment="0" applyProtection="0"/>
    <xf numFmtId="0" fontId="13" fillId="2" borderId="3" applyNumberFormat="0" applyAlignment="0" applyProtection="0"/>
    <xf numFmtId="0" fontId="12" fillId="6" borderId="3" applyNumberFormat="0" applyAlignment="0" applyProtection="0"/>
    <xf numFmtId="49" fontId="1" fillId="0" borderId="4" applyFill="0" applyAlignment="0" applyProtection="0"/>
    <xf numFmtId="0" fontId="10" fillId="0" borderId="5" applyNumberFormat="0" applyFill="0" applyAlignment="0" applyProtection="0"/>
    <xf numFmtId="0" fontId="1" fillId="4" borderId="0" applyNumberFormat="0" applyBorder="0" applyAlignment="0" applyProtection="0"/>
    <xf numFmtId="0" fontId="5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164" fontId="0" fillId="0" borderId="0" xfId="2" applyNumberFormat="1" applyFont="1" applyFill="1" applyProtection="1"/>
    <xf numFmtId="0" fontId="6" fillId="0" borderId="0" xfId="0" applyFont="1"/>
    <xf numFmtId="0" fontId="7" fillId="0" borderId="0" xfId="0" applyFont="1"/>
    <xf numFmtId="0" fontId="9" fillId="0" borderId="0" xfId="0" applyFont="1"/>
    <xf numFmtId="14" fontId="8" fillId="0" borderId="2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64" fontId="2" fillId="0" borderId="0" xfId="2" quotePrefix="1" applyNumberFormat="1" applyFont="1" applyFill="1" applyBorder="1" applyProtection="1"/>
    <xf numFmtId="164" fontId="0" fillId="0" borderId="0" xfId="0" applyNumberFormat="1"/>
    <xf numFmtId="166" fontId="4" fillId="0" borderId="0" xfId="1" quotePrefix="1" applyNumberFormat="1" applyFont="1" applyFill="1" applyBorder="1" applyProtection="1"/>
    <xf numFmtId="164" fontId="3" fillId="0" borderId="0" xfId="2" quotePrefix="1" applyNumberFormat="1" applyFont="1" applyFill="1" applyBorder="1" applyProtection="1"/>
    <xf numFmtId="164" fontId="1" fillId="0" borderId="0" xfId="2" quotePrefix="1" applyNumberFormat="1" applyFont="1" applyFill="1" applyBorder="1" applyProtection="1"/>
    <xf numFmtId="164" fontId="3" fillId="0" borderId="0" xfId="0" applyNumberFormat="1" applyFont="1"/>
    <xf numFmtId="165" fontId="3" fillId="0" borderId="0" xfId="0" applyNumberFormat="1" applyFont="1"/>
    <xf numFmtId="164" fontId="3" fillId="0" borderId="1" xfId="2" quotePrefix="1" applyNumberFormat="1" applyFont="1" applyFill="1" applyBorder="1" applyProtection="1"/>
    <xf numFmtId="1" fontId="0" fillId="0" borderId="0" xfId="2" applyNumberFormat="1" applyFont="1" applyFill="1" applyProtection="1"/>
    <xf numFmtId="42" fontId="0" fillId="0" borderId="0" xfId="2" applyNumberFormat="1" applyFont="1" applyFill="1" applyProtection="1"/>
    <xf numFmtId="0" fontId="2" fillId="0" borderId="0" xfId="0" applyFont="1" applyAlignment="1">
      <alignment horizontal="left" indent="1"/>
    </xf>
    <xf numFmtId="166" fontId="6" fillId="0" borderId="0" xfId="1" quotePrefix="1" applyNumberFormat="1" applyFont="1" applyFill="1" applyBorder="1" applyProtection="1"/>
    <xf numFmtId="0" fontId="6" fillId="0" borderId="0" xfId="0" applyFont="1" applyAlignment="1">
      <alignment horizontal="left" indent="1"/>
    </xf>
    <xf numFmtId="165" fontId="6" fillId="0" borderId="0" xfId="0" applyNumberFormat="1" applyFont="1"/>
    <xf numFmtId="164" fontId="6" fillId="0" borderId="0" xfId="0" applyNumberFormat="1" applyFont="1"/>
    <xf numFmtId="166" fontId="7" fillId="0" borderId="0" xfId="1" quotePrefix="1" applyNumberFormat="1" applyFont="1" applyFill="1" applyBorder="1" applyProtection="1"/>
    <xf numFmtId="164" fontId="7" fillId="0" borderId="0" xfId="0" applyNumberFormat="1" applyFont="1"/>
    <xf numFmtId="0" fontId="0" fillId="0" borderId="0" xfId="0" applyNumberFormat="1"/>
    <xf numFmtId="14" fontId="0" fillId="0" borderId="0" xfId="0" applyNumberFormat="1"/>
  </cellXfs>
  <cellStyles count="11">
    <cellStyle name="Accent3" xfId="9" builtinId="37" customBuiltin="1"/>
    <cellStyle name="Bad" xfId="4" builtinId="27" customBuiltin="1"/>
    <cellStyle name="Calculation" xfId="6" builtinId="22" customBuiltin="1"/>
    <cellStyle name="Comma" xfId="1" builtinId="3"/>
    <cellStyle name="Currency" xfId="2" builtinId="4"/>
    <cellStyle name="Input" xfId="5" builtinId="20" customBuiltin="1"/>
    <cellStyle name="Linked Cell" xfId="7" builtinId="24" customBuiltin="1"/>
    <cellStyle name="Normal" xfId="0" builtinId="0"/>
    <cellStyle name="Normal 2 3" xfId="10" xr:uid="{0C5D9347-97B6-4E30-93DA-71E0934428BB}"/>
    <cellStyle name="Title" xfId="3" builtinId="15" customBuiltin="1"/>
    <cellStyle name="Total" xfId="8" builtinId="25" customBuiltin="1"/>
  </cellStyles>
  <dxfs count="24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color rgb="FF38434D"/>
      </font>
      <fill>
        <patternFill patternType="solid">
          <bgColor rgb="FF38434D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38434D"/>
        </patternFill>
      </fill>
    </dxf>
    <dxf>
      <fill>
        <patternFill patternType="none">
          <bgColor auto="1"/>
        </patternFill>
      </fill>
    </dxf>
  </dxfs>
  <tableStyles count="5" defaultTableStyle="TableStyleMedium2" defaultPivotStyle="PivotStyleLight16">
    <tableStyle name="Slicer Style 1" pivot="0" table="0" count="1" xr9:uid="{3E2F70BC-4770-47E9-BE2D-9DF2CA5EBA0E}">
      <tableStyleElement type="wholeTable" dxfId="23"/>
    </tableStyle>
    <tableStyle name="Slicer Style 2" pivot="0" table="0" count="0" xr9:uid="{9F175CA9-D9FF-4933-9691-71D3C999565D}"/>
    <tableStyle name="Slicer Style 3" pivot="0" table="0" count="1" xr9:uid="{FAC9B109-D018-4BB3-B314-FD48429B58E0}">
      <tableStyleElement type="wholeTable" dxfId="22"/>
    </tableStyle>
    <tableStyle name="Slicer Style 4" pivot="0" table="0" count="1" xr9:uid="{2E614238-AAE7-4472-B018-CE878F5923DD}"/>
    <tableStyle name="SlicerStyleLight1 2" pivot="0" table="0" count="10" xr9:uid="{F5A93412-DD9C-4FA1-BC34-2A18CD5E0447}">
      <tableStyleElement type="wholeTable" dxfId="21"/>
      <tableStyleElement type="headerRow" dxfId="20"/>
    </tableStyle>
  </tableStyles>
  <colors>
    <mruColors>
      <color rgb="FF38434D"/>
      <color rgb="FFA8A788"/>
      <color rgb="FFEAE9CB"/>
      <color rgb="FFFDFCED"/>
      <color rgb="FFFFD9DE"/>
      <color rgb="FFFBFBFB"/>
      <color rgb="FFF9F8E7"/>
      <color rgb="FF718597"/>
      <color rgb="FFF7F6DE"/>
      <color rgb="FFABAEA4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9F8E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718597"/>
          </font>
          <fill>
            <patternFill patternType="solid">
              <fgColor theme="4" tint="0.79995117038483843"/>
              <bgColor rgb="FFF2F0CA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718597"/>
          </font>
          <fill>
            <patternFill patternType="solid">
              <fgColor rgb="FFFFFFFF"/>
              <bgColor rgb="FFABAEA4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ABAEA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F7F6DE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>
          <x14:slicerStyleElements>
            <x14:slicerStyleElement type="selectedItemWithData" dxfId="8"/>
          </x14:slicerStyleElements>
        </x14:slicerStyle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94.xml"/><Relationship Id="rId21" Type="http://schemas.openxmlformats.org/officeDocument/2006/relationships/styles" Target="styles.xml"/><Relationship Id="rId42" Type="http://schemas.openxmlformats.org/officeDocument/2006/relationships/customXml" Target="../customXml/item19.xml"/><Relationship Id="rId63" Type="http://schemas.openxmlformats.org/officeDocument/2006/relationships/customXml" Target="../customXml/item40.xml"/><Relationship Id="rId84" Type="http://schemas.openxmlformats.org/officeDocument/2006/relationships/customXml" Target="../customXml/item61.xml"/><Relationship Id="rId138" Type="http://schemas.openxmlformats.org/officeDocument/2006/relationships/customXml" Target="../customXml/item115.xml"/><Relationship Id="rId159" Type="http://schemas.openxmlformats.org/officeDocument/2006/relationships/customXml" Target="../customXml/item136.xml"/><Relationship Id="rId170" Type="http://schemas.openxmlformats.org/officeDocument/2006/relationships/customXml" Target="../customXml/item147.xml"/><Relationship Id="rId191" Type="http://schemas.openxmlformats.org/officeDocument/2006/relationships/customXml" Target="../customXml/item168.xml"/><Relationship Id="rId205" Type="http://schemas.openxmlformats.org/officeDocument/2006/relationships/customXml" Target="../customXml/item182.xml"/><Relationship Id="rId107" Type="http://schemas.openxmlformats.org/officeDocument/2006/relationships/customXml" Target="../customXml/item84.xml"/><Relationship Id="rId11" Type="http://schemas.openxmlformats.org/officeDocument/2006/relationships/worksheet" Target="worksheets/sheet11.xml"/><Relationship Id="rId32" Type="http://schemas.openxmlformats.org/officeDocument/2006/relationships/customXml" Target="../customXml/item9.xml"/><Relationship Id="rId53" Type="http://schemas.openxmlformats.org/officeDocument/2006/relationships/customXml" Target="../customXml/item30.xml"/><Relationship Id="rId74" Type="http://schemas.openxmlformats.org/officeDocument/2006/relationships/customXml" Target="../customXml/item51.xml"/><Relationship Id="rId128" Type="http://schemas.openxmlformats.org/officeDocument/2006/relationships/customXml" Target="../customXml/item105.xml"/><Relationship Id="rId149" Type="http://schemas.openxmlformats.org/officeDocument/2006/relationships/customXml" Target="../customXml/item126.xml"/><Relationship Id="rId5" Type="http://schemas.openxmlformats.org/officeDocument/2006/relationships/worksheet" Target="worksheets/sheet5.xml"/><Relationship Id="rId95" Type="http://schemas.openxmlformats.org/officeDocument/2006/relationships/customXml" Target="../customXml/item72.xml"/><Relationship Id="rId160" Type="http://schemas.openxmlformats.org/officeDocument/2006/relationships/customXml" Target="../customXml/item137.xml"/><Relationship Id="rId181" Type="http://schemas.openxmlformats.org/officeDocument/2006/relationships/customXml" Target="../customXml/item158.xml"/><Relationship Id="rId22" Type="http://schemas.openxmlformats.org/officeDocument/2006/relationships/sharedStrings" Target="sharedStrings.xml"/><Relationship Id="rId43" Type="http://schemas.openxmlformats.org/officeDocument/2006/relationships/customXml" Target="../customXml/item20.xml"/><Relationship Id="rId64" Type="http://schemas.openxmlformats.org/officeDocument/2006/relationships/customXml" Target="../customXml/item41.xml"/><Relationship Id="rId118" Type="http://schemas.openxmlformats.org/officeDocument/2006/relationships/customXml" Target="../customXml/item95.xml"/><Relationship Id="rId139" Type="http://schemas.openxmlformats.org/officeDocument/2006/relationships/customXml" Target="../customXml/item116.xml"/><Relationship Id="rId85" Type="http://schemas.openxmlformats.org/officeDocument/2006/relationships/customXml" Target="../customXml/item62.xml"/><Relationship Id="rId150" Type="http://schemas.openxmlformats.org/officeDocument/2006/relationships/customXml" Target="../customXml/item127.xml"/><Relationship Id="rId171" Type="http://schemas.openxmlformats.org/officeDocument/2006/relationships/customXml" Target="../customXml/item148.xml"/><Relationship Id="rId192" Type="http://schemas.openxmlformats.org/officeDocument/2006/relationships/customXml" Target="../customXml/item169.xml"/><Relationship Id="rId206" Type="http://schemas.openxmlformats.org/officeDocument/2006/relationships/customXml" Target="../customXml/item183.xml"/><Relationship Id="rId12" Type="http://schemas.openxmlformats.org/officeDocument/2006/relationships/worksheet" Target="worksheets/sheet12.xml"/><Relationship Id="rId33" Type="http://schemas.openxmlformats.org/officeDocument/2006/relationships/customXml" Target="../customXml/item10.xml"/><Relationship Id="rId108" Type="http://schemas.openxmlformats.org/officeDocument/2006/relationships/customXml" Target="../customXml/item85.xml"/><Relationship Id="rId129" Type="http://schemas.openxmlformats.org/officeDocument/2006/relationships/customXml" Target="../customXml/item106.xml"/><Relationship Id="rId54" Type="http://schemas.openxmlformats.org/officeDocument/2006/relationships/customXml" Target="../customXml/item31.xml"/><Relationship Id="rId75" Type="http://schemas.openxmlformats.org/officeDocument/2006/relationships/customXml" Target="../customXml/item52.xml"/><Relationship Id="rId96" Type="http://schemas.openxmlformats.org/officeDocument/2006/relationships/customXml" Target="../customXml/item73.xml"/><Relationship Id="rId140" Type="http://schemas.openxmlformats.org/officeDocument/2006/relationships/customXml" Target="../customXml/item117.xml"/><Relationship Id="rId161" Type="http://schemas.openxmlformats.org/officeDocument/2006/relationships/customXml" Target="../customXml/item138.xml"/><Relationship Id="rId182" Type="http://schemas.openxmlformats.org/officeDocument/2006/relationships/customXml" Target="../customXml/item159.xml"/><Relationship Id="rId6" Type="http://schemas.openxmlformats.org/officeDocument/2006/relationships/worksheet" Target="worksheets/sheet6.xml"/><Relationship Id="rId23" Type="http://schemas.openxmlformats.org/officeDocument/2006/relationships/calcChain" Target="calcChain.xml"/><Relationship Id="rId119" Type="http://schemas.openxmlformats.org/officeDocument/2006/relationships/customXml" Target="../customXml/item96.xml"/><Relationship Id="rId44" Type="http://schemas.openxmlformats.org/officeDocument/2006/relationships/customXml" Target="../customXml/item21.xml"/><Relationship Id="rId65" Type="http://schemas.openxmlformats.org/officeDocument/2006/relationships/customXml" Target="../customXml/item42.xml"/><Relationship Id="rId86" Type="http://schemas.openxmlformats.org/officeDocument/2006/relationships/customXml" Target="../customXml/item63.xml"/><Relationship Id="rId130" Type="http://schemas.openxmlformats.org/officeDocument/2006/relationships/customXml" Target="../customXml/item107.xml"/><Relationship Id="rId151" Type="http://schemas.openxmlformats.org/officeDocument/2006/relationships/customXml" Target="../customXml/item128.xml"/><Relationship Id="rId172" Type="http://schemas.openxmlformats.org/officeDocument/2006/relationships/customXml" Target="../customXml/item149.xml"/><Relationship Id="rId193" Type="http://schemas.openxmlformats.org/officeDocument/2006/relationships/customXml" Target="../customXml/item170.xml"/><Relationship Id="rId207" Type="http://schemas.openxmlformats.org/officeDocument/2006/relationships/customXml" Target="../customXml/item184.xml"/><Relationship Id="rId13" Type="http://schemas.openxmlformats.org/officeDocument/2006/relationships/worksheet" Target="worksheets/sheet13.xml"/><Relationship Id="rId109" Type="http://schemas.openxmlformats.org/officeDocument/2006/relationships/customXml" Target="../customXml/item86.xml"/><Relationship Id="rId34" Type="http://schemas.openxmlformats.org/officeDocument/2006/relationships/customXml" Target="../customXml/item11.xml"/><Relationship Id="rId55" Type="http://schemas.openxmlformats.org/officeDocument/2006/relationships/customXml" Target="../customXml/item32.xml"/><Relationship Id="rId76" Type="http://schemas.openxmlformats.org/officeDocument/2006/relationships/customXml" Target="../customXml/item53.xml"/><Relationship Id="rId97" Type="http://schemas.openxmlformats.org/officeDocument/2006/relationships/customXml" Target="../customXml/item74.xml"/><Relationship Id="rId120" Type="http://schemas.openxmlformats.org/officeDocument/2006/relationships/customXml" Target="../customXml/item97.xml"/><Relationship Id="rId141" Type="http://schemas.openxmlformats.org/officeDocument/2006/relationships/customXml" Target="../customXml/item118.xml"/><Relationship Id="rId7" Type="http://schemas.openxmlformats.org/officeDocument/2006/relationships/worksheet" Target="worksheets/sheet7.xml"/><Relationship Id="rId162" Type="http://schemas.openxmlformats.org/officeDocument/2006/relationships/customXml" Target="../customXml/item139.xml"/><Relationship Id="rId183" Type="http://schemas.openxmlformats.org/officeDocument/2006/relationships/customXml" Target="../customXml/item160.xml"/><Relationship Id="rId24" Type="http://schemas.openxmlformats.org/officeDocument/2006/relationships/customXml" Target="../customXml/item1.xml"/><Relationship Id="rId45" Type="http://schemas.openxmlformats.org/officeDocument/2006/relationships/customXml" Target="../customXml/item22.xml"/><Relationship Id="rId66" Type="http://schemas.openxmlformats.org/officeDocument/2006/relationships/customXml" Target="../customXml/item43.xml"/><Relationship Id="rId87" Type="http://schemas.openxmlformats.org/officeDocument/2006/relationships/customXml" Target="../customXml/item64.xml"/><Relationship Id="rId110" Type="http://schemas.openxmlformats.org/officeDocument/2006/relationships/customXml" Target="../customXml/item87.xml"/><Relationship Id="rId131" Type="http://schemas.openxmlformats.org/officeDocument/2006/relationships/customXml" Target="../customXml/item108.xml"/><Relationship Id="rId61" Type="http://schemas.openxmlformats.org/officeDocument/2006/relationships/customXml" Target="../customXml/item38.xml"/><Relationship Id="rId82" Type="http://schemas.openxmlformats.org/officeDocument/2006/relationships/customXml" Target="../customXml/item59.xml"/><Relationship Id="rId152" Type="http://schemas.openxmlformats.org/officeDocument/2006/relationships/customXml" Target="../customXml/item129.xml"/><Relationship Id="rId173" Type="http://schemas.openxmlformats.org/officeDocument/2006/relationships/customXml" Target="../customXml/item150.xml"/><Relationship Id="rId194" Type="http://schemas.openxmlformats.org/officeDocument/2006/relationships/customXml" Target="../customXml/item171.xml"/><Relationship Id="rId199" Type="http://schemas.openxmlformats.org/officeDocument/2006/relationships/customXml" Target="../customXml/item176.xml"/><Relationship Id="rId203" Type="http://schemas.openxmlformats.org/officeDocument/2006/relationships/customXml" Target="../customXml/item180.xml"/><Relationship Id="rId208" Type="http://schemas.openxmlformats.org/officeDocument/2006/relationships/customXml" Target="../customXml/item185.xml"/><Relationship Id="rId19" Type="http://schemas.openxmlformats.org/officeDocument/2006/relationships/theme" Target="theme/theme1.xml"/><Relationship Id="rId14" Type="http://schemas.openxmlformats.org/officeDocument/2006/relationships/worksheet" Target="worksheets/sheet1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56" Type="http://schemas.openxmlformats.org/officeDocument/2006/relationships/customXml" Target="../customXml/item33.xml"/><Relationship Id="rId77" Type="http://schemas.openxmlformats.org/officeDocument/2006/relationships/customXml" Target="../customXml/item54.xml"/><Relationship Id="rId100" Type="http://schemas.openxmlformats.org/officeDocument/2006/relationships/customXml" Target="../customXml/item77.xml"/><Relationship Id="rId105" Type="http://schemas.openxmlformats.org/officeDocument/2006/relationships/customXml" Target="../customXml/item82.xml"/><Relationship Id="rId126" Type="http://schemas.openxmlformats.org/officeDocument/2006/relationships/customXml" Target="../customXml/item103.xml"/><Relationship Id="rId147" Type="http://schemas.openxmlformats.org/officeDocument/2006/relationships/customXml" Target="../customXml/item124.xml"/><Relationship Id="rId168" Type="http://schemas.openxmlformats.org/officeDocument/2006/relationships/customXml" Target="../customXml/item14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8.xml"/><Relationship Id="rId72" Type="http://schemas.openxmlformats.org/officeDocument/2006/relationships/customXml" Target="../customXml/item49.xml"/><Relationship Id="rId93" Type="http://schemas.openxmlformats.org/officeDocument/2006/relationships/customXml" Target="../customXml/item70.xml"/><Relationship Id="rId98" Type="http://schemas.openxmlformats.org/officeDocument/2006/relationships/customXml" Target="../customXml/item75.xml"/><Relationship Id="rId121" Type="http://schemas.openxmlformats.org/officeDocument/2006/relationships/customXml" Target="../customXml/item98.xml"/><Relationship Id="rId142" Type="http://schemas.openxmlformats.org/officeDocument/2006/relationships/customXml" Target="../customXml/item119.xml"/><Relationship Id="rId163" Type="http://schemas.openxmlformats.org/officeDocument/2006/relationships/customXml" Target="../customXml/item140.xml"/><Relationship Id="rId184" Type="http://schemas.openxmlformats.org/officeDocument/2006/relationships/customXml" Target="../customXml/item161.xml"/><Relationship Id="rId189" Type="http://schemas.openxmlformats.org/officeDocument/2006/relationships/customXml" Target="../customXml/item166.xml"/><Relationship Id="rId3" Type="http://schemas.openxmlformats.org/officeDocument/2006/relationships/worksheet" Target="worksheets/sheet3.xml"/><Relationship Id="rId25" Type="http://schemas.openxmlformats.org/officeDocument/2006/relationships/customXml" Target="../customXml/item2.xml"/><Relationship Id="rId46" Type="http://schemas.openxmlformats.org/officeDocument/2006/relationships/customXml" Target="../customXml/item23.xml"/><Relationship Id="rId67" Type="http://schemas.openxmlformats.org/officeDocument/2006/relationships/customXml" Target="../customXml/item44.xml"/><Relationship Id="rId116" Type="http://schemas.openxmlformats.org/officeDocument/2006/relationships/customXml" Target="../customXml/item93.xml"/><Relationship Id="rId137" Type="http://schemas.openxmlformats.org/officeDocument/2006/relationships/customXml" Target="../customXml/item114.xml"/><Relationship Id="rId158" Type="http://schemas.openxmlformats.org/officeDocument/2006/relationships/customXml" Target="../customXml/item135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8.xml"/><Relationship Id="rId62" Type="http://schemas.openxmlformats.org/officeDocument/2006/relationships/customXml" Target="../customXml/item39.xml"/><Relationship Id="rId83" Type="http://schemas.openxmlformats.org/officeDocument/2006/relationships/customXml" Target="../customXml/item60.xml"/><Relationship Id="rId88" Type="http://schemas.openxmlformats.org/officeDocument/2006/relationships/customXml" Target="../customXml/item65.xml"/><Relationship Id="rId111" Type="http://schemas.openxmlformats.org/officeDocument/2006/relationships/customXml" Target="../customXml/item88.xml"/><Relationship Id="rId132" Type="http://schemas.openxmlformats.org/officeDocument/2006/relationships/customXml" Target="../customXml/item109.xml"/><Relationship Id="rId153" Type="http://schemas.openxmlformats.org/officeDocument/2006/relationships/customXml" Target="../customXml/item130.xml"/><Relationship Id="rId174" Type="http://schemas.openxmlformats.org/officeDocument/2006/relationships/customXml" Target="../customXml/item151.xml"/><Relationship Id="rId179" Type="http://schemas.openxmlformats.org/officeDocument/2006/relationships/customXml" Target="../customXml/item156.xml"/><Relationship Id="rId195" Type="http://schemas.openxmlformats.org/officeDocument/2006/relationships/customXml" Target="../customXml/item172.xml"/><Relationship Id="rId209" Type="http://schemas.openxmlformats.org/officeDocument/2006/relationships/customXml" Target="../customXml/item186.xml"/><Relationship Id="rId190" Type="http://schemas.openxmlformats.org/officeDocument/2006/relationships/customXml" Target="../customXml/item167.xml"/><Relationship Id="rId204" Type="http://schemas.openxmlformats.org/officeDocument/2006/relationships/customXml" Target="../customXml/item181.xml"/><Relationship Id="rId15" Type="http://schemas.openxmlformats.org/officeDocument/2006/relationships/worksheet" Target="worksheets/sheet15.xml"/><Relationship Id="rId36" Type="http://schemas.openxmlformats.org/officeDocument/2006/relationships/customXml" Target="../customXml/item13.xml"/><Relationship Id="rId57" Type="http://schemas.openxmlformats.org/officeDocument/2006/relationships/customXml" Target="../customXml/item34.xml"/><Relationship Id="rId106" Type="http://schemas.openxmlformats.org/officeDocument/2006/relationships/customXml" Target="../customXml/item83.xml"/><Relationship Id="rId127" Type="http://schemas.openxmlformats.org/officeDocument/2006/relationships/customXml" Target="../customXml/item104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8.xml"/><Relationship Id="rId52" Type="http://schemas.openxmlformats.org/officeDocument/2006/relationships/customXml" Target="../customXml/item29.xml"/><Relationship Id="rId73" Type="http://schemas.openxmlformats.org/officeDocument/2006/relationships/customXml" Target="../customXml/item50.xml"/><Relationship Id="rId78" Type="http://schemas.openxmlformats.org/officeDocument/2006/relationships/customXml" Target="../customXml/item55.xml"/><Relationship Id="rId94" Type="http://schemas.openxmlformats.org/officeDocument/2006/relationships/customXml" Target="../customXml/item71.xml"/><Relationship Id="rId99" Type="http://schemas.openxmlformats.org/officeDocument/2006/relationships/customXml" Target="../customXml/item76.xml"/><Relationship Id="rId101" Type="http://schemas.openxmlformats.org/officeDocument/2006/relationships/customXml" Target="../customXml/item78.xml"/><Relationship Id="rId122" Type="http://schemas.openxmlformats.org/officeDocument/2006/relationships/customXml" Target="../customXml/item99.xml"/><Relationship Id="rId143" Type="http://schemas.openxmlformats.org/officeDocument/2006/relationships/customXml" Target="../customXml/item120.xml"/><Relationship Id="rId148" Type="http://schemas.openxmlformats.org/officeDocument/2006/relationships/customXml" Target="../customXml/item125.xml"/><Relationship Id="rId164" Type="http://schemas.openxmlformats.org/officeDocument/2006/relationships/customXml" Target="../customXml/item141.xml"/><Relationship Id="rId169" Type="http://schemas.openxmlformats.org/officeDocument/2006/relationships/customXml" Target="../customXml/item146.xml"/><Relationship Id="rId185" Type="http://schemas.openxmlformats.org/officeDocument/2006/relationships/customXml" Target="../customXml/item16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customXml" Target="../customXml/item157.xml"/><Relationship Id="rId210" Type="http://schemas.openxmlformats.org/officeDocument/2006/relationships/customXml" Target="../customXml/item187.xml"/><Relationship Id="rId26" Type="http://schemas.openxmlformats.org/officeDocument/2006/relationships/customXml" Target="../customXml/item3.xml"/><Relationship Id="rId47" Type="http://schemas.openxmlformats.org/officeDocument/2006/relationships/customXml" Target="../customXml/item24.xml"/><Relationship Id="rId68" Type="http://schemas.openxmlformats.org/officeDocument/2006/relationships/customXml" Target="../customXml/item45.xml"/><Relationship Id="rId89" Type="http://schemas.openxmlformats.org/officeDocument/2006/relationships/customXml" Target="../customXml/item66.xml"/><Relationship Id="rId112" Type="http://schemas.openxmlformats.org/officeDocument/2006/relationships/customXml" Target="../customXml/item89.xml"/><Relationship Id="rId133" Type="http://schemas.openxmlformats.org/officeDocument/2006/relationships/customXml" Target="../customXml/item110.xml"/><Relationship Id="rId154" Type="http://schemas.openxmlformats.org/officeDocument/2006/relationships/customXml" Target="../customXml/item131.xml"/><Relationship Id="rId175" Type="http://schemas.openxmlformats.org/officeDocument/2006/relationships/customXml" Target="../customXml/item152.xml"/><Relationship Id="rId196" Type="http://schemas.openxmlformats.org/officeDocument/2006/relationships/customXml" Target="../customXml/item173.xml"/><Relationship Id="rId200" Type="http://schemas.openxmlformats.org/officeDocument/2006/relationships/customXml" Target="../customXml/item177.xml"/><Relationship Id="rId16" Type="http://schemas.openxmlformats.org/officeDocument/2006/relationships/worksheet" Target="worksheets/sheet16.xml"/><Relationship Id="rId37" Type="http://schemas.openxmlformats.org/officeDocument/2006/relationships/customXml" Target="../customXml/item14.xml"/><Relationship Id="rId58" Type="http://schemas.openxmlformats.org/officeDocument/2006/relationships/customXml" Target="../customXml/item35.xml"/><Relationship Id="rId79" Type="http://schemas.openxmlformats.org/officeDocument/2006/relationships/customXml" Target="../customXml/item56.xml"/><Relationship Id="rId102" Type="http://schemas.openxmlformats.org/officeDocument/2006/relationships/customXml" Target="../customXml/item79.xml"/><Relationship Id="rId123" Type="http://schemas.openxmlformats.org/officeDocument/2006/relationships/customXml" Target="../customXml/item100.xml"/><Relationship Id="rId144" Type="http://schemas.openxmlformats.org/officeDocument/2006/relationships/customXml" Target="../customXml/item121.xml"/><Relationship Id="rId90" Type="http://schemas.openxmlformats.org/officeDocument/2006/relationships/customXml" Target="../customXml/item67.xml"/><Relationship Id="rId165" Type="http://schemas.openxmlformats.org/officeDocument/2006/relationships/customXml" Target="../customXml/item142.xml"/><Relationship Id="rId186" Type="http://schemas.openxmlformats.org/officeDocument/2006/relationships/customXml" Target="../customXml/item163.xml"/><Relationship Id="rId211" Type="http://schemas.openxmlformats.org/officeDocument/2006/relationships/customXml" Target="../customXml/item188.xml"/><Relationship Id="rId27" Type="http://schemas.openxmlformats.org/officeDocument/2006/relationships/customXml" Target="../customXml/item4.xml"/><Relationship Id="rId48" Type="http://schemas.openxmlformats.org/officeDocument/2006/relationships/customXml" Target="../customXml/item25.xml"/><Relationship Id="rId69" Type="http://schemas.openxmlformats.org/officeDocument/2006/relationships/customXml" Target="../customXml/item46.xml"/><Relationship Id="rId113" Type="http://schemas.openxmlformats.org/officeDocument/2006/relationships/customXml" Target="../customXml/item90.xml"/><Relationship Id="rId134" Type="http://schemas.openxmlformats.org/officeDocument/2006/relationships/customXml" Target="../customXml/item111.xml"/><Relationship Id="rId80" Type="http://schemas.openxmlformats.org/officeDocument/2006/relationships/customXml" Target="../customXml/item57.xml"/><Relationship Id="rId155" Type="http://schemas.openxmlformats.org/officeDocument/2006/relationships/customXml" Target="../customXml/item132.xml"/><Relationship Id="rId176" Type="http://schemas.openxmlformats.org/officeDocument/2006/relationships/customXml" Target="../customXml/item153.xml"/><Relationship Id="rId197" Type="http://schemas.openxmlformats.org/officeDocument/2006/relationships/customXml" Target="../customXml/item174.xml"/><Relationship Id="rId201" Type="http://schemas.openxmlformats.org/officeDocument/2006/relationships/customXml" Target="../customXml/item178.xml"/><Relationship Id="rId17" Type="http://schemas.openxmlformats.org/officeDocument/2006/relationships/worksheet" Target="worksheets/sheet17.xml"/><Relationship Id="rId38" Type="http://schemas.openxmlformats.org/officeDocument/2006/relationships/customXml" Target="../customXml/item15.xml"/><Relationship Id="rId59" Type="http://schemas.openxmlformats.org/officeDocument/2006/relationships/customXml" Target="../customXml/item36.xml"/><Relationship Id="rId103" Type="http://schemas.openxmlformats.org/officeDocument/2006/relationships/customXml" Target="../customXml/item80.xml"/><Relationship Id="rId124" Type="http://schemas.openxmlformats.org/officeDocument/2006/relationships/customXml" Target="../customXml/item101.xml"/><Relationship Id="rId70" Type="http://schemas.openxmlformats.org/officeDocument/2006/relationships/customXml" Target="../customXml/item47.xml"/><Relationship Id="rId91" Type="http://schemas.openxmlformats.org/officeDocument/2006/relationships/customXml" Target="../customXml/item68.xml"/><Relationship Id="rId145" Type="http://schemas.openxmlformats.org/officeDocument/2006/relationships/customXml" Target="../customXml/item122.xml"/><Relationship Id="rId166" Type="http://schemas.openxmlformats.org/officeDocument/2006/relationships/customXml" Target="../customXml/item143.xml"/><Relationship Id="rId187" Type="http://schemas.openxmlformats.org/officeDocument/2006/relationships/customXml" Target="../customXml/item164.xml"/><Relationship Id="rId1" Type="http://schemas.openxmlformats.org/officeDocument/2006/relationships/worksheet" Target="worksheets/sheet1.xml"/><Relationship Id="rId28" Type="http://schemas.openxmlformats.org/officeDocument/2006/relationships/customXml" Target="../customXml/item5.xml"/><Relationship Id="rId49" Type="http://schemas.openxmlformats.org/officeDocument/2006/relationships/customXml" Target="../customXml/item26.xml"/><Relationship Id="rId114" Type="http://schemas.openxmlformats.org/officeDocument/2006/relationships/customXml" Target="../customXml/item91.xml"/><Relationship Id="rId60" Type="http://schemas.openxmlformats.org/officeDocument/2006/relationships/customXml" Target="../customXml/item37.xml"/><Relationship Id="rId81" Type="http://schemas.openxmlformats.org/officeDocument/2006/relationships/customXml" Target="../customXml/item58.xml"/><Relationship Id="rId135" Type="http://schemas.openxmlformats.org/officeDocument/2006/relationships/customXml" Target="../customXml/item112.xml"/><Relationship Id="rId156" Type="http://schemas.openxmlformats.org/officeDocument/2006/relationships/customXml" Target="../customXml/item133.xml"/><Relationship Id="rId177" Type="http://schemas.openxmlformats.org/officeDocument/2006/relationships/customXml" Target="../customXml/item154.xml"/><Relationship Id="rId198" Type="http://schemas.openxmlformats.org/officeDocument/2006/relationships/customXml" Target="../customXml/item175.xml"/><Relationship Id="rId202" Type="http://schemas.openxmlformats.org/officeDocument/2006/relationships/customXml" Target="../customXml/item179.xml"/><Relationship Id="rId18" Type="http://schemas.openxmlformats.org/officeDocument/2006/relationships/worksheet" Target="worksheets/sheet18.xml"/><Relationship Id="rId39" Type="http://schemas.openxmlformats.org/officeDocument/2006/relationships/customXml" Target="../customXml/item16.xml"/><Relationship Id="rId50" Type="http://schemas.openxmlformats.org/officeDocument/2006/relationships/customXml" Target="../customXml/item27.xml"/><Relationship Id="rId104" Type="http://schemas.openxmlformats.org/officeDocument/2006/relationships/customXml" Target="../customXml/item81.xml"/><Relationship Id="rId125" Type="http://schemas.openxmlformats.org/officeDocument/2006/relationships/customXml" Target="../customXml/item102.xml"/><Relationship Id="rId146" Type="http://schemas.openxmlformats.org/officeDocument/2006/relationships/customXml" Target="../customXml/item123.xml"/><Relationship Id="rId167" Type="http://schemas.openxmlformats.org/officeDocument/2006/relationships/customXml" Target="../customXml/item144.xml"/><Relationship Id="rId188" Type="http://schemas.openxmlformats.org/officeDocument/2006/relationships/customXml" Target="../customXml/item165.xml"/><Relationship Id="rId71" Type="http://schemas.openxmlformats.org/officeDocument/2006/relationships/customXml" Target="../customXml/item48.xml"/><Relationship Id="rId92" Type="http://schemas.openxmlformats.org/officeDocument/2006/relationships/customXml" Target="../customXml/item69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6.xml"/><Relationship Id="rId40" Type="http://schemas.openxmlformats.org/officeDocument/2006/relationships/customXml" Target="../customXml/item17.xml"/><Relationship Id="rId115" Type="http://schemas.openxmlformats.org/officeDocument/2006/relationships/customXml" Target="../customXml/item92.xml"/><Relationship Id="rId136" Type="http://schemas.openxmlformats.org/officeDocument/2006/relationships/customXml" Target="../customXml/item113.xml"/><Relationship Id="rId157" Type="http://schemas.openxmlformats.org/officeDocument/2006/relationships/customXml" Target="../customXml/item134.xml"/><Relationship Id="rId178" Type="http://schemas.openxmlformats.org/officeDocument/2006/relationships/customXml" Target="../customXml/item15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73A0F066-D2F1-445D-8FDA-A6538692658A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C489F0E6-E4DA-4772-A097-82E0F099C7D9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59889B33-4138-49F2-9BD9-47A1E5F80C96}" autoFormatId="16" applyNumberFormats="0" applyBorderFormats="0" applyFontFormats="0" applyPatternFormats="0" applyAlignmentFormats="0" applyWidthHeightFormats="0">
  <queryTableRefresh nextId="8">
    <queryTableFields count="4">
      <queryTableField id="1" name="Account" tableColumnId="1"/>
      <queryTableField id="6" name="Date" tableColumnId="6"/>
      <queryTableField id="3" name="Value" tableColumnId="3"/>
      <queryTableField id="5" name="Departme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FF73F70-BBC0-4F25-80ED-8419725693C9}" autoFormatId="16" applyNumberFormats="0" applyBorderFormats="0" applyFontFormats="0" applyPatternFormats="0" applyAlignmentFormats="0" applyWidthHeightFormats="0">
  <queryTableRefresh nextId="5">
    <queryTableFields count="4">
      <queryTableField id="1" name="Account" tableColumnId="1"/>
      <queryTableField id="2" name="Attribute" tableColumnId="2"/>
      <queryTableField id="3" name="Value" tableColumnId="3"/>
      <queryTableField id="4" name="Departmen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892ECCC-3A2E-40AB-B455-A363E6FAB175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C218213-CF97-4D9E-A934-1E17683462E9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ABE669C6-852C-4F17-BEF6-8502905115C4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C01EAF0-DD3C-44CA-A367-792B2009C92B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0F5BF5DC-1896-4352-8A15-AADCCC5845B1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B13230A-3395-4326-8D27-6BDC414BB514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D3C6DE-A410-484D-AE7C-DFED3944A19A}" name="S_M_Actuals" displayName="S_M_Actuals" ref="A1:D1585" tableType="queryTable" totalsRowShown="0">
  <autoFilter ref="A1:D1585" xr:uid="{C2D3C6DE-A410-484D-AE7C-DFED3944A19A}"/>
  <tableColumns count="4">
    <tableColumn id="1" xr3:uid="{CB1760C0-24F6-4730-A69E-E353A2033695}" uniqueName="1" name="Account" queryTableFieldId="1" dataDxfId="7"/>
    <tableColumn id="5" xr3:uid="{B36787A4-E975-415D-97A9-6FD829DE6E1F}" uniqueName="5" name="Date" queryTableFieldId="5" dataDxfId="6"/>
    <tableColumn id="3" xr3:uid="{5B6CFED0-AB07-43E6-A447-9B5C49037049}" uniqueName="3" name="Value" queryTableFieldId="3"/>
    <tableColumn id="4" xr3:uid="{B8D5F2EB-5357-4DD4-8320-5BBC3D526BA9}" uniqueName="4" name="Departme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E05C88-C485-440C-8D51-80C76E489830}" name="CS_Actuals" displayName="CS_Actuals" ref="A1:D1585" tableType="queryTable" totalsRowShown="0">
  <autoFilter ref="A1:D1585" xr:uid="{27E05C88-C485-440C-8D51-80C76E489830}"/>
  <tableColumns count="4">
    <tableColumn id="1" xr3:uid="{FF98DB5B-FAB4-434D-82E6-2F04A19DE6CE}" uniqueName="1" name="Account" queryTableFieldId="1" dataDxfId="9"/>
    <tableColumn id="5" xr3:uid="{75192BA3-0263-4071-AA3A-EE505461E356}" uniqueName="5" name="Date" queryTableFieldId="5" dataDxfId="8"/>
    <tableColumn id="3" xr3:uid="{867565C7-A3A7-431D-9BEC-50D91C2E0761}" uniqueName="3" name="Value" queryTableFieldId="3"/>
    <tableColumn id="4" xr3:uid="{09A95129-8DC3-46C0-8496-6DD3F7C2A535}" uniqueName="4" name="Departmen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7EF85-D8BC-49AC-AA08-7875D3C45E59}" name="R_D_Actuals_2" displayName="R_D_Actuals_2" ref="A1:D1585" tableType="queryTable" totalsRowShown="0">
  <autoFilter ref="A1:D1585" xr:uid="{CD97EF85-D8BC-49AC-AA08-7875D3C45E59}"/>
  <tableColumns count="4">
    <tableColumn id="1" xr3:uid="{905E5173-45AB-4428-83DC-440E7FD75AD8}" uniqueName="1" name="Account" queryTableFieldId="1" dataDxfId="15"/>
    <tableColumn id="6" xr3:uid="{5E4F7A03-1552-417F-BA50-23D7E4FB1CE3}" uniqueName="6" name="Date" queryTableFieldId="6" dataDxfId="14"/>
    <tableColumn id="3" xr3:uid="{CEA6CD4C-6CE5-4A27-998F-99C8B1E26C8A}" uniqueName="3" name="Value" queryTableFieldId="3"/>
    <tableColumn id="5" xr3:uid="{9C01214B-5509-4A62-8A6A-192EA8103B86}" uniqueName="5" name="Departmen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19D9E8-E6C1-4061-A910-CE39AA22C252}" name="Departmental_Profit_and_Loss_Budget" displayName="Departmental_Profit_and_Loss_Budget" ref="A1:D6337" tableType="queryTable" totalsRowShown="0">
  <autoFilter ref="A1:D6337" xr:uid="{D419D9E8-E6C1-4061-A910-CE39AA22C252}"/>
  <tableColumns count="4">
    <tableColumn id="1" xr3:uid="{A822D077-6538-4EE6-B470-35021EF5629F}" uniqueName="1" name="Account" queryTableFieldId="1" dataDxfId="19"/>
    <tableColumn id="2" xr3:uid="{B9A16BD0-F239-4581-9BD2-9343EE539C20}" uniqueName="2" name="Attribute" queryTableFieldId="2" dataDxfId="18"/>
    <tableColumn id="3" xr3:uid="{48195503-CDC1-4E09-80D2-9584873AE389}" uniqueName="3" name="Value" queryTableFieldId="3"/>
    <tableColumn id="4" xr3:uid="{C6CF19F3-74F8-4440-A8CC-4809C87E72E1}" uniqueName="4" name="Department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ABF65C-5F4B-4D72-A629-A1890D024C88}" name="Departmental_Profit_and_Loss" displayName="Departmental_Profit_and_Loss" ref="A1:D6337" tableType="queryTable" totalsRowShown="0">
  <autoFilter ref="A1:D6337" xr:uid="{EDABF65C-5F4B-4D72-A629-A1890D024C88}"/>
  <tableColumns count="4">
    <tableColumn id="1" xr3:uid="{6C068CBD-E792-461B-BBCB-56F0C7424DB1}" uniqueName="1" name="Account" queryTableFieldId="1" dataDxfId="1"/>
    <tableColumn id="5" xr3:uid="{02812A1B-6152-4AB1-85FF-56190E9A353F}" uniqueName="5" name="Date" queryTableFieldId="5" dataDxfId="0"/>
    <tableColumn id="3" xr3:uid="{C44824F6-3B7B-4D8A-8D2E-A640654242E2}" uniqueName="3" name="Value" queryTableFieldId="3"/>
    <tableColumn id="4" xr3:uid="{5FF64C99-3190-4F51-8F60-4301980B1815}" uniqueName="4" name="Department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0E8CE-D308-40A9-ADC6-58BBBA4BC8F3}" name="G_A_Actuals" displayName="G_A_Actuals" ref="A1:D1585" tableType="queryTable" totalsRowShown="0">
  <autoFilter ref="A1:D1585" xr:uid="{AA10E8CE-D308-40A9-ADC6-58BBBA4BC8F3}"/>
  <tableColumns count="4">
    <tableColumn id="1" xr3:uid="{13AD392B-E2F0-47B1-98CF-49A07749B69E}" uniqueName="1" name="Account" queryTableFieldId="1" dataDxfId="17"/>
    <tableColumn id="5" xr3:uid="{B4FF2FBD-E673-416C-8863-8561FD864A61}" uniqueName="5" name="Date" queryTableFieldId="5" dataDxfId="16"/>
    <tableColumn id="3" xr3:uid="{B60AC9F6-C4A7-43CD-A3F9-1BEC50058974}" uniqueName="3" name="Value" queryTableFieldId="3"/>
    <tableColumn id="4" xr3:uid="{5B31CB05-3878-4877-A90C-6DBEA82C3D7B}" uniqueName="4" name="Departme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1A3B6D1-07AD-4F36-B273-2A9743F64A01}" name="S_M_Budget" displayName="S_M_Budget" ref="A1:D1585" tableType="queryTable" totalsRowShown="0">
  <autoFilter ref="A1:D1585" xr:uid="{71A3B6D1-07AD-4F36-B273-2A9743F64A01}"/>
  <tableColumns count="4">
    <tableColumn id="1" xr3:uid="{8776AC39-3B08-4B1A-9D38-4482CF477242}" uniqueName="1" name="Account" queryTableFieldId="1" dataDxfId="11"/>
    <tableColumn id="5" xr3:uid="{6FB3BCBD-763F-44CA-A63E-FF05E70838D2}" uniqueName="5" name="Date" queryTableFieldId="5" dataDxfId="10"/>
    <tableColumn id="3" xr3:uid="{54526728-6EAF-4FB6-B0DF-54AC171DF67A}" uniqueName="3" name="Value" queryTableFieldId="3"/>
    <tableColumn id="4" xr3:uid="{2A3BFEA1-2DBD-4360-838A-989AF9870482}" uniqueName="4" name="Department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99C3FC-0F75-4432-96C8-F7144243BE0C}" name="CS_Budget_1" displayName="CS_Budget_1" ref="A1:D1585" tableType="queryTable" totalsRowShown="0">
  <autoFilter ref="A1:D1585" xr:uid="{4A99C3FC-0F75-4432-96C8-F7144243BE0C}"/>
  <tableColumns count="4">
    <tableColumn id="1" xr3:uid="{F0035E62-DBBD-42BA-A1E7-A1A5C6358FC7}" uniqueName="1" name="Account" queryTableFieldId="1" dataDxfId="13"/>
    <tableColumn id="5" xr3:uid="{2548E968-2811-48B5-9C3D-F835D573F2B0}" uniqueName="5" name="Date" queryTableFieldId="5" dataDxfId="12"/>
    <tableColumn id="3" xr3:uid="{7685F436-D893-48C7-BB5D-6CB95E0BFC74}" uniqueName="3" name="Value" queryTableFieldId="3"/>
    <tableColumn id="4" xr3:uid="{3A024F1B-BECC-4A40-AF8C-9EBDA3ABE545}" uniqueName="4" name="Department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6A5AD4-C360-43D7-9537-62FA4BE5A544}" name="R_D_Budget" displayName="R_D_Budget" ref="A1:D1585" tableType="queryTable" totalsRowShown="0">
  <autoFilter ref="A1:D1585" xr:uid="{9E6A5AD4-C360-43D7-9537-62FA4BE5A544}"/>
  <tableColumns count="4">
    <tableColumn id="1" xr3:uid="{8697B963-BCB1-4EBD-9812-DF7071776359}" uniqueName="1" name="Account" queryTableFieldId="1" dataDxfId="3"/>
    <tableColumn id="5" xr3:uid="{A2365366-FCBC-4A19-8348-551EF5545B67}" uniqueName="5" name="Date" queryTableFieldId="5" dataDxfId="2"/>
    <tableColumn id="3" xr3:uid="{995C7A3B-453F-4236-A846-DFD27C5FE4B9}" uniqueName="3" name="Value" queryTableFieldId="3"/>
    <tableColumn id="4" xr3:uid="{CAA74E7B-9CDE-4A7E-8B5A-F14AF0F60035}" uniqueName="4" name="Department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6F2FC8-00AB-423D-91FD-EB7C789B9B52}" name="G_A_Budget" displayName="G_A_Budget" ref="A1:D1585" tableType="queryTable" totalsRowShown="0">
  <autoFilter ref="A1:D1585" xr:uid="{0A6F2FC8-00AB-423D-91FD-EB7C789B9B52}"/>
  <tableColumns count="4">
    <tableColumn id="1" xr3:uid="{7891D0DD-BE18-4B71-AD54-CF315BFEBDA4}" uniqueName="1" name="Account" queryTableFieldId="1" dataDxfId="5"/>
    <tableColumn id="5" xr3:uid="{E5AF03E9-587C-4884-A1E6-98919923DF06}" uniqueName="5" name="Date" queryTableFieldId="5" dataDxfId="4"/>
    <tableColumn id="3" xr3:uid="{C5B6F590-8034-4DC3-8DF7-F814DD9878B9}" uniqueName="3" name="Value" queryTableFieldId="3"/>
    <tableColumn id="4" xr3:uid="{27409684-8CF2-41CB-975A-830F3001F044}" uniqueName="4" name="Departm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CG">
      <a:dk1>
        <a:srgbClr val="38434D"/>
      </a:dk1>
      <a:lt1>
        <a:sysClr val="window" lastClr="FFFFFF"/>
      </a:lt1>
      <a:dk2>
        <a:srgbClr val="6F7A82"/>
      </a:dk2>
      <a:lt2>
        <a:srgbClr val="EAE9CB"/>
      </a:lt2>
      <a:accent1>
        <a:srgbClr val="6F7A82"/>
      </a:accent1>
      <a:accent2>
        <a:srgbClr val="B0C1CE"/>
      </a:accent2>
      <a:accent3>
        <a:srgbClr val="EAE9CB"/>
      </a:accent3>
      <a:accent4>
        <a:srgbClr val="38434D"/>
      </a:accent4>
      <a:accent5>
        <a:srgbClr val="B0C1CE"/>
      </a:accent5>
      <a:accent6>
        <a:srgbClr val="6F7A82"/>
      </a:accent6>
      <a:hlink>
        <a:srgbClr val="EAE9CB"/>
      </a:hlink>
      <a:folHlink>
        <a:srgbClr val="38434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CFFBD0-B667-4AE6-AB24-4B66FC94C30F}">
  <we:reference id="wa200006775" version="1.0.0.4" store="en-US" storeType="OMEX"/>
  <we:alternateReferences>
    <we:reference id="wa200006775" version="1.0.0.4" store="WA2000067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EB1F-EDD6-4F5B-8C75-0BE28E15A1B5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15.218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0</v>
      </c>
      <c r="D2" t="s">
        <v>56</v>
      </c>
    </row>
    <row r="3" spans="1:4" x14ac:dyDescent="0.3">
      <c r="A3" s="33" t="s">
        <v>4</v>
      </c>
      <c r="B3" s="34">
        <v>44985</v>
      </c>
      <c r="C3">
        <v>0</v>
      </c>
      <c r="D3" t="s">
        <v>56</v>
      </c>
    </row>
    <row r="4" spans="1:4" x14ac:dyDescent="0.3">
      <c r="A4" s="33" t="s">
        <v>4</v>
      </c>
      <c r="B4" s="34">
        <v>45016</v>
      </c>
      <c r="C4">
        <v>0</v>
      </c>
      <c r="D4" t="s">
        <v>56</v>
      </c>
    </row>
    <row r="5" spans="1:4" x14ac:dyDescent="0.3">
      <c r="A5" s="33" t="s">
        <v>4</v>
      </c>
      <c r="B5" s="34">
        <v>45046</v>
      </c>
      <c r="C5">
        <v>0</v>
      </c>
      <c r="D5" t="s">
        <v>56</v>
      </c>
    </row>
    <row r="6" spans="1:4" x14ac:dyDescent="0.3">
      <c r="A6" s="33" t="s">
        <v>4</v>
      </c>
      <c r="B6" s="34">
        <v>45077</v>
      </c>
      <c r="C6">
        <v>0</v>
      </c>
      <c r="D6" t="s">
        <v>56</v>
      </c>
    </row>
    <row r="7" spans="1:4" x14ac:dyDescent="0.3">
      <c r="A7" s="33" t="s">
        <v>4</v>
      </c>
      <c r="B7" s="34">
        <v>45107</v>
      </c>
      <c r="C7">
        <v>0</v>
      </c>
      <c r="D7" t="s">
        <v>56</v>
      </c>
    </row>
    <row r="8" spans="1:4" x14ac:dyDescent="0.3">
      <c r="A8" s="33" t="s">
        <v>4</v>
      </c>
      <c r="B8" s="34">
        <v>45138</v>
      </c>
      <c r="C8">
        <v>0</v>
      </c>
      <c r="D8" t="s">
        <v>56</v>
      </c>
    </row>
    <row r="9" spans="1:4" x14ac:dyDescent="0.3">
      <c r="A9" s="33" t="s">
        <v>4</v>
      </c>
      <c r="B9" s="34">
        <v>45169</v>
      </c>
      <c r="C9">
        <v>0</v>
      </c>
      <c r="D9" t="s">
        <v>56</v>
      </c>
    </row>
    <row r="10" spans="1:4" x14ac:dyDescent="0.3">
      <c r="A10" s="33" t="s">
        <v>4</v>
      </c>
      <c r="B10" s="34">
        <v>45199</v>
      </c>
      <c r="C10">
        <v>0</v>
      </c>
      <c r="D10" t="s">
        <v>56</v>
      </c>
    </row>
    <row r="11" spans="1:4" x14ac:dyDescent="0.3">
      <c r="A11" s="33" t="s">
        <v>4</v>
      </c>
      <c r="B11" s="34">
        <v>45230</v>
      </c>
      <c r="C11">
        <v>0</v>
      </c>
      <c r="D11" t="s">
        <v>56</v>
      </c>
    </row>
    <row r="12" spans="1:4" x14ac:dyDescent="0.3">
      <c r="A12" s="33" t="s">
        <v>4</v>
      </c>
      <c r="B12" s="34">
        <v>45260</v>
      </c>
      <c r="C12">
        <v>0</v>
      </c>
      <c r="D12" t="s">
        <v>56</v>
      </c>
    </row>
    <row r="13" spans="1:4" x14ac:dyDescent="0.3">
      <c r="A13" s="33" t="s">
        <v>4</v>
      </c>
      <c r="B13" s="34">
        <v>45291</v>
      </c>
      <c r="C13">
        <v>0</v>
      </c>
      <c r="D13" t="s">
        <v>56</v>
      </c>
    </row>
    <row r="14" spans="1:4" x14ac:dyDescent="0.3">
      <c r="A14" s="33" t="s">
        <v>4</v>
      </c>
      <c r="B14" s="34">
        <v>45322</v>
      </c>
      <c r="C14">
        <v>0</v>
      </c>
      <c r="D14" t="s">
        <v>56</v>
      </c>
    </row>
    <row r="15" spans="1:4" x14ac:dyDescent="0.3">
      <c r="A15" s="33" t="s">
        <v>4</v>
      </c>
      <c r="B15" s="34">
        <v>45351</v>
      </c>
      <c r="C15">
        <v>0</v>
      </c>
      <c r="D15" t="s">
        <v>56</v>
      </c>
    </row>
    <row r="16" spans="1:4" x14ac:dyDescent="0.3">
      <c r="A16" s="33" t="s">
        <v>4</v>
      </c>
      <c r="B16" s="34">
        <v>45382</v>
      </c>
      <c r="C16">
        <v>0</v>
      </c>
      <c r="D16" t="s">
        <v>56</v>
      </c>
    </row>
    <row r="17" spans="1:4" x14ac:dyDescent="0.3">
      <c r="A17" s="33" t="s">
        <v>4</v>
      </c>
      <c r="B17" s="34">
        <v>45412</v>
      </c>
      <c r="C17">
        <v>0</v>
      </c>
      <c r="D17" t="s">
        <v>56</v>
      </c>
    </row>
    <row r="18" spans="1:4" x14ac:dyDescent="0.3">
      <c r="A18" s="33" t="s">
        <v>4</v>
      </c>
      <c r="B18" s="34">
        <v>45443</v>
      </c>
      <c r="C18">
        <v>0</v>
      </c>
      <c r="D18" t="s">
        <v>56</v>
      </c>
    </row>
    <row r="19" spans="1:4" x14ac:dyDescent="0.3">
      <c r="A19" s="33" t="s">
        <v>4</v>
      </c>
      <c r="B19" s="34">
        <v>45473</v>
      </c>
      <c r="C19">
        <v>0</v>
      </c>
      <c r="D19" t="s">
        <v>56</v>
      </c>
    </row>
    <row r="20" spans="1:4" x14ac:dyDescent="0.3">
      <c r="A20" s="33" t="s">
        <v>4</v>
      </c>
      <c r="B20" s="34">
        <v>45504</v>
      </c>
      <c r="C20">
        <v>0</v>
      </c>
      <c r="D20" t="s">
        <v>56</v>
      </c>
    </row>
    <row r="21" spans="1:4" x14ac:dyDescent="0.3">
      <c r="A21" s="33" t="s">
        <v>4</v>
      </c>
      <c r="B21" s="34">
        <v>45535</v>
      </c>
      <c r="C21">
        <v>0</v>
      </c>
      <c r="D21" t="s">
        <v>56</v>
      </c>
    </row>
    <row r="22" spans="1:4" x14ac:dyDescent="0.3">
      <c r="A22" s="33" t="s">
        <v>4</v>
      </c>
      <c r="B22" s="34">
        <v>45565</v>
      </c>
      <c r="C22">
        <v>0</v>
      </c>
      <c r="D22" t="s">
        <v>56</v>
      </c>
    </row>
    <row r="23" spans="1:4" x14ac:dyDescent="0.3">
      <c r="A23" s="33" t="s">
        <v>4</v>
      </c>
      <c r="B23" s="34">
        <v>45596</v>
      </c>
      <c r="C23">
        <v>0</v>
      </c>
      <c r="D23" t="s">
        <v>56</v>
      </c>
    </row>
    <row r="24" spans="1:4" x14ac:dyDescent="0.3">
      <c r="A24" s="33" t="s">
        <v>4</v>
      </c>
      <c r="B24" s="34">
        <v>45626</v>
      </c>
      <c r="C24">
        <v>0</v>
      </c>
      <c r="D24" t="s">
        <v>56</v>
      </c>
    </row>
    <row r="25" spans="1:4" x14ac:dyDescent="0.3">
      <c r="A25" s="33" t="s">
        <v>4</v>
      </c>
      <c r="B25" s="34">
        <v>45657</v>
      </c>
      <c r="C25">
        <v>0</v>
      </c>
      <c r="D25" t="s">
        <v>56</v>
      </c>
    </row>
    <row r="26" spans="1:4" x14ac:dyDescent="0.3">
      <c r="A26" s="33" t="s">
        <v>4</v>
      </c>
      <c r="B26" s="34">
        <v>45688</v>
      </c>
      <c r="C26">
        <v>0</v>
      </c>
      <c r="D26" t="s">
        <v>56</v>
      </c>
    </row>
    <row r="27" spans="1:4" x14ac:dyDescent="0.3">
      <c r="A27" s="33" t="s">
        <v>4</v>
      </c>
      <c r="B27" s="34">
        <v>45716</v>
      </c>
      <c r="C27">
        <v>0</v>
      </c>
      <c r="D27" t="s">
        <v>56</v>
      </c>
    </row>
    <row r="28" spans="1:4" x14ac:dyDescent="0.3">
      <c r="A28" s="33" t="s">
        <v>4</v>
      </c>
      <c r="B28" s="34">
        <v>45747</v>
      </c>
      <c r="C28">
        <v>0</v>
      </c>
      <c r="D28" t="s">
        <v>56</v>
      </c>
    </row>
    <row r="29" spans="1:4" x14ac:dyDescent="0.3">
      <c r="A29" s="33" t="s">
        <v>4</v>
      </c>
      <c r="B29" s="34">
        <v>45777</v>
      </c>
      <c r="C29">
        <v>0</v>
      </c>
      <c r="D29" t="s">
        <v>56</v>
      </c>
    </row>
    <row r="30" spans="1:4" x14ac:dyDescent="0.3">
      <c r="A30" s="33" t="s">
        <v>4</v>
      </c>
      <c r="B30" s="34">
        <v>45808</v>
      </c>
      <c r="C30">
        <v>0</v>
      </c>
      <c r="D30" t="s">
        <v>56</v>
      </c>
    </row>
    <row r="31" spans="1:4" x14ac:dyDescent="0.3">
      <c r="A31" s="33" t="s">
        <v>4</v>
      </c>
      <c r="B31" s="34">
        <v>45838</v>
      </c>
      <c r="C31">
        <v>0</v>
      </c>
      <c r="D31" t="s">
        <v>56</v>
      </c>
    </row>
    <row r="32" spans="1:4" x14ac:dyDescent="0.3">
      <c r="A32" s="33" t="s">
        <v>4</v>
      </c>
      <c r="B32" s="34">
        <v>45869</v>
      </c>
      <c r="C32">
        <v>0</v>
      </c>
      <c r="D32" t="s">
        <v>56</v>
      </c>
    </row>
    <row r="33" spans="1:4" x14ac:dyDescent="0.3">
      <c r="A33" s="33" t="s">
        <v>4</v>
      </c>
      <c r="B33" s="34">
        <v>45900</v>
      </c>
      <c r="C33">
        <v>0</v>
      </c>
      <c r="D33" t="s">
        <v>56</v>
      </c>
    </row>
    <row r="34" spans="1:4" x14ac:dyDescent="0.3">
      <c r="A34" s="33" t="s">
        <v>4</v>
      </c>
      <c r="B34" s="34">
        <v>45930</v>
      </c>
      <c r="C34">
        <v>0</v>
      </c>
      <c r="D34" t="s">
        <v>56</v>
      </c>
    </row>
    <row r="35" spans="1:4" x14ac:dyDescent="0.3">
      <c r="A35" s="33" t="s">
        <v>4</v>
      </c>
      <c r="B35" s="34">
        <v>45961</v>
      </c>
      <c r="C35">
        <v>0</v>
      </c>
      <c r="D35" t="s">
        <v>56</v>
      </c>
    </row>
    <row r="36" spans="1:4" x14ac:dyDescent="0.3">
      <c r="A36" s="33" t="s">
        <v>4</v>
      </c>
      <c r="B36" s="34">
        <v>45991</v>
      </c>
      <c r="C36">
        <v>0</v>
      </c>
      <c r="D36" t="s">
        <v>56</v>
      </c>
    </row>
    <row r="37" spans="1:4" x14ac:dyDescent="0.3">
      <c r="A37" s="33" t="s">
        <v>4</v>
      </c>
      <c r="B37" s="34">
        <v>46022</v>
      </c>
      <c r="C37">
        <v>0</v>
      </c>
      <c r="D37" t="s">
        <v>56</v>
      </c>
    </row>
    <row r="38" spans="1:4" x14ac:dyDescent="0.3">
      <c r="A38" s="33" t="s">
        <v>5</v>
      </c>
      <c r="B38" s="34">
        <v>44957</v>
      </c>
      <c r="C38">
        <v>0</v>
      </c>
      <c r="D38" t="s">
        <v>56</v>
      </c>
    </row>
    <row r="39" spans="1:4" x14ac:dyDescent="0.3">
      <c r="A39" s="33" t="s">
        <v>5</v>
      </c>
      <c r="B39" s="34">
        <v>44985</v>
      </c>
      <c r="C39">
        <v>0</v>
      </c>
      <c r="D39" t="s">
        <v>56</v>
      </c>
    </row>
    <row r="40" spans="1:4" x14ac:dyDescent="0.3">
      <c r="A40" s="33" t="s">
        <v>5</v>
      </c>
      <c r="B40" s="34">
        <v>45016</v>
      </c>
      <c r="C40">
        <v>0</v>
      </c>
      <c r="D40" t="s">
        <v>56</v>
      </c>
    </row>
    <row r="41" spans="1:4" x14ac:dyDescent="0.3">
      <c r="A41" s="33" t="s">
        <v>5</v>
      </c>
      <c r="B41" s="34">
        <v>45046</v>
      </c>
      <c r="C41">
        <v>0</v>
      </c>
      <c r="D41" t="s">
        <v>56</v>
      </c>
    </row>
    <row r="42" spans="1:4" x14ac:dyDescent="0.3">
      <c r="A42" s="33" t="s">
        <v>5</v>
      </c>
      <c r="B42" s="34">
        <v>45077</v>
      </c>
      <c r="C42">
        <v>0</v>
      </c>
      <c r="D42" t="s">
        <v>56</v>
      </c>
    </row>
    <row r="43" spans="1:4" x14ac:dyDescent="0.3">
      <c r="A43" s="33" t="s">
        <v>5</v>
      </c>
      <c r="B43" s="34">
        <v>45107</v>
      </c>
      <c r="C43">
        <v>0</v>
      </c>
      <c r="D43" t="s">
        <v>56</v>
      </c>
    </row>
    <row r="44" spans="1:4" x14ac:dyDescent="0.3">
      <c r="A44" s="33" t="s">
        <v>5</v>
      </c>
      <c r="B44" s="34">
        <v>45138</v>
      </c>
      <c r="C44">
        <v>0</v>
      </c>
      <c r="D44" t="s">
        <v>56</v>
      </c>
    </row>
    <row r="45" spans="1:4" x14ac:dyDescent="0.3">
      <c r="A45" s="33" t="s">
        <v>5</v>
      </c>
      <c r="B45" s="34">
        <v>45169</v>
      </c>
      <c r="C45">
        <v>0</v>
      </c>
      <c r="D45" t="s">
        <v>56</v>
      </c>
    </row>
    <row r="46" spans="1:4" x14ac:dyDescent="0.3">
      <c r="A46" s="33" t="s">
        <v>5</v>
      </c>
      <c r="B46" s="34">
        <v>45199</v>
      </c>
      <c r="C46">
        <v>0</v>
      </c>
      <c r="D46" t="s">
        <v>56</v>
      </c>
    </row>
    <row r="47" spans="1:4" x14ac:dyDescent="0.3">
      <c r="A47" s="33" t="s">
        <v>5</v>
      </c>
      <c r="B47" s="34">
        <v>45230</v>
      </c>
      <c r="C47">
        <v>0</v>
      </c>
      <c r="D47" t="s">
        <v>56</v>
      </c>
    </row>
    <row r="48" spans="1:4" x14ac:dyDescent="0.3">
      <c r="A48" s="33" t="s">
        <v>5</v>
      </c>
      <c r="B48" s="34">
        <v>45260</v>
      </c>
      <c r="C48">
        <v>0</v>
      </c>
      <c r="D48" t="s">
        <v>56</v>
      </c>
    </row>
    <row r="49" spans="1:4" x14ac:dyDescent="0.3">
      <c r="A49" s="33" t="s">
        <v>5</v>
      </c>
      <c r="B49" s="34">
        <v>45291</v>
      </c>
      <c r="C49">
        <v>0</v>
      </c>
      <c r="D49" t="s">
        <v>56</v>
      </c>
    </row>
    <row r="50" spans="1:4" x14ac:dyDescent="0.3">
      <c r="A50" s="33" t="s">
        <v>5</v>
      </c>
      <c r="B50" s="34">
        <v>45322</v>
      </c>
      <c r="C50">
        <v>0</v>
      </c>
      <c r="D50" t="s">
        <v>56</v>
      </c>
    </row>
    <row r="51" spans="1:4" x14ac:dyDescent="0.3">
      <c r="A51" s="33" t="s">
        <v>5</v>
      </c>
      <c r="B51" s="34">
        <v>45351</v>
      </c>
      <c r="C51">
        <v>0</v>
      </c>
      <c r="D51" t="s">
        <v>56</v>
      </c>
    </row>
    <row r="52" spans="1:4" x14ac:dyDescent="0.3">
      <c r="A52" s="33" t="s">
        <v>5</v>
      </c>
      <c r="B52" s="34">
        <v>45382</v>
      </c>
      <c r="C52">
        <v>0</v>
      </c>
      <c r="D52" t="s">
        <v>56</v>
      </c>
    </row>
    <row r="53" spans="1:4" x14ac:dyDescent="0.3">
      <c r="A53" s="33" t="s">
        <v>5</v>
      </c>
      <c r="B53" s="34">
        <v>45412</v>
      </c>
      <c r="C53">
        <v>0</v>
      </c>
      <c r="D53" t="s">
        <v>56</v>
      </c>
    </row>
    <row r="54" spans="1:4" x14ac:dyDescent="0.3">
      <c r="A54" s="33" t="s">
        <v>5</v>
      </c>
      <c r="B54" s="34">
        <v>45443</v>
      </c>
      <c r="C54">
        <v>0</v>
      </c>
      <c r="D54" t="s">
        <v>56</v>
      </c>
    </row>
    <row r="55" spans="1:4" x14ac:dyDescent="0.3">
      <c r="A55" s="33" t="s">
        <v>5</v>
      </c>
      <c r="B55" s="34">
        <v>45473</v>
      </c>
      <c r="C55">
        <v>0</v>
      </c>
      <c r="D55" t="s">
        <v>56</v>
      </c>
    </row>
    <row r="56" spans="1:4" x14ac:dyDescent="0.3">
      <c r="A56" s="33" t="s">
        <v>5</v>
      </c>
      <c r="B56" s="34">
        <v>45504</v>
      </c>
      <c r="C56">
        <v>0</v>
      </c>
      <c r="D56" t="s">
        <v>56</v>
      </c>
    </row>
    <row r="57" spans="1:4" x14ac:dyDescent="0.3">
      <c r="A57" s="33" t="s">
        <v>5</v>
      </c>
      <c r="B57" s="34">
        <v>45535</v>
      </c>
      <c r="C57">
        <v>0</v>
      </c>
      <c r="D57" t="s">
        <v>56</v>
      </c>
    </row>
    <row r="58" spans="1:4" x14ac:dyDescent="0.3">
      <c r="A58" s="33" t="s">
        <v>5</v>
      </c>
      <c r="B58" s="34">
        <v>45565</v>
      </c>
      <c r="C58">
        <v>0</v>
      </c>
      <c r="D58" t="s">
        <v>56</v>
      </c>
    </row>
    <row r="59" spans="1:4" x14ac:dyDescent="0.3">
      <c r="A59" s="33" t="s">
        <v>5</v>
      </c>
      <c r="B59" s="34">
        <v>45596</v>
      </c>
      <c r="C59">
        <v>0</v>
      </c>
      <c r="D59" t="s">
        <v>56</v>
      </c>
    </row>
    <row r="60" spans="1:4" x14ac:dyDescent="0.3">
      <c r="A60" s="33" t="s">
        <v>5</v>
      </c>
      <c r="B60" s="34">
        <v>45626</v>
      </c>
      <c r="C60">
        <v>0</v>
      </c>
      <c r="D60" t="s">
        <v>56</v>
      </c>
    </row>
    <row r="61" spans="1:4" x14ac:dyDescent="0.3">
      <c r="A61" s="33" t="s">
        <v>5</v>
      </c>
      <c r="B61" s="34">
        <v>45657</v>
      </c>
      <c r="C61">
        <v>0</v>
      </c>
      <c r="D61" t="s">
        <v>56</v>
      </c>
    </row>
    <row r="62" spans="1:4" x14ac:dyDescent="0.3">
      <c r="A62" s="33" t="s">
        <v>5</v>
      </c>
      <c r="B62" s="34">
        <v>45688</v>
      </c>
      <c r="C62">
        <v>0</v>
      </c>
      <c r="D62" t="s">
        <v>56</v>
      </c>
    </row>
    <row r="63" spans="1:4" x14ac:dyDescent="0.3">
      <c r="A63" s="33" t="s">
        <v>5</v>
      </c>
      <c r="B63" s="34">
        <v>45716</v>
      </c>
      <c r="C63">
        <v>0</v>
      </c>
      <c r="D63" t="s">
        <v>56</v>
      </c>
    </row>
    <row r="64" spans="1:4" x14ac:dyDescent="0.3">
      <c r="A64" s="33" t="s">
        <v>5</v>
      </c>
      <c r="B64" s="34">
        <v>45747</v>
      </c>
      <c r="C64">
        <v>0</v>
      </c>
      <c r="D64" t="s">
        <v>56</v>
      </c>
    </row>
    <row r="65" spans="1:4" x14ac:dyDescent="0.3">
      <c r="A65" s="33" t="s">
        <v>5</v>
      </c>
      <c r="B65" s="34">
        <v>45777</v>
      </c>
      <c r="C65">
        <v>0</v>
      </c>
      <c r="D65" t="s">
        <v>56</v>
      </c>
    </row>
    <row r="66" spans="1:4" x14ac:dyDescent="0.3">
      <c r="A66" s="33" t="s">
        <v>5</v>
      </c>
      <c r="B66" s="34">
        <v>45808</v>
      </c>
      <c r="C66">
        <v>0</v>
      </c>
      <c r="D66" t="s">
        <v>56</v>
      </c>
    </row>
    <row r="67" spans="1:4" x14ac:dyDescent="0.3">
      <c r="A67" s="33" t="s">
        <v>5</v>
      </c>
      <c r="B67" s="34">
        <v>45838</v>
      </c>
      <c r="C67">
        <v>0</v>
      </c>
      <c r="D67" t="s">
        <v>56</v>
      </c>
    </row>
    <row r="68" spans="1:4" x14ac:dyDescent="0.3">
      <c r="A68" s="33" t="s">
        <v>5</v>
      </c>
      <c r="B68" s="34">
        <v>45869</v>
      </c>
      <c r="C68">
        <v>0</v>
      </c>
      <c r="D68" t="s">
        <v>56</v>
      </c>
    </row>
    <row r="69" spans="1:4" x14ac:dyDescent="0.3">
      <c r="A69" s="33" t="s">
        <v>5</v>
      </c>
      <c r="B69" s="34">
        <v>45900</v>
      </c>
      <c r="C69">
        <v>0</v>
      </c>
      <c r="D69" t="s">
        <v>56</v>
      </c>
    </row>
    <row r="70" spans="1:4" x14ac:dyDescent="0.3">
      <c r="A70" s="33" t="s">
        <v>5</v>
      </c>
      <c r="B70" s="34">
        <v>45930</v>
      </c>
      <c r="C70">
        <v>0</v>
      </c>
      <c r="D70" t="s">
        <v>56</v>
      </c>
    </row>
    <row r="71" spans="1:4" x14ac:dyDescent="0.3">
      <c r="A71" s="33" t="s">
        <v>5</v>
      </c>
      <c r="B71" s="34">
        <v>45961</v>
      </c>
      <c r="C71">
        <v>0</v>
      </c>
      <c r="D71" t="s">
        <v>56</v>
      </c>
    </row>
    <row r="72" spans="1:4" x14ac:dyDescent="0.3">
      <c r="A72" s="33" t="s">
        <v>5</v>
      </c>
      <c r="B72" s="34">
        <v>45991</v>
      </c>
      <c r="C72">
        <v>0</v>
      </c>
      <c r="D72" t="s">
        <v>56</v>
      </c>
    </row>
    <row r="73" spans="1:4" x14ac:dyDescent="0.3">
      <c r="A73" s="33" t="s">
        <v>5</v>
      </c>
      <c r="B73" s="34">
        <v>46022</v>
      </c>
      <c r="C73">
        <v>0</v>
      </c>
      <c r="D73" t="s">
        <v>56</v>
      </c>
    </row>
    <row r="74" spans="1:4" x14ac:dyDescent="0.3">
      <c r="A74" s="33" t="s">
        <v>7</v>
      </c>
      <c r="B74" s="34">
        <v>44957</v>
      </c>
      <c r="C74">
        <v>0</v>
      </c>
      <c r="D74" t="s">
        <v>56</v>
      </c>
    </row>
    <row r="75" spans="1:4" x14ac:dyDescent="0.3">
      <c r="A75" s="33" t="s">
        <v>7</v>
      </c>
      <c r="B75" s="34">
        <v>44985</v>
      </c>
      <c r="C75">
        <v>0</v>
      </c>
      <c r="D75" t="s">
        <v>56</v>
      </c>
    </row>
    <row r="76" spans="1:4" x14ac:dyDescent="0.3">
      <c r="A76" s="33" t="s">
        <v>7</v>
      </c>
      <c r="B76" s="34">
        <v>45016</v>
      </c>
      <c r="C76">
        <v>0</v>
      </c>
      <c r="D76" t="s">
        <v>56</v>
      </c>
    </row>
    <row r="77" spans="1:4" x14ac:dyDescent="0.3">
      <c r="A77" s="33" t="s">
        <v>7</v>
      </c>
      <c r="B77" s="34">
        <v>45046</v>
      </c>
      <c r="C77">
        <v>0</v>
      </c>
      <c r="D77" t="s">
        <v>56</v>
      </c>
    </row>
    <row r="78" spans="1:4" x14ac:dyDescent="0.3">
      <c r="A78" s="33" t="s">
        <v>7</v>
      </c>
      <c r="B78" s="34">
        <v>45077</v>
      </c>
      <c r="C78">
        <v>0</v>
      </c>
      <c r="D78" t="s">
        <v>56</v>
      </c>
    </row>
    <row r="79" spans="1:4" x14ac:dyDescent="0.3">
      <c r="A79" s="33" t="s">
        <v>7</v>
      </c>
      <c r="B79" s="34">
        <v>45107</v>
      </c>
      <c r="C79">
        <v>0</v>
      </c>
      <c r="D79" t="s">
        <v>56</v>
      </c>
    </row>
    <row r="80" spans="1:4" x14ac:dyDescent="0.3">
      <c r="A80" s="33" t="s">
        <v>7</v>
      </c>
      <c r="B80" s="34">
        <v>45138</v>
      </c>
      <c r="C80">
        <v>0</v>
      </c>
      <c r="D80" t="s">
        <v>56</v>
      </c>
    </row>
    <row r="81" spans="1:4" x14ac:dyDescent="0.3">
      <c r="A81" s="33" t="s">
        <v>7</v>
      </c>
      <c r="B81" s="34">
        <v>45169</v>
      </c>
      <c r="C81">
        <v>0</v>
      </c>
      <c r="D81" t="s">
        <v>56</v>
      </c>
    </row>
    <row r="82" spans="1:4" x14ac:dyDescent="0.3">
      <c r="A82" s="33" t="s">
        <v>7</v>
      </c>
      <c r="B82" s="34">
        <v>45199</v>
      </c>
      <c r="C82">
        <v>0</v>
      </c>
      <c r="D82" t="s">
        <v>56</v>
      </c>
    </row>
    <row r="83" spans="1:4" x14ac:dyDescent="0.3">
      <c r="A83" s="33" t="s">
        <v>7</v>
      </c>
      <c r="B83" s="34">
        <v>45230</v>
      </c>
      <c r="C83">
        <v>0</v>
      </c>
      <c r="D83" t="s">
        <v>56</v>
      </c>
    </row>
    <row r="84" spans="1:4" x14ac:dyDescent="0.3">
      <c r="A84" s="33" t="s">
        <v>7</v>
      </c>
      <c r="B84" s="34">
        <v>45260</v>
      </c>
      <c r="C84">
        <v>0</v>
      </c>
      <c r="D84" t="s">
        <v>56</v>
      </c>
    </row>
    <row r="85" spans="1:4" x14ac:dyDescent="0.3">
      <c r="A85" s="33" t="s">
        <v>7</v>
      </c>
      <c r="B85" s="34">
        <v>45291</v>
      </c>
      <c r="C85">
        <v>0</v>
      </c>
      <c r="D85" t="s">
        <v>56</v>
      </c>
    </row>
    <row r="86" spans="1:4" x14ac:dyDescent="0.3">
      <c r="A86" s="33" t="s">
        <v>7</v>
      </c>
      <c r="B86" s="34">
        <v>45322</v>
      </c>
      <c r="C86">
        <v>0</v>
      </c>
      <c r="D86" t="s">
        <v>56</v>
      </c>
    </row>
    <row r="87" spans="1:4" x14ac:dyDescent="0.3">
      <c r="A87" s="33" t="s">
        <v>7</v>
      </c>
      <c r="B87" s="34">
        <v>45351</v>
      </c>
      <c r="C87">
        <v>0</v>
      </c>
      <c r="D87" t="s">
        <v>56</v>
      </c>
    </row>
    <row r="88" spans="1:4" x14ac:dyDescent="0.3">
      <c r="A88" s="33" t="s">
        <v>7</v>
      </c>
      <c r="B88" s="34">
        <v>45382</v>
      </c>
      <c r="C88">
        <v>0</v>
      </c>
      <c r="D88" t="s">
        <v>56</v>
      </c>
    </row>
    <row r="89" spans="1:4" x14ac:dyDescent="0.3">
      <c r="A89" s="33" t="s">
        <v>7</v>
      </c>
      <c r="B89" s="34">
        <v>45412</v>
      </c>
      <c r="C89">
        <v>0</v>
      </c>
      <c r="D89" t="s">
        <v>56</v>
      </c>
    </row>
    <row r="90" spans="1:4" x14ac:dyDescent="0.3">
      <c r="A90" s="33" t="s">
        <v>7</v>
      </c>
      <c r="B90" s="34">
        <v>45443</v>
      </c>
      <c r="C90">
        <v>0</v>
      </c>
      <c r="D90" t="s">
        <v>56</v>
      </c>
    </row>
    <row r="91" spans="1:4" x14ac:dyDescent="0.3">
      <c r="A91" s="33" t="s">
        <v>7</v>
      </c>
      <c r="B91" s="34">
        <v>45473</v>
      </c>
      <c r="C91">
        <v>0</v>
      </c>
      <c r="D91" t="s">
        <v>56</v>
      </c>
    </row>
    <row r="92" spans="1:4" x14ac:dyDescent="0.3">
      <c r="A92" s="33" t="s">
        <v>7</v>
      </c>
      <c r="B92" s="34">
        <v>45504</v>
      </c>
      <c r="C92">
        <v>0</v>
      </c>
      <c r="D92" t="s">
        <v>56</v>
      </c>
    </row>
    <row r="93" spans="1:4" x14ac:dyDescent="0.3">
      <c r="A93" s="33" t="s">
        <v>7</v>
      </c>
      <c r="B93" s="34">
        <v>45535</v>
      </c>
      <c r="C93">
        <v>0</v>
      </c>
      <c r="D93" t="s">
        <v>56</v>
      </c>
    </row>
    <row r="94" spans="1:4" x14ac:dyDescent="0.3">
      <c r="A94" s="33" t="s">
        <v>7</v>
      </c>
      <c r="B94" s="34">
        <v>45565</v>
      </c>
      <c r="C94">
        <v>0</v>
      </c>
      <c r="D94" t="s">
        <v>56</v>
      </c>
    </row>
    <row r="95" spans="1:4" x14ac:dyDescent="0.3">
      <c r="A95" s="33" t="s">
        <v>7</v>
      </c>
      <c r="B95" s="34">
        <v>45596</v>
      </c>
      <c r="C95">
        <v>0</v>
      </c>
      <c r="D95" t="s">
        <v>56</v>
      </c>
    </row>
    <row r="96" spans="1:4" x14ac:dyDescent="0.3">
      <c r="A96" s="33" t="s">
        <v>7</v>
      </c>
      <c r="B96" s="34">
        <v>45626</v>
      </c>
      <c r="C96">
        <v>0</v>
      </c>
      <c r="D96" t="s">
        <v>56</v>
      </c>
    </row>
    <row r="97" spans="1:4" x14ac:dyDescent="0.3">
      <c r="A97" s="33" t="s">
        <v>7</v>
      </c>
      <c r="B97" s="34">
        <v>45657</v>
      </c>
      <c r="C97">
        <v>0</v>
      </c>
      <c r="D97" t="s">
        <v>56</v>
      </c>
    </row>
    <row r="98" spans="1:4" x14ac:dyDescent="0.3">
      <c r="A98" s="33" t="s">
        <v>7</v>
      </c>
      <c r="B98" s="34">
        <v>45688</v>
      </c>
      <c r="C98">
        <v>0</v>
      </c>
      <c r="D98" t="s">
        <v>56</v>
      </c>
    </row>
    <row r="99" spans="1:4" x14ac:dyDescent="0.3">
      <c r="A99" s="33" t="s">
        <v>7</v>
      </c>
      <c r="B99" s="34">
        <v>45716</v>
      </c>
      <c r="C99">
        <v>0</v>
      </c>
      <c r="D99" t="s">
        <v>56</v>
      </c>
    </row>
    <row r="100" spans="1:4" x14ac:dyDescent="0.3">
      <c r="A100" s="33" t="s">
        <v>7</v>
      </c>
      <c r="B100" s="34">
        <v>45747</v>
      </c>
      <c r="C100">
        <v>0</v>
      </c>
      <c r="D100" t="s">
        <v>56</v>
      </c>
    </row>
    <row r="101" spans="1:4" x14ac:dyDescent="0.3">
      <c r="A101" s="33" t="s">
        <v>7</v>
      </c>
      <c r="B101" s="34">
        <v>45777</v>
      </c>
      <c r="C101">
        <v>0</v>
      </c>
      <c r="D101" t="s">
        <v>56</v>
      </c>
    </row>
    <row r="102" spans="1:4" x14ac:dyDescent="0.3">
      <c r="A102" s="33" t="s">
        <v>7</v>
      </c>
      <c r="B102" s="34">
        <v>45808</v>
      </c>
      <c r="C102">
        <v>0</v>
      </c>
      <c r="D102" t="s">
        <v>56</v>
      </c>
    </row>
    <row r="103" spans="1:4" x14ac:dyDescent="0.3">
      <c r="A103" s="33" t="s">
        <v>7</v>
      </c>
      <c r="B103" s="34">
        <v>45838</v>
      </c>
      <c r="C103">
        <v>0</v>
      </c>
      <c r="D103" t="s">
        <v>56</v>
      </c>
    </row>
    <row r="104" spans="1:4" x14ac:dyDescent="0.3">
      <c r="A104" s="33" t="s">
        <v>7</v>
      </c>
      <c r="B104" s="34">
        <v>45869</v>
      </c>
      <c r="C104">
        <v>0</v>
      </c>
      <c r="D104" t="s">
        <v>56</v>
      </c>
    </row>
    <row r="105" spans="1:4" x14ac:dyDescent="0.3">
      <c r="A105" s="33" t="s">
        <v>7</v>
      </c>
      <c r="B105" s="34">
        <v>45900</v>
      </c>
      <c r="C105">
        <v>0</v>
      </c>
      <c r="D105" t="s">
        <v>56</v>
      </c>
    </row>
    <row r="106" spans="1:4" x14ac:dyDescent="0.3">
      <c r="A106" s="33" t="s">
        <v>7</v>
      </c>
      <c r="B106" s="34">
        <v>45930</v>
      </c>
      <c r="C106">
        <v>0</v>
      </c>
      <c r="D106" t="s">
        <v>56</v>
      </c>
    </row>
    <row r="107" spans="1:4" x14ac:dyDescent="0.3">
      <c r="A107" s="33" t="s">
        <v>7</v>
      </c>
      <c r="B107" s="34">
        <v>45961</v>
      </c>
      <c r="C107">
        <v>0</v>
      </c>
      <c r="D107" t="s">
        <v>56</v>
      </c>
    </row>
    <row r="108" spans="1:4" x14ac:dyDescent="0.3">
      <c r="A108" s="33" t="s">
        <v>7</v>
      </c>
      <c r="B108" s="34">
        <v>45991</v>
      </c>
      <c r="C108">
        <v>0</v>
      </c>
      <c r="D108" t="s">
        <v>56</v>
      </c>
    </row>
    <row r="109" spans="1:4" x14ac:dyDescent="0.3">
      <c r="A109" s="33" t="s">
        <v>7</v>
      </c>
      <c r="B109" s="34">
        <v>46022</v>
      </c>
      <c r="C109">
        <v>0</v>
      </c>
      <c r="D109" t="s">
        <v>56</v>
      </c>
    </row>
    <row r="110" spans="1:4" x14ac:dyDescent="0.3">
      <c r="A110" s="33" t="s">
        <v>8</v>
      </c>
      <c r="B110" s="34">
        <v>44957</v>
      </c>
      <c r="C110">
        <v>0</v>
      </c>
      <c r="D110" t="s">
        <v>56</v>
      </c>
    </row>
    <row r="111" spans="1:4" x14ac:dyDescent="0.3">
      <c r="A111" s="33" t="s">
        <v>8</v>
      </c>
      <c r="B111" s="34">
        <v>44985</v>
      </c>
      <c r="C111">
        <v>0</v>
      </c>
      <c r="D111" t="s">
        <v>56</v>
      </c>
    </row>
    <row r="112" spans="1:4" x14ac:dyDescent="0.3">
      <c r="A112" s="33" t="s">
        <v>8</v>
      </c>
      <c r="B112" s="34">
        <v>45016</v>
      </c>
      <c r="C112">
        <v>0</v>
      </c>
      <c r="D112" t="s">
        <v>56</v>
      </c>
    </row>
    <row r="113" spans="1:4" x14ac:dyDescent="0.3">
      <c r="A113" s="33" t="s">
        <v>8</v>
      </c>
      <c r="B113" s="34">
        <v>45046</v>
      </c>
      <c r="C113">
        <v>0</v>
      </c>
      <c r="D113" t="s">
        <v>56</v>
      </c>
    </row>
    <row r="114" spans="1:4" x14ac:dyDescent="0.3">
      <c r="A114" s="33" t="s">
        <v>8</v>
      </c>
      <c r="B114" s="34">
        <v>45077</v>
      </c>
      <c r="C114">
        <v>0</v>
      </c>
      <c r="D114" t="s">
        <v>56</v>
      </c>
    </row>
    <row r="115" spans="1:4" x14ac:dyDescent="0.3">
      <c r="A115" s="33" t="s">
        <v>8</v>
      </c>
      <c r="B115" s="34">
        <v>45107</v>
      </c>
      <c r="C115">
        <v>0</v>
      </c>
      <c r="D115" t="s">
        <v>56</v>
      </c>
    </row>
    <row r="116" spans="1:4" x14ac:dyDescent="0.3">
      <c r="A116" s="33" t="s">
        <v>8</v>
      </c>
      <c r="B116" s="34">
        <v>45138</v>
      </c>
      <c r="C116">
        <v>0</v>
      </c>
      <c r="D116" t="s">
        <v>56</v>
      </c>
    </row>
    <row r="117" spans="1:4" x14ac:dyDescent="0.3">
      <c r="A117" s="33" t="s">
        <v>8</v>
      </c>
      <c r="B117" s="34">
        <v>45169</v>
      </c>
      <c r="C117">
        <v>0</v>
      </c>
      <c r="D117" t="s">
        <v>56</v>
      </c>
    </row>
    <row r="118" spans="1:4" x14ac:dyDescent="0.3">
      <c r="A118" s="33" t="s">
        <v>8</v>
      </c>
      <c r="B118" s="34">
        <v>45199</v>
      </c>
      <c r="C118">
        <v>0</v>
      </c>
      <c r="D118" t="s">
        <v>56</v>
      </c>
    </row>
    <row r="119" spans="1:4" x14ac:dyDescent="0.3">
      <c r="A119" s="33" t="s">
        <v>8</v>
      </c>
      <c r="B119" s="34">
        <v>45230</v>
      </c>
      <c r="C119">
        <v>0</v>
      </c>
      <c r="D119" t="s">
        <v>56</v>
      </c>
    </row>
    <row r="120" spans="1:4" x14ac:dyDescent="0.3">
      <c r="A120" s="33" t="s">
        <v>8</v>
      </c>
      <c r="B120" s="34">
        <v>45260</v>
      </c>
      <c r="C120">
        <v>0</v>
      </c>
      <c r="D120" t="s">
        <v>56</v>
      </c>
    </row>
    <row r="121" spans="1:4" x14ac:dyDescent="0.3">
      <c r="A121" s="33" t="s">
        <v>8</v>
      </c>
      <c r="B121" s="34">
        <v>45291</v>
      </c>
      <c r="C121">
        <v>0</v>
      </c>
      <c r="D121" t="s">
        <v>56</v>
      </c>
    </row>
    <row r="122" spans="1:4" x14ac:dyDescent="0.3">
      <c r="A122" s="33" t="s">
        <v>8</v>
      </c>
      <c r="B122" s="34">
        <v>45322</v>
      </c>
      <c r="C122">
        <v>0</v>
      </c>
      <c r="D122" t="s">
        <v>56</v>
      </c>
    </row>
    <row r="123" spans="1:4" x14ac:dyDescent="0.3">
      <c r="A123" s="33" t="s">
        <v>8</v>
      </c>
      <c r="B123" s="34">
        <v>45351</v>
      </c>
      <c r="C123">
        <v>0</v>
      </c>
      <c r="D123" t="s">
        <v>56</v>
      </c>
    </row>
    <row r="124" spans="1:4" x14ac:dyDescent="0.3">
      <c r="A124" s="33" t="s">
        <v>8</v>
      </c>
      <c r="B124" s="34">
        <v>45382</v>
      </c>
      <c r="C124">
        <v>0</v>
      </c>
      <c r="D124" t="s">
        <v>56</v>
      </c>
    </row>
    <row r="125" spans="1:4" x14ac:dyDescent="0.3">
      <c r="A125" s="33" t="s">
        <v>8</v>
      </c>
      <c r="B125" s="34">
        <v>45412</v>
      </c>
      <c r="C125">
        <v>0</v>
      </c>
      <c r="D125" t="s">
        <v>56</v>
      </c>
    </row>
    <row r="126" spans="1:4" x14ac:dyDescent="0.3">
      <c r="A126" s="33" t="s">
        <v>8</v>
      </c>
      <c r="B126" s="34">
        <v>45443</v>
      </c>
      <c r="C126">
        <v>0</v>
      </c>
      <c r="D126" t="s">
        <v>56</v>
      </c>
    </row>
    <row r="127" spans="1:4" x14ac:dyDescent="0.3">
      <c r="A127" s="33" t="s">
        <v>8</v>
      </c>
      <c r="B127" s="34">
        <v>45473</v>
      </c>
      <c r="C127">
        <v>0</v>
      </c>
      <c r="D127" t="s">
        <v>56</v>
      </c>
    </row>
    <row r="128" spans="1:4" x14ac:dyDescent="0.3">
      <c r="A128" s="33" t="s">
        <v>8</v>
      </c>
      <c r="B128" s="34">
        <v>45504</v>
      </c>
      <c r="C128">
        <v>0</v>
      </c>
      <c r="D128" t="s">
        <v>56</v>
      </c>
    </row>
    <row r="129" spans="1:4" x14ac:dyDescent="0.3">
      <c r="A129" s="33" t="s">
        <v>8</v>
      </c>
      <c r="B129" s="34">
        <v>45535</v>
      </c>
      <c r="C129">
        <v>0</v>
      </c>
      <c r="D129" t="s">
        <v>56</v>
      </c>
    </row>
    <row r="130" spans="1:4" x14ac:dyDescent="0.3">
      <c r="A130" s="33" t="s">
        <v>8</v>
      </c>
      <c r="B130" s="34">
        <v>45565</v>
      </c>
      <c r="C130">
        <v>0</v>
      </c>
      <c r="D130" t="s">
        <v>56</v>
      </c>
    </row>
    <row r="131" spans="1:4" x14ac:dyDescent="0.3">
      <c r="A131" s="33" t="s">
        <v>8</v>
      </c>
      <c r="B131" s="34">
        <v>45596</v>
      </c>
      <c r="C131">
        <v>0</v>
      </c>
      <c r="D131" t="s">
        <v>56</v>
      </c>
    </row>
    <row r="132" spans="1:4" x14ac:dyDescent="0.3">
      <c r="A132" s="33" t="s">
        <v>8</v>
      </c>
      <c r="B132" s="34">
        <v>45626</v>
      </c>
      <c r="C132">
        <v>0</v>
      </c>
      <c r="D132" t="s">
        <v>56</v>
      </c>
    </row>
    <row r="133" spans="1:4" x14ac:dyDescent="0.3">
      <c r="A133" s="33" t="s">
        <v>8</v>
      </c>
      <c r="B133" s="34">
        <v>45657</v>
      </c>
      <c r="C133">
        <v>0</v>
      </c>
      <c r="D133" t="s">
        <v>56</v>
      </c>
    </row>
    <row r="134" spans="1:4" x14ac:dyDescent="0.3">
      <c r="A134" s="33" t="s">
        <v>8</v>
      </c>
      <c r="B134" s="34">
        <v>45688</v>
      </c>
      <c r="C134">
        <v>0</v>
      </c>
      <c r="D134" t="s">
        <v>56</v>
      </c>
    </row>
    <row r="135" spans="1:4" x14ac:dyDescent="0.3">
      <c r="A135" s="33" t="s">
        <v>8</v>
      </c>
      <c r="B135" s="34">
        <v>45716</v>
      </c>
      <c r="C135">
        <v>0</v>
      </c>
      <c r="D135" t="s">
        <v>56</v>
      </c>
    </row>
    <row r="136" spans="1:4" x14ac:dyDescent="0.3">
      <c r="A136" s="33" t="s">
        <v>8</v>
      </c>
      <c r="B136" s="34">
        <v>45747</v>
      </c>
      <c r="C136">
        <v>0</v>
      </c>
      <c r="D136" t="s">
        <v>56</v>
      </c>
    </row>
    <row r="137" spans="1:4" x14ac:dyDescent="0.3">
      <c r="A137" s="33" t="s">
        <v>8</v>
      </c>
      <c r="B137" s="34">
        <v>45777</v>
      </c>
      <c r="C137">
        <v>0</v>
      </c>
      <c r="D137" t="s">
        <v>56</v>
      </c>
    </row>
    <row r="138" spans="1:4" x14ac:dyDescent="0.3">
      <c r="A138" s="33" t="s">
        <v>8</v>
      </c>
      <c r="B138" s="34">
        <v>45808</v>
      </c>
      <c r="C138">
        <v>0</v>
      </c>
      <c r="D138" t="s">
        <v>56</v>
      </c>
    </row>
    <row r="139" spans="1:4" x14ac:dyDescent="0.3">
      <c r="A139" s="33" t="s">
        <v>8</v>
      </c>
      <c r="B139" s="34">
        <v>45838</v>
      </c>
      <c r="C139">
        <v>0</v>
      </c>
      <c r="D139" t="s">
        <v>56</v>
      </c>
    </row>
    <row r="140" spans="1:4" x14ac:dyDescent="0.3">
      <c r="A140" s="33" t="s">
        <v>8</v>
      </c>
      <c r="B140" s="34">
        <v>45869</v>
      </c>
      <c r="C140">
        <v>0</v>
      </c>
      <c r="D140" t="s">
        <v>56</v>
      </c>
    </row>
    <row r="141" spans="1:4" x14ac:dyDescent="0.3">
      <c r="A141" s="33" t="s">
        <v>8</v>
      </c>
      <c r="B141" s="34">
        <v>45900</v>
      </c>
      <c r="C141">
        <v>0</v>
      </c>
      <c r="D141" t="s">
        <v>56</v>
      </c>
    </row>
    <row r="142" spans="1:4" x14ac:dyDescent="0.3">
      <c r="A142" s="33" t="s">
        <v>8</v>
      </c>
      <c r="B142" s="34">
        <v>45930</v>
      </c>
      <c r="C142">
        <v>0</v>
      </c>
      <c r="D142" t="s">
        <v>56</v>
      </c>
    </row>
    <row r="143" spans="1:4" x14ac:dyDescent="0.3">
      <c r="A143" s="33" t="s">
        <v>8</v>
      </c>
      <c r="B143" s="34">
        <v>45961</v>
      </c>
      <c r="C143">
        <v>0</v>
      </c>
      <c r="D143" t="s">
        <v>56</v>
      </c>
    </row>
    <row r="144" spans="1:4" x14ac:dyDescent="0.3">
      <c r="A144" s="33" t="s">
        <v>8</v>
      </c>
      <c r="B144" s="34">
        <v>45991</v>
      </c>
      <c r="C144">
        <v>0</v>
      </c>
      <c r="D144" t="s">
        <v>56</v>
      </c>
    </row>
    <row r="145" spans="1:4" x14ac:dyDescent="0.3">
      <c r="A145" s="33" t="s">
        <v>8</v>
      </c>
      <c r="B145" s="34">
        <v>46022</v>
      </c>
      <c r="C145">
        <v>0</v>
      </c>
      <c r="D145" t="s">
        <v>56</v>
      </c>
    </row>
    <row r="146" spans="1:4" x14ac:dyDescent="0.3">
      <c r="A146" s="33" t="s">
        <v>9</v>
      </c>
      <c r="B146" s="34">
        <v>44957</v>
      </c>
      <c r="C146">
        <v>0</v>
      </c>
      <c r="D146" t="s">
        <v>56</v>
      </c>
    </row>
    <row r="147" spans="1:4" x14ac:dyDescent="0.3">
      <c r="A147" s="33" t="s">
        <v>9</v>
      </c>
      <c r="B147" s="34">
        <v>44985</v>
      </c>
      <c r="C147">
        <v>0</v>
      </c>
      <c r="D147" t="s">
        <v>56</v>
      </c>
    </row>
    <row r="148" spans="1:4" x14ac:dyDescent="0.3">
      <c r="A148" s="33" t="s">
        <v>9</v>
      </c>
      <c r="B148" s="34">
        <v>45016</v>
      </c>
      <c r="C148">
        <v>0</v>
      </c>
      <c r="D148" t="s">
        <v>56</v>
      </c>
    </row>
    <row r="149" spans="1:4" x14ac:dyDescent="0.3">
      <c r="A149" s="33" t="s">
        <v>9</v>
      </c>
      <c r="B149" s="34">
        <v>45046</v>
      </c>
      <c r="C149">
        <v>0</v>
      </c>
      <c r="D149" t="s">
        <v>56</v>
      </c>
    </row>
    <row r="150" spans="1:4" x14ac:dyDescent="0.3">
      <c r="A150" s="33" t="s">
        <v>9</v>
      </c>
      <c r="B150" s="34">
        <v>45077</v>
      </c>
      <c r="C150">
        <v>0</v>
      </c>
      <c r="D150" t="s">
        <v>56</v>
      </c>
    </row>
    <row r="151" spans="1:4" x14ac:dyDescent="0.3">
      <c r="A151" s="33" t="s">
        <v>9</v>
      </c>
      <c r="B151" s="34">
        <v>45107</v>
      </c>
      <c r="C151">
        <v>0</v>
      </c>
      <c r="D151" t="s">
        <v>56</v>
      </c>
    </row>
    <row r="152" spans="1:4" x14ac:dyDescent="0.3">
      <c r="A152" s="33" t="s">
        <v>9</v>
      </c>
      <c r="B152" s="34">
        <v>45138</v>
      </c>
      <c r="C152">
        <v>0</v>
      </c>
      <c r="D152" t="s">
        <v>56</v>
      </c>
    </row>
    <row r="153" spans="1:4" x14ac:dyDescent="0.3">
      <c r="A153" s="33" t="s">
        <v>9</v>
      </c>
      <c r="B153" s="34">
        <v>45169</v>
      </c>
      <c r="C153">
        <v>0</v>
      </c>
      <c r="D153" t="s">
        <v>56</v>
      </c>
    </row>
    <row r="154" spans="1:4" x14ac:dyDescent="0.3">
      <c r="A154" s="33" t="s">
        <v>9</v>
      </c>
      <c r="B154" s="34">
        <v>45199</v>
      </c>
      <c r="C154">
        <v>0</v>
      </c>
      <c r="D154" t="s">
        <v>56</v>
      </c>
    </row>
    <row r="155" spans="1:4" x14ac:dyDescent="0.3">
      <c r="A155" s="33" t="s">
        <v>9</v>
      </c>
      <c r="B155" s="34">
        <v>45230</v>
      </c>
      <c r="C155">
        <v>0</v>
      </c>
      <c r="D155" t="s">
        <v>56</v>
      </c>
    </row>
    <row r="156" spans="1:4" x14ac:dyDescent="0.3">
      <c r="A156" s="33" t="s">
        <v>9</v>
      </c>
      <c r="B156" s="34">
        <v>45260</v>
      </c>
      <c r="C156">
        <v>0</v>
      </c>
      <c r="D156" t="s">
        <v>56</v>
      </c>
    </row>
    <row r="157" spans="1:4" x14ac:dyDescent="0.3">
      <c r="A157" s="33" t="s">
        <v>9</v>
      </c>
      <c r="B157" s="34">
        <v>45291</v>
      </c>
      <c r="C157">
        <v>0</v>
      </c>
      <c r="D157" t="s">
        <v>56</v>
      </c>
    </row>
    <row r="158" spans="1:4" x14ac:dyDescent="0.3">
      <c r="A158" s="33" t="s">
        <v>9</v>
      </c>
      <c r="B158" s="34">
        <v>45322</v>
      </c>
      <c r="C158">
        <v>0</v>
      </c>
      <c r="D158" t="s">
        <v>56</v>
      </c>
    </row>
    <row r="159" spans="1:4" x14ac:dyDescent="0.3">
      <c r="A159" s="33" t="s">
        <v>9</v>
      </c>
      <c r="B159" s="34">
        <v>45351</v>
      </c>
      <c r="C159">
        <v>0</v>
      </c>
      <c r="D159" t="s">
        <v>56</v>
      </c>
    </row>
    <row r="160" spans="1:4" x14ac:dyDescent="0.3">
      <c r="A160" s="33" t="s">
        <v>9</v>
      </c>
      <c r="B160" s="34">
        <v>45382</v>
      </c>
      <c r="C160">
        <v>0</v>
      </c>
      <c r="D160" t="s">
        <v>56</v>
      </c>
    </row>
    <row r="161" spans="1:4" x14ac:dyDescent="0.3">
      <c r="A161" s="33" t="s">
        <v>9</v>
      </c>
      <c r="B161" s="34">
        <v>45412</v>
      </c>
      <c r="C161">
        <v>0</v>
      </c>
      <c r="D161" t="s">
        <v>56</v>
      </c>
    </row>
    <row r="162" spans="1:4" x14ac:dyDescent="0.3">
      <c r="A162" s="33" t="s">
        <v>9</v>
      </c>
      <c r="B162" s="34">
        <v>45443</v>
      </c>
      <c r="C162">
        <v>0</v>
      </c>
      <c r="D162" t="s">
        <v>56</v>
      </c>
    </row>
    <row r="163" spans="1:4" x14ac:dyDescent="0.3">
      <c r="A163" s="33" t="s">
        <v>9</v>
      </c>
      <c r="B163" s="34">
        <v>45473</v>
      </c>
      <c r="C163">
        <v>0</v>
      </c>
      <c r="D163" t="s">
        <v>56</v>
      </c>
    </row>
    <row r="164" spans="1:4" x14ac:dyDescent="0.3">
      <c r="A164" s="33" t="s">
        <v>9</v>
      </c>
      <c r="B164" s="34">
        <v>45504</v>
      </c>
      <c r="C164">
        <v>0</v>
      </c>
      <c r="D164" t="s">
        <v>56</v>
      </c>
    </row>
    <row r="165" spans="1:4" x14ac:dyDescent="0.3">
      <c r="A165" s="33" t="s">
        <v>9</v>
      </c>
      <c r="B165" s="34">
        <v>45535</v>
      </c>
      <c r="C165">
        <v>0</v>
      </c>
      <c r="D165" t="s">
        <v>56</v>
      </c>
    </row>
    <row r="166" spans="1:4" x14ac:dyDescent="0.3">
      <c r="A166" s="33" t="s">
        <v>9</v>
      </c>
      <c r="B166" s="34">
        <v>45565</v>
      </c>
      <c r="C166">
        <v>0</v>
      </c>
      <c r="D166" t="s">
        <v>56</v>
      </c>
    </row>
    <row r="167" spans="1:4" x14ac:dyDescent="0.3">
      <c r="A167" s="33" t="s">
        <v>9</v>
      </c>
      <c r="B167" s="34">
        <v>45596</v>
      </c>
      <c r="C167">
        <v>0</v>
      </c>
      <c r="D167" t="s">
        <v>56</v>
      </c>
    </row>
    <row r="168" spans="1:4" x14ac:dyDescent="0.3">
      <c r="A168" s="33" t="s">
        <v>9</v>
      </c>
      <c r="B168" s="34">
        <v>45626</v>
      </c>
      <c r="C168">
        <v>0</v>
      </c>
      <c r="D168" t="s">
        <v>56</v>
      </c>
    </row>
    <row r="169" spans="1:4" x14ac:dyDescent="0.3">
      <c r="A169" s="33" t="s">
        <v>9</v>
      </c>
      <c r="B169" s="34">
        <v>45657</v>
      </c>
      <c r="C169">
        <v>0</v>
      </c>
      <c r="D169" t="s">
        <v>56</v>
      </c>
    </row>
    <row r="170" spans="1:4" x14ac:dyDescent="0.3">
      <c r="A170" s="33" t="s">
        <v>9</v>
      </c>
      <c r="B170" s="34">
        <v>45688</v>
      </c>
      <c r="C170">
        <v>0</v>
      </c>
      <c r="D170" t="s">
        <v>56</v>
      </c>
    </row>
    <row r="171" spans="1:4" x14ac:dyDescent="0.3">
      <c r="A171" s="33" t="s">
        <v>9</v>
      </c>
      <c r="B171" s="34">
        <v>45716</v>
      </c>
      <c r="C171">
        <v>0</v>
      </c>
      <c r="D171" t="s">
        <v>56</v>
      </c>
    </row>
    <row r="172" spans="1:4" x14ac:dyDescent="0.3">
      <c r="A172" s="33" t="s">
        <v>9</v>
      </c>
      <c r="B172" s="34">
        <v>45747</v>
      </c>
      <c r="C172">
        <v>0</v>
      </c>
      <c r="D172" t="s">
        <v>56</v>
      </c>
    </row>
    <row r="173" spans="1:4" x14ac:dyDescent="0.3">
      <c r="A173" s="33" t="s">
        <v>9</v>
      </c>
      <c r="B173" s="34">
        <v>45777</v>
      </c>
      <c r="C173">
        <v>0</v>
      </c>
      <c r="D173" t="s">
        <v>56</v>
      </c>
    </row>
    <row r="174" spans="1:4" x14ac:dyDescent="0.3">
      <c r="A174" s="33" t="s">
        <v>9</v>
      </c>
      <c r="B174" s="34">
        <v>45808</v>
      </c>
      <c r="C174">
        <v>0</v>
      </c>
      <c r="D174" t="s">
        <v>56</v>
      </c>
    </row>
    <row r="175" spans="1:4" x14ac:dyDescent="0.3">
      <c r="A175" s="33" t="s">
        <v>9</v>
      </c>
      <c r="B175" s="34">
        <v>45838</v>
      </c>
      <c r="C175">
        <v>0</v>
      </c>
      <c r="D175" t="s">
        <v>56</v>
      </c>
    </row>
    <row r="176" spans="1:4" x14ac:dyDescent="0.3">
      <c r="A176" s="33" t="s">
        <v>9</v>
      </c>
      <c r="B176" s="34">
        <v>45869</v>
      </c>
      <c r="C176">
        <v>0</v>
      </c>
      <c r="D176" t="s">
        <v>56</v>
      </c>
    </row>
    <row r="177" spans="1:4" x14ac:dyDescent="0.3">
      <c r="A177" s="33" t="s">
        <v>9</v>
      </c>
      <c r="B177" s="34">
        <v>45900</v>
      </c>
      <c r="C177">
        <v>0</v>
      </c>
      <c r="D177" t="s">
        <v>56</v>
      </c>
    </row>
    <row r="178" spans="1:4" x14ac:dyDescent="0.3">
      <c r="A178" s="33" t="s">
        <v>9</v>
      </c>
      <c r="B178" s="34">
        <v>45930</v>
      </c>
      <c r="C178">
        <v>0</v>
      </c>
      <c r="D178" t="s">
        <v>56</v>
      </c>
    </row>
    <row r="179" spans="1:4" x14ac:dyDescent="0.3">
      <c r="A179" s="33" t="s">
        <v>9</v>
      </c>
      <c r="B179" s="34">
        <v>45961</v>
      </c>
      <c r="C179">
        <v>0</v>
      </c>
      <c r="D179" t="s">
        <v>56</v>
      </c>
    </row>
    <row r="180" spans="1:4" x14ac:dyDescent="0.3">
      <c r="A180" s="33" t="s">
        <v>9</v>
      </c>
      <c r="B180" s="34">
        <v>45991</v>
      </c>
      <c r="C180">
        <v>0</v>
      </c>
      <c r="D180" t="s">
        <v>56</v>
      </c>
    </row>
    <row r="181" spans="1:4" x14ac:dyDescent="0.3">
      <c r="A181" s="33" t="s">
        <v>9</v>
      </c>
      <c r="B181" s="34">
        <v>46022</v>
      </c>
      <c r="C181">
        <v>0</v>
      </c>
      <c r="D181" t="s">
        <v>56</v>
      </c>
    </row>
    <row r="182" spans="1:4" x14ac:dyDescent="0.3">
      <c r="A182" s="33" t="s">
        <v>10</v>
      </c>
      <c r="B182" s="34">
        <v>44957</v>
      </c>
      <c r="C182">
        <v>0</v>
      </c>
      <c r="D182" t="s">
        <v>56</v>
      </c>
    </row>
    <row r="183" spans="1:4" x14ac:dyDescent="0.3">
      <c r="A183" s="33" t="s">
        <v>10</v>
      </c>
      <c r="B183" s="34">
        <v>44985</v>
      </c>
      <c r="C183">
        <v>0</v>
      </c>
      <c r="D183" t="s">
        <v>56</v>
      </c>
    </row>
    <row r="184" spans="1:4" x14ac:dyDescent="0.3">
      <c r="A184" s="33" t="s">
        <v>10</v>
      </c>
      <c r="B184" s="34">
        <v>45016</v>
      </c>
      <c r="C184">
        <v>0</v>
      </c>
      <c r="D184" t="s">
        <v>56</v>
      </c>
    </row>
    <row r="185" spans="1:4" x14ac:dyDescent="0.3">
      <c r="A185" s="33" t="s">
        <v>10</v>
      </c>
      <c r="B185" s="34">
        <v>45046</v>
      </c>
      <c r="C185">
        <v>0</v>
      </c>
      <c r="D185" t="s">
        <v>56</v>
      </c>
    </row>
    <row r="186" spans="1:4" x14ac:dyDescent="0.3">
      <c r="A186" s="33" t="s">
        <v>10</v>
      </c>
      <c r="B186" s="34">
        <v>45077</v>
      </c>
      <c r="C186">
        <v>0</v>
      </c>
      <c r="D186" t="s">
        <v>56</v>
      </c>
    </row>
    <row r="187" spans="1:4" x14ac:dyDescent="0.3">
      <c r="A187" s="33" t="s">
        <v>10</v>
      </c>
      <c r="B187" s="34">
        <v>45107</v>
      </c>
      <c r="C187">
        <v>0</v>
      </c>
      <c r="D187" t="s">
        <v>56</v>
      </c>
    </row>
    <row r="188" spans="1:4" x14ac:dyDescent="0.3">
      <c r="A188" s="33" t="s">
        <v>10</v>
      </c>
      <c r="B188" s="34">
        <v>45138</v>
      </c>
      <c r="C188">
        <v>0</v>
      </c>
      <c r="D188" t="s">
        <v>56</v>
      </c>
    </row>
    <row r="189" spans="1:4" x14ac:dyDescent="0.3">
      <c r="A189" s="33" t="s">
        <v>10</v>
      </c>
      <c r="B189" s="34">
        <v>45169</v>
      </c>
      <c r="C189">
        <v>0</v>
      </c>
      <c r="D189" t="s">
        <v>56</v>
      </c>
    </row>
    <row r="190" spans="1:4" x14ac:dyDescent="0.3">
      <c r="A190" s="33" t="s">
        <v>10</v>
      </c>
      <c r="B190" s="34">
        <v>45199</v>
      </c>
      <c r="C190">
        <v>0</v>
      </c>
      <c r="D190" t="s">
        <v>56</v>
      </c>
    </row>
    <row r="191" spans="1:4" x14ac:dyDescent="0.3">
      <c r="A191" s="33" t="s">
        <v>10</v>
      </c>
      <c r="B191" s="34">
        <v>45230</v>
      </c>
      <c r="C191">
        <v>0</v>
      </c>
      <c r="D191" t="s">
        <v>56</v>
      </c>
    </row>
    <row r="192" spans="1:4" x14ac:dyDescent="0.3">
      <c r="A192" s="33" t="s">
        <v>10</v>
      </c>
      <c r="B192" s="34">
        <v>45260</v>
      </c>
      <c r="C192">
        <v>0</v>
      </c>
      <c r="D192" t="s">
        <v>56</v>
      </c>
    </row>
    <row r="193" spans="1:4" x14ac:dyDescent="0.3">
      <c r="A193" s="33" t="s">
        <v>10</v>
      </c>
      <c r="B193" s="34">
        <v>45291</v>
      </c>
      <c r="C193">
        <v>0</v>
      </c>
      <c r="D193" t="s">
        <v>56</v>
      </c>
    </row>
    <row r="194" spans="1:4" x14ac:dyDescent="0.3">
      <c r="A194" s="33" t="s">
        <v>10</v>
      </c>
      <c r="B194" s="34">
        <v>45322</v>
      </c>
      <c r="C194">
        <v>0</v>
      </c>
      <c r="D194" t="s">
        <v>56</v>
      </c>
    </row>
    <row r="195" spans="1:4" x14ac:dyDescent="0.3">
      <c r="A195" s="33" t="s">
        <v>10</v>
      </c>
      <c r="B195" s="34">
        <v>45351</v>
      </c>
      <c r="C195">
        <v>0</v>
      </c>
      <c r="D195" t="s">
        <v>56</v>
      </c>
    </row>
    <row r="196" spans="1:4" x14ac:dyDescent="0.3">
      <c r="A196" s="33" t="s">
        <v>10</v>
      </c>
      <c r="B196" s="34">
        <v>45382</v>
      </c>
      <c r="C196">
        <v>0</v>
      </c>
      <c r="D196" t="s">
        <v>56</v>
      </c>
    </row>
    <row r="197" spans="1:4" x14ac:dyDescent="0.3">
      <c r="A197" s="33" t="s">
        <v>10</v>
      </c>
      <c r="B197" s="34">
        <v>45412</v>
      </c>
      <c r="C197">
        <v>0</v>
      </c>
      <c r="D197" t="s">
        <v>56</v>
      </c>
    </row>
    <row r="198" spans="1:4" x14ac:dyDescent="0.3">
      <c r="A198" s="33" t="s">
        <v>10</v>
      </c>
      <c r="B198" s="34">
        <v>45443</v>
      </c>
      <c r="C198">
        <v>0</v>
      </c>
      <c r="D198" t="s">
        <v>56</v>
      </c>
    </row>
    <row r="199" spans="1:4" x14ac:dyDescent="0.3">
      <c r="A199" s="33" t="s">
        <v>10</v>
      </c>
      <c r="B199" s="34">
        <v>45473</v>
      </c>
      <c r="C199">
        <v>0</v>
      </c>
      <c r="D199" t="s">
        <v>56</v>
      </c>
    </row>
    <row r="200" spans="1:4" x14ac:dyDescent="0.3">
      <c r="A200" s="33" t="s">
        <v>10</v>
      </c>
      <c r="B200" s="34">
        <v>45504</v>
      </c>
      <c r="C200">
        <v>0</v>
      </c>
      <c r="D200" t="s">
        <v>56</v>
      </c>
    </row>
    <row r="201" spans="1:4" x14ac:dyDescent="0.3">
      <c r="A201" s="33" t="s">
        <v>10</v>
      </c>
      <c r="B201" s="34">
        <v>45535</v>
      </c>
      <c r="C201">
        <v>0</v>
      </c>
      <c r="D201" t="s">
        <v>56</v>
      </c>
    </row>
    <row r="202" spans="1:4" x14ac:dyDescent="0.3">
      <c r="A202" s="33" t="s">
        <v>10</v>
      </c>
      <c r="B202" s="34">
        <v>45565</v>
      </c>
      <c r="C202">
        <v>0</v>
      </c>
      <c r="D202" t="s">
        <v>56</v>
      </c>
    </row>
    <row r="203" spans="1:4" x14ac:dyDescent="0.3">
      <c r="A203" s="33" t="s">
        <v>10</v>
      </c>
      <c r="B203" s="34">
        <v>45596</v>
      </c>
      <c r="C203">
        <v>0</v>
      </c>
      <c r="D203" t="s">
        <v>56</v>
      </c>
    </row>
    <row r="204" spans="1:4" x14ac:dyDescent="0.3">
      <c r="A204" s="33" t="s">
        <v>10</v>
      </c>
      <c r="B204" s="34">
        <v>45626</v>
      </c>
      <c r="C204">
        <v>0</v>
      </c>
      <c r="D204" t="s">
        <v>56</v>
      </c>
    </row>
    <row r="205" spans="1:4" x14ac:dyDescent="0.3">
      <c r="A205" s="33" t="s">
        <v>10</v>
      </c>
      <c r="B205" s="34">
        <v>45657</v>
      </c>
      <c r="C205">
        <v>0</v>
      </c>
      <c r="D205" t="s">
        <v>56</v>
      </c>
    </row>
    <row r="206" spans="1:4" x14ac:dyDescent="0.3">
      <c r="A206" s="33" t="s">
        <v>10</v>
      </c>
      <c r="B206" s="34">
        <v>45688</v>
      </c>
      <c r="C206">
        <v>0</v>
      </c>
      <c r="D206" t="s">
        <v>56</v>
      </c>
    </row>
    <row r="207" spans="1:4" x14ac:dyDescent="0.3">
      <c r="A207" s="33" t="s">
        <v>10</v>
      </c>
      <c r="B207" s="34">
        <v>45716</v>
      </c>
      <c r="C207">
        <v>0</v>
      </c>
      <c r="D207" t="s">
        <v>56</v>
      </c>
    </row>
    <row r="208" spans="1:4" x14ac:dyDescent="0.3">
      <c r="A208" s="33" t="s">
        <v>10</v>
      </c>
      <c r="B208" s="34">
        <v>45747</v>
      </c>
      <c r="C208">
        <v>0</v>
      </c>
      <c r="D208" t="s">
        <v>56</v>
      </c>
    </row>
    <row r="209" spans="1:4" x14ac:dyDescent="0.3">
      <c r="A209" s="33" t="s">
        <v>10</v>
      </c>
      <c r="B209" s="34">
        <v>45777</v>
      </c>
      <c r="C209">
        <v>0</v>
      </c>
      <c r="D209" t="s">
        <v>56</v>
      </c>
    </row>
    <row r="210" spans="1:4" x14ac:dyDescent="0.3">
      <c r="A210" s="33" t="s">
        <v>10</v>
      </c>
      <c r="B210" s="34">
        <v>45808</v>
      </c>
      <c r="C210">
        <v>0</v>
      </c>
      <c r="D210" t="s">
        <v>56</v>
      </c>
    </row>
    <row r="211" spans="1:4" x14ac:dyDescent="0.3">
      <c r="A211" s="33" t="s">
        <v>10</v>
      </c>
      <c r="B211" s="34">
        <v>45838</v>
      </c>
      <c r="C211">
        <v>0</v>
      </c>
      <c r="D211" t="s">
        <v>56</v>
      </c>
    </row>
    <row r="212" spans="1:4" x14ac:dyDescent="0.3">
      <c r="A212" s="33" t="s">
        <v>10</v>
      </c>
      <c r="B212" s="34">
        <v>45869</v>
      </c>
      <c r="C212">
        <v>0</v>
      </c>
      <c r="D212" t="s">
        <v>56</v>
      </c>
    </row>
    <row r="213" spans="1:4" x14ac:dyDescent="0.3">
      <c r="A213" s="33" t="s">
        <v>10</v>
      </c>
      <c r="B213" s="34">
        <v>45900</v>
      </c>
      <c r="C213">
        <v>0</v>
      </c>
      <c r="D213" t="s">
        <v>56</v>
      </c>
    </row>
    <row r="214" spans="1:4" x14ac:dyDescent="0.3">
      <c r="A214" s="33" t="s">
        <v>10</v>
      </c>
      <c r="B214" s="34">
        <v>45930</v>
      </c>
      <c r="C214">
        <v>0</v>
      </c>
      <c r="D214" t="s">
        <v>56</v>
      </c>
    </row>
    <row r="215" spans="1:4" x14ac:dyDescent="0.3">
      <c r="A215" s="33" t="s">
        <v>10</v>
      </c>
      <c r="B215" s="34">
        <v>45961</v>
      </c>
      <c r="C215">
        <v>0</v>
      </c>
      <c r="D215" t="s">
        <v>56</v>
      </c>
    </row>
    <row r="216" spans="1:4" x14ac:dyDescent="0.3">
      <c r="A216" s="33" t="s">
        <v>10</v>
      </c>
      <c r="B216" s="34">
        <v>45991</v>
      </c>
      <c r="C216">
        <v>0</v>
      </c>
      <c r="D216" t="s">
        <v>56</v>
      </c>
    </row>
    <row r="217" spans="1:4" x14ac:dyDescent="0.3">
      <c r="A217" s="33" t="s">
        <v>10</v>
      </c>
      <c r="B217" s="34">
        <v>46022</v>
      </c>
      <c r="C217">
        <v>0</v>
      </c>
      <c r="D217" t="s">
        <v>56</v>
      </c>
    </row>
    <row r="218" spans="1:4" x14ac:dyDescent="0.3">
      <c r="A218" s="33" t="s">
        <v>12</v>
      </c>
      <c r="B218" s="34">
        <v>44957</v>
      </c>
      <c r="C218">
        <v>15000</v>
      </c>
      <c r="D218" t="s">
        <v>56</v>
      </c>
    </row>
    <row r="219" spans="1:4" x14ac:dyDescent="0.3">
      <c r="A219" s="33" t="s">
        <v>12</v>
      </c>
      <c r="B219" s="34">
        <v>44985</v>
      </c>
      <c r="C219">
        <v>12750</v>
      </c>
      <c r="D219" t="s">
        <v>56</v>
      </c>
    </row>
    <row r="220" spans="1:4" x14ac:dyDescent="0.3">
      <c r="A220" s="33" t="s">
        <v>12</v>
      </c>
      <c r="B220" s="34">
        <v>45016</v>
      </c>
      <c r="C220">
        <v>13132.5</v>
      </c>
      <c r="D220" t="s">
        <v>56</v>
      </c>
    </row>
    <row r="221" spans="1:4" x14ac:dyDescent="0.3">
      <c r="A221" s="33" t="s">
        <v>12</v>
      </c>
      <c r="B221" s="34">
        <v>45046</v>
      </c>
      <c r="C221">
        <v>13526.475</v>
      </c>
      <c r="D221" t="s">
        <v>56</v>
      </c>
    </row>
    <row r="222" spans="1:4" x14ac:dyDescent="0.3">
      <c r="A222" s="33" t="s">
        <v>12</v>
      </c>
      <c r="B222" s="34">
        <v>45077</v>
      </c>
      <c r="C222">
        <v>13932.269250000001</v>
      </c>
      <c r="D222" t="s">
        <v>56</v>
      </c>
    </row>
    <row r="223" spans="1:4" x14ac:dyDescent="0.3">
      <c r="A223" s="33" t="s">
        <v>12</v>
      </c>
      <c r="B223" s="34">
        <v>45107</v>
      </c>
      <c r="C223">
        <v>14350.237327500001</v>
      </c>
      <c r="D223" t="s">
        <v>56</v>
      </c>
    </row>
    <row r="224" spans="1:4" x14ac:dyDescent="0.3">
      <c r="A224" s="33" t="s">
        <v>12</v>
      </c>
      <c r="B224" s="34">
        <v>45138</v>
      </c>
      <c r="C224">
        <v>14780.744447325002</v>
      </c>
      <c r="D224" t="s">
        <v>56</v>
      </c>
    </row>
    <row r="225" spans="1:4" x14ac:dyDescent="0.3">
      <c r="A225" s="33" t="s">
        <v>12</v>
      </c>
      <c r="B225" s="34">
        <v>45169</v>
      </c>
      <c r="C225">
        <v>15224.166780744752</v>
      </c>
      <c r="D225" t="s">
        <v>56</v>
      </c>
    </row>
    <row r="226" spans="1:4" x14ac:dyDescent="0.3">
      <c r="A226" s="33" t="s">
        <v>12</v>
      </c>
      <c r="B226" s="34">
        <v>45199</v>
      </c>
      <c r="C226">
        <v>15680.891784167095</v>
      </c>
      <c r="D226" t="s">
        <v>56</v>
      </c>
    </row>
    <row r="227" spans="1:4" x14ac:dyDescent="0.3">
      <c r="A227" s="33" t="s">
        <v>12</v>
      </c>
      <c r="B227" s="34">
        <v>45230</v>
      </c>
      <c r="C227">
        <v>13328.758016542031</v>
      </c>
      <c r="D227" t="s">
        <v>56</v>
      </c>
    </row>
    <row r="228" spans="1:4" x14ac:dyDescent="0.3">
      <c r="A228" s="33" t="s">
        <v>12</v>
      </c>
      <c r="B228" s="34">
        <v>45260</v>
      </c>
      <c r="C228">
        <v>11329.444314060725</v>
      </c>
      <c r="D228" t="s">
        <v>56</v>
      </c>
    </row>
    <row r="229" spans="1:4" x14ac:dyDescent="0.3">
      <c r="A229" s="33" t="s">
        <v>12</v>
      </c>
      <c r="B229" s="34">
        <v>45291</v>
      </c>
      <c r="C229">
        <v>11669.327643482548</v>
      </c>
      <c r="D229" t="s">
        <v>56</v>
      </c>
    </row>
    <row r="230" spans="1:4" x14ac:dyDescent="0.3">
      <c r="A230" s="33" t="s">
        <v>12</v>
      </c>
      <c r="B230" s="34">
        <v>45322</v>
      </c>
      <c r="C230">
        <v>12019.407472787025</v>
      </c>
      <c r="D230" t="s">
        <v>56</v>
      </c>
    </row>
    <row r="231" spans="1:4" x14ac:dyDescent="0.3">
      <c r="A231" s="33" t="s">
        <v>12</v>
      </c>
      <c r="B231" s="34">
        <v>45351</v>
      </c>
      <c r="C231">
        <v>12379.989696970635</v>
      </c>
      <c r="D231" t="s">
        <v>56</v>
      </c>
    </row>
    <row r="232" spans="1:4" x14ac:dyDescent="0.3">
      <c r="A232" s="33" t="s">
        <v>12</v>
      </c>
      <c r="B232" s="34">
        <v>45382</v>
      </c>
      <c r="C232">
        <v>12751.389387879755</v>
      </c>
      <c r="D232" t="s">
        <v>56</v>
      </c>
    </row>
    <row r="233" spans="1:4" x14ac:dyDescent="0.3">
      <c r="A233" s="33" t="s">
        <v>12</v>
      </c>
      <c r="B233" s="34">
        <v>45412</v>
      </c>
      <c r="C233">
        <v>13133.931069516148</v>
      </c>
      <c r="D233" t="s">
        <v>56</v>
      </c>
    </row>
    <row r="234" spans="1:4" x14ac:dyDescent="0.3">
      <c r="A234" s="33" t="s">
        <v>12</v>
      </c>
      <c r="B234" s="34">
        <v>45443</v>
      </c>
      <c r="C234">
        <v>11163.841409088725</v>
      </c>
      <c r="D234" t="s">
        <v>56</v>
      </c>
    </row>
    <row r="235" spans="1:4" x14ac:dyDescent="0.3">
      <c r="A235" s="33" t="s">
        <v>12</v>
      </c>
      <c r="B235" s="34">
        <v>45473</v>
      </c>
      <c r="C235">
        <v>9489.2651977254172</v>
      </c>
      <c r="D235" t="s">
        <v>56</v>
      </c>
    </row>
    <row r="236" spans="1:4" x14ac:dyDescent="0.3">
      <c r="A236" s="33" t="s">
        <v>12</v>
      </c>
      <c r="B236" s="34">
        <v>45504</v>
      </c>
      <c r="C236">
        <v>9773.9431536571792</v>
      </c>
      <c r="D236" t="s">
        <v>56</v>
      </c>
    </row>
    <row r="237" spans="1:4" x14ac:dyDescent="0.3">
      <c r="A237" s="33" t="s">
        <v>12</v>
      </c>
      <c r="B237" s="34">
        <v>45535</v>
      </c>
      <c r="C237">
        <v>10067.161448266896</v>
      </c>
      <c r="D237" t="s">
        <v>56</v>
      </c>
    </row>
    <row r="238" spans="1:4" x14ac:dyDescent="0.3">
      <c r="A238" s="33" t="s">
        <v>12</v>
      </c>
      <c r="B238" s="34">
        <v>45565</v>
      </c>
      <c r="C238">
        <v>10369.176291714903</v>
      </c>
      <c r="D238" t="s">
        <v>56</v>
      </c>
    </row>
    <row r="239" spans="1:4" x14ac:dyDescent="0.3">
      <c r="A239" s="33" t="s">
        <v>12</v>
      </c>
      <c r="B239" s="34">
        <v>45596</v>
      </c>
      <c r="C239">
        <v>10680.251580466351</v>
      </c>
      <c r="D239" t="s">
        <v>56</v>
      </c>
    </row>
    <row r="240" spans="1:4" x14ac:dyDescent="0.3">
      <c r="A240" s="33" t="s">
        <v>12</v>
      </c>
      <c r="B240" s="34">
        <v>45626</v>
      </c>
      <c r="C240">
        <v>9078.2138433963974</v>
      </c>
      <c r="D240" t="s">
        <v>56</v>
      </c>
    </row>
    <row r="241" spans="1:4" x14ac:dyDescent="0.3">
      <c r="A241" s="33" t="s">
        <v>12</v>
      </c>
      <c r="B241" s="34">
        <v>45657</v>
      </c>
      <c r="C241">
        <v>7716.4817668869373</v>
      </c>
      <c r="D241" t="s">
        <v>56</v>
      </c>
    </row>
    <row r="242" spans="1:4" x14ac:dyDescent="0.3">
      <c r="A242" s="33" t="s">
        <v>12</v>
      </c>
      <c r="B242" s="34">
        <v>45688</v>
      </c>
      <c r="C242">
        <v>7947.9762198935459</v>
      </c>
      <c r="D242" t="s">
        <v>56</v>
      </c>
    </row>
    <row r="243" spans="1:4" x14ac:dyDescent="0.3">
      <c r="A243" s="33" t="s">
        <v>12</v>
      </c>
      <c r="B243" s="34">
        <v>45716</v>
      </c>
      <c r="C243">
        <v>8186.4155064903525</v>
      </c>
      <c r="D243" t="s">
        <v>56</v>
      </c>
    </row>
    <row r="244" spans="1:4" x14ac:dyDescent="0.3">
      <c r="A244" s="33" t="s">
        <v>12</v>
      </c>
      <c r="B244" s="34">
        <v>45747</v>
      </c>
      <c r="C244">
        <v>8432.0079716850632</v>
      </c>
      <c r="D244" t="s">
        <v>56</v>
      </c>
    </row>
    <row r="245" spans="1:4" x14ac:dyDescent="0.3">
      <c r="A245" s="33" t="s">
        <v>12</v>
      </c>
      <c r="B245" s="34">
        <v>45777</v>
      </c>
      <c r="C245">
        <v>7167.2067759323036</v>
      </c>
      <c r="D245" t="s">
        <v>56</v>
      </c>
    </row>
    <row r="246" spans="1:4" x14ac:dyDescent="0.3">
      <c r="A246" s="33" t="s">
        <v>12</v>
      </c>
      <c r="B246" s="34">
        <v>45808</v>
      </c>
      <c r="C246">
        <v>6092.1257595424577</v>
      </c>
      <c r="D246" t="s">
        <v>56</v>
      </c>
    </row>
    <row r="247" spans="1:4" x14ac:dyDescent="0.3">
      <c r="A247" s="33" t="s">
        <v>12</v>
      </c>
      <c r="B247" s="34">
        <v>45838</v>
      </c>
      <c r="C247">
        <v>6274.8895323287315</v>
      </c>
      <c r="D247" t="s">
        <v>56</v>
      </c>
    </row>
    <row r="248" spans="1:4" x14ac:dyDescent="0.3">
      <c r="A248" s="33" t="s">
        <v>12</v>
      </c>
      <c r="B248" s="34">
        <v>45869</v>
      </c>
      <c r="C248">
        <v>6463.136218298594</v>
      </c>
      <c r="D248" t="s">
        <v>56</v>
      </c>
    </row>
    <row r="249" spans="1:4" x14ac:dyDescent="0.3">
      <c r="A249" s="33" t="s">
        <v>12</v>
      </c>
      <c r="B249" s="34">
        <v>45900</v>
      </c>
      <c r="C249">
        <v>6657.0303048475516</v>
      </c>
      <c r="D249" t="s">
        <v>56</v>
      </c>
    </row>
    <row r="250" spans="1:4" x14ac:dyDescent="0.3">
      <c r="A250" s="33" t="s">
        <v>12</v>
      </c>
      <c r="B250" s="34">
        <v>45930</v>
      </c>
      <c r="C250">
        <v>6856.7412139929784</v>
      </c>
      <c r="D250" t="s">
        <v>56</v>
      </c>
    </row>
    <row r="251" spans="1:4" x14ac:dyDescent="0.3">
      <c r="A251" s="33" t="s">
        <v>12</v>
      </c>
      <c r="B251" s="34">
        <v>45961</v>
      </c>
      <c r="C251">
        <v>7062.4434504127676</v>
      </c>
      <c r="D251" t="s">
        <v>56</v>
      </c>
    </row>
    <row r="252" spans="1:4" x14ac:dyDescent="0.3">
      <c r="A252" s="33" t="s">
        <v>12</v>
      </c>
      <c r="B252" s="34">
        <v>45991</v>
      </c>
      <c r="C252">
        <v>6003.0769328508522</v>
      </c>
      <c r="D252" t="s">
        <v>56</v>
      </c>
    </row>
    <row r="253" spans="1:4" x14ac:dyDescent="0.3">
      <c r="A253" s="33" t="s">
        <v>12</v>
      </c>
      <c r="B253" s="34">
        <v>46022</v>
      </c>
      <c r="C253">
        <v>5102.6153929232241</v>
      </c>
      <c r="D253" t="s">
        <v>56</v>
      </c>
    </row>
    <row r="254" spans="1:4" x14ac:dyDescent="0.3">
      <c r="A254" s="33" t="s">
        <v>13</v>
      </c>
      <c r="B254" s="34">
        <v>44957</v>
      </c>
      <c r="C254">
        <v>0</v>
      </c>
      <c r="D254" t="s">
        <v>56</v>
      </c>
    </row>
    <row r="255" spans="1:4" x14ac:dyDescent="0.3">
      <c r="A255" s="33" t="s">
        <v>13</v>
      </c>
      <c r="B255" s="34">
        <v>44985</v>
      </c>
      <c r="C255">
        <v>0</v>
      </c>
      <c r="D255" t="s">
        <v>56</v>
      </c>
    </row>
    <row r="256" spans="1:4" x14ac:dyDescent="0.3">
      <c r="A256" s="33" t="s">
        <v>13</v>
      </c>
      <c r="B256" s="34">
        <v>45016</v>
      </c>
      <c r="C256">
        <v>0</v>
      </c>
      <c r="D256" t="s">
        <v>56</v>
      </c>
    </row>
    <row r="257" spans="1:4" x14ac:dyDescent="0.3">
      <c r="A257" s="33" t="s">
        <v>13</v>
      </c>
      <c r="B257" s="34">
        <v>45046</v>
      </c>
      <c r="C257">
        <v>0</v>
      </c>
      <c r="D257" t="s">
        <v>56</v>
      </c>
    </row>
    <row r="258" spans="1:4" x14ac:dyDescent="0.3">
      <c r="A258" s="33" t="s">
        <v>13</v>
      </c>
      <c r="B258" s="34">
        <v>45077</v>
      </c>
      <c r="C258">
        <v>0</v>
      </c>
      <c r="D258" t="s">
        <v>56</v>
      </c>
    </row>
    <row r="259" spans="1:4" x14ac:dyDescent="0.3">
      <c r="A259" s="33" t="s">
        <v>13</v>
      </c>
      <c r="B259" s="34">
        <v>45107</v>
      </c>
      <c r="C259">
        <v>0</v>
      </c>
      <c r="D259" t="s">
        <v>56</v>
      </c>
    </row>
    <row r="260" spans="1:4" x14ac:dyDescent="0.3">
      <c r="A260" s="33" t="s">
        <v>13</v>
      </c>
      <c r="B260" s="34">
        <v>45138</v>
      </c>
      <c r="C260">
        <v>0</v>
      </c>
      <c r="D260" t="s">
        <v>56</v>
      </c>
    </row>
    <row r="261" spans="1:4" x14ac:dyDescent="0.3">
      <c r="A261" s="33" t="s">
        <v>13</v>
      </c>
      <c r="B261" s="34">
        <v>45169</v>
      </c>
      <c r="C261">
        <v>0</v>
      </c>
      <c r="D261" t="s">
        <v>56</v>
      </c>
    </row>
    <row r="262" spans="1:4" x14ac:dyDescent="0.3">
      <c r="A262" s="33" t="s">
        <v>13</v>
      </c>
      <c r="B262" s="34">
        <v>45199</v>
      </c>
      <c r="C262">
        <v>0</v>
      </c>
      <c r="D262" t="s">
        <v>56</v>
      </c>
    </row>
    <row r="263" spans="1:4" x14ac:dyDescent="0.3">
      <c r="A263" s="33" t="s">
        <v>13</v>
      </c>
      <c r="B263" s="34">
        <v>45230</v>
      </c>
      <c r="C263">
        <v>0</v>
      </c>
      <c r="D263" t="s">
        <v>56</v>
      </c>
    </row>
    <row r="264" spans="1:4" x14ac:dyDescent="0.3">
      <c r="A264" s="33" t="s">
        <v>13</v>
      </c>
      <c r="B264" s="34">
        <v>45260</v>
      </c>
      <c r="C264">
        <v>0</v>
      </c>
      <c r="D264" t="s">
        <v>56</v>
      </c>
    </row>
    <row r="265" spans="1:4" x14ac:dyDescent="0.3">
      <c r="A265" s="33" t="s">
        <v>13</v>
      </c>
      <c r="B265" s="34">
        <v>45291</v>
      </c>
      <c r="C265">
        <v>0</v>
      </c>
      <c r="D265" t="s">
        <v>56</v>
      </c>
    </row>
    <row r="266" spans="1:4" x14ac:dyDescent="0.3">
      <c r="A266" s="33" t="s">
        <v>13</v>
      </c>
      <c r="B266" s="34">
        <v>45322</v>
      </c>
      <c r="C266">
        <v>0</v>
      </c>
      <c r="D266" t="s">
        <v>56</v>
      </c>
    </row>
    <row r="267" spans="1:4" x14ac:dyDescent="0.3">
      <c r="A267" s="33" t="s">
        <v>13</v>
      </c>
      <c r="B267" s="34">
        <v>45351</v>
      </c>
      <c r="C267">
        <v>0</v>
      </c>
      <c r="D267" t="s">
        <v>56</v>
      </c>
    </row>
    <row r="268" spans="1:4" x14ac:dyDescent="0.3">
      <c r="A268" s="33" t="s">
        <v>13</v>
      </c>
      <c r="B268" s="34">
        <v>45382</v>
      </c>
      <c r="C268">
        <v>0</v>
      </c>
      <c r="D268" t="s">
        <v>56</v>
      </c>
    </row>
    <row r="269" spans="1:4" x14ac:dyDescent="0.3">
      <c r="A269" s="33" t="s">
        <v>13</v>
      </c>
      <c r="B269" s="34">
        <v>45412</v>
      </c>
      <c r="C269">
        <v>0</v>
      </c>
      <c r="D269" t="s">
        <v>56</v>
      </c>
    </row>
    <row r="270" spans="1:4" x14ac:dyDescent="0.3">
      <c r="A270" s="33" t="s">
        <v>13</v>
      </c>
      <c r="B270" s="34">
        <v>45443</v>
      </c>
      <c r="C270">
        <v>0</v>
      </c>
      <c r="D270" t="s">
        <v>56</v>
      </c>
    </row>
    <row r="271" spans="1:4" x14ac:dyDescent="0.3">
      <c r="A271" s="33" t="s">
        <v>13</v>
      </c>
      <c r="B271" s="34">
        <v>45473</v>
      </c>
      <c r="C271">
        <v>0</v>
      </c>
      <c r="D271" t="s">
        <v>56</v>
      </c>
    </row>
    <row r="272" spans="1:4" x14ac:dyDescent="0.3">
      <c r="A272" s="33" t="s">
        <v>13</v>
      </c>
      <c r="B272" s="34">
        <v>45504</v>
      </c>
      <c r="C272">
        <v>0</v>
      </c>
      <c r="D272" t="s">
        <v>56</v>
      </c>
    </row>
    <row r="273" spans="1:4" x14ac:dyDescent="0.3">
      <c r="A273" s="33" t="s">
        <v>13</v>
      </c>
      <c r="B273" s="34">
        <v>45535</v>
      </c>
      <c r="C273">
        <v>0</v>
      </c>
      <c r="D273" t="s">
        <v>56</v>
      </c>
    </row>
    <row r="274" spans="1:4" x14ac:dyDescent="0.3">
      <c r="A274" s="33" t="s">
        <v>13</v>
      </c>
      <c r="B274" s="34">
        <v>45565</v>
      </c>
      <c r="C274">
        <v>0</v>
      </c>
      <c r="D274" t="s">
        <v>56</v>
      </c>
    </row>
    <row r="275" spans="1:4" x14ac:dyDescent="0.3">
      <c r="A275" s="33" t="s">
        <v>13</v>
      </c>
      <c r="B275" s="34">
        <v>45596</v>
      </c>
      <c r="C275">
        <v>0</v>
      </c>
      <c r="D275" t="s">
        <v>56</v>
      </c>
    </row>
    <row r="276" spans="1:4" x14ac:dyDescent="0.3">
      <c r="A276" s="33" t="s">
        <v>13</v>
      </c>
      <c r="B276" s="34">
        <v>45626</v>
      </c>
      <c r="C276">
        <v>0</v>
      </c>
      <c r="D276" t="s">
        <v>56</v>
      </c>
    </row>
    <row r="277" spans="1:4" x14ac:dyDescent="0.3">
      <c r="A277" s="33" t="s">
        <v>13</v>
      </c>
      <c r="B277" s="34">
        <v>45657</v>
      </c>
      <c r="C277">
        <v>0</v>
      </c>
      <c r="D277" t="s">
        <v>56</v>
      </c>
    </row>
    <row r="278" spans="1:4" x14ac:dyDescent="0.3">
      <c r="A278" s="33" t="s">
        <v>13</v>
      </c>
      <c r="B278" s="34">
        <v>45688</v>
      </c>
      <c r="C278">
        <v>0</v>
      </c>
      <c r="D278" t="s">
        <v>56</v>
      </c>
    </row>
    <row r="279" spans="1:4" x14ac:dyDescent="0.3">
      <c r="A279" s="33" t="s">
        <v>13</v>
      </c>
      <c r="B279" s="34">
        <v>45716</v>
      </c>
      <c r="C279">
        <v>0</v>
      </c>
      <c r="D279" t="s">
        <v>56</v>
      </c>
    </row>
    <row r="280" spans="1:4" x14ac:dyDescent="0.3">
      <c r="A280" s="33" t="s">
        <v>13</v>
      </c>
      <c r="B280" s="34">
        <v>45747</v>
      </c>
      <c r="C280">
        <v>0</v>
      </c>
      <c r="D280" t="s">
        <v>56</v>
      </c>
    </row>
    <row r="281" spans="1:4" x14ac:dyDescent="0.3">
      <c r="A281" s="33" t="s">
        <v>13</v>
      </c>
      <c r="B281" s="34">
        <v>45777</v>
      </c>
      <c r="C281">
        <v>0</v>
      </c>
      <c r="D281" t="s">
        <v>56</v>
      </c>
    </row>
    <row r="282" spans="1:4" x14ac:dyDescent="0.3">
      <c r="A282" s="33" t="s">
        <v>13</v>
      </c>
      <c r="B282" s="34">
        <v>45808</v>
      </c>
      <c r="C282">
        <v>0</v>
      </c>
      <c r="D282" t="s">
        <v>56</v>
      </c>
    </row>
    <row r="283" spans="1:4" x14ac:dyDescent="0.3">
      <c r="A283" s="33" t="s">
        <v>13</v>
      </c>
      <c r="B283" s="34">
        <v>45838</v>
      </c>
      <c r="C283">
        <v>0</v>
      </c>
      <c r="D283" t="s">
        <v>56</v>
      </c>
    </row>
    <row r="284" spans="1:4" x14ac:dyDescent="0.3">
      <c r="A284" s="33" t="s">
        <v>13</v>
      </c>
      <c r="B284" s="34">
        <v>45869</v>
      </c>
      <c r="C284">
        <v>0</v>
      </c>
      <c r="D284" t="s">
        <v>56</v>
      </c>
    </row>
    <row r="285" spans="1:4" x14ac:dyDescent="0.3">
      <c r="A285" s="33" t="s">
        <v>13</v>
      </c>
      <c r="B285" s="34">
        <v>45900</v>
      </c>
      <c r="C285">
        <v>0</v>
      </c>
      <c r="D285" t="s">
        <v>56</v>
      </c>
    </row>
    <row r="286" spans="1:4" x14ac:dyDescent="0.3">
      <c r="A286" s="33" t="s">
        <v>13</v>
      </c>
      <c r="B286" s="34">
        <v>45930</v>
      </c>
      <c r="C286">
        <v>0</v>
      </c>
      <c r="D286" t="s">
        <v>56</v>
      </c>
    </row>
    <row r="287" spans="1:4" x14ac:dyDescent="0.3">
      <c r="A287" s="33" t="s">
        <v>13</v>
      </c>
      <c r="B287" s="34">
        <v>45961</v>
      </c>
      <c r="C287">
        <v>0</v>
      </c>
      <c r="D287" t="s">
        <v>56</v>
      </c>
    </row>
    <row r="288" spans="1:4" x14ac:dyDescent="0.3">
      <c r="A288" s="33" t="s">
        <v>13</v>
      </c>
      <c r="B288" s="34">
        <v>45991</v>
      </c>
      <c r="C288">
        <v>0</v>
      </c>
      <c r="D288" t="s">
        <v>56</v>
      </c>
    </row>
    <row r="289" spans="1:4" x14ac:dyDescent="0.3">
      <c r="A289" s="33" t="s">
        <v>13</v>
      </c>
      <c r="B289" s="34">
        <v>46022</v>
      </c>
      <c r="C289">
        <v>0</v>
      </c>
      <c r="D289" t="s">
        <v>56</v>
      </c>
    </row>
    <row r="290" spans="1:4" x14ac:dyDescent="0.3">
      <c r="A290" s="33" t="s">
        <v>14</v>
      </c>
      <c r="B290" s="34">
        <v>44957</v>
      </c>
      <c r="C290">
        <v>5000</v>
      </c>
      <c r="D290" t="s">
        <v>56</v>
      </c>
    </row>
    <row r="291" spans="1:4" x14ac:dyDescent="0.3">
      <c r="A291" s="33" t="s">
        <v>14</v>
      </c>
      <c r="B291" s="34">
        <v>44985</v>
      </c>
      <c r="C291">
        <v>5150</v>
      </c>
      <c r="D291" t="s">
        <v>56</v>
      </c>
    </row>
    <row r="292" spans="1:4" x14ac:dyDescent="0.3">
      <c r="A292" s="33" t="s">
        <v>14</v>
      </c>
      <c r="B292" s="34">
        <v>45016</v>
      </c>
      <c r="C292">
        <v>5304.5</v>
      </c>
      <c r="D292" t="s">
        <v>56</v>
      </c>
    </row>
    <row r="293" spans="1:4" x14ac:dyDescent="0.3">
      <c r="A293" s="33" t="s">
        <v>14</v>
      </c>
      <c r="B293" s="34">
        <v>45046</v>
      </c>
      <c r="C293">
        <v>4774.05</v>
      </c>
      <c r="D293" t="s">
        <v>56</v>
      </c>
    </row>
    <row r="294" spans="1:4" x14ac:dyDescent="0.3">
      <c r="A294" s="33" t="s">
        <v>14</v>
      </c>
      <c r="B294" s="34">
        <v>45077</v>
      </c>
      <c r="C294">
        <v>4917.2715000000007</v>
      </c>
      <c r="D294" t="s">
        <v>56</v>
      </c>
    </row>
    <row r="295" spans="1:4" x14ac:dyDescent="0.3">
      <c r="A295" s="33" t="s">
        <v>14</v>
      </c>
      <c r="B295" s="34">
        <v>45107</v>
      </c>
      <c r="C295">
        <v>5064.7896450000007</v>
      </c>
      <c r="D295" t="s">
        <v>56</v>
      </c>
    </row>
    <row r="296" spans="1:4" x14ac:dyDescent="0.3">
      <c r="A296" s="33" t="s">
        <v>14</v>
      </c>
      <c r="B296" s="34">
        <v>45138</v>
      </c>
      <c r="C296">
        <v>5216.7333343500013</v>
      </c>
      <c r="D296" t="s">
        <v>56</v>
      </c>
    </row>
    <row r="297" spans="1:4" x14ac:dyDescent="0.3">
      <c r="A297" s="33" t="s">
        <v>14</v>
      </c>
      <c r="B297" s="34">
        <v>45169</v>
      </c>
      <c r="C297">
        <v>5373.2353343805016</v>
      </c>
      <c r="D297" t="s">
        <v>56</v>
      </c>
    </row>
    <row r="298" spans="1:4" x14ac:dyDescent="0.3">
      <c r="A298" s="33" t="s">
        <v>14</v>
      </c>
      <c r="B298" s="34">
        <v>45199</v>
      </c>
      <c r="C298">
        <v>5534.4323944119169</v>
      </c>
      <c r="D298" t="s">
        <v>56</v>
      </c>
    </row>
    <row r="299" spans="1:4" x14ac:dyDescent="0.3">
      <c r="A299" s="33" t="s">
        <v>14</v>
      </c>
      <c r="B299" s="34">
        <v>45230</v>
      </c>
      <c r="C299">
        <v>5700.4653662442743</v>
      </c>
      <c r="D299" t="s">
        <v>56</v>
      </c>
    </row>
    <row r="300" spans="1:4" x14ac:dyDescent="0.3">
      <c r="A300" s="33" t="s">
        <v>14</v>
      </c>
      <c r="B300" s="34">
        <v>45260</v>
      </c>
      <c r="C300">
        <v>5130.4188296198472</v>
      </c>
      <c r="D300" t="s">
        <v>56</v>
      </c>
    </row>
    <row r="301" spans="1:4" x14ac:dyDescent="0.3">
      <c r="A301" s="33" t="s">
        <v>14</v>
      </c>
      <c r="B301" s="34">
        <v>45291</v>
      </c>
      <c r="C301">
        <v>5284.3313945084428</v>
      </c>
      <c r="D301" t="s">
        <v>56</v>
      </c>
    </row>
    <row r="302" spans="1:4" x14ac:dyDescent="0.3">
      <c r="A302" s="33" t="s">
        <v>14</v>
      </c>
      <c r="B302" s="34">
        <v>45322</v>
      </c>
      <c r="C302">
        <v>5442.8613363436962</v>
      </c>
      <c r="D302" t="s">
        <v>56</v>
      </c>
    </row>
    <row r="303" spans="1:4" x14ac:dyDescent="0.3">
      <c r="A303" s="33" t="s">
        <v>14</v>
      </c>
      <c r="B303" s="34">
        <v>45351</v>
      </c>
      <c r="C303">
        <v>5606.1471764340076</v>
      </c>
      <c r="D303" t="s">
        <v>56</v>
      </c>
    </row>
    <row r="304" spans="1:4" x14ac:dyDescent="0.3">
      <c r="A304" s="33" t="s">
        <v>14</v>
      </c>
      <c r="B304" s="34">
        <v>45382</v>
      </c>
      <c r="C304">
        <v>5045.5324587906071</v>
      </c>
      <c r="D304" t="s">
        <v>56</v>
      </c>
    </row>
    <row r="305" spans="1:4" x14ac:dyDescent="0.3">
      <c r="A305" s="33" t="s">
        <v>14</v>
      </c>
      <c r="B305" s="34">
        <v>45412</v>
      </c>
      <c r="C305">
        <v>4540.9792129115467</v>
      </c>
      <c r="D305" t="s">
        <v>56</v>
      </c>
    </row>
    <row r="306" spans="1:4" x14ac:dyDescent="0.3">
      <c r="A306" s="33" t="s">
        <v>14</v>
      </c>
      <c r="B306" s="34">
        <v>45443</v>
      </c>
      <c r="C306">
        <v>4677.2085892988935</v>
      </c>
      <c r="D306" t="s">
        <v>56</v>
      </c>
    </row>
    <row r="307" spans="1:4" x14ac:dyDescent="0.3">
      <c r="A307" s="33" t="s">
        <v>14</v>
      </c>
      <c r="B307" s="34">
        <v>45473</v>
      </c>
      <c r="C307">
        <v>4817.5248469778608</v>
      </c>
      <c r="D307" t="s">
        <v>56</v>
      </c>
    </row>
    <row r="308" spans="1:4" x14ac:dyDescent="0.3">
      <c r="A308" s="33" t="s">
        <v>14</v>
      </c>
      <c r="B308" s="34">
        <v>45504</v>
      </c>
      <c r="C308">
        <v>4962.050592387197</v>
      </c>
      <c r="D308" t="s">
        <v>56</v>
      </c>
    </row>
    <row r="309" spans="1:4" x14ac:dyDescent="0.3">
      <c r="A309" s="33" t="s">
        <v>14</v>
      </c>
      <c r="B309" s="34">
        <v>45535</v>
      </c>
      <c r="C309">
        <v>4465.8455331484774</v>
      </c>
      <c r="D309" t="s">
        <v>56</v>
      </c>
    </row>
    <row r="310" spans="1:4" x14ac:dyDescent="0.3">
      <c r="A310" s="33" t="s">
        <v>14</v>
      </c>
      <c r="B310" s="34">
        <v>45565</v>
      </c>
      <c r="C310">
        <v>4019.2609798336298</v>
      </c>
      <c r="D310" t="s">
        <v>56</v>
      </c>
    </row>
    <row r="311" spans="1:4" x14ac:dyDescent="0.3">
      <c r="A311" s="33" t="s">
        <v>14</v>
      </c>
      <c r="B311" s="34">
        <v>45596</v>
      </c>
      <c r="C311">
        <v>4139.8388092286386</v>
      </c>
      <c r="D311" t="s">
        <v>56</v>
      </c>
    </row>
    <row r="312" spans="1:4" x14ac:dyDescent="0.3">
      <c r="A312" s="33" t="s">
        <v>14</v>
      </c>
      <c r="B312" s="34">
        <v>45626</v>
      </c>
      <c r="C312">
        <v>4264.0339735054977</v>
      </c>
      <c r="D312" t="s">
        <v>56</v>
      </c>
    </row>
    <row r="313" spans="1:4" x14ac:dyDescent="0.3">
      <c r="A313" s="33" t="s">
        <v>14</v>
      </c>
      <c r="B313" s="34">
        <v>45657</v>
      </c>
      <c r="C313">
        <v>4391.9549927106627</v>
      </c>
      <c r="D313" t="s">
        <v>56</v>
      </c>
    </row>
    <row r="314" spans="1:4" x14ac:dyDescent="0.3">
      <c r="A314" s="33" t="s">
        <v>14</v>
      </c>
      <c r="B314" s="34">
        <v>45688</v>
      </c>
      <c r="C314">
        <v>4523.7136424919827</v>
      </c>
      <c r="D314" t="s">
        <v>56</v>
      </c>
    </row>
    <row r="315" spans="1:4" x14ac:dyDescent="0.3">
      <c r="A315" s="33" t="s">
        <v>14</v>
      </c>
      <c r="B315" s="34">
        <v>45716</v>
      </c>
      <c r="C315">
        <v>4071.3422782427847</v>
      </c>
      <c r="D315" t="s">
        <v>56</v>
      </c>
    </row>
    <row r="316" spans="1:4" x14ac:dyDescent="0.3">
      <c r="A316" s="33" t="s">
        <v>14</v>
      </c>
      <c r="B316" s="34">
        <v>45747</v>
      </c>
      <c r="C316">
        <v>3664.2080504185064</v>
      </c>
      <c r="D316" t="s">
        <v>56</v>
      </c>
    </row>
    <row r="317" spans="1:4" x14ac:dyDescent="0.3">
      <c r="A317" s="33" t="s">
        <v>14</v>
      </c>
      <c r="B317" s="34">
        <v>45777</v>
      </c>
      <c r="C317">
        <v>3774.1342919310619</v>
      </c>
      <c r="D317" t="s">
        <v>56</v>
      </c>
    </row>
    <row r="318" spans="1:4" x14ac:dyDescent="0.3">
      <c r="A318" s="33" t="s">
        <v>14</v>
      </c>
      <c r="B318" s="34">
        <v>45808</v>
      </c>
      <c r="C318">
        <v>3887.3583206889939</v>
      </c>
      <c r="D318" t="s">
        <v>56</v>
      </c>
    </row>
    <row r="319" spans="1:4" x14ac:dyDescent="0.3">
      <c r="A319" s="33" t="s">
        <v>14</v>
      </c>
      <c r="B319" s="34">
        <v>45838</v>
      </c>
      <c r="C319">
        <v>3498.6224886200944</v>
      </c>
      <c r="D319" t="s">
        <v>56</v>
      </c>
    </row>
    <row r="320" spans="1:4" x14ac:dyDescent="0.3">
      <c r="A320" s="33" t="s">
        <v>14</v>
      </c>
      <c r="B320" s="34">
        <v>45869</v>
      </c>
      <c r="C320">
        <v>3148.7602397580849</v>
      </c>
      <c r="D320" t="s">
        <v>56</v>
      </c>
    </row>
    <row r="321" spans="1:4" x14ac:dyDescent="0.3">
      <c r="A321" s="33" t="s">
        <v>14</v>
      </c>
      <c r="B321" s="34">
        <v>45900</v>
      </c>
      <c r="C321">
        <v>3243.2230469508277</v>
      </c>
      <c r="D321" t="s">
        <v>56</v>
      </c>
    </row>
    <row r="322" spans="1:4" x14ac:dyDescent="0.3">
      <c r="A322" s="33" t="s">
        <v>14</v>
      </c>
      <c r="B322" s="34">
        <v>45930</v>
      </c>
      <c r="C322">
        <v>3340.5197383593527</v>
      </c>
      <c r="D322" t="s">
        <v>56</v>
      </c>
    </row>
    <row r="323" spans="1:4" x14ac:dyDescent="0.3">
      <c r="A323" s="33" t="s">
        <v>14</v>
      </c>
      <c r="B323" s="34">
        <v>45961</v>
      </c>
      <c r="C323">
        <v>3440.7353305101333</v>
      </c>
      <c r="D323" t="s">
        <v>56</v>
      </c>
    </row>
    <row r="324" spans="1:4" x14ac:dyDescent="0.3">
      <c r="A324" s="33" t="s">
        <v>14</v>
      </c>
      <c r="B324" s="34">
        <v>45991</v>
      </c>
      <c r="C324">
        <v>3096.66179745912</v>
      </c>
      <c r="D324" t="s">
        <v>56</v>
      </c>
    </row>
    <row r="325" spans="1:4" x14ac:dyDescent="0.3">
      <c r="A325" s="33" t="s">
        <v>14</v>
      </c>
      <c r="B325" s="34">
        <v>46022</v>
      </c>
      <c r="C325">
        <v>3189.5616513828936</v>
      </c>
      <c r="D325" t="s">
        <v>56</v>
      </c>
    </row>
    <row r="326" spans="1:4" x14ac:dyDescent="0.3">
      <c r="A326" s="33" t="s">
        <v>15</v>
      </c>
      <c r="B326" s="34">
        <v>44957</v>
      </c>
      <c r="C326">
        <v>2500</v>
      </c>
      <c r="D326" t="s">
        <v>56</v>
      </c>
    </row>
    <row r="327" spans="1:4" x14ac:dyDescent="0.3">
      <c r="A327" s="33" t="s">
        <v>15</v>
      </c>
      <c r="B327" s="34">
        <v>44985</v>
      </c>
      <c r="C327">
        <v>2575</v>
      </c>
      <c r="D327" t="s">
        <v>56</v>
      </c>
    </row>
    <row r="328" spans="1:4" x14ac:dyDescent="0.3">
      <c r="A328" s="33" t="s">
        <v>15</v>
      </c>
      <c r="B328" s="34">
        <v>45016</v>
      </c>
      <c r="C328">
        <v>2317.5</v>
      </c>
      <c r="D328" t="s">
        <v>56</v>
      </c>
    </row>
    <row r="329" spans="1:4" x14ac:dyDescent="0.3">
      <c r="A329" s="33" t="s">
        <v>15</v>
      </c>
      <c r="B329" s="34">
        <v>45046</v>
      </c>
      <c r="C329">
        <v>2387.0250000000001</v>
      </c>
      <c r="D329" t="s">
        <v>56</v>
      </c>
    </row>
    <row r="330" spans="1:4" x14ac:dyDescent="0.3">
      <c r="A330" s="33" t="s">
        <v>15</v>
      </c>
      <c r="B330" s="34">
        <v>45077</v>
      </c>
      <c r="C330">
        <v>2458.6357500000004</v>
      </c>
      <c r="D330" t="s">
        <v>56</v>
      </c>
    </row>
    <row r="331" spans="1:4" x14ac:dyDescent="0.3">
      <c r="A331" s="33" t="s">
        <v>15</v>
      </c>
      <c r="B331" s="34">
        <v>45107</v>
      </c>
      <c r="C331">
        <v>2212.7721750000005</v>
      </c>
      <c r="D331" t="s">
        <v>56</v>
      </c>
    </row>
    <row r="332" spans="1:4" x14ac:dyDescent="0.3">
      <c r="A332" s="33" t="s">
        <v>15</v>
      </c>
      <c r="B332" s="34">
        <v>45138</v>
      </c>
      <c r="C332">
        <v>2279.1553402500008</v>
      </c>
      <c r="D332" t="s">
        <v>56</v>
      </c>
    </row>
    <row r="333" spans="1:4" x14ac:dyDescent="0.3">
      <c r="A333" s="33" t="s">
        <v>15</v>
      </c>
      <c r="B333" s="34">
        <v>45169</v>
      </c>
      <c r="C333">
        <v>2347.530000457501</v>
      </c>
      <c r="D333" t="s">
        <v>56</v>
      </c>
    </row>
    <row r="334" spans="1:4" x14ac:dyDescent="0.3">
      <c r="A334" s="33" t="s">
        <v>15</v>
      </c>
      <c r="B334" s="34">
        <v>45199</v>
      </c>
      <c r="C334">
        <v>2417.955900471226</v>
      </c>
      <c r="D334" t="s">
        <v>56</v>
      </c>
    </row>
    <row r="335" spans="1:4" x14ac:dyDescent="0.3">
      <c r="A335" s="33" t="s">
        <v>15</v>
      </c>
      <c r="B335" s="34">
        <v>45230</v>
      </c>
      <c r="C335">
        <v>2490.4945774853627</v>
      </c>
      <c r="D335" t="s">
        <v>56</v>
      </c>
    </row>
    <row r="336" spans="1:4" x14ac:dyDescent="0.3">
      <c r="A336" s="33" t="s">
        <v>15</v>
      </c>
      <c r="B336" s="34">
        <v>45260</v>
      </c>
      <c r="C336">
        <v>2565.2094148099236</v>
      </c>
      <c r="D336" t="s">
        <v>56</v>
      </c>
    </row>
    <row r="337" spans="1:4" x14ac:dyDescent="0.3">
      <c r="A337" s="33" t="s">
        <v>15</v>
      </c>
      <c r="B337" s="34">
        <v>45291</v>
      </c>
      <c r="C337">
        <v>2642.1656972542214</v>
      </c>
      <c r="D337" t="s">
        <v>56</v>
      </c>
    </row>
    <row r="338" spans="1:4" x14ac:dyDescent="0.3">
      <c r="A338" s="33" t="s">
        <v>15</v>
      </c>
      <c r="B338" s="34">
        <v>45322</v>
      </c>
      <c r="C338">
        <v>2721.4306681718481</v>
      </c>
      <c r="D338" t="s">
        <v>56</v>
      </c>
    </row>
    <row r="339" spans="1:4" x14ac:dyDescent="0.3">
      <c r="A339" s="33" t="s">
        <v>15</v>
      </c>
      <c r="B339" s="34">
        <v>45351</v>
      </c>
      <c r="C339">
        <v>2803.0735882170038</v>
      </c>
      <c r="D339" t="s">
        <v>56</v>
      </c>
    </row>
    <row r="340" spans="1:4" x14ac:dyDescent="0.3">
      <c r="A340" s="33" t="s">
        <v>15</v>
      </c>
      <c r="B340" s="34">
        <v>45382</v>
      </c>
      <c r="C340">
        <v>2522.7662293953035</v>
      </c>
      <c r="D340" t="s">
        <v>56</v>
      </c>
    </row>
    <row r="341" spans="1:4" x14ac:dyDescent="0.3">
      <c r="A341" s="33" t="s">
        <v>15</v>
      </c>
      <c r="B341" s="34">
        <v>45412</v>
      </c>
      <c r="C341">
        <v>2598.4492162771626</v>
      </c>
      <c r="D341" t="s">
        <v>56</v>
      </c>
    </row>
    <row r="342" spans="1:4" x14ac:dyDescent="0.3">
      <c r="A342" s="33" t="s">
        <v>15</v>
      </c>
      <c r="B342" s="34">
        <v>45443</v>
      </c>
      <c r="C342">
        <v>2676.4026927654777</v>
      </c>
      <c r="D342" t="s">
        <v>56</v>
      </c>
    </row>
    <row r="343" spans="1:4" x14ac:dyDescent="0.3">
      <c r="A343" s="33" t="s">
        <v>15</v>
      </c>
      <c r="B343" s="34">
        <v>45473</v>
      </c>
      <c r="C343">
        <v>2756.6947735484423</v>
      </c>
      <c r="D343" t="s">
        <v>56</v>
      </c>
    </row>
    <row r="344" spans="1:4" x14ac:dyDescent="0.3">
      <c r="A344" s="33" t="s">
        <v>15</v>
      </c>
      <c r="B344" s="34">
        <v>45504</v>
      </c>
      <c r="C344">
        <v>2839.3956167548959</v>
      </c>
      <c r="D344" t="s">
        <v>56</v>
      </c>
    </row>
    <row r="345" spans="1:4" x14ac:dyDescent="0.3">
      <c r="A345" s="33" t="s">
        <v>15</v>
      </c>
      <c r="B345" s="34">
        <v>45535</v>
      </c>
      <c r="C345">
        <v>2555.4560550794063</v>
      </c>
      <c r="D345" t="s">
        <v>56</v>
      </c>
    </row>
    <row r="346" spans="1:4" x14ac:dyDescent="0.3">
      <c r="A346" s="33" t="s">
        <v>15</v>
      </c>
      <c r="B346" s="34">
        <v>45565</v>
      </c>
      <c r="C346">
        <v>2299.9104495714655</v>
      </c>
      <c r="D346" t="s">
        <v>56</v>
      </c>
    </row>
    <row r="347" spans="1:4" x14ac:dyDescent="0.3">
      <c r="A347" s="33" t="s">
        <v>15</v>
      </c>
      <c r="B347" s="34">
        <v>45596</v>
      </c>
      <c r="C347">
        <v>2368.9077630586094</v>
      </c>
      <c r="D347" t="s">
        <v>56</v>
      </c>
    </row>
    <row r="348" spans="1:4" x14ac:dyDescent="0.3">
      <c r="A348" s="33" t="s">
        <v>15</v>
      </c>
      <c r="B348" s="34">
        <v>45626</v>
      </c>
      <c r="C348">
        <v>2439.9749959503679</v>
      </c>
      <c r="D348" t="s">
        <v>56</v>
      </c>
    </row>
    <row r="349" spans="1:4" x14ac:dyDescent="0.3">
      <c r="A349" s="33" t="s">
        <v>15</v>
      </c>
      <c r="B349" s="34">
        <v>45657</v>
      </c>
      <c r="C349">
        <v>2513.1742458288791</v>
      </c>
      <c r="D349" t="s">
        <v>56</v>
      </c>
    </row>
    <row r="350" spans="1:4" x14ac:dyDescent="0.3">
      <c r="A350" s="33" t="s">
        <v>15</v>
      </c>
      <c r="B350" s="34">
        <v>45688</v>
      </c>
      <c r="C350">
        <v>2261.8568212459913</v>
      </c>
      <c r="D350" t="s">
        <v>56</v>
      </c>
    </row>
    <row r="351" spans="1:4" x14ac:dyDescent="0.3">
      <c r="A351" s="33" t="s">
        <v>15</v>
      </c>
      <c r="B351" s="34">
        <v>45716</v>
      </c>
      <c r="C351">
        <v>2035.6711391213923</v>
      </c>
      <c r="D351" t="s">
        <v>56</v>
      </c>
    </row>
    <row r="352" spans="1:4" x14ac:dyDescent="0.3">
      <c r="A352" s="33" t="s">
        <v>15</v>
      </c>
      <c r="B352" s="34">
        <v>45747</v>
      </c>
      <c r="C352">
        <v>2096.7412732950343</v>
      </c>
      <c r="D352" t="s">
        <v>56</v>
      </c>
    </row>
    <row r="353" spans="1:4" x14ac:dyDescent="0.3">
      <c r="A353" s="33" t="s">
        <v>15</v>
      </c>
      <c r="B353" s="34">
        <v>45777</v>
      </c>
      <c r="C353">
        <v>2159.6435114938854</v>
      </c>
      <c r="D353" t="s">
        <v>56</v>
      </c>
    </row>
    <row r="354" spans="1:4" x14ac:dyDescent="0.3">
      <c r="A354" s="33" t="s">
        <v>15</v>
      </c>
      <c r="B354" s="34">
        <v>45808</v>
      </c>
      <c r="C354">
        <v>2224.4328168387019</v>
      </c>
      <c r="D354" t="s">
        <v>56</v>
      </c>
    </row>
    <row r="355" spans="1:4" x14ac:dyDescent="0.3">
      <c r="A355" s="33" t="s">
        <v>15</v>
      </c>
      <c r="B355" s="34">
        <v>45838</v>
      </c>
      <c r="C355">
        <v>2291.1658013438632</v>
      </c>
      <c r="D355" t="s">
        <v>56</v>
      </c>
    </row>
    <row r="356" spans="1:4" x14ac:dyDescent="0.3">
      <c r="A356" s="33" t="s">
        <v>15</v>
      </c>
      <c r="B356" s="34">
        <v>45869</v>
      </c>
      <c r="C356">
        <v>2062.0492212094769</v>
      </c>
      <c r="D356" t="s">
        <v>56</v>
      </c>
    </row>
    <row r="357" spans="1:4" x14ac:dyDescent="0.3">
      <c r="A357" s="33" t="s">
        <v>15</v>
      </c>
      <c r="B357" s="34">
        <v>45900</v>
      </c>
      <c r="C357">
        <v>2123.9106978457612</v>
      </c>
      <c r="D357" t="s">
        <v>56</v>
      </c>
    </row>
    <row r="358" spans="1:4" x14ac:dyDescent="0.3">
      <c r="A358" s="33" t="s">
        <v>15</v>
      </c>
      <c r="B358" s="34">
        <v>45930</v>
      </c>
      <c r="C358">
        <v>2187.628018781134</v>
      </c>
      <c r="D358" t="s">
        <v>56</v>
      </c>
    </row>
    <row r="359" spans="1:4" x14ac:dyDescent="0.3">
      <c r="A359" s="33" t="s">
        <v>15</v>
      </c>
      <c r="B359" s="34">
        <v>45961</v>
      </c>
      <c r="C359">
        <v>2253.2568593445681</v>
      </c>
      <c r="D359" t="s">
        <v>56</v>
      </c>
    </row>
    <row r="360" spans="1:4" x14ac:dyDescent="0.3">
      <c r="A360" s="33" t="s">
        <v>15</v>
      </c>
      <c r="B360" s="34">
        <v>45991</v>
      </c>
      <c r="C360">
        <v>2320.8545651249051</v>
      </c>
      <c r="D360" t="s">
        <v>56</v>
      </c>
    </row>
    <row r="361" spans="1:4" x14ac:dyDescent="0.3">
      <c r="A361" s="33" t="s">
        <v>15</v>
      </c>
      <c r="B361" s="34">
        <v>46022</v>
      </c>
      <c r="C361">
        <v>2088.7691086124146</v>
      </c>
      <c r="D361" t="s">
        <v>56</v>
      </c>
    </row>
    <row r="362" spans="1:4" x14ac:dyDescent="0.3">
      <c r="A362" s="33" t="s">
        <v>16</v>
      </c>
      <c r="B362" s="34">
        <v>44957</v>
      </c>
      <c r="C362">
        <v>0</v>
      </c>
      <c r="D362" t="s">
        <v>56</v>
      </c>
    </row>
    <row r="363" spans="1:4" x14ac:dyDescent="0.3">
      <c r="A363" s="33" t="s">
        <v>16</v>
      </c>
      <c r="B363" s="34">
        <v>44985</v>
      </c>
      <c r="C363">
        <v>0</v>
      </c>
      <c r="D363" t="s">
        <v>56</v>
      </c>
    </row>
    <row r="364" spans="1:4" x14ac:dyDescent="0.3">
      <c r="A364" s="33" t="s">
        <v>16</v>
      </c>
      <c r="B364" s="34">
        <v>45016</v>
      </c>
      <c r="C364">
        <v>0</v>
      </c>
      <c r="D364" t="s">
        <v>56</v>
      </c>
    </row>
    <row r="365" spans="1:4" x14ac:dyDescent="0.3">
      <c r="A365" s="33" t="s">
        <v>16</v>
      </c>
      <c r="B365" s="34">
        <v>45046</v>
      </c>
      <c r="C365">
        <v>0</v>
      </c>
      <c r="D365" t="s">
        <v>56</v>
      </c>
    </row>
    <row r="366" spans="1:4" x14ac:dyDescent="0.3">
      <c r="A366" s="33" t="s">
        <v>16</v>
      </c>
      <c r="B366" s="34">
        <v>45077</v>
      </c>
      <c r="C366">
        <v>0</v>
      </c>
      <c r="D366" t="s">
        <v>56</v>
      </c>
    </row>
    <row r="367" spans="1:4" x14ac:dyDescent="0.3">
      <c r="A367" s="33" t="s">
        <v>16</v>
      </c>
      <c r="B367" s="34">
        <v>45107</v>
      </c>
      <c r="C367">
        <v>0</v>
      </c>
      <c r="D367" t="s">
        <v>56</v>
      </c>
    </row>
    <row r="368" spans="1:4" x14ac:dyDescent="0.3">
      <c r="A368" s="33" t="s">
        <v>16</v>
      </c>
      <c r="B368" s="34">
        <v>45138</v>
      </c>
      <c r="C368">
        <v>0</v>
      </c>
      <c r="D368" t="s">
        <v>56</v>
      </c>
    </row>
    <row r="369" spans="1:4" x14ac:dyDescent="0.3">
      <c r="A369" s="33" t="s">
        <v>16</v>
      </c>
      <c r="B369" s="34">
        <v>45169</v>
      </c>
      <c r="C369">
        <v>0</v>
      </c>
      <c r="D369" t="s">
        <v>56</v>
      </c>
    </row>
    <row r="370" spans="1:4" x14ac:dyDescent="0.3">
      <c r="A370" s="33" t="s">
        <v>16</v>
      </c>
      <c r="B370" s="34">
        <v>45199</v>
      </c>
      <c r="C370">
        <v>0</v>
      </c>
      <c r="D370" t="s">
        <v>56</v>
      </c>
    </row>
    <row r="371" spans="1:4" x14ac:dyDescent="0.3">
      <c r="A371" s="33" t="s">
        <v>16</v>
      </c>
      <c r="B371" s="34">
        <v>45230</v>
      </c>
      <c r="C371">
        <v>0</v>
      </c>
      <c r="D371" t="s">
        <v>56</v>
      </c>
    </row>
    <row r="372" spans="1:4" x14ac:dyDescent="0.3">
      <c r="A372" s="33" t="s">
        <v>16</v>
      </c>
      <c r="B372" s="34">
        <v>45260</v>
      </c>
      <c r="C372">
        <v>0</v>
      </c>
      <c r="D372" t="s">
        <v>56</v>
      </c>
    </row>
    <row r="373" spans="1:4" x14ac:dyDescent="0.3">
      <c r="A373" s="33" t="s">
        <v>16</v>
      </c>
      <c r="B373" s="34">
        <v>45291</v>
      </c>
      <c r="C373">
        <v>0</v>
      </c>
      <c r="D373" t="s">
        <v>56</v>
      </c>
    </row>
    <row r="374" spans="1:4" x14ac:dyDescent="0.3">
      <c r="A374" s="33" t="s">
        <v>16</v>
      </c>
      <c r="B374" s="34">
        <v>45322</v>
      </c>
      <c r="C374">
        <v>0</v>
      </c>
      <c r="D374" t="s">
        <v>56</v>
      </c>
    </row>
    <row r="375" spans="1:4" x14ac:dyDescent="0.3">
      <c r="A375" s="33" t="s">
        <v>16</v>
      </c>
      <c r="B375" s="34">
        <v>45351</v>
      </c>
      <c r="C375">
        <v>0</v>
      </c>
      <c r="D375" t="s">
        <v>56</v>
      </c>
    </row>
    <row r="376" spans="1:4" x14ac:dyDescent="0.3">
      <c r="A376" s="33" t="s">
        <v>16</v>
      </c>
      <c r="B376" s="34">
        <v>45382</v>
      </c>
      <c r="C376">
        <v>0</v>
      </c>
      <c r="D376" t="s">
        <v>56</v>
      </c>
    </row>
    <row r="377" spans="1:4" x14ac:dyDescent="0.3">
      <c r="A377" s="33" t="s">
        <v>16</v>
      </c>
      <c r="B377" s="34">
        <v>45412</v>
      </c>
      <c r="C377">
        <v>0</v>
      </c>
      <c r="D377" t="s">
        <v>56</v>
      </c>
    </row>
    <row r="378" spans="1:4" x14ac:dyDescent="0.3">
      <c r="A378" s="33" t="s">
        <v>16</v>
      </c>
      <c r="B378" s="34">
        <v>45443</v>
      </c>
      <c r="C378">
        <v>0</v>
      </c>
      <c r="D378" t="s">
        <v>56</v>
      </c>
    </row>
    <row r="379" spans="1:4" x14ac:dyDescent="0.3">
      <c r="A379" s="33" t="s">
        <v>16</v>
      </c>
      <c r="B379" s="34">
        <v>45473</v>
      </c>
      <c r="C379">
        <v>0</v>
      </c>
      <c r="D379" t="s">
        <v>56</v>
      </c>
    </row>
    <row r="380" spans="1:4" x14ac:dyDescent="0.3">
      <c r="A380" s="33" t="s">
        <v>16</v>
      </c>
      <c r="B380" s="34">
        <v>45504</v>
      </c>
      <c r="C380">
        <v>0</v>
      </c>
      <c r="D380" t="s">
        <v>56</v>
      </c>
    </row>
    <row r="381" spans="1:4" x14ac:dyDescent="0.3">
      <c r="A381" s="33" t="s">
        <v>16</v>
      </c>
      <c r="B381" s="34">
        <v>45535</v>
      </c>
      <c r="C381">
        <v>0</v>
      </c>
      <c r="D381" t="s">
        <v>56</v>
      </c>
    </row>
    <row r="382" spans="1:4" x14ac:dyDescent="0.3">
      <c r="A382" s="33" t="s">
        <v>16</v>
      </c>
      <c r="B382" s="34">
        <v>45565</v>
      </c>
      <c r="C382">
        <v>0</v>
      </c>
      <c r="D382" t="s">
        <v>56</v>
      </c>
    </row>
    <row r="383" spans="1:4" x14ac:dyDescent="0.3">
      <c r="A383" s="33" t="s">
        <v>16</v>
      </c>
      <c r="B383" s="34">
        <v>45596</v>
      </c>
      <c r="C383">
        <v>0</v>
      </c>
      <c r="D383" t="s">
        <v>56</v>
      </c>
    </row>
    <row r="384" spans="1:4" x14ac:dyDescent="0.3">
      <c r="A384" s="33" t="s">
        <v>16</v>
      </c>
      <c r="B384" s="34">
        <v>45626</v>
      </c>
      <c r="C384">
        <v>0</v>
      </c>
      <c r="D384" t="s">
        <v>56</v>
      </c>
    </row>
    <row r="385" spans="1:4" x14ac:dyDescent="0.3">
      <c r="A385" s="33" t="s">
        <v>16</v>
      </c>
      <c r="B385" s="34">
        <v>45657</v>
      </c>
      <c r="C385">
        <v>0</v>
      </c>
      <c r="D385" t="s">
        <v>56</v>
      </c>
    </row>
    <row r="386" spans="1:4" x14ac:dyDescent="0.3">
      <c r="A386" s="33" t="s">
        <v>16</v>
      </c>
      <c r="B386" s="34">
        <v>45688</v>
      </c>
      <c r="C386">
        <v>0</v>
      </c>
      <c r="D386" t="s">
        <v>56</v>
      </c>
    </row>
    <row r="387" spans="1:4" x14ac:dyDescent="0.3">
      <c r="A387" s="33" t="s">
        <v>16</v>
      </c>
      <c r="B387" s="34">
        <v>45716</v>
      </c>
      <c r="C387">
        <v>0</v>
      </c>
      <c r="D387" t="s">
        <v>56</v>
      </c>
    </row>
    <row r="388" spans="1:4" x14ac:dyDescent="0.3">
      <c r="A388" s="33" t="s">
        <v>16</v>
      </c>
      <c r="B388" s="34">
        <v>45747</v>
      </c>
      <c r="C388">
        <v>0</v>
      </c>
      <c r="D388" t="s">
        <v>56</v>
      </c>
    </row>
    <row r="389" spans="1:4" x14ac:dyDescent="0.3">
      <c r="A389" s="33" t="s">
        <v>16</v>
      </c>
      <c r="B389" s="34">
        <v>45777</v>
      </c>
      <c r="C389">
        <v>0</v>
      </c>
      <c r="D389" t="s">
        <v>56</v>
      </c>
    </row>
    <row r="390" spans="1:4" x14ac:dyDescent="0.3">
      <c r="A390" s="33" t="s">
        <v>16</v>
      </c>
      <c r="B390" s="34">
        <v>45808</v>
      </c>
      <c r="C390">
        <v>0</v>
      </c>
      <c r="D390" t="s">
        <v>56</v>
      </c>
    </row>
    <row r="391" spans="1:4" x14ac:dyDescent="0.3">
      <c r="A391" s="33" t="s">
        <v>16</v>
      </c>
      <c r="B391" s="34">
        <v>45838</v>
      </c>
      <c r="C391">
        <v>0</v>
      </c>
      <c r="D391" t="s">
        <v>56</v>
      </c>
    </row>
    <row r="392" spans="1:4" x14ac:dyDescent="0.3">
      <c r="A392" s="33" t="s">
        <v>16</v>
      </c>
      <c r="B392" s="34">
        <v>45869</v>
      </c>
      <c r="C392">
        <v>0</v>
      </c>
      <c r="D392" t="s">
        <v>56</v>
      </c>
    </row>
    <row r="393" spans="1:4" x14ac:dyDescent="0.3">
      <c r="A393" s="33" t="s">
        <v>16</v>
      </c>
      <c r="B393" s="34">
        <v>45900</v>
      </c>
      <c r="C393">
        <v>0</v>
      </c>
      <c r="D393" t="s">
        <v>56</v>
      </c>
    </row>
    <row r="394" spans="1:4" x14ac:dyDescent="0.3">
      <c r="A394" s="33" t="s">
        <v>16</v>
      </c>
      <c r="B394" s="34">
        <v>45930</v>
      </c>
      <c r="C394">
        <v>0</v>
      </c>
      <c r="D394" t="s">
        <v>56</v>
      </c>
    </row>
    <row r="395" spans="1:4" x14ac:dyDescent="0.3">
      <c r="A395" s="33" t="s">
        <v>16</v>
      </c>
      <c r="B395" s="34">
        <v>45961</v>
      </c>
      <c r="C395">
        <v>0</v>
      </c>
      <c r="D395" t="s">
        <v>56</v>
      </c>
    </row>
    <row r="396" spans="1:4" x14ac:dyDescent="0.3">
      <c r="A396" s="33" t="s">
        <v>16</v>
      </c>
      <c r="B396" s="34">
        <v>45991</v>
      </c>
      <c r="C396">
        <v>0</v>
      </c>
      <c r="D396" t="s">
        <v>56</v>
      </c>
    </row>
    <row r="397" spans="1:4" x14ac:dyDescent="0.3">
      <c r="A397" s="33" t="s">
        <v>16</v>
      </c>
      <c r="B397" s="34">
        <v>46022</v>
      </c>
      <c r="C397">
        <v>0</v>
      </c>
      <c r="D397" t="s">
        <v>56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56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56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56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56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56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56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56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56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56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56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56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56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56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56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56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56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56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56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56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56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56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56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56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56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56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56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56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56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56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56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56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56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56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56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56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56</v>
      </c>
    </row>
    <row r="434" spans="1:4" x14ac:dyDescent="0.3">
      <c r="A434" s="33" t="s">
        <v>18</v>
      </c>
      <c r="B434" s="34">
        <v>44957</v>
      </c>
      <c r="C434">
        <v>650</v>
      </c>
      <c r="D434" t="s">
        <v>56</v>
      </c>
    </row>
    <row r="435" spans="1:4" x14ac:dyDescent="0.3">
      <c r="A435" s="33" t="s">
        <v>18</v>
      </c>
      <c r="B435" s="34">
        <v>44985</v>
      </c>
      <c r="C435">
        <v>669.5</v>
      </c>
      <c r="D435" t="s">
        <v>56</v>
      </c>
    </row>
    <row r="436" spans="1:4" x14ac:dyDescent="0.3">
      <c r="A436" s="33" t="s">
        <v>18</v>
      </c>
      <c r="B436" s="34">
        <v>45016</v>
      </c>
      <c r="C436">
        <v>689.58500000000004</v>
      </c>
      <c r="D436" t="s">
        <v>56</v>
      </c>
    </row>
    <row r="437" spans="1:4" x14ac:dyDescent="0.3">
      <c r="A437" s="33" t="s">
        <v>18</v>
      </c>
      <c r="B437" s="34">
        <v>45046</v>
      </c>
      <c r="C437">
        <v>710.27255000000002</v>
      </c>
      <c r="D437" t="s">
        <v>56</v>
      </c>
    </row>
    <row r="438" spans="1:4" x14ac:dyDescent="0.3">
      <c r="A438" s="33" t="s">
        <v>18</v>
      </c>
      <c r="B438" s="34">
        <v>45077</v>
      </c>
      <c r="C438">
        <v>731.58072650000008</v>
      </c>
      <c r="D438" t="s">
        <v>56</v>
      </c>
    </row>
    <row r="439" spans="1:4" x14ac:dyDescent="0.3">
      <c r="A439" s="33" t="s">
        <v>18</v>
      </c>
      <c r="B439" s="34">
        <v>45107</v>
      </c>
      <c r="C439">
        <v>753.52814829500005</v>
      </c>
      <c r="D439" t="s">
        <v>56</v>
      </c>
    </row>
    <row r="440" spans="1:4" x14ac:dyDescent="0.3">
      <c r="A440" s="33" t="s">
        <v>18</v>
      </c>
      <c r="B440" s="34">
        <v>45138</v>
      </c>
      <c r="C440">
        <v>776.13399274385006</v>
      </c>
      <c r="D440" t="s">
        <v>56</v>
      </c>
    </row>
    <row r="441" spans="1:4" x14ac:dyDescent="0.3">
      <c r="A441" s="33" t="s">
        <v>18</v>
      </c>
      <c r="B441" s="34">
        <v>45169</v>
      </c>
      <c r="C441">
        <v>799.41801252616563</v>
      </c>
      <c r="D441" t="s">
        <v>56</v>
      </c>
    </row>
    <row r="442" spans="1:4" x14ac:dyDescent="0.3">
      <c r="A442" s="33" t="s">
        <v>18</v>
      </c>
      <c r="B442" s="34">
        <v>45199</v>
      </c>
      <c r="C442">
        <v>823.40055290195062</v>
      </c>
      <c r="D442" t="s">
        <v>56</v>
      </c>
    </row>
    <row r="443" spans="1:4" x14ac:dyDescent="0.3">
      <c r="A443" s="33" t="s">
        <v>18</v>
      </c>
      <c r="B443" s="34">
        <v>45230</v>
      </c>
      <c r="C443">
        <v>848.10256948900917</v>
      </c>
      <c r="D443" t="s">
        <v>56</v>
      </c>
    </row>
    <row r="444" spans="1:4" x14ac:dyDescent="0.3">
      <c r="A444" s="33" t="s">
        <v>18</v>
      </c>
      <c r="B444" s="34">
        <v>45260</v>
      </c>
      <c r="C444">
        <v>873.54564657367951</v>
      </c>
      <c r="D444" t="s">
        <v>56</v>
      </c>
    </row>
    <row r="445" spans="1:4" x14ac:dyDescent="0.3">
      <c r="A445" s="33" t="s">
        <v>18</v>
      </c>
      <c r="B445" s="34">
        <v>45291</v>
      </c>
      <c r="C445">
        <v>899.75201597088994</v>
      </c>
      <c r="D445" t="s">
        <v>56</v>
      </c>
    </row>
    <row r="446" spans="1:4" x14ac:dyDescent="0.3">
      <c r="A446" s="33" t="s">
        <v>18</v>
      </c>
      <c r="B446" s="34">
        <v>45322</v>
      </c>
      <c r="C446">
        <v>926.74457645001667</v>
      </c>
      <c r="D446" t="s">
        <v>56</v>
      </c>
    </row>
    <row r="447" spans="1:4" x14ac:dyDescent="0.3">
      <c r="A447" s="33" t="s">
        <v>18</v>
      </c>
      <c r="B447" s="34">
        <v>45351</v>
      </c>
      <c r="C447">
        <v>954.54691374351717</v>
      </c>
      <c r="D447" t="s">
        <v>56</v>
      </c>
    </row>
    <row r="448" spans="1:4" x14ac:dyDescent="0.3">
      <c r="A448" s="33" t="s">
        <v>18</v>
      </c>
      <c r="B448" s="34">
        <v>45382</v>
      </c>
      <c r="C448">
        <v>983.18332115582268</v>
      </c>
      <c r="D448" t="s">
        <v>56</v>
      </c>
    </row>
    <row r="449" spans="1:4" x14ac:dyDescent="0.3">
      <c r="A449" s="33" t="s">
        <v>18</v>
      </c>
      <c r="B449" s="34">
        <v>45412</v>
      </c>
      <c r="C449">
        <v>1012.6788207904974</v>
      </c>
      <c r="D449" t="s">
        <v>56</v>
      </c>
    </row>
    <row r="450" spans="1:4" x14ac:dyDescent="0.3">
      <c r="A450" s="33" t="s">
        <v>18</v>
      </c>
      <c r="B450" s="34">
        <v>45443</v>
      </c>
      <c r="C450">
        <v>1043.0591854142124</v>
      </c>
      <c r="D450" t="s">
        <v>56</v>
      </c>
    </row>
    <row r="451" spans="1:4" x14ac:dyDescent="0.3">
      <c r="A451" s="33" t="s">
        <v>18</v>
      </c>
      <c r="B451" s="34">
        <v>45473</v>
      </c>
      <c r="C451">
        <v>1074.3509609766388</v>
      </c>
      <c r="D451" t="s">
        <v>56</v>
      </c>
    </row>
    <row r="452" spans="1:4" x14ac:dyDescent="0.3">
      <c r="A452" s="33" t="s">
        <v>18</v>
      </c>
      <c r="B452" s="34">
        <v>45504</v>
      </c>
      <c r="C452">
        <v>1106.581489805938</v>
      </c>
      <c r="D452" t="s">
        <v>56</v>
      </c>
    </row>
    <row r="453" spans="1:4" x14ac:dyDescent="0.3">
      <c r="A453" s="33" t="s">
        <v>18</v>
      </c>
      <c r="B453" s="34">
        <v>45535</v>
      </c>
      <c r="C453">
        <v>1139.7789345001161</v>
      </c>
      <c r="D453" t="s">
        <v>56</v>
      </c>
    </row>
    <row r="454" spans="1:4" x14ac:dyDescent="0.3">
      <c r="A454" s="33" t="s">
        <v>18</v>
      </c>
      <c r="B454" s="34">
        <v>45565</v>
      </c>
      <c r="C454">
        <v>1173.9723025351195</v>
      </c>
      <c r="D454" t="s">
        <v>56</v>
      </c>
    </row>
    <row r="455" spans="1:4" x14ac:dyDescent="0.3">
      <c r="A455" s="33" t="s">
        <v>18</v>
      </c>
      <c r="B455" s="34">
        <v>45596</v>
      </c>
      <c r="C455">
        <v>1209.191471611173</v>
      </c>
      <c r="D455" t="s">
        <v>56</v>
      </c>
    </row>
    <row r="456" spans="1:4" x14ac:dyDescent="0.3">
      <c r="A456" s="33" t="s">
        <v>18</v>
      </c>
      <c r="B456" s="34">
        <v>45626</v>
      </c>
      <c r="C456">
        <v>1245.4672157595082</v>
      </c>
      <c r="D456" t="s">
        <v>56</v>
      </c>
    </row>
    <row r="457" spans="1:4" x14ac:dyDescent="0.3">
      <c r="A457" s="33" t="s">
        <v>18</v>
      </c>
      <c r="B457" s="34">
        <v>45657</v>
      </c>
      <c r="C457">
        <v>1282.8312322322936</v>
      </c>
      <c r="D457" t="s">
        <v>56</v>
      </c>
    </row>
    <row r="458" spans="1:4" x14ac:dyDescent="0.3">
      <c r="A458" s="33" t="s">
        <v>18</v>
      </c>
      <c r="B458" s="34">
        <v>45688</v>
      </c>
      <c r="C458">
        <v>1321.3161691992625</v>
      </c>
      <c r="D458" t="s">
        <v>56</v>
      </c>
    </row>
    <row r="459" spans="1:4" x14ac:dyDescent="0.3">
      <c r="A459" s="33" t="s">
        <v>18</v>
      </c>
      <c r="B459" s="34">
        <v>45716</v>
      </c>
      <c r="C459">
        <v>1360.9556542752405</v>
      </c>
      <c r="D459" t="s">
        <v>56</v>
      </c>
    </row>
    <row r="460" spans="1:4" x14ac:dyDescent="0.3">
      <c r="A460" s="33" t="s">
        <v>18</v>
      </c>
      <c r="B460" s="34">
        <v>45747</v>
      </c>
      <c r="C460">
        <v>1401.7843239034978</v>
      </c>
      <c r="D460" t="s">
        <v>56</v>
      </c>
    </row>
    <row r="461" spans="1:4" x14ac:dyDescent="0.3">
      <c r="A461" s="33" t="s">
        <v>18</v>
      </c>
      <c r="B461" s="34">
        <v>45777</v>
      </c>
      <c r="C461">
        <v>1443.8378536206028</v>
      </c>
      <c r="D461" t="s">
        <v>56</v>
      </c>
    </row>
    <row r="462" spans="1:4" x14ac:dyDescent="0.3">
      <c r="A462" s="33" t="s">
        <v>18</v>
      </c>
      <c r="B462" s="34">
        <v>45808</v>
      </c>
      <c r="C462">
        <v>1487.152989229221</v>
      </c>
      <c r="D462" t="s">
        <v>56</v>
      </c>
    </row>
    <row r="463" spans="1:4" x14ac:dyDescent="0.3">
      <c r="A463" s="33" t="s">
        <v>18</v>
      </c>
      <c r="B463" s="34">
        <v>45838</v>
      </c>
      <c r="C463">
        <v>1531.7675789060977</v>
      </c>
      <c r="D463" t="s">
        <v>56</v>
      </c>
    </row>
    <row r="464" spans="1:4" x14ac:dyDescent="0.3">
      <c r="A464" s="33" t="s">
        <v>18</v>
      </c>
      <c r="B464" s="34">
        <v>45869</v>
      </c>
      <c r="C464">
        <v>1577.7206062732807</v>
      </c>
      <c r="D464" t="s">
        <v>56</v>
      </c>
    </row>
    <row r="465" spans="1:4" x14ac:dyDescent="0.3">
      <c r="A465" s="33" t="s">
        <v>18</v>
      </c>
      <c r="B465" s="34">
        <v>45900</v>
      </c>
      <c r="C465">
        <v>1625.0522244614792</v>
      </c>
      <c r="D465" t="s">
        <v>56</v>
      </c>
    </row>
    <row r="466" spans="1:4" x14ac:dyDescent="0.3">
      <c r="A466" s="33" t="s">
        <v>18</v>
      </c>
      <c r="B466" s="34">
        <v>45930</v>
      </c>
      <c r="C466">
        <v>1673.8037911953236</v>
      </c>
      <c r="D466" t="s">
        <v>56</v>
      </c>
    </row>
    <row r="467" spans="1:4" x14ac:dyDescent="0.3">
      <c r="A467" s="33" t="s">
        <v>18</v>
      </c>
      <c r="B467" s="34">
        <v>45961</v>
      </c>
      <c r="C467">
        <v>1724.0179049311832</v>
      </c>
      <c r="D467" t="s">
        <v>56</v>
      </c>
    </row>
    <row r="468" spans="1:4" x14ac:dyDescent="0.3">
      <c r="A468" s="33" t="s">
        <v>18</v>
      </c>
      <c r="B468" s="34">
        <v>45991</v>
      </c>
      <c r="C468">
        <v>1775.7384420791188</v>
      </c>
      <c r="D468" t="s">
        <v>56</v>
      </c>
    </row>
    <row r="469" spans="1:4" x14ac:dyDescent="0.3">
      <c r="A469" s="33" t="s">
        <v>18</v>
      </c>
      <c r="B469" s="34">
        <v>46022</v>
      </c>
      <c r="C469">
        <v>1829.0105953414925</v>
      </c>
      <c r="D469" t="s">
        <v>56</v>
      </c>
    </row>
    <row r="470" spans="1:4" x14ac:dyDescent="0.3">
      <c r="A470" s="33" t="s">
        <v>19</v>
      </c>
      <c r="B470" s="34">
        <v>44957</v>
      </c>
      <c r="C470">
        <v>0</v>
      </c>
      <c r="D470" t="s">
        <v>56</v>
      </c>
    </row>
    <row r="471" spans="1:4" x14ac:dyDescent="0.3">
      <c r="A471" s="33" t="s">
        <v>19</v>
      </c>
      <c r="B471" s="34">
        <v>44985</v>
      </c>
      <c r="C471">
        <v>0</v>
      </c>
      <c r="D471" t="s">
        <v>56</v>
      </c>
    </row>
    <row r="472" spans="1:4" x14ac:dyDescent="0.3">
      <c r="A472" s="33" t="s">
        <v>19</v>
      </c>
      <c r="B472" s="34">
        <v>45016</v>
      </c>
      <c r="C472">
        <v>0</v>
      </c>
      <c r="D472" t="s">
        <v>56</v>
      </c>
    </row>
    <row r="473" spans="1:4" x14ac:dyDescent="0.3">
      <c r="A473" s="33" t="s">
        <v>19</v>
      </c>
      <c r="B473" s="34">
        <v>45046</v>
      </c>
      <c r="C473">
        <v>0</v>
      </c>
      <c r="D473" t="s">
        <v>56</v>
      </c>
    </row>
    <row r="474" spans="1:4" x14ac:dyDescent="0.3">
      <c r="A474" s="33" t="s">
        <v>19</v>
      </c>
      <c r="B474" s="34">
        <v>45077</v>
      </c>
      <c r="C474">
        <v>0</v>
      </c>
      <c r="D474" t="s">
        <v>56</v>
      </c>
    </row>
    <row r="475" spans="1:4" x14ac:dyDescent="0.3">
      <c r="A475" s="33" t="s">
        <v>19</v>
      </c>
      <c r="B475" s="34">
        <v>45107</v>
      </c>
      <c r="C475">
        <v>0</v>
      </c>
      <c r="D475" t="s">
        <v>56</v>
      </c>
    </row>
    <row r="476" spans="1:4" x14ac:dyDescent="0.3">
      <c r="A476" s="33" t="s">
        <v>19</v>
      </c>
      <c r="B476" s="34">
        <v>45138</v>
      </c>
      <c r="C476">
        <v>0</v>
      </c>
      <c r="D476" t="s">
        <v>56</v>
      </c>
    </row>
    <row r="477" spans="1:4" x14ac:dyDescent="0.3">
      <c r="A477" s="33" t="s">
        <v>19</v>
      </c>
      <c r="B477" s="34">
        <v>45169</v>
      </c>
      <c r="C477">
        <v>0</v>
      </c>
      <c r="D477" t="s">
        <v>56</v>
      </c>
    </row>
    <row r="478" spans="1:4" x14ac:dyDescent="0.3">
      <c r="A478" s="33" t="s">
        <v>19</v>
      </c>
      <c r="B478" s="34">
        <v>45199</v>
      </c>
      <c r="C478">
        <v>0</v>
      </c>
      <c r="D478" t="s">
        <v>56</v>
      </c>
    </row>
    <row r="479" spans="1:4" x14ac:dyDescent="0.3">
      <c r="A479" s="33" t="s">
        <v>19</v>
      </c>
      <c r="B479" s="34">
        <v>45230</v>
      </c>
      <c r="C479">
        <v>0</v>
      </c>
      <c r="D479" t="s">
        <v>56</v>
      </c>
    </row>
    <row r="480" spans="1:4" x14ac:dyDescent="0.3">
      <c r="A480" s="33" t="s">
        <v>19</v>
      </c>
      <c r="B480" s="34">
        <v>45260</v>
      </c>
      <c r="C480">
        <v>0</v>
      </c>
      <c r="D480" t="s">
        <v>56</v>
      </c>
    </row>
    <row r="481" spans="1:4" x14ac:dyDescent="0.3">
      <c r="A481" s="33" t="s">
        <v>19</v>
      </c>
      <c r="B481" s="34">
        <v>45291</v>
      </c>
      <c r="C481">
        <v>0</v>
      </c>
      <c r="D481" t="s">
        <v>56</v>
      </c>
    </row>
    <row r="482" spans="1:4" x14ac:dyDescent="0.3">
      <c r="A482" s="33" t="s">
        <v>19</v>
      </c>
      <c r="B482" s="34">
        <v>45322</v>
      </c>
      <c r="C482">
        <v>0</v>
      </c>
      <c r="D482" t="s">
        <v>56</v>
      </c>
    </row>
    <row r="483" spans="1:4" x14ac:dyDescent="0.3">
      <c r="A483" s="33" t="s">
        <v>19</v>
      </c>
      <c r="B483" s="34">
        <v>45351</v>
      </c>
      <c r="C483">
        <v>0</v>
      </c>
      <c r="D483" t="s">
        <v>56</v>
      </c>
    </row>
    <row r="484" spans="1:4" x14ac:dyDescent="0.3">
      <c r="A484" s="33" t="s">
        <v>19</v>
      </c>
      <c r="B484" s="34">
        <v>45382</v>
      </c>
      <c r="C484">
        <v>0</v>
      </c>
      <c r="D484" t="s">
        <v>56</v>
      </c>
    </row>
    <row r="485" spans="1:4" x14ac:dyDescent="0.3">
      <c r="A485" s="33" t="s">
        <v>19</v>
      </c>
      <c r="B485" s="34">
        <v>45412</v>
      </c>
      <c r="C485">
        <v>0</v>
      </c>
      <c r="D485" t="s">
        <v>56</v>
      </c>
    </row>
    <row r="486" spans="1:4" x14ac:dyDescent="0.3">
      <c r="A486" s="33" t="s">
        <v>19</v>
      </c>
      <c r="B486" s="34">
        <v>45443</v>
      </c>
      <c r="C486">
        <v>0</v>
      </c>
      <c r="D486" t="s">
        <v>56</v>
      </c>
    </row>
    <row r="487" spans="1:4" x14ac:dyDescent="0.3">
      <c r="A487" s="33" t="s">
        <v>19</v>
      </c>
      <c r="B487" s="34">
        <v>45473</v>
      </c>
      <c r="C487">
        <v>0</v>
      </c>
      <c r="D487" t="s">
        <v>56</v>
      </c>
    </row>
    <row r="488" spans="1:4" x14ac:dyDescent="0.3">
      <c r="A488" s="33" t="s">
        <v>19</v>
      </c>
      <c r="B488" s="34">
        <v>45504</v>
      </c>
      <c r="C488">
        <v>0</v>
      </c>
      <c r="D488" t="s">
        <v>56</v>
      </c>
    </row>
    <row r="489" spans="1:4" x14ac:dyDescent="0.3">
      <c r="A489" s="33" t="s">
        <v>19</v>
      </c>
      <c r="B489" s="34">
        <v>45535</v>
      </c>
      <c r="C489">
        <v>0</v>
      </c>
      <c r="D489" t="s">
        <v>56</v>
      </c>
    </row>
    <row r="490" spans="1:4" x14ac:dyDescent="0.3">
      <c r="A490" s="33" t="s">
        <v>19</v>
      </c>
      <c r="B490" s="34">
        <v>45565</v>
      </c>
      <c r="C490">
        <v>0</v>
      </c>
      <c r="D490" t="s">
        <v>56</v>
      </c>
    </row>
    <row r="491" spans="1:4" x14ac:dyDescent="0.3">
      <c r="A491" s="33" t="s">
        <v>19</v>
      </c>
      <c r="B491" s="34">
        <v>45596</v>
      </c>
      <c r="C491">
        <v>0</v>
      </c>
      <c r="D491" t="s">
        <v>56</v>
      </c>
    </row>
    <row r="492" spans="1:4" x14ac:dyDescent="0.3">
      <c r="A492" s="33" t="s">
        <v>19</v>
      </c>
      <c r="B492" s="34">
        <v>45626</v>
      </c>
      <c r="C492">
        <v>0</v>
      </c>
      <c r="D492" t="s">
        <v>56</v>
      </c>
    </row>
    <row r="493" spans="1:4" x14ac:dyDescent="0.3">
      <c r="A493" s="33" t="s">
        <v>19</v>
      </c>
      <c r="B493" s="34">
        <v>45657</v>
      </c>
      <c r="C493">
        <v>0</v>
      </c>
      <c r="D493" t="s">
        <v>56</v>
      </c>
    </row>
    <row r="494" spans="1:4" x14ac:dyDescent="0.3">
      <c r="A494" s="33" t="s">
        <v>19</v>
      </c>
      <c r="B494" s="34">
        <v>45688</v>
      </c>
      <c r="C494">
        <v>0</v>
      </c>
      <c r="D494" t="s">
        <v>56</v>
      </c>
    </row>
    <row r="495" spans="1:4" x14ac:dyDescent="0.3">
      <c r="A495" s="33" t="s">
        <v>19</v>
      </c>
      <c r="B495" s="34">
        <v>45716</v>
      </c>
      <c r="C495">
        <v>0</v>
      </c>
      <c r="D495" t="s">
        <v>56</v>
      </c>
    </row>
    <row r="496" spans="1:4" x14ac:dyDescent="0.3">
      <c r="A496" s="33" t="s">
        <v>19</v>
      </c>
      <c r="B496" s="34">
        <v>45747</v>
      </c>
      <c r="C496">
        <v>0</v>
      </c>
      <c r="D496" t="s">
        <v>56</v>
      </c>
    </row>
    <row r="497" spans="1:4" x14ac:dyDescent="0.3">
      <c r="A497" s="33" t="s">
        <v>19</v>
      </c>
      <c r="B497" s="34">
        <v>45777</v>
      </c>
      <c r="C497">
        <v>0</v>
      </c>
      <c r="D497" t="s">
        <v>56</v>
      </c>
    </row>
    <row r="498" spans="1:4" x14ac:dyDescent="0.3">
      <c r="A498" s="33" t="s">
        <v>19</v>
      </c>
      <c r="B498" s="34">
        <v>45808</v>
      </c>
      <c r="C498">
        <v>0</v>
      </c>
      <c r="D498" t="s">
        <v>56</v>
      </c>
    </row>
    <row r="499" spans="1:4" x14ac:dyDescent="0.3">
      <c r="A499" s="33" t="s">
        <v>19</v>
      </c>
      <c r="B499" s="34">
        <v>45838</v>
      </c>
      <c r="C499">
        <v>0</v>
      </c>
      <c r="D499" t="s">
        <v>56</v>
      </c>
    </row>
    <row r="500" spans="1:4" x14ac:dyDescent="0.3">
      <c r="A500" s="33" t="s">
        <v>19</v>
      </c>
      <c r="B500" s="34">
        <v>45869</v>
      </c>
      <c r="C500">
        <v>0</v>
      </c>
      <c r="D500" t="s">
        <v>56</v>
      </c>
    </row>
    <row r="501" spans="1:4" x14ac:dyDescent="0.3">
      <c r="A501" s="33" t="s">
        <v>19</v>
      </c>
      <c r="B501" s="34">
        <v>45900</v>
      </c>
      <c r="C501">
        <v>0</v>
      </c>
      <c r="D501" t="s">
        <v>56</v>
      </c>
    </row>
    <row r="502" spans="1:4" x14ac:dyDescent="0.3">
      <c r="A502" s="33" t="s">
        <v>19</v>
      </c>
      <c r="B502" s="34">
        <v>45930</v>
      </c>
      <c r="C502">
        <v>0</v>
      </c>
      <c r="D502" t="s">
        <v>56</v>
      </c>
    </row>
    <row r="503" spans="1:4" x14ac:dyDescent="0.3">
      <c r="A503" s="33" t="s">
        <v>19</v>
      </c>
      <c r="B503" s="34">
        <v>45961</v>
      </c>
      <c r="C503">
        <v>0</v>
      </c>
      <c r="D503" t="s">
        <v>56</v>
      </c>
    </row>
    <row r="504" spans="1:4" x14ac:dyDescent="0.3">
      <c r="A504" s="33" t="s">
        <v>19</v>
      </c>
      <c r="B504" s="34">
        <v>45991</v>
      </c>
      <c r="C504">
        <v>0</v>
      </c>
      <c r="D504" t="s">
        <v>56</v>
      </c>
    </row>
    <row r="505" spans="1:4" x14ac:dyDescent="0.3">
      <c r="A505" s="33" t="s">
        <v>19</v>
      </c>
      <c r="B505" s="34">
        <v>46022</v>
      </c>
      <c r="C505">
        <v>0</v>
      </c>
      <c r="D505" t="s">
        <v>56</v>
      </c>
    </row>
    <row r="506" spans="1:4" x14ac:dyDescent="0.3">
      <c r="A506" s="33" t="s">
        <v>20</v>
      </c>
      <c r="B506" s="34">
        <v>44957</v>
      </c>
      <c r="C506">
        <v>0</v>
      </c>
      <c r="D506" t="s">
        <v>56</v>
      </c>
    </row>
    <row r="507" spans="1:4" x14ac:dyDescent="0.3">
      <c r="A507" s="33" t="s">
        <v>20</v>
      </c>
      <c r="B507" s="34">
        <v>44985</v>
      </c>
      <c r="C507">
        <v>0</v>
      </c>
      <c r="D507" t="s">
        <v>56</v>
      </c>
    </row>
    <row r="508" spans="1:4" x14ac:dyDescent="0.3">
      <c r="A508" s="33" t="s">
        <v>20</v>
      </c>
      <c r="B508" s="34">
        <v>45016</v>
      </c>
      <c r="C508">
        <v>0</v>
      </c>
      <c r="D508" t="s">
        <v>56</v>
      </c>
    </row>
    <row r="509" spans="1:4" x14ac:dyDescent="0.3">
      <c r="A509" s="33" t="s">
        <v>20</v>
      </c>
      <c r="B509" s="34">
        <v>45046</v>
      </c>
      <c r="C509">
        <v>0</v>
      </c>
      <c r="D509" t="s">
        <v>56</v>
      </c>
    </row>
    <row r="510" spans="1:4" x14ac:dyDescent="0.3">
      <c r="A510" s="33" t="s">
        <v>20</v>
      </c>
      <c r="B510" s="34">
        <v>45077</v>
      </c>
      <c r="C510">
        <v>0</v>
      </c>
      <c r="D510" t="s">
        <v>56</v>
      </c>
    </row>
    <row r="511" spans="1:4" x14ac:dyDescent="0.3">
      <c r="A511" s="33" t="s">
        <v>20</v>
      </c>
      <c r="B511" s="34">
        <v>45107</v>
      </c>
      <c r="C511">
        <v>0</v>
      </c>
      <c r="D511" t="s">
        <v>56</v>
      </c>
    </row>
    <row r="512" spans="1:4" x14ac:dyDescent="0.3">
      <c r="A512" s="33" t="s">
        <v>20</v>
      </c>
      <c r="B512" s="34">
        <v>45138</v>
      </c>
      <c r="C512">
        <v>0</v>
      </c>
      <c r="D512" t="s">
        <v>56</v>
      </c>
    </row>
    <row r="513" spans="1:4" x14ac:dyDescent="0.3">
      <c r="A513" s="33" t="s">
        <v>20</v>
      </c>
      <c r="B513" s="34">
        <v>45169</v>
      </c>
      <c r="C513">
        <v>0</v>
      </c>
      <c r="D513" t="s">
        <v>56</v>
      </c>
    </row>
    <row r="514" spans="1:4" x14ac:dyDescent="0.3">
      <c r="A514" s="33" t="s">
        <v>20</v>
      </c>
      <c r="B514" s="34">
        <v>45199</v>
      </c>
      <c r="C514">
        <v>0</v>
      </c>
      <c r="D514" t="s">
        <v>56</v>
      </c>
    </row>
    <row r="515" spans="1:4" x14ac:dyDescent="0.3">
      <c r="A515" s="33" t="s">
        <v>20</v>
      </c>
      <c r="B515" s="34">
        <v>45230</v>
      </c>
      <c r="C515">
        <v>0</v>
      </c>
      <c r="D515" t="s">
        <v>56</v>
      </c>
    </row>
    <row r="516" spans="1:4" x14ac:dyDescent="0.3">
      <c r="A516" s="33" t="s">
        <v>20</v>
      </c>
      <c r="B516" s="34">
        <v>45260</v>
      </c>
      <c r="C516">
        <v>0</v>
      </c>
      <c r="D516" t="s">
        <v>56</v>
      </c>
    </row>
    <row r="517" spans="1:4" x14ac:dyDescent="0.3">
      <c r="A517" s="33" t="s">
        <v>20</v>
      </c>
      <c r="B517" s="34">
        <v>45291</v>
      </c>
      <c r="C517">
        <v>0</v>
      </c>
      <c r="D517" t="s">
        <v>56</v>
      </c>
    </row>
    <row r="518" spans="1:4" x14ac:dyDescent="0.3">
      <c r="A518" s="33" t="s">
        <v>20</v>
      </c>
      <c r="B518" s="34">
        <v>45322</v>
      </c>
      <c r="C518">
        <v>0</v>
      </c>
      <c r="D518" t="s">
        <v>56</v>
      </c>
    </row>
    <row r="519" spans="1:4" x14ac:dyDescent="0.3">
      <c r="A519" s="33" t="s">
        <v>20</v>
      </c>
      <c r="B519" s="34">
        <v>45351</v>
      </c>
      <c r="C519">
        <v>0</v>
      </c>
      <c r="D519" t="s">
        <v>56</v>
      </c>
    </row>
    <row r="520" spans="1:4" x14ac:dyDescent="0.3">
      <c r="A520" s="33" t="s">
        <v>20</v>
      </c>
      <c r="B520" s="34">
        <v>45382</v>
      </c>
      <c r="C520">
        <v>0</v>
      </c>
      <c r="D520" t="s">
        <v>56</v>
      </c>
    </row>
    <row r="521" spans="1:4" x14ac:dyDescent="0.3">
      <c r="A521" s="33" t="s">
        <v>20</v>
      </c>
      <c r="B521" s="34">
        <v>45412</v>
      </c>
      <c r="C521">
        <v>0</v>
      </c>
      <c r="D521" t="s">
        <v>56</v>
      </c>
    </row>
    <row r="522" spans="1:4" x14ac:dyDescent="0.3">
      <c r="A522" s="33" t="s">
        <v>20</v>
      </c>
      <c r="B522" s="34">
        <v>45443</v>
      </c>
      <c r="C522">
        <v>0</v>
      </c>
      <c r="D522" t="s">
        <v>56</v>
      </c>
    </row>
    <row r="523" spans="1:4" x14ac:dyDescent="0.3">
      <c r="A523" s="33" t="s">
        <v>20</v>
      </c>
      <c r="B523" s="34">
        <v>45473</v>
      </c>
      <c r="C523">
        <v>0</v>
      </c>
      <c r="D523" t="s">
        <v>56</v>
      </c>
    </row>
    <row r="524" spans="1:4" x14ac:dyDescent="0.3">
      <c r="A524" s="33" t="s">
        <v>20</v>
      </c>
      <c r="B524" s="34">
        <v>45504</v>
      </c>
      <c r="C524">
        <v>0</v>
      </c>
      <c r="D524" t="s">
        <v>56</v>
      </c>
    </row>
    <row r="525" spans="1:4" x14ac:dyDescent="0.3">
      <c r="A525" s="33" t="s">
        <v>20</v>
      </c>
      <c r="B525" s="34">
        <v>45535</v>
      </c>
      <c r="C525">
        <v>0</v>
      </c>
      <c r="D525" t="s">
        <v>56</v>
      </c>
    </row>
    <row r="526" spans="1:4" x14ac:dyDescent="0.3">
      <c r="A526" s="33" t="s">
        <v>20</v>
      </c>
      <c r="B526" s="34">
        <v>45565</v>
      </c>
      <c r="C526">
        <v>0</v>
      </c>
      <c r="D526" t="s">
        <v>56</v>
      </c>
    </row>
    <row r="527" spans="1:4" x14ac:dyDescent="0.3">
      <c r="A527" s="33" t="s">
        <v>20</v>
      </c>
      <c r="B527" s="34">
        <v>45596</v>
      </c>
      <c r="C527">
        <v>0</v>
      </c>
      <c r="D527" t="s">
        <v>56</v>
      </c>
    </row>
    <row r="528" spans="1:4" x14ac:dyDescent="0.3">
      <c r="A528" s="33" t="s">
        <v>20</v>
      </c>
      <c r="B528" s="34">
        <v>45626</v>
      </c>
      <c r="C528">
        <v>0</v>
      </c>
      <c r="D528" t="s">
        <v>56</v>
      </c>
    </row>
    <row r="529" spans="1:4" x14ac:dyDescent="0.3">
      <c r="A529" s="33" t="s">
        <v>20</v>
      </c>
      <c r="B529" s="34">
        <v>45657</v>
      </c>
      <c r="C529">
        <v>0</v>
      </c>
      <c r="D529" t="s">
        <v>56</v>
      </c>
    </row>
    <row r="530" spans="1:4" x14ac:dyDescent="0.3">
      <c r="A530" s="33" t="s">
        <v>20</v>
      </c>
      <c r="B530" s="34">
        <v>45688</v>
      </c>
      <c r="C530">
        <v>0</v>
      </c>
      <c r="D530" t="s">
        <v>56</v>
      </c>
    </row>
    <row r="531" spans="1:4" x14ac:dyDescent="0.3">
      <c r="A531" s="33" t="s">
        <v>20</v>
      </c>
      <c r="B531" s="34">
        <v>45716</v>
      </c>
      <c r="C531">
        <v>0</v>
      </c>
      <c r="D531" t="s">
        <v>56</v>
      </c>
    </row>
    <row r="532" spans="1:4" x14ac:dyDescent="0.3">
      <c r="A532" s="33" t="s">
        <v>20</v>
      </c>
      <c r="B532" s="34">
        <v>45747</v>
      </c>
      <c r="C532">
        <v>0</v>
      </c>
      <c r="D532" t="s">
        <v>56</v>
      </c>
    </row>
    <row r="533" spans="1:4" x14ac:dyDescent="0.3">
      <c r="A533" s="33" t="s">
        <v>20</v>
      </c>
      <c r="B533" s="34">
        <v>45777</v>
      </c>
      <c r="C533">
        <v>0</v>
      </c>
      <c r="D533" t="s">
        <v>56</v>
      </c>
    </row>
    <row r="534" spans="1:4" x14ac:dyDescent="0.3">
      <c r="A534" s="33" t="s">
        <v>20</v>
      </c>
      <c r="B534" s="34">
        <v>45808</v>
      </c>
      <c r="C534">
        <v>0</v>
      </c>
      <c r="D534" t="s">
        <v>56</v>
      </c>
    </row>
    <row r="535" spans="1:4" x14ac:dyDescent="0.3">
      <c r="A535" s="33" t="s">
        <v>20</v>
      </c>
      <c r="B535" s="34">
        <v>45838</v>
      </c>
      <c r="C535">
        <v>0</v>
      </c>
      <c r="D535" t="s">
        <v>56</v>
      </c>
    </row>
    <row r="536" spans="1:4" x14ac:dyDescent="0.3">
      <c r="A536" s="33" t="s">
        <v>20</v>
      </c>
      <c r="B536" s="34">
        <v>45869</v>
      </c>
      <c r="C536">
        <v>0</v>
      </c>
      <c r="D536" t="s">
        <v>56</v>
      </c>
    </row>
    <row r="537" spans="1:4" x14ac:dyDescent="0.3">
      <c r="A537" s="33" t="s">
        <v>20</v>
      </c>
      <c r="B537" s="34">
        <v>45900</v>
      </c>
      <c r="C537">
        <v>0</v>
      </c>
      <c r="D537" t="s">
        <v>56</v>
      </c>
    </row>
    <row r="538" spans="1:4" x14ac:dyDescent="0.3">
      <c r="A538" s="33" t="s">
        <v>20</v>
      </c>
      <c r="B538" s="34">
        <v>45930</v>
      </c>
      <c r="C538">
        <v>0</v>
      </c>
      <c r="D538" t="s">
        <v>56</v>
      </c>
    </row>
    <row r="539" spans="1:4" x14ac:dyDescent="0.3">
      <c r="A539" s="33" t="s">
        <v>20</v>
      </c>
      <c r="B539" s="34">
        <v>45961</v>
      </c>
      <c r="C539">
        <v>0</v>
      </c>
      <c r="D539" t="s">
        <v>56</v>
      </c>
    </row>
    <row r="540" spans="1:4" x14ac:dyDescent="0.3">
      <c r="A540" s="33" t="s">
        <v>20</v>
      </c>
      <c r="B540" s="34">
        <v>45991</v>
      </c>
      <c r="C540">
        <v>0</v>
      </c>
      <c r="D540" t="s">
        <v>56</v>
      </c>
    </row>
    <row r="541" spans="1:4" x14ac:dyDescent="0.3">
      <c r="A541" s="33" t="s">
        <v>20</v>
      </c>
      <c r="B541" s="34">
        <v>46022</v>
      </c>
      <c r="C541">
        <v>0</v>
      </c>
      <c r="D541" t="s">
        <v>56</v>
      </c>
    </row>
    <row r="542" spans="1:4" x14ac:dyDescent="0.3">
      <c r="A542" s="33" t="s">
        <v>21</v>
      </c>
      <c r="B542" s="34">
        <v>44957</v>
      </c>
      <c r="C542">
        <v>650</v>
      </c>
      <c r="D542" t="s">
        <v>56</v>
      </c>
    </row>
    <row r="543" spans="1:4" x14ac:dyDescent="0.3">
      <c r="A543" s="33" t="s">
        <v>21</v>
      </c>
      <c r="B543" s="34">
        <v>44985</v>
      </c>
      <c r="C543">
        <v>669.5</v>
      </c>
      <c r="D543" t="s">
        <v>56</v>
      </c>
    </row>
    <row r="544" spans="1:4" x14ac:dyDescent="0.3">
      <c r="A544" s="33" t="s">
        <v>21</v>
      </c>
      <c r="B544" s="34">
        <v>45016</v>
      </c>
      <c r="C544">
        <v>689.58500000000004</v>
      </c>
      <c r="D544" t="s">
        <v>56</v>
      </c>
    </row>
    <row r="545" spans="1:4" x14ac:dyDescent="0.3">
      <c r="A545" s="33" t="s">
        <v>21</v>
      </c>
      <c r="B545" s="34">
        <v>45046</v>
      </c>
      <c r="C545">
        <v>710.27260000000001</v>
      </c>
      <c r="D545" t="s">
        <v>56</v>
      </c>
    </row>
    <row r="546" spans="1:4" x14ac:dyDescent="0.3">
      <c r="A546" s="33" t="s">
        <v>21</v>
      </c>
      <c r="B546" s="34">
        <v>45077</v>
      </c>
      <c r="C546">
        <v>731.58069999999998</v>
      </c>
      <c r="D546" t="s">
        <v>56</v>
      </c>
    </row>
    <row r="547" spans="1:4" x14ac:dyDescent="0.3">
      <c r="A547" s="33" t="s">
        <v>21</v>
      </c>
      <c r="B547" s="34">
        <v>45107</v>
      </c>
      <c r="C547">
        <v>753.52809999999999</v>
      </c>
      <c r="D547" t="s">
        <v>56</v>
      </c>
    </row>
    <row r="548" spans="1:4" x14ac:dyDescent="0.3">
      <c r="A548" s="33" t="s">
        <v>21</v>
      </c>
      <c r="B548" s="34">
        <v>45138</v>
      </c>
      <c r="C548">
        <v>776.13400000000001</v>
      </c>
      <c r="D548" t="s">
        <v>56</v>
      </c>
    </row>
    <row r="549" spans="1:4" x14ac:dyDescent="0.3">
      <c r="A549" s="33" t="s">
        <v>21</v>
      </c>
      <c r="B549" s="34">
        <v>45169</v>
      </c>
      <c r="C549">
        <v>799.41800000000001</v>
      </c>
      <c r="D549" t="s">
        <v>56</v>
      </c>
    </row>
    <row r="550" spans="1:4" x14ac:dyDescent="0.3">
      <c r="A550" s="33" t="s">
        <v>21</v>
      </c>
      <c r="B550" s="34">
        <v>45199</v>
      </c>
      <c r="C550">
        <v>823.40060000000005</v>
      </c>
      <c r="D550" t="s">
        <v>56</v>
      </c>
    </row>
    <row r="551" spans="1:4" x14ac:dyDescent="0.3">
      <c r="A551" s="33" t="s">
        <v>21</v>
      </c>
      <c r="B551" s="34">
        <v>45230</v>
      </c>
      <c r="C551">
        <v>848.10260000000005</v>
      </c>
      <c r="D551" t="s">
        <v>56</v>
      </c>
    </row>
    <row r="552" spans="1:4" x14ac:dyDescent="0.3">
      <c r="A552" s="33" t="s">
        <v>21</v>
      </c>
      <c r="B552" s="34">
        <v>45260</v>
      </c>
      <c r="C552">
        <v>873.54560000000004</v>
      </c>
      <c r="D552" t="s">
        <v>56</v>
      </c>
    </row>
    <row r="553" spans="1:4" x14ac:dyDescent="0.3">
      <c r="A553" s="33" t="s">
        <v>21</v>
      </c>
      <c r="B553" s="34">
        <v>45291</v>
      </c>
      <c r="C553">
        <v>899.75199999999995</v>
      </c>
      <c r="D553" t="s">
        <v>56</v>
      </c>
    </row>
    <row r="554" spans="1:4" x14ac:dyDescent="0.3">
      <c r="A554" s="33" t="s">
        <v>21</v>
      </c>
      <c r="B554" s="34">
        <v>45322</v>
      </c>
      <c r="C554">
        <v>926.74459999999999</v>
      </c>
      <c r="D554" t="s">
        <v>56</v>
      </c>
    </row>
    <row r="555" spans="1:4" x14ac:dyDescent="0.3">
      <c r="A555" s="33" t="s">
        <v>21</v>
      </c>
      <c r="B555" s="34">
        <v>45351</v>
      </c>
      <c r="C555">
        <v>954.54690000000005</v>
      </c>
      <c r="D555" t="s">
        <v>56</v>
      </c>
    </row>
    <row r="556" spans="1:4" x14ac:dyDescent="0.3">
      <c r="A556" s="33" t="s">
        <v>21</v>
      </c>
      <c r="B556" s="34">
        <v>45382</v>
      </c>
      <c r="C556">
        <v>983.18330000000003</v>
      </c>
      <c r="D556" t="s">
        <v>56</v>
      </c>
    </row>
    <row r="557" spans="1:4" x14ac:dyDescent="0.3">
      <c r="A557" s="33" t="s">
        <v>21</v>
      </c>
      <c r="B557" s="34">
        <v>45412</v>
      </c>
      <c r="C557">
        <v>1012.6788</v>
      </c>
      <c r="D557" t="s">
        <v>56</v>
      </c>
    </row>
    <row r="558" spans="1:4" x14ac:dyDescent="0.3">
      <c r="A558" s="33" t="s">
        <v>21</v>
      </c>
      <c r="B558" s="34">
        <v>45443</v>
      </c>
      <c r="C558">
        <v>1043.0591999999999</v>
      </c>
      <c r="D558" t="s">
        <v>56</v>
      </c>
    </row>
    <row r="559" spans="1:4" x14ac:dyDescent="0.3">
      <c r="A559" s="33" t="s">
        <v>21</v>
      </c>
      <c r="B559" s="34">
        <v>45473</v>
      </c>
      <c r="C559">
        <v>1074.3510000000001</v>
      </c>
      <c r="D559" t="s">
        <v>56</v>
      </c>
    </row>
    <row r="560" spans="1:4" x14ac:dyDescent="0.3">
      <c r="A560" s="33" t="s">
        <v>21</v>
      </c>
      <c r="B560" s="34">
        <v>45504</v>
      </c>
      <c r="C560">
        <v>1106.5815</v>
      </c>
      <c r="D560" t="s">
        <v>56</v>
      </c>
    </row>
    <row r="561" spans="1:4" x14ac:dyDescent="0.3">
      <c r="A561" s="33" t="s">
        <v>21</v>
      </c>
      <c r="B561" s="34">
        <v>45535</v>
      </c>
      <c r="C561">
        <v>1139.7789</v>
      </c>
      <c r="D561" t="s">
        <v>56</v>
      </c>
    </row>
    <row r="562" spans="1:4" x14ac:dyDescent="0.3">
      <c r="A562" s="33" t="s">
        <v>21</v>
      </c>
      <c r="B562" s="34">
        <v>45565</v>
      </c>
      <c r="C562">
        <v>1173.9722999999999</v>
      </c>
      <c r="D562" t="s">
        <v>56</v>
      </c>
    </row>
    <row r="563" spans="1:4" x14ac:dyDescent="0.3">
      <c r="A563" s="33" t="s">
        <v>21</v>
      </c>
      <c r="B563" s="34">
        <v>45596</v>
      </c>
      <c r="C563">
        <v>1209.1914999999999</v>
      </c>
      <c r="D563" t="s">
        <v>56</v>
      </c>
    </row>
    <row r="564" spans="1:4" x14ac:dyDescent="0.3">
      <c r="A564" s="33" t="s">
        <v>21</v>
      </c>
      <c r="B564" s="34">
        <v>45626</v>
      </c>
      <c r="C564">
        <v>1245.4672</v>
      </c>
      <c r="D564" t="s">
        <v>56</v>
      </c>
    </row>
    <row r="565" spans="1:4" x14ac:dyDescent="0.3">
      <c r="A565" s="33" t="s">
        <v>21</v>
      </c>
      <c r="B565" s="34">
        <v>45657</v>
      </c>
      <c r="C565">
        <v>1282.8312000000001</v>
      </c>
      <c r="D565" t="s">
        <v>56</v>
      </c>
    </row>
    <row r="566" spans="1:4" x14ac:dyDescent="0.3">
      <c r="A566" s="33" t="s">
        <v>21</v>
      </c>
      <c r="B566" s="34">
        <v>45688</v>
      </c>
      <c r="C566">
        <v>1321.3162</v>
      </c>
      <c r="D566" t="s">
        <v>56</v>
      </c>
    </row>
    <row r="567" spans="1:4" x14ac:dyDescent="0.3">
      <c r="A567" s="33" t="s">
        <v>21</v>
      </c>
      <c r="B567" s="34">
        <v>45716</v>
      </c>
      <c r="C567">
        <v>1360.9557</v>
      </c>
      <c r="D567" t="s">
        <v>56</v>
      </c>
    </row>
    <row r="568" spans="1:4" x14ac:dyDescent="0.3">
      <c r="A568" s="33" t="s">
        <v>21</v>
      </c>
      <c r="B568" s="34">
        <v>45747</v>
      </c>
      <c r="C568">
        <v>1401.7843</v>
      </c>
      <c r="D568" t="s">
        <v>56</v>
      </c>
    </row>
    <row r="569" spans="1:4" x14ac:dyDescent="0.3">
      <c r="A569" s="33" t="s">
        <v>21</v>
      </c>
      <c r="B569" s="34">
        <v>45777</v>
      </c>
      <c r="C569">
        <v>1443.8379</v>
      </c>
      <c r="D569" t="s">
        <v>56</v>
      </c>
    </row>
    <row r="570" spans="1:4" x14ac:dyDescent="0.3">
      <c r="A570" s="33" t="s">
        <v>21</v>
      </c>
      <c r="B570" s="34">
        <v>45808</v>
      </c>
      <c r="C570">
        <v>1487.153</v>
      </c>
      <c r="D570" t="s">
        <v>56</v>
      </c>
    </row>
    <row r="571" spans="1:4" x14ac:dyDescent="0.3">
      <c r="A571" s="33" t="s">
        <v>21</v>
      </c>
      <c r="B571" s="34">
        <v>45838</v>
      </c>
      <c r="C571">
        <v>1531.7675999999999</v>
      </c>
      <c r="D571" t="s">
        <v>56</v>
      </c>
    </row>
    <row r="572" spans="1:4" x14ac:dyDescent="0.3">
      <c r="A572" s="33" t="s">
        <v>21</v>
      </c>
      <c r="B572" s="34">
        <v>45869</v>
      </c>
      <c r="C572">
        <v>1577.7206000000001</v>
      </c>
      <c r="D572" t="s">
        <v>56</v>
      </c>
    </row>
    <row r="573" spans="1:4" x14ac:dyDescent="0.3">
      <c r="A573" s="33" t="s">
        <v>21</v>
      </c>
      <c r="B573" s="34">
        <v>45900</v>
      </c>
      <c r="C573">
        <v>1625.0522000000001</v>
      </c>
      <c r="D573" t="s">
        <v>56</v>
      </c>
    </row>
    <row r="574" spans="1:4" x14ac:dyDescent="0.3">
      <c r="A574" s="33" t="s">
        <v>21</v>
      </c>
      <c r="B574" s="34">
        <v>45930</v>
      </c>
      <c r="C574">
        <v>1673.8037999999999</v>
      </c>
      <c r="D574" t="s">
        <v>56</v>
      </c>
    </row>
    <row r="575" spans="1:4" x14ac:dyDescent="0.3">
      <c r="A575" s="33" t="s">
        <v>21</v>
      </c>
      <c r="B575" s="34">
        <v>45961</v>
      </c>
      <c r="C575">
        <v>1724.0179000000001</v>
      </c>
      <c r="D575" t="s">
        <v>56</v>
      </c>
    </row>
    <row r="576" spans="1:4" x14ac:dyDescent="0.3">
      <c r="A576" s="33" t="s">
        <v>21</v>
      </c>
      <c r="B576" s="34">
        <v>45991</v>
      </c>
      <c r="C576">
        <v>1775.7384</v>
      </c>
      <c r="D576" t="s">
        <v>56</v>
      </c>
    </row>
    <row r="577" spans="1:4" x14ac:dyDescent="0.3">
      <c r="A577" s="33" t="s">
        <v>21</v>
      </c>
      <c r="B577" s="34">
        <v>46022</v>
      </c>
      <c r="C577">
        <v>1829.0106000000001</v>
      </c>
      <c r="D577" t="s">
        <v>56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56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56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56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56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56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56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56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56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56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56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56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56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56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56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56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56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56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56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56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56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56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56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56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56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56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56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56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56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56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56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56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56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56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56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56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56</v>
      </c>
    </row>
    <row r="614" spans="1:4" x14ac:dyDescent="0.3">
      <c r="A614" s="33" t="s">
        <v>23</v>
      </c>
      <c r="B614" s="34">
        <v>44957</v>
      </c>
      <c r="C614">
        <v>0</v>
      </c>
      <c r="D614" t="s">
        <v>56</v>
      </c>
    </row>
    <row r="615" spans="1:4" x14ac:dyDescent="0.3">
      <c r="A615" s="33" t="s">
        <v>23</v>
      </c>
      <c r="B615" s="34">
        <v>44985</v>
      </c>
      <c r="C615">
        <v>0</v>
      </c>
      <c r="D615" t="s">
        <v>56</v>
      </c>
    </row>
    <row r="616" spans="1:4" x14ac:dyDescent="0.3">
      <c r="A616" s="33" t="s">
        <v>23</v>
      </c>
      <c r="B616" s="34">
        <v>45016</v>
      </c>
      <c r="C616">
        <v>0</v>
      </c>
      <c r="D616" t="s">
        <v>56</v>
      </c>
    </row>
    <row r="617" spans="1:4" x14ac:dyDescent="0.3">
      <c r="A617" s="33" t="s">
        <v>23</v>
      </c>
      <c r="B617" s="34">
        <v>45046</v>
      </c>
      <c r="C617">
        <v>0</v>
      </c>
      <c r="D617" t="s">
        <v>56</v>
      </c>
    </row>
    <row r="618" spans="1:4" x14ac:dyDescent="0.3">
      <c r="A618" s="33" t="s">
        <v>23</v>
      </c>
      <c r="B618" s="34">
        <v>45077</v>
      </c>
      <c r="C618">
        <v>0</v>
      </c>
      <c r="D618" t="s">
        <v>56</v>
      </c>
    </row>
    <row r="619" spans="1:4" x14ac:dyDescent="0.3">
      <c r="A619" s="33" t="s">
        <v>23</v>
      </c>
      <c r="B619" s="34">
        <v>45107</v>
      </c>
      <c r="C619">
        <v>0</v>
      </c>
      <c r="D619" t="s">
        <v>56</v>
      </c>
    </row>
    <row r="620" spans="1:4" x14ac:dyDescent="0.3">
      <c r="A620" s="33" t="s">
        <v>23</v>
      </c>
      <c r="B620" s="34">
        <v>45138</v>
      </c>
      <c r="C620">
        <v>0</v>
      </c>
      <c r="D620" t="s">
        <v>56</v>
      </c>
    </row>
    <row r="621" spans="1:4" x14ac:dyDescent="0.3">
      <c r="A621" s="33" t="s">
        <v>23</v>
      </c>
      <c r="B621" s="34">
        <v>45169</v>
      </c>
      <c r="C621">
        <v>0</v>
      </c>
      <c r="D621" t="s">
        <v>56</v>
      </c>
    </row>
    <row r="622" spans="1:4" x14ac:dyDescent="0.3">
      <c r="A622" s="33" t="s">
        <v>23</v>
      </c>
      <c r="B622" s="34">
        <v>45199</v>
      </c>
      <c r="C622">
        <v>0</v>
      </c>
      <c r="D622" t="s">
        <v>56</v>
      </c>
    </row>
    <row r="623" spans="1:4" x14ac:dyDescent="0.3">
      <c r="A623" s="33" t="s">
        <v>23</v>
      </c>
      <c r="B623" s="34">
        <v>45230</v>
      </c>
      <c r="C623">
        <v>0</v>
      </c>
      <c r="D623" t="s">
        <v>56</v>
      </c>
    </row>
    <row r="624" spans="1:4" x14ac:dyDescent="0.3">
      <c r="A624" s="33" t="s">
        <v>23</v>
      </c>
      <c r="B624" s="34">
        <v>45260</v>
      </c>
      <c r="C624">
        <v>0</v>
      </c>
      <c r="D624" t="s">
        <v>56</v>
      </c>
    </row>
    <row r="625" spans="1:4" x14ac:dyDescent="0.3">
      <c r="A625" s="33" t="s">
        <v>23</v>
      </c>
      <c r="B625" s="34">
        <v>45291</v>
      </c>
      <c r="C625">
        <v>0</v>
      </c>
      <c r="D625" t="s">
        <v>56</v>
      </c>
    </row>
    <row r="626" spans="1:4" x14ac:dyDescent="0.3">
      <c r="A626" s="33" t="s">
        <v>23</v>
      </c>
      <c r="B626" s="34">
        <v>45322</v>
      </c>
      <c r="C626">
        <v>0</v>
      </c>
      <c r="D626" t="s">
        <v>56</v>
      </c>
    </row>
    <row r="627" spans="1:4" x14ac:dyDescent="0.3">
      <c r="A627" s="33" t="s">
        <v>23</v>
      </c>
      <c r="B627" s="34">
        <v>45351</v>
      </c>
      <c r="C627">
        <v>0</v>
      </c>
      <c r="D627" t="s">
        <v>56</v>
      </c>
    </row>
    <row r="628" spans="1:4" x14ac:dyDescent="0.3">
      <c r="A628" s="33" t="s">
        <v>23</v>
      </c>
      <c r="B628" s="34">
        <v>45382</v>
      </c>
      <c r="C628">
        <v>0</v>
      </c>
      <c r="D628" t="s">
        <v>56</v>
      </c>
    </row>
    <row r="629" spans="1:4" x14ac:dyDescent="0.3">
      <c r="A629" s="33" t="s">
        <v>23</v>
      </c>
      <c r="B629" s="34">
        <v>45412</v>
      </c>
      <c r="C629">
        <v>0</v>
      </c>
      <c r="D629" t="s">
        <v>56</v>
      </c>
    </row>
    <row r="630" spans="1:4" x14ac:dyDescent="0.3">
      <c r="A630" s="33" t="s">
        <v>23</v>
      </c>
      <c r="B630" s="34">
        <v>45443</v>
      </c>
      <c r="C630">
        <v>0</v>
      </c>
      <c r="D630" t="s">
        <v>56</v>
      </c>
    </row>
    <row r="631" spans="1:4" x14ac:dyDescent="0.3">
      <c r="A631" s="33" t="s">
        <v>23</v>
      </c>
      <c r="B631" s="34">
        <v>45473</v>
      </c>
      <c r="C631">
        <v>0</v>
      </c>
      <c r="D631" t="s">
        <v>56</v>
      </c>
    </row>
    <row r="632" spans="1:4" x14ac:dyDescent="0.3">
      <c r="A632" s="33" t="s">
        <v>23</v>
      </c>
      <c r="B632" s="34">
        <v>45504</v>
      </c>
      <c r="C632">
        <v>0</v>
      </c>
      <c r="D632" t="s">
        <v>56</v>
      </c>
    </row>
    <row r="633" spans="1:4" x14ac:dyDescent="0.3">
      <c r="A633" s="33" t="s">
        <v>23</v>
      </c>
      <c r="B633" s="34">
        <v>45535</v>
      </c>
      <c r="C633">
        <v>0</v>
      </c>
      <c r="D633" t="s">
        <v>56</v>
      </c>
    </row>
    <row r="634" spans="1:4" x14ac:dyDescent="0.3">
      <c r="A634" s="33" t="s">
        <v>23</v>
      </c>
      <c r="B634" s="34">
        <v>45565</v>
      </c>
      <c r="C634">
        <v>0</v>
      </c>
      <c r="D634" t="s">
        <v>56</v>
      </c>
    </row>
    <row r="635" spans="1:4" x14ac:dyDescent="0.3">
      <c r="A635" s="33" t="s">
        <v>23</v>
      </c>
      <c r="B635" s="34">
        <v>45596</v>
      </c>
      <c r="C635">
        <v>0</v>
      </c>
      <c r="D635" t="s">
        <v>56</v>
      </c>
    </row>
    <row r="636" spans="1:4" x14ac:dyDescent="0.3">
      <c r="A636" s="33" t="s">
        <v>23</v>
      </c>
      <c r="B636" s="34">
        <v>45626</v>
      </c>
      <c r="C636">
        <v>0</v>
      </c>
      <c r="D636" t="s">
        <v>56</v>
      </c>
    </row>
    <row r="637" spans="1:4" x14ac:dyDescent="0.3">
      <c r="A637" s="33" t="s">
        <v>23</v>
      </c>
      <c r="B637" s="34">
        <v>45657</v>
      </c>
      <c r="C637">
        <v>0</v>
      </c>
      <c r="D637" t="s">
        <v>56</v>
      </c>
    </row>
    <row r="638" spans="1:4" x14ac:dyDescent="0.3">
      <c r="A638" s="33" t="s">
        <v>23</v>
      </c>
      <c r="B638" s="34">
        <v>45688</v>
      </c>
      <c r="C638">
        <v>0</v>
      </c>
      <c r="D638" t="s">
        <v>56</v>
      </c>
    </row>
    <row r="639" spans="1:4" x14ac:dyDescent="0.3">
      <c r="A639" s="33" t="s">
        <v>23</v>
      </c>
      <c r="B639" s="34">
        <v>45716</v>
      </c>
      <c r="C639">
        <v>0</v>
      </c>
      <c r="D639" t="s">
        <v>56</v>
      </c>
    </row>
    <row r="640" spans="1:4" x14ac:dyDescent="0.3">
      <c r="A640" s="33" t="s">
        <v>23</v>
      </c>
      <c r="B640" s="34">
        <v>45747</v>
      </c>
      <c r="C640">
        <v>0</v>
      </c>
      <c r="D640" t="s">
        <v>56</v>
      </c>
    </row>
    <row r="641" spans="1:4" x14ac:dyDescent="0.3">
      <c r="A641" s="33" t="s">
        <v>23</v>
      </c>
      <c r="B641" s="34">
        <v>45777</v>
      </c>
      <c r="C641">
        <v>0</v>
      </c>
      <c r="D641" t="s">
        <v>56</v>
      </c>
    </row>
    <row r="642" spans="1:4" x14ac:dyDescent="0.3">
      <c r="A642" s="33" t="s">
        <v>23</v>
      </c>
      <c r="B642" s="34">
        <v>45808</v>
      </c>
      <c r="C642">
        <v>0</v>
      </c>
      <c r="D642" t="s">
        <v>56</v>
      </c>
    </row>
    <row r="643" spans="1:4" x14ac:dyDescent="0.3">
      <c r="A643" s="33" t="s">
        <v>23</v>
      </c>
      <c r="B643" s="34">
        <v>45838</v>
      </c>
      <c r="C643">
        <v>0</v>
      </c>
      <c r="D643" t="s">
        <v>56</v>
      </c>
    </row>
    <row r="644" spans="1:4" x14ac:dyDescent="0.3">
      <c r="A644" s="33" t="s">
        <v>23</v>
      </c>
      <c r="B644" s="34">
        <v>45869</v>
      </c>
      <c r="C644">
        <v>0</v>
      </c>
      <c r="D644" t="s">
        <v>56</v>
      </c>
    </row>
    <row r="645" spans="1:4" x14ac:dyDescent="0.3">
      <c r="A645" s="33" t="s">
        <v>23</v>
      </c>
      <c r="B645" s="34">
        <v>45900</v>
      </c>
      <c r="C645">
        <v>0</v>
      </c>
      <c r="D645" t="s">
        <v>56</v>
      </c>
    </row>
    <row r="646" spans="1:4" x14ac:dyDescent="0.3">
      <c r="A646" s="33" t="s">
        <v>23</v>
      </c>
      <c r="B646" s="34">
        <v>45930</v>
      </c>
      <c r="C646">
        <v>0</v>
      </c>
      <c r="D646" t="s">
        <v>56</v>
      </c>
    </row>
    <row r="647" spans="1:4" x14ac:dyDescent="0.3">
      <c r="A647" s="33" t="s">
        <v>23</v>
      </c>
      <c r="B647" s="34">
        <v>45961</v>
      </c>
      <c r="C647">
        <v>0</v>
      </c>
      <c r="D647" t="s">
        <v>56</v>
      </c>
    </row>
    <row r="648" spans="1:4" x14ac:dyDescent="0.3">
      <c r="A648" s="33" t="s">
        <v>23</v>
      </c>
      <c r="B648" s="34">
        <v>45991</v>
      </c>
      <c r="C648">
        <v>0</v>
      </c>
      <c r="D648" t="s">
        <v>56</v>
      </c>
    </row>
    <row r="649" spans="1:4" x14ac:dyDescent="0.3">
      <c r="A649" s="33" t="s">
        <v>23</v>
      </c>
      <c r="B649" s="34">
        <v>46022</v>
      </c>
      <c r="C649">
        <v>0</v>
      </c>
      <c r="D649" t="s">
        <v>56</v>
      </c>
    </row>
    <row r="650" spans="1:4" x14ac:dyDescent="0.3">
      <c r="A650" s="33" t="s">
        <v>24</v>
      </c>
      <c r="B650" s="34">
        <v>44957</v>
      </c>
      <c r="C650">
        <v>0</v>
      </c>
      <c r="D650" t="s">
        <v>56</v>
      </c>
    </row>
    <row r="651" spans="1:4" x14ac:dyDescent="0.3">
      <c r="A651" s="33" t="s">
        <v>24</v>
      </c>
      <c r="B651" s="34">
        <v>44985</v>
      </c>
      <c r="C651">
        <v>0</v>
      </c>
      <c r="D651" t="s">
        <v>56</v>
      </c>
    </row>
    <row r="652" spans="1:4" x14ac:dyDescent="0.3">
      <c r="A652" s="33" t="s">
        <v>24</v>
      </c>
      <c r="B652" s="34">
        <v>45016</v>
      </c>
      <c r="C652">
        <v>0</v>
      </c>
      <c r="D652" t="s">
        <v>56</v>
      </c>
    </row>
    <row r="653" spans="1:4" x14ac:dyDescent="0.3">
      <c r="A653" s="33" t="s">
        <v>24</v>
      </c>
      <c r="B653" s="34">
        <v>45046</v>
      </c>
      <c r="C653">
        <v>0</v>
      </c>
      <c r="D653" t="s">
        <v>56</v>
      </c>
    </row>
    <row r="654" spans="1:4" x14ac:dyDescent="0.3">
      <c r="A654" s="33" t="s">
        <v>24</v>
      </c>
      <c r="B654" s="34">
        <v>45077</v>
      </c>
      <c r="C654">
        <v>0</v>
      </c>
      <c r="D654" t="s">
        <v>56</v>
      </c>
    </row>
    <row r="655" spans="1:4" x14ac:dyDescent="0.3">
      <c r="A655" s="33" t="s">
        <v>24</v>
      </c>
      <c r="B655" s="34">
        <v>45107</v>
      </c>
      <c r="C655">
        <v>0</v>
      </c>
      <c r="D655" t="s">
        <v>56</v>
      </c>
    </row>
    <row r="656" spans="1:4" x14ac:dyDescent="0.3">
      <c r="A656" s="33" t="s">
        <v>24</v>
      </c>
      <c r="B656" s="34">
        <v>45138</v>
      </c>
      <c r="C656">
        <v>0</v>
      </c>
      <c r="D656" t="s">
        <v>56</v>
      </c>
    </row>
    <row r="657" spans="1:4" x14ac:dyDescent="0.3">
      <c r="A657" s="33" t="s">
        <v>24</v>
      </c>
      <c r="B657" s="34">
        <v>45169</v>
      </c>
      <c r="C657">
        <v>0</v>
      </c>
      <c r="D657" t="s">
        <v>56</v>
      </c>
    </row>
    <row r="658" spans="1:4" x14ac:dyDescent="0.3">
      <c r="A658" s="33" t="s">
        <v>24</v>
      </c>
      <c r="B658" s="34">
        <v>45199</v>
      </c>
      <c r="C658">
        <v>0</v>
      </c>
      <c r="D658" t="s">
        <v>56</v>
      </c>
    </row>
    <row r="659" spans="1:4" x14ac:dyDescent="0.3">
      <c r="A659" s="33" t="s">
        <v>24</v>
      </c>
      <c r="B659" s="34">
        <v>45230</v>
      </c>
      <c r="C659">
        <v>0</v>
      </c>
      <c r="D659" t="s">
        <v>56</v>
      </c>
    </row>
    <row r="660" spans="1:4" x14ac:dyDescent="0.3">
      <c r="A660" s="33" t="s">
        <v>24</v>
      </c>
      <c r="B660" s="34">
        <v>45260</v>
      </c>
      <c r="C660">
        <v>0</v>
      </c>
      <c r="D660" t="s">
        <v>56</v>
      </c>
    </row>
    <row r="661" spans="1:4" x14ac:dyDescent="0.3">
      <c r="A661" s="33" t="s">
        <v>24</v>
      </c>
      <c r="B661" s="34">
        <v>45291</v>
      </c>
      <c r="C661">
        <v>0</v>
      </c>
      <c r="D661" t="s">
        <v>56</v>
      </c>
    </row>
    <row r="662" spans="1:4" x14ac:dyDescent="0.3">
      <c r="A662" s="33" t="s">
        <v>24</v>
      </c>
      <c r="B662" s="34">
        <v>45322</v>
      </c>
      <c r="C662">
        <v>0</v>
      </c>
      <c r="D662" t="s">
        <v>56</v>
      </c>
    </row>
    <row r="663" spans="1:4" x14ac:dyDescent="0.3">
      <c r="A663" s="33" t="s">
        <v>24</v>
      </c>
      <c r="B663" s="34">
        <v>45351</v>
      </c>
      <c r="C663">
        <v>0</v>
      </c>
      <c r="D663" t="s">
        <v>56</v>
      </c>
    </row>
    <row r="664" spans="1:4" x14ac:dyDescent="0.3">
      <c r="A664" s="33" t="s">
        <v>24</v>
      </c>
      <c r="B664" s="34">
        <v>45382</v>
      </c>
      <c r="C664">
        <v>0</v>
      </c>
      <c r="D664" t="s">
        <v>56</v>
      </c>
    </row>
    <row r="665" spans="1:4" x14ac:dyDescent="0.3">
      <c r="A665" s="33" t="s">
        <v>24</v>
      </c>
      <c r="B665" s="34">
        <v>45412</v>
      </c>
      <c r="C665">
        <v>0</v>
      </c>
      <c r="D665" t="s">
        <v>56</v>
      </c>
    </row>
    <row r="666" spans="1:4" x14ac:dyDescent="0.3">
      <c r="A666" s="33" t="s">
        <v>24</v>
      </c>
      <c r="B666" s="34">
        <v>45443</v>
      </c>
      <c r="C666">
        <v>0</v>
      </c>
      <c r="D666" t="s">
        <v>56</v>
      </c>
    </row>
    <row r="667" spans="1:4" x14ac:dyDescent="0.3">
      <c r="A667" s="33" t="s">
        <v>24</v>
      </c>
      <c r="B667" s="34">
        <v>45473</v>
      </c>
      <c r="C667">
        <v>0</v>
      </c>
      <c r="D667" t="s">
        <v>56</v>
      </c>
    </row>
    <row r="668" spans="1:4" x14ac:dyDescent="0.3">
      <c r="A668" s="33" t="s">
        <v>24</v>
      </c>
      <c r="B668" s="34">
        <v>45504</v>
      </c>
      <c r="C668">
        <v>0</v>
      </c>
      <c r="D668" t="s">
        <v>56</v>
      </c>
    </row>
    <row r="669" spans="1:4" x14ac:dyDescent="0.3">
      <c r="A669" s="33" t="s">
        <v>24</v>
      </c>
      <c r="B669" s="34">
        <v>45535</v>
      </c>
      <c r="C669">
        <v>0</v>
      </c>
      <c r="D669" t="s">
        <v>56</v>
      </c>
    </row>
    <row r="670" spans="1:4" x14ac:dyDescent="0.3">
      <c r="A670" s="33" t="s">
        <v>24</v>
      </c>
      <c r="B670" s="34">
        <v>45565</v>
      </c>
      <c r="C670">
        <v>0</v>
      </c>
      <c r="D670" t="s">
        <v>56</v>
      </c>
    </row>
    <row r="671" spans="1:4" x14ac:dyDescent="0.3">
      <c r="A671" s="33" t="s">
        <v>24</v>
      </c>
      <c r="B671" s="34">
        <v>45596</v>
      </c>
      <c r="C671">
        <v>0</v>
      </c>
      <c r="D671" t="s">
        <v>56</v>
      </c>
    </row>
    <row r="672" spans="1:4" x14ac:dyDescent="0.3">
      <c r="A672" s="33" t="s">
        <v>24</v>
      </c>
      <c r="B672" s="34">
        <v>45626</v>
      </c>
      <c r="C672">
        <v>0</v>
      </c>
      <c r="D672" t="s">
        <v>56</v>
      </c>
    </row>
    <row r="673" spans="1:4" x14ac:dyDescent="0.3">
      <c r="A673" s="33" t="s">
        <v>24</v>
      </c>
      <c r="B673" s="34">
        <v>45657</v>
      </c>
      <c r="C673">
        <v>0</v>
      </c>
      <c r="D673" t="s">
        <v>56</v>
      </c>
    </row>
    <row r="674" spans="1:4" x14ac:dyDescent="0.3">
      <c r="A674" s="33" t="s">
        <v>24</v>
      </c>
      <c r="B674" s="34">
        <v>45688</v>
      </c>
      <c r="C674">
        <v>0</v>
      </c>
      <c r="D674" t="s">
        <v>56</v>
      </c>
    </row>
    <row r="675" spans="1:4" x14ac:dyDescent="0.3">
      <c r="A675" s="33" t="s">
        <v>24</v>
      </c>
      <c r="B675" s="34">
        <v>45716</v>
      </c>
      <c r="C675">
        <v>0</v>
      </c>
      <c r="D675" t="s">
        <v>56</v>
      </c>
    </row>
    <row r="676" spans="1:4" x14ac:dyDescent="0.3">
      <c r="A676" s="33" t="s">
        <v>24</v>
      </c>
      <c r="B676" s="34">
        <v>45747</v>
      </c>
      <c r="C676">
        <v>0</v>
      </c>
      <c r="D676" t="s">
        <v>56</v>
      </c>
    </row>
    <row r="677" spans="1:4" x14ac:dyDescent="0.3">
      <c r="A677" s="33" t="s">
        <v>24</v>
      </c>
      <c r="B677" s="34">
        <v>45777</v>
      </c>
      <c r="C677">
        <v>0</v>
      </c>
      <c r="D677" t="s">
        <v>56</v>
      </c>
    </row>
    <row r="678" spans="1:4" x14ac:dyDescent="0.3">
      <c r="A678" s="33" t="s">
        <v>24</v>
      </c>
      <c r="B678" s="34">
        <v>45808</v>
      </c>
      <c r="C678">
        <v>0</v>
      </c>
      <c r="D678" t="s">
        <v>56</v>
      </c>
    </row>
    <row r="679" spans="1:4" x14ac:dyDescent="0.3">
      <c r="A679" s="33" t="s">
        <v>24</v>
      </c>
      <c r="B679" s="34">
        <v>45838</v>
      </c>
      <c r="C679">
        <v>0</v>
      </c>
      <c r="D679" t="s">
        <v>56</v>
      </c>
    </row>
    <row r="680" spans="1:4" x14ac:dyDescent="0.3">
      <c r="A680" s="33" t="s">
        <v>24</v>
      </c>
      <c r="B680" s="34">
        <v>45869</v>
      </c>
      <c r="C680">
        <v>0</v>
      </c>
      <c r="D680" t="s">
        <v>56</v>
      </c>
    </row>
    <row r="681" spans="1:4" x14ac:dyDescent="0.3">
      <c r="A681" s="33" t="s">
        <v>24</v>
      </c>
      <c r="B681" s="34">
        <v>45900</v>
      </c>
      <c r="C681">
        <v>0</v>
      </c>
      <c r="D681" t="s">
        <v>56</v>
      </c>
    </row>
    <row r="682" spans="1:4" x14ac:dyDescent="0.3">
      <c r="A682" s="33" t="s">
        <v>24</v>
      </c>
      <c r="B682" s="34">
        <v>45930</v>
      </c>
      <c r="C682">
        <v>0</v>
      </c>
      <c r="D682" t="s">
        <v>56</v>
      </c>
    </row>
    <row r="683" spans="1:4" x14ac:dyDescent="0.3">
      <c r="A683" s="33" t="s">
        <v>24</v>
      </c>
      <c r="B683" s="34">
        <v>45961</v>
      </c>
      <c r="C683">
        <v>0</v>
      </c>
      <c r="D683" t="s">
        <v>56</v>
      </c>
    </row>
    <row r="684" spans="1:4" x14ac:dyDescent="0.3">
      <c r="A684" s="33" t="s">
        <v>24</v>
      </c>
      <c r="B684" s="34">
        <v>45991</v>
      </c>
      <c r="C684">
        <v>0</v>
      </c>
      <c r="D684" t="s">
        <v>56</v>
      </c>
    </row>
    <row r="685" spans="1:4" x14ac:dyDescent="0.3">
      <c r="A685" s="33" t="s">
        <v>24</v>
      </c>
      <c r="B685" s="34">
        <v>46022</v>
      </c>
      <c r="C685">
        <v>0</v>
      </c>
      <c r="D685" t="s">
        <v>56</v>
      </c>
    </row>
    <row r="686" spans="1:4" x14ac:dyDescent="0.3">
      <c r="A686" s="33" t="s">
        <v>25</v>
      </c>
      <c r="B686" s="34">
        <v>44957</v>
      </c>
      <c r="C686">
        <v>0</v>
      </c>
      <c r="D686" t="s">
        <v>56</v>
      </c>
    </row>
    <row r="687" spans="1:4" x14ac:dyDescent="0.3">
      <c r="A687" s="33" t="s">
        <v>25</v>
      </c>
      <c r="B687" s="34">
        <v>44985</v>
      </c>
      <c r="C687">
        <v>0</v>
      </c>
      <c r="D687" t="s">
        <v>56</v>
      </c>
    </row>
    <row r="688" spans="1:4" x14ac:dyDescent="0.3">
      <c r="A688" s="33" t="s">
        <v>25</v>
      </c>
      <c r="B688" s="34">
        <v>45016</v>
      </c>
      <c r="C688">
        <v>0</v>
      </c>
      <c r="D688" t="s">
        <v>56</v>
      </c>
    </row>
    <row r="689" spans="1:4" x14ac:dyDescent="0.3">
      <c r="A689" s="33" t="s">
        <v>25</v>
      </c>
      <c r="B689" s="34">
        <v>45046</v>
      </c>
      <c r="C689">
        <v>0</v>
      </c>
      <c r="D689" t="s">
        <v>56</v>
      </c>
    </row>
    <row r="690" spans="1:4" x14ac:dyDescent="0.3">
      <c r="A690" s="33" t="s">
        <v>25</v>
      </c>
      <c r="B690" s="34">
        <v>45077</v>
      </c>
      <c r="C690">
        <v>0</v>
      </c>
      <c r="D690" t="s">
        <v>56</v>
      </c>
    </row>
    <row r="691" spans="1:4" x14ac:dyDescent="0.3">
      <c r="A691" s="33" t="s">
        <v>25</v>
      </c>
      <c r="B691" s="34">
        <v>45107</v>
      </c>
      <c r="C691">
        <v>0</v>
      </c>
      <c r="D691" t="s">
        <v>56</v>
      </c>
    </row>
    <row r="692" spans="1:4" x14ac:dyDescent="0.3">
      <c r="A692" s="33" t="s">
        <v>25</v>
      </c>
      <c r="B692" s="34">
        <v>45138</v>
      </c>
      <c r="C692">
        <v>0</v>
      </c>
      <c r="D692" t="s">
        <v>56</v>
      </c>
    </row>
    <row r="693" spans="1:4" x14ac:dyDescent="0.3">
      <c r="A693" s="33" t="s">
        <v>25</v>
      </c>
      <c r="B693" s="34">
        <v>45169</v>
      </c>
      <c r="C693">
        <v>0</v>
      </c>
      <c r="D693" t="s">
        <v>56</v>
      </c>
    </row>
    <row r="694" spans="1:4" x14ac:dyDescent="0.3">
      <c r="A694" s="33" t="s">
        <v>25</v>
      </c>
      <c r="B694" s="34">
        <v>45199</v>
      </c>
      <c r="C694">
        <v>0</v>
      </c>
      <c r="D694" t="s">
        <v>56</v>
      </c>
    </row>
    <row r="695" spans="1:4" x14ac:dyDescent="0.3">
      <c r="A695" s="33" t="s">
        <v>25</v>
      </c>
      <c r="B695" s="34">
        <v>45230</v>
      </c>
      <c r="C695">
        <v>0</v>
      </c>
      <c r="D695" t="s">
        <v>56</v>
      </c>
    </row>
    <row r="696" spans="1:4" x14ac:dyDescent="0.3">
      <c r="A696" s="33" t="s">
        <v>25</v>
      </c>
      <c r="B696" s="34">
        <v>45260</v>
      </c>
      <c r="C696">
        <v>0</v>
      </c>
      <c r="D696" t="s">
        <v>56</v>
      </c>
    </row>
    <row r="697" spans="1:4" x14ac:dyDescent="0.3">
      <c r="A697" s="33" t="s">
        <v>25</v>
      </c>
      <c r="B697" s="34">
        <v>45291</v>
      </c>
      <c r="C697">
        <v>0</v>
      </c>
      <c r="D697" t="s">
        <v>56</v>
      </c>
    </row>
    <row r="698" spans="1:4" x14ac:dyDescent="0.3">
      <c r="A698" s="33" t="s">
        <v>25</v>
      </c>
      <c r="B698" s="34">
        <v>45322</v>
      </c>
      <c r="C698">
        <v>0</v>
      </c>
      <c r="D698" t="s">
        <v>56</v>
      </c>
    </row>
    <row r="699" spans="1:4" x14ac:dyDescent="0.3">
      <c r="A699" s="33" t="s">
        <v>25</v>
      </c>
      <c r="B699" s="34">
        <v>45351</v>
      </c>
      <c r="C699">
        <v>0</v>
      </c>
      <c r="D699" t="s">
        <v>56</v>
      </c>
    </row>
    <row r="700" spans="1:4" x14ac:dyDescent="0.3">
      <c r="A700" s="33" t="s">
        <v>25</v>
      </c>
      <c r="B700" s="34">
        <v>45382</v>
      </c>
      <c r="C700">
        <v>0</v>
      </c>
      <c r="D700" t="s">
        <v>56</v>
      </c>
    </row>
    <row r="701" spans="1:4" x14ac:dyDescent="0.3">
      <c r="A701" s="33" t="s">
        <v>25</v>
      </c>
      <c r="B701" s="34">
        <v>45412</v>
      </c>
      <c r="C701">
        <v>0</v>
      </c>
      <c r="D701" t="s">
        <v>56</v>
      </c>
    </row>
    <row r="702" spans="1:4" x14ac:dyDescent="0.3">
      <c r="A702" s="33" t="s">
        <v>25</v>
      </c>
      <c r="B702" s="34">
        <v>45443</v>
      </c>
      <c r="C702">
        <v>0</v>
      </c>
      <c r="D702" t="s">
        <v>56</v>
      </c>
    </row>
    <row r="703" spans="1:4" x14ac:dyDescent="0.3">
      <c r="A703" s="33" t="s">
        <v>25</v>
      </c>
      <c r="B703" s="34">
        <v>45473</v>
      </c>
      <c r="C703">
        <v>0</v>
      </c>
      <c r="D703" t="s">
        <v>56</v>
      </c>
    </row>
    <row r="704" spans="1:4" x14ac:dyDescent="0.3">
      <c r="A704" s="33" t="s">
        <v>25</v>
      </c>
      <c r="B704" s="34">
        <v>45504</v>
      </c>
      <c r="C704">
        <v>0</v>
      </c>
      <c r="D704" t="s">
        <v>56</v>
      </c>
    </row>
    <row r="705" spans="1:4" x14ac:dyDescent="0.3">
      <c r="A705" s="33" t="s">
        <v>25</v>
      </c>
      <c r="B705" s="34">
        <v>45535</v>
      </c>
      <c r="C705">
        <v>0</v>
      </c>
      <c r="D705" t="s">
        <v>56</v>
      </c>
    </row>
    <row r="706" spans="1:4" x14ac:dyDescent="0.3">
      <c r="A706" s="33" t="s">
        <v>25</v>
      </c>
      <c r="B706" s="34">
        <v>45565</v>
      </c>
      <c r="C706">
        <v>0</v>
      </c>
      <c r="D706" t="s">
        <v>56</v>
      </c>
    </row>
    <row r="707" spans="1:4" x14ac:dyDescent="0.3">
      <c r="A707" s="33" t="s">
        <v>25</v>
      </c>
      <c r="B707" s="34">
        <v>45596</v>
      </c>
      <c r="C707">
        <v>0</v>
      </c>
      <c r="D707" t="s">
        <v>56</v>
      </c>
    </row>
    <row r="708" spans="1:4" x14ac:dyDescent="0.3">
      <c r="A708" s="33" t="s">
        <v>25</v>
      </c>
      <c r="B708" s="34">
        <v>45626</v>
      </c>
      <c r="C708">
        <v>0</v>
      </c>
      <c r="D708" t="s">
        <v>56</v>
      </c>
    </row>
    <row r="709" spans="1:4" x14ac:dyDescent="0.3">
      <c r="A709" s="33" t="s">
        <v>25</v>
      </c>
      <c r="B709" s="34">
        <v>45657</v>
      </c>
      <c r="C709">
        <v>0</v>
      </c>
      <c r="D709" t="s">
        <v>56</v>
      </c>
    </row>
    <row r="710" spans="1:4" x14ac:dyDescent="0.3">
      <c r="A710" s="33" t="s">
        <v>25</v>
      </c>
      <c r="B710" s="34">
        <v>45688</v>
      </c>
      <c r="C710">
        <v>0</v>
      </c>
      <c r="D710" t="s">
        <v>56</v>
      </c>
    </row>
    <row r="711" spans="1:4" x14ac:dyDescent="0.3">
      <c r="A711" s="33" t="s">
        <v>25</v>
      </c>
      <c r="B711" s="34">
        <v>45716</v>
      </c>
      <c r="C711">
        <v>0</v>
      </c>
      <c r="D711" t="s">
        <v>56</v>
      </c>
    </row>
    <row r="712" spans="1:4" x14ac:dyDescent="0.3">
      <c r="A712" s="33" t="s">
        <v>25</v>
      </c>
      <c r="B712" s="34">
        <v>45747</v>
      </c>
      <c r="C712">
        <v>0</v>
      </c>
      <c r="D712" t="s">
        <v>56</v>
      </c>
    </row>
    <row r="713" spans="1:4" x14ac:dyDescent="0.3">
      <c r="A713" s="33" t="s">
        <v>25</v>
      </c>
      <c r="B713" s="34">
        <v>45777</v>
      </c>
      <c r="C713">
        <v>0</v>
      </c>
      <c r="D713" t="s">
        <v>56</v>
      </c>
    </row>
    <row r="714" spans="1:4" x14ac:dyDescent="0.3">
      <c r="A714" s="33" t="s">
        <v>25</v>
      </c>
      <c r="B714" s="34">
        <v>45808</v>
      </c>
      <c r="C714">
        <v>0</v>
      </c>
      <c r="D714" t="s">
        <v>56</v>
      </c>
    </row>
    <row r="715" spans="1:4" x14ac:dyDescent="0.3">
      <c r="A715" s="33" t="s">
        <v>25</v>
      </c>
      <c r="B715" s="34">
        <v>45838</v>
      </c>
      <c r="C715">
        <v>0</v>
      </c>
      <c r="D715" t="s">
        <v>56</v>
      </c>
    </row>
    <row r="716" spans="1:4" x14ac:dyDescent="0.3">
      <c r="A716" s="33" t="s">
        <v>25</v>
      </c>
      <c r="B716" s="34">
        <v>45869</v>
      </c>
      <c r="C716">
        <v>0</v>
      </c>
      <c r="D716" t="s">
        <v>56</v>
      </c>
    </row>
    <row r="717" spans="1:4" x14ac:dyDescent="0.3">
      <c r="A717" s="33" t="s">
        <v>25</v>
      </c>
      <c r="B717" s="34">
        <v>45900</v>
      </c>
      <c r="C717">
        <v>0</v>
      </c>
      <c r="D717" t="s">
        <v>56</v>
      </c>
    </row>
    <row r="718" spans="1:4" x14ac:dyDescent="0.3">
      <c r="A718" s="33" t="s">
        <v>25</v>
      </c>
      <c r="B718" s="34">
        <v>45930</v>
      </c>
      <c r="C718">
        <v>0</v>
      </c>
      <c r="D718" t="s">
        <v>56</v>
      </c>
    </row>
    <row r="719" spans="1:4" x14ac:dyDescent="0.3">
      <c r="A719" s="33" t="s">
        <v>25</v>
      </c>
      <c r="B719" s="34">
        <v>45961</v>
      </c>
      <c r="C719">
        <v>0</v>
      </c>
      <c r="D719" t="s">
        <v>56</v>
      </c>
    </row>
    <row r="720" spans="1:4" x14ac:dyDescent="0.3">
      <c r="A720" s="33" t="s">
        <v>25</v>
      </c>
      <c r="B720" s="34">
        <v>45991</v>
      </c>
      <c r="C720">
        <v>0</v>
      </c>
      <c r="D720" t="s">
        <v>56</v>
      </c>
    </row>
    <row r="721" spans="1:4" x14ac:dyDescent="0.3">
      <c r="A721" s="33" t="s">
        <v>25</v>
      </c>
      <c r="B721" s="34">
        <v>46022</v>
      </c>
      <c r="C721">
        <v>0</v>
      </c>
      <c r="D721" t="s">
        <v>56</v>
      </c>
    </row>
    <row r="722" spans="1:4" x14ac:dyDescent="0.3">
      <c r="A722" s="33" t="s">
        <v>26</v>
      </c>
      <c r="B722" s="34">
        <v>44957</v>
      </c>
      <c r="C722">
        <v>1000</v>
      </c>
      <c r="D722" t="s">
        <v>56</v>
      </c>
    </row>
    <row r="723" spans="1:4" x14ac:dyDescent="0.3">
      <c r="A723" s="33" t="s">
        <v>26</v>
      </c>
      <c r="B723" s="34">
        <v>44985</v>
      </c>
      <c r="C723">
        <v>1030</v>
      </c>
      <c r="D723" t="s">
        <v>56</v>
      </c>
    </row>
    <row r="724" spans="1:4" x14ac:dyDescent="0.3">
      <c r="A724" s="33" t="s">
        <v>26</v>
      </c>
      <c r="B724" s="34">
        <v>45016</v>
      </c>
      <c r="C724">
        <v>1060.9000000000001</v>
      </c>
      <c r="D724" t="s">
        <v>56</v>
      </c>
    </row>
    <row r="725" spans="1:4" x14ac:dyDescent="0.3">
      <c r="A725" s="33" t="s">
        <v>26</v>
      </c>
      <c r="B725" s="34">
        <v>45046</v>
      </c>
      <c r="C725">
        <v>1092.7270000000001</v>
      </c>
      <c r="D725" t="s">
        <v>56</v>
      </c>
    </row>
    <row r="726" spans="1:4" x14ac:dyDescent="0.3">
      <c r="A726" s="33" t="s">
        <v>26</v>
      </c>
      <c r="B726" s="34">
        <v>45077</v>
      </c>
      <c r="C726">
        <v>983.4543000000001</v>
      </c>
      <c r="D726" t="s">
        <v>56</v>
      </c>
    </row>
    <row r="727" spans="1:4" x14ac:dyDescent="0.3">
      <c r="A727" s="33" t="s">
        <v>26</v>
      </c>
      <c r="B727" s="34">
        <v>45107</v>
      </c>
      <c r="C727">
        <v>1012.9579290000001</v>
      </c>
      <c r="D727" t="s">
        <v>56</v>
      </c>
    </row>
    <row r="728" spans="1:4" x14ac:dyDescent="0.3">
      <c r="A728" s="33" t="s">
        <v>26</v>
      </c>
      <c r="B728" s="34">
        <v>45138</v>
      </c>
      <c r="C728">
        <v>1043.3466668700003</v>
      </c>
      <c r="D728" t="s">
        <v>56</v>
      </c>
    </row>
    <row r="729" spans="1:4" x14ac:dyDescent="0.3">
      <c r="A729" s="33" t="s">
        <v>26</v>
      </c>
      <c r="B729" s="34">
        <v>45169</v>
      </c>
      <c r="C729">
        <v>1074.6470668761003</v>
      </c>
      <c r="D729" t="s">
        <v>56</v>
      </c>
    </row>
    <row r="730" spans="1:4" x14ac:dyDescent="0.3">
      <c r="A730" s="33" t="s">
        <v>26</v>
      </c>
      <c r="B730" s="34">
        <v>45199</v>
      </c>
      <c r="C730">
        <v>1106.8864788823835</v>
      </c>
      <c r="D730" t="s">
        <v>56</v>
      </c>
    </row>
    <row r="731" spans="1:4" x14ac:dyDescent="0.3">
      <c r="A731" s="33" t="s">
        <v>26</v>
      </c>
      <c r="B731" s="34">
        <v>45230</v>
      </c>
      <c r="C731">
        <v>1140.093073248855</v>
      </c>
      <c r="D731" t="s">
        <v>56</v>
      </c>
    </row>
    <row r="732" spans="1:4" x14ac:dyDescent="0.3">
      <c r="A732" s="33" t="s">
        <v>26</v>
      </c>
      <c r="B732" s="34">
        <v>45260</v>
      </c>
      <c r="C732">
        <v>1174.2958654463207</v>
      </c>
      <c r="D732" t="s">
        <v>56</v>
      </c>
    </row>
    <row r="733" spans="1:4" x14ac:dyDescent="0.3">
      <c r="A733" s="33" t="s">
        <v>26</v>
      </c>
      <c r="B733" s="34">
        <v>45291</v>
      </c>
      <c r="C733">
        <v>1209.5247414097103</v>
      </c>
      <c r="D733" t="s">
        <v>56</v>
      </c>
    </row>
    <row r="734" spans="1:4" x14ac:dyDescent="0.3">
      <c r="A734" s="33" t="s">
        <v>26</v>
      </c>
      <c r="B734" s="34">
        <v>45322</v>
      </c>
      <c r="C734">
        <v>1245.8104836520015</v>
      </c>
      <c r="D734" t="s">
        <v>56</v>
      </c>
    </row>
    <row r="735" spans="1:4" x14ac:dyDescent="0.3">
      <c r="A735" s="33" t="s">
        <v>26</v>
      </c>
      <c r="B735" s="34">
        <v>45351</v>
      </c>
      <c r="C735">
        <v>1121.2294352868014</v>
      </c>
      <c r="D735" t="s">
        <v>56</v>
      </c>
    </row>
    <row r="736" spans="1:4" x14ac:dyDescent="0.3">
      <c r="A736" s="33" t="s">
        <v>26</v>
      </c>
      <c r="B736" s="34">
        <v>45382</v>
      </c>
      <c r="C736">
        <v>1154.8663183454055</v>
      </c>
      <c r="D736" t="s">
        <v>56</v>
      </c>
    </row>
    <row r="737" spans="1:4" x14ac:dyDescent="0.3">
      <c r="A737" s="33" t="s">
        <v>26</v>
      </c>
      <c r="B737" s="34">
        <v>45412</v>
      </c>
      <c r="C737">
        <v>1189.5123078957677</v>
      </c>
      <c r="D737" t="s">
        <v>56</v>
      </c>
    </row>
    <row r="738" spans="1:4" x14ac:dyDescent="0.3">
      <c r="A738" s="33" t="s">
        <v>26</v>
      </c>
      <c r="B738" s="34">
        <v>45443</v>
      </c>
      <c r="C738">
        <v>1225.1976771326408</v>
      </c>
      <c r="D738" t="s">
        <v>56</v>
      </c>
    </row>
    <row r="739" spans="1:4" x14ac:dyDescent="0.3">
      <c r="A739" s="33" t="s">
        <v>26</v>
      </c>
      <c r="B739" s="34">
        <v>45473</v>
      </c>
      <c r="C739">
        <v>1261.95360744662</v>
      </c>
      <c r="D739" t="s">
        <v>56</v>
      </c>
    </row>
    <row r="740" spans="1:4" x14ac:dyDescent="0.3">
      <c r="A740" s="33" t="s">
        <v>26</v>
      </c>
      <c r="B740" s="34">
        <v>45504</v>
      </c>
      <c r="C740">
        <v>1299.8122156700188</v>
      </c>
      <c r="D740" t="s">
        <v>56</v>
      </c>
    </row>
    <row r="741" spans="1:4" x14ac:dyDescent="0.3">
      <c r="A741" s="33" t="s">
        <v>26</v>
      </c>
      <c r="B741" s="34">
        <v>45535</v>
      </c>
      <c r="C741">
        <v>1338.8065821401194</v>
      </c>
      <c r="D741" t="s">
        <v>56</v>
      </c>
    </row>
    <row r="742" spans="1:4" x14ac:dyDescent="0.3">
      <c r="A742" s="33" t="s">
        <v>26</v>
      </c>
      <c r="B742" s="34">
        <v>45565</v>
      </c>
      <c r="C742">
        <v>1378.9707796043231</v>
      </c>
      <c r="D742" t="s">
        <v>56</v>
      </c>
    </row>
    <row r="743" spans="1:4" x14ac:dyDescent="0.3">
      <c r="A743" s="33" t="s">
        <v>26</v>
      </c>
      <c r="B743" s="34">
        <v>45596</v>
      </c>
      <c r="C743">
        <v>1420.3399029924528</v>
      </c>
      <c r="D743" t="s">
        <v>56</v>
      </c>
    </row>
    <row r="744" spans="1:4" x14ac:dyDescent="0.3">
      <c r="A744" s="33" t="s">
        <v>26</v>
      </c>
      <c r="B744" s="34">
        <v>45626</v>
      </c>
      <c r="C744">
        <v>1278.3059126932076</v>
      </c>
      <c r="D744" t="s">
        <v>56</v>
      </c>
    </row>
    <row r="745" spans="1:4" x14ac:dyDescent="0.3">
      <c r="A745" s="33" t="s">
        <v>26</v>
      </c>
      <c r="B745" s="34">
        <v>45657</v>
      </c>
      <c r="C745">
        <v>1316.6550900740037</v>
      </c>
      <c r="D745" t="s">
        <v>56</v>
      </c>
    </row>
    <row r="746" spans="1:4" x14ac:dyDescent="0.3">
      <c r="A746" s="33" t="s">
        <v>26</v>
      </c>
      <c r="B746" s="34">
        <v>45688</v>
      </c>
      <c r="C746">
        <v>1356.1547427762239</v>
      </c>
      <c r="D746" t="s">
        <v>56</v>
      </c>
    </row>
    <row r="747" spans="1:4" x14ac:dyDescent="0.3">
      <c r="A747" s="33" t="s">
        <v>26</v>
      </c>
      <c r="B747" s="34">
        <v>45716</v>
      </c>
      <c r="C747">
        <v>1396.8393850595107</v>
      </c>
      <c r="D747" t="s">
        <v>56</v>
      </c>
    </row>
    <row r="748" spans="1:4" x14ac:dyDescent="0.3">
      <c r="A748" s="33" t="s">
        <v>26</v>
      </c>
      <c r="B748" s="34">
        <v>45747</v>
      </c>
      <c r="C748">
        <v>1438.744566611296</v>
      </c>
      <c r="D748" t="s">
        <v>56</v>
      </c>
    </row>
    <row r="749" spans="1:4" x14ac:dyDescent="0.3">
      <c r="A749" s="33" t="s">
        <v>26</v>
      </c>
      <c r="B749" s="34">
        <v>45777</v>
      </c>
      <c r="C749">
        <v>1481.906903609635</v>
      </c>
      <c r="D749" t="s">
        <v>56</v>
      </c>
    </row>
    <row r="750" spans="1:4" x14ac:dyDescent="0.3">
      <c r="A750" s="33" t="s">
        <v>26</v>
      </c>
      <c r="B750" s="34">
        <v>45808</v>
      </c>
      <c r="C750">
        <v>1333.7162132486715</v>
      </c>
      <c r="D750" t="s">
        <v>56</v>
      </c>
    </row>
    <row r="751" spans="1:4" x14ac:dyDescent="0.3">
      <c r="A751" s="33" t="s">
        <v>26</v>
      </c>
      <c r="B751" s="34">
        <v>45838</v>
      </c>
      <c r="C751">
        <v>1373.7276996461317</v>
      </c>
      <c r="D751" t="s">
        <v>56</v>
      </c>
    </row>
    <row r="752" spans="1:4" x14ac:dyDescent="0.3">
      <c r="A752" s="33" t="s">
        <v>26</v>
      </c>
      <c r="B752" s="34">
        <v>45869</v>
      </c>
      <c r="C752">
        <v>1414.9395306355157</v>
      </c>
      <c r="D752" t="s">
        <v>56</v>
      </c>
    </row>
    <row r="753" spans="1:4" x14ac:dyDescent="0.3">
      <c r="A753" s="33" t="s">
        <v>26</v>
      </c>
      <c r="B753" s="34">
        <v>45900</v>
      </c>
      <c r="C753">
        <v>1457.3877165545812</v>
      </c>
      <c r="D753" t="s">
        <v>56</v>
      </c>
    </row>
    <row r="754" spans="1:4" x14ac:dyDescent="0.3">
      <c r="A754" s="33" t="s">
        <v>26</v>
      </c>
      <c r="B754" s="34">
        <v>45930</v>
      </c>
      <c r="C754">
        <v>1501.1093480512186</v>
      </c>
      <c r="D754" t="s">
        <v>56</v>
      </c>
    </row>
    <row r="755" spans="1:4" x14ac:dyDescent="0.3">
      <c r="A755" s="33" t="s">
        <v>26</v>
      </c>
      <c r="B755" s="34">
        <v>45961</v>
      </c>
      <c r="C755">
        <v>1546.1426284927552</v>
      </c>
      <c r="D755" t="s">
        <v>56</v>
      </c>
    </row>
    <row r="756" spans="1:4" x14ac:dyDescent="0.3">
      <c r="A756" s="33" t="s">
        <v>26</v>
      </c>
      <c r="B756" s="34">
        <v>45991</v>
      </c>
      <c r="C756">
        <v>1391.5283656434797</v>
      </c>
      <c r="D756" t="s">
        <v>56</v>
      </c>
    </row>
    <row r="757" spans="1:4" x14ac:dyDescent="0.3">
      <c r="A757" s="33" t="s">
        <v>26</v>
      </c>
      <c r="B757" s="34">
        <v>46022</v>
      </c>
      <c r="C757">
        <v>1433.2742166127841</v>
      </c>
      <c r="D757" t="s">
        <v>56</v>
      </c>
    </row>
    <row r="758" spans="1:4" x14ac:dyDescent="0.3">
      <c r="A758" s="33" t="s">
        <v>27</v>
      </c>
      <c r="B758" s="34">
        <v>44957</v>
      </c>
      <c r="C758">
        <v>1000</v>
      </c>
      <c r="D758" t="s">
        <v>56</v>
      </c>
    </row>
    <row r="759" spans="1:4" x14ac:dyDescent="0.3">
      <c r="A759" s="33" t="s">
        <v>27</v>
      </c>
      <c r="B759" s="34">
        <v>44985</v>
      </c>
      <c r="C759">
        <v>1030</v>
      </c>
      <c r="D759" t="s">
        <v>56</v>
      </c>
    </row>
    <row r="760" spans="1:4" x14ac:dyDescent="0.3">
      <c r="A760" s="33" t="s">
        <v>27</v>
      </c>
      <c r="B760" s="34">
        <v>45016</v>
      </c>
      <c r="C760">
        <v>1060.9000000000001</v>
      </c>
      <c r="D760" t="s">
        <v>56</v>
      </c>
    </row>
    <row r="761" spans="1:4" x14ac:dyDescent="0.3">
      <c r="A761" s="33" t="s">
        <v>27</v>
      </c>
      <c r="B761" s="34">
        <v>45046</v>
      </c>
      <c r="C761">
        <v>1092.7270000000001</v>
      </c>
      <c r="D761" t="s">
        <v>56</v>
      </c>
    </row>
    <row r="762" spans="1:4" x14ac:dyDescent="0.3">
      <c r="A762" s="33" t="s">
        <v>27</v>
      </c>
      <c r="B762" s="34">
        <v>45077</v>
      </c>
      <c r="C762">
        <v>983.45429999999999</v>
      </c>
      <c r="D762" t="s">
        <v>56</v>
      </c>
    </row>
    <row r="763" spans="1:4" x14ac:dyDescent="0.3">
      <c r="A763" s="33" t="s">
        <v>27</v>
      </c>
      <c r="B763" s="34">
        <v>45107</v>
      </c>
      <c r="C763">
        <v>1012.9579</v>
      </c>
      <c r="D763" t="s">
        <v>56</v>
      </c>
    </row>
    <row r="764" spans="1:4" x14ac:dyDescent="0.3">
      <c r="A764" s="33" t="s">
        <v>27</v>
      </c>
      <c r="B764" s="34">
        <v>45138</v>
      </c>
      <c r="C764">
        <v>1043.3467000000001</v>
      </c>
      <c r="D764" t="s">
        <v>56</v>
      </c>
    </row>
    <row r="765" spans="1:4" x14ac:dyDescent="0.3">
      <c r="A765" s="33" t="s">
        <v>27</v>
      </c>
      <c r="B765" s="34">
        <v>45169</v>
      </c>
      <c r="C765">
        <v>1074.6470999999999</v>
      </c>
      <c r="D765" t="s">
        <v>56</v>
      </c>
    </row>
    <row r="766" spans="1:4" x14ac:dyDescent="0.3">
      <c r="A766" s="33" t="s">
        <v>27</v>
      </c>
      <c r="B766" s="34">
        <v>45199</v>
      </c>
      <c r="C766">
        <v>1106.8865000000001</v>
      </c>
      <c r="D766" t="s">
        <v>56</v>
      </c>
    </row>
    <row r="767" spans="1:4" x14ac:dyDescent="0.3">
      <c r="A767" s="33" t="s">
        <v>27</v>
      </c>
      <c r="B767" s="34">
        <v>45230</v>
      </c>
      <c r="C767">
        <v>1140.0931</v>
      </c>
      <c r="D767" t="s">
        <v>56</v>
      </c>
    </row>
    <row r="768" spans="1:4" x14ac:dyDescent="0.3">
      <c r="A768" s="33" t="s">
        <v>27</v>
      </c>
      <c r="B768" s="34">
        <v>45260</v>
      </c>
      <c r="C768">
        <v>1174.2959000000001</v>
      </c>
      <c r="D768" t="s">
        <v>56</v>
      </c>
    </row>
    <row r="769" spans="1:4" x14ac:dyDescent="0.3">
      <c r="A769" s="33" t="s">
        <v>27</v>
      </c>
      <c r="B769" s="34">
        <v>45291</v>
      </c>
      <c r="C769">
        <v>1209.5246999999999</v>
      </c>
      <c r="D769" t="s">
        <v>56</v>
      </c>
    </row>
    <row r="770" spans="1:4" x14ac:dyDescent="0.3">
      <c r="A770" s="33" t="s">
        <v>27</v>
      </c>
      <c r="B770" s="34">
        <v>45322</v>
      </c>
      <c r="C770">
        <v>1245.8105</v>
      </c>
      <c r="D770" t="s">
        <v>56</v>
      </c>
    </row>
    <row r="771" spans="1:4" x14ac:dyDescent="0.3">
      <c r="A771" s="33" t="s">
        <v>27</v>
      </c>
      <c r="B771" s="34">
        <v>45351</v>
      </c>
      <c r="C771">
        <v>1121.2293999999999</v>
      </c>
      <c r="D771" t="s">
        <v>56</v>
      </c>
    </row>
    <row r="772" spans="1:4" x14ac:dyDescent="0.3">
      <c r="A772" s="33" t="s">
        <v>27</v>
      </c>
      <c r="B772" s="34">
        <v>45382</v>
      </c>
      <c r="C772">
        <v>1154.8662999999999</v>
      </c>
      <c r="D772" t="s">
        <v>56</v>
      </c>
    </row>
    <row r="773" spans="1:4" x14ac:dyDescent="0.3">
      <c r="A773" s="33" t="s">
        <v>27</v>
      </c>
      <c r="B773" s="34">
        <v>45412</v>
      </c>
      <c r="C773">
        <v>1189.5123000000001</v>
      </c>
      <c r="D773" t="s">
        <v>56</v>
      </c>
    </row>
    <row r="774" spans="1:4" x14ac:dyDescent="0.3">
      <c r="A774" s="33" t="s">
        <v>27</v>
      </c>
      <c r="B774" s="34">
        <v>45443</v>
      </c>
      <c r="C774">
        <v>1225.1976999999999</v>
      </c>
      <c r="D774" t="s">
        <v>56</v>
      </c>
    </row>
    <row r="775" spans="1:4" x14ac:dyDescent="0.3">
      <c r="A775" s="33" t="s">
        <v>27</v>
      </c>
      <c r="B775" s="34">
        <v>45473</v>
      </c>
      <c r="C775">
        <v>1261.9536000000001</v>
      </c>
      <c r="D775" t="s">
        <v>56</v>
      </c>
    </row>
    <row r="776" spans="1:4" x14ac:dyDescent="0.3">
      <c r="A776" s="33" t="s">
        <v>27</v>
      </c>
      <c r="B776" s="34">
        <v>45504</v>
      </c>
      <c r="C776">
        <v>1299.8122000000001</v>
      </c>
      <c r="D776" t="s">
        <v>56</v>
      </c>
    </row>
    <row r="777" spans="1:4" x14ac:dyDescent="0.3">
      <c r="A777" s="33" t="s">
        <v>27</v>
      </c>
      <c r="B777" s="34">
        <v>45535</v>
      </c>
      <c r="C777">
        <v>1338.8065999999999</v>
      </c>
      <c r="D777" t="s">
        <v>56</v>
      </c>
    </row>
    <row r="778" spans="1:4" x14ac:dyDescent="0.3">
      <c r="A778" s="33" t="s">
        <v>27</v>
      </c>
      <c r="B778" s="34">
        <v>45565</v>
      </c>
      <c r="C778">
        <v>1378.9708000000001</v>
      </c>
      <c r="D778" t="s">
        <v>56</v>
      </c>
    </row>
    <row r="779" spans="1:4" x14ac:dyDescent="0.3">
      <c r="A779" s="33" t="s">
        <v>27</v>
      </c>
      <c r="B779" s="34">
        <v>45596</v>
      </c>
      <c r="C779">
        <v>1420.3398999999999</v>
      </c>
      <c r="D779" t="s">
        <v>56</v>
      </c>
    </row>
    <row r="780" spans="1:4" x14ac:dyDescent="0.3">
      <c r="A780" s="33" t="s">
        <v>27</v>
      </c>
      <c r="B780" s="34">
        <v>45626</v>
      </c>
      <c r="C780">
        <v>1278.3059000000001</v>
      </c>
      <c r="D780" t="s">
        <v>56</v>
      </c>
    </row>
    <row r="781" spans="1:4" x14ac:dyDescent="0.3">
      <c r="A781" s="33" t="s">
        <v>27</v>
      </c>
      <c r="B781" s="34">
        <v>45657</v>
      </c>
      <c r="C781">
        <v>1316.6550999999999</v>
      </c>
      <c r="D781" t="s">
        <v>56</v>
      </c>
    </row>
    <row r="782" spans="1:4" x14ac:dyDescent="0.3">
      <c r="A782" s="33" t="s">
        <v>27</v>
      </c>
      <c r="B782" s="34">
        <v>45688</v>
      </c>
      <c r="C782">
        <v>1356.1547</v>
      </c>
      <c r="D782" t="s">
        <v>56</v>
      </c>
    </row>
    <row r="783" spans="1:4" x14ac:dyDescent="0.3">
      <c r="A783" s="33" t="s">
        <v>27</v>
      </c>
      <c r="B783" s="34">
        <v>45716</v>
      </c>
      <c r="C783">
        <v>1396.8394000000001</v>
      </c>
      <c r="D783" t="s">
        <v>56</v>
      </c>
    </row>
    <row r="784" spans="1:4" x14ac:dyDescent="0.3">
      <c r="A784" s="33" t="s">
        <v>27</v>
      </c>
      <c r="B784" s="34">
        <v>45747</v>
      </c>
      <c r="C784">
        <v>1438.7446</v>
      </c>
      <c r="D784" t="s">
        <v>56</v>
      </c>
    </row>
    <row r="785" spans="1:4" x14ac:dyDescent="0.3">
      <c r="A785" s="33" t="s">
        <v>27</v>
      </c>
      <c r="B785" s="34">
        <v>45777</v>
      </c>
      <c r="C785">
        <v>1481.9069</v>
      </c>
      <c r="D785" t="s">
        <v>56</v>
      </c>
    </row>
    <row r="786" spans="1:4" x14ac:dyDescent="0.3">
      <c r="A786" s="33" t="s">
        <v>27</v>
      </c>
      <c r="B786" s="34">
        <v>45808</v>
      </c>
      <c r="C786">
        <v>1333.7162000000001</v>
      </c>
      <c r="D786" t="s">
        <v>56</v>
      </c>
    </row>
    <row r="787" spans="1:4" x14ac:dyDescent="0.3">
      <c r="A787" s="33" t="s">
        <v>27</v>
      </c>
      <c r="B787" s="34">
        <v>45838</v>
      </c>
      <c r="C787">
        <v>1373.7276999999999</v>
      </c>
      <c r="D787" t="s">
        <v>56</v>
      </c>
    </row>
    <row r="788" spans="1:4" x14ac:dyDescent="0.3">
      <c r="A788" s="33" t="s">
        <v>27</v>
      </c>
      <c r="B788" s="34">
        <v>45869</v>
      </c>
      <c r="C788">
        <v>1414.9395</v>
      </c>
      <c r="D788" t="s">
        <v>56</v>
      </c>
    </row>
    <row r="789" spans="1:4" x14ac:dyDescent="0.3">
      <c r="A789" s="33" t="s">
        <v>27</v>
      </c>
      <c r="B789" s="34">
        <v>45900</v>
      </c>
      <c r="C789">
        <v>1457.3877</v>
      </c>
      <c r="D789" t="s">
        <v>56</v>
      </c>
    </row>
    <row r="790" spans="1:4" x14ac:dyDescent="0.3">
      <c r="A790" s="33" t="s">
        <v>27</v>
      </c>
      <c r="B790" s="34">
        <v>45930</v>
      </c>
      <c r="C790">
        <v>1501.1093000000001</v>
      </c>
      <c r="D790" t="s">
        <v>56</v>
      </c>
    </row>
    <row r="791" spans="1:4" x14ac:dyDescent="0.3">
      <c r="A791" s="33" t="s">
        <v>27</v>
      </c>
      <c r="B791" s="34">
        <v>45961</v>
      </c>
      <c r="C791">
        <v>1546.1425999999999</v>
      </c>
      <c r="D791" t="s">
        <v>56</v>
      </c>
    </row>
    <row r="792" spans="1:4" x14ac:dyDescent="0.3">
      <c r="A792" s="33" t="s">
        <v>27</v>
      </c>
      <c r="B792" s="34">
        <v>45991</v>
      </c>
      <c r="C792">
        <v>1391.5283999999999</v>
      </c>
      <c r="D792" t="s">
        <v>56</v>
      </c>
    </row>
    <row r="793" spans="1:4" x14ac:dyDescent="0.3">
      <c r="A793" s="33" t="s">
        <v>27</v>
      </c>
      <c r="B793" s="34">
        <v>46022</v>
      </c>
      <c r="C793">
        <v>1433.2742000000001</v>
      </c>
      <c r="D793" t="s">
        <v>56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56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56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56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56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56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56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56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56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56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56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56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56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56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56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56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56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56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56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56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56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56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56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56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56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56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56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56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56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56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56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56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56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56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56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56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56</v>
      </c>
    </row>
    <row r="830" spans="1:4" x14ac:dyDescent="0.3">
      <c r="A830" s="33" t="s">
        <v>29</v>
      </c>
      <c r="B830" s="34">
        <v>44957</v>
      </c>
      <c r="C830">
        <v>15000</v>
      </c>
      <c r="D830" t="s">
        <v>56</v>
      </c>
    </row>
    <row r="831" spans="1:4" x14ac:dyDescent="0.3">
      <c r="A831" s="33" t="s">
        <v>29</v>
      </c>
      <c r="B831" s="34">
        <v>44985</v>
      </c>
      <c r="C831">
        <v>15450</v>
      </c>
      <c r="D831" t="s">
        <v>56</v>
      </c>
    </row>
    <row r="832" spans="1:4" x14ac:dyDescent="0.3">
      <c r="A832" s="33" t="s">
        <v>29</v>
      </c>
      <c r="B832" s="34">
        <v>45016</v>
      </c>
      <c r="C832">
        <v>10815</v>
      </c>
      <c r="D832" t="s">
        <v>56</v>
      </c>
    </row>
    <row r="833" spans="1:4" x14ac:dyDescent="0.3">
      <c r="A833" s="33" t="s">
        <v>29</v>
      </c>
      <c r="B833" s="34">
        <v>45046</v>
      </c>
      <c r="C833">
        <v>11139.45</v>
      </c>
      <c r="D833" t="s">
        <v>56</v>
      </c>
    </row>
    <row r="834" spans="1:4" x14ac:dyDescent="0.3">
      <c r="A834" s="33" t="s">
        <v>29</v>
      </c>
      <c r="B834" s="34">
        <v>45077</v>
      </c>
      <c r="C834">
        <v>11473.633500000002</v>
      </c>
      <c r="D834" t="s">
        <v>56</v>
      </c>
    </row>
    <row r="835" spans="1:4" x14ac:dyDescent="0.3">
      <c r="A835" s="33" t="s">
        <v>29</v>
      </c>
      <c r="B835" s="34">
        <v>45107</v>
      </c>
      <c r="C835">
        <v>11817.842505000002</v>
      </c>
      <c r="D835" t="s">
        <v>56</v>
      </c>
    </row>
    <row r="836" spans="1:4" x14ac:dyDescent="0.3">
      <c r="A836" s="33" t="s">
        <v>29</v>
      </c>
      <c r="B836" s="34">
        <v>45138</v>
      </c>
      <c r="C836">
        <v>12172.377780150002</v>
      </c>
      <c r="D836" t="s">
        <v>56</v>
      </c>
    </row>
    <row r="837" spans="1:4" x14ac:dyDescent="0.3">
      <c r="A837" s="33" t="s">
        <v>29</v>
      </c>
      <c r="B837" s="34">
        <v>45169</v>
      </c>
      <c r="C837">
        <v>12537.549113554502</v>
      </c>
      <c r="D837" t="s">
        <v>56</v>
      </c>
    </row>
    <row r="838" spans="1:4" x14ac:dyDescent="0.3">
      <c r="A838" s="33" t="s">
        <v>29</v>
      </c>
      <c r="B838" s="34">
        <v>45199</v>
      </c>
      <c r="C838">
        <v>12913.675586961137</v>
      </c>
      <c r="D838" t="s">
        <v>56</v>
      </c>
    </row>
    <row r="839" spans="1:4" x14ac:dyDescent="0.3">
      <c r="A839" s="33" t="s">
        <v>29</v>
      </c>
      <c r="B839" s="34">
        <v>45230</v>
      </c>
      <c r="C839">
        <v>9039.5729108727955</v>
      </c>
      <c r="D839" t="s">
        <v>56</v>
      </c>
    </row>
    <row r="840" spans="1:4" x14ac:dyDescent="0.3">
      <c r="A840" s="33" t="s">
        <v>29</v>
      </c>
      <c r="B840" s="34">
        <v>45260</v>
      </c>
      <c r="C840">
        <v>9310.7600981989799</v>
      </c>
      <c r="D840" t="s">
        <v>56</v>
      </c>
    </row>
    <row r="841" spans="1:4" x14ac:dyDescent="0.3">
      <c r="A841" s="33" t="s">
        <v>29</v>
      </c>
      <c r="B841" s="34">
        <v>45291</v>
      </c>
      <c r="C841">
        <v>9590.0829011449496</v>
      </c>
      <c r="D841" t="s">
        <v>56</v>
      </c>
    </row>
    <row r="842" spans="1:4" x14ac:dyDescent="0.3">
      <c r="A842" s="33" t="s">
        <v>29</v>
      </c>
      <c r="B842" s="34">
        <v>45322</v>
      </c>
      <c r="C842">
        <v>9877.785388179298</v>
      </c>
      <c r="D842" t="s">
        <v>56</v>
      </c>
    </row>
    <row r="843" spans="1:4" x14ac:dyDescent="0.3">
      <c r="A843" s="33" t="s">
        <v>29</v>
      </c>
      <c r="B843" s="34">
        <v>45351</v>
      </c>
      <c r="C843">
        <v>10174.118949824677</v>
      </c>
      <c r="D843" t="s">
        <v>56</v>
      </c>
    </row>
    <row r="844" spans="1:4" x14ac:dyDescent="0.3">
      <c r="A844" s="33" t="s">
        <v>29</v>
      </c>
      <c r="B844" s="34">
        <v>45382</v>
      </c>
      <c r="C844">
        <v>10479.342518319418</v>
      </c>
      <c r="D844" t="s">
        <v>56</v>
      </c>
    </row>
    <row r="845" spans="1:4" x14ac:dyDescent="0.3">
      <c r="A845" s="33" t="s">
        <v>29</v>
      </c>
      <c r="B845" s="34">
        <v>45412</v>
      </c>
      <c r="C845">
        <v>10793.722793869001</v>
      </c>
      <c r="D845" t="s">
        <v>56</v>
      </c>
    </row>
    <row r="846" spans="1:4" x14ac:dyDescent="0.3">
      <c r="A846" s="33" t="s">
        <v>29</v>
      </c>
      <c r="B846" s="34">
        <v>45443</v>
      </c>
      <c r="C846">
        <v>11117.534477685071</v>
      </c>
      <c r="D846" t="s">
        <v>56</v>
      </c>
    </row>
    <row r="847" spans="1:4" x14ac:dyDescent="0.3">
      <c r="A847" s="33" t="s">
        <v>29</v>
      </c>
      <c r="B847" s="34">
        <v>45473</v>
      </c>
      <c r="C847">
        <v>11451.060512015623</v>
      </c>
      <c r="D847" t="s">
        <v>56</v>
      </c>
    </row>
    <row r="848" spans="1:4" x14ac:dyDescent="0.3">
      <c r="A848" s="33" t="s">
        <v>29</v>
      </c>
      <c r="B848" s="34">
        <v>45504</v>
      </c>
      <c r="C848">
        <v>11794.592327376093</v>
      </c>
      <c r="D848" t="s">
        <v>56</v>
      </c>
    </row>
    <row r="849" spans="1:4" x14ac:dyDescent="0.3">
      <c r="A849" s="33" t="s">
        <v>29</v>
      </c>
      <c r="B849" s="34">
        <v>45535</v>
      </c>
      <c r="C849">
        <v>8256.2146291632653</v>
      </c>
      <c r="D849" t="s">
        <v>56</v>
      </c>
    </row>
    <row r="850" spans="1:4" x14ac:dyDescent="0.3">
      <c r="A850" s="33" t="s">
        <v>29</v>
      </c>
      <c r="B850" s="34">
        <v>45565</v>
      </c>
      <c r="C850">
        <v>8503.9010680381634</v>
      </c>
      <c r="D850" t="s">
        <v>56</v>
      </c>
    </row>
    <row r="851" spans="1:4" x14ac:dyDescent="0.3">
      <c r="A851" s="33" t="s">
        <v>29</v>
      </c>
      <c r="B851" s="34">
        <v>45596</v>
      </c>
      <c r="C851">
        <v>8759.0181000793091</v>
      </c>
      <c r="D851" t="s">
        <v>56</v>
      </c>
    </row>
    <row r="852" spans="1:4" x14ac:dyDescent="0.3">
      <c r="A852" s="33" t="s">
        <v>29</v>
      </c>
      <c r="B852" s="34">
        <v>45626</v>
      </c>
      <c r="C852">
        <v>9021.7886430816889</v>
      </c>
      <c r="D852" t="s">
        <v>56</v>
      </c>
    </row>
    <row r="853" spans="1:4" x14ac:dyDescent="0.3">
      <c r="A853" s="33" t="s">
        <v>29</v>
      </c>
      <c r="B853" s="34">
        <v>45657</v>
      </c>
      <c r="C853">
        <v>9292.4423023741401</v>
      </c>
      <c r="D853" t="s">
        <v>56</v>
      </c>
    </row>
    <row r="854" spans="1:4" x14ac:dyDescent="0.3">
      <c r="A854" s="33" t="s">
        <v>29</v>
      </c>
      <c r="B854" s="34">
        <v>45688</v>
      </c>
      <c r="C854">
        <v>9571.2155714453638</v>
      </c>
      <c r="D854" t="s">
        <v>56</v>
      </c>
    </row>
    <row r="855" spans="1:4" x14ac:dyDescent="0.3">
      <c r="A855" s="33" t="s">
        <v>29</v>
      </c>
      <c r="B855" s="34">
        <v>45716</v>
      </c>
      <c r="C855">
        <v>9858.3520385887241</v>
      </c>
      <c r="D855" t="s">
        <v>56</v>
      </c>
    </row>
    <row r="856" spans="1:4" x14ac:dyDescent="0.3">
      <c r="A856" s="33" t="s">
        <v>29</v>
      </c>
      <c r="B856" s="34">
        <v>45747</v>
      </c>
      <c r="C856">
        <v>10154.102599746386</v>
      </c>
      <c r="D856" t="s">
        <v>56</v>
      </c>
    </row>
    <row r="857" spans="1:4" x14ac:dyDescent="0.3">
      <c r="A857" s="33" t="s">
        <v>29</v>
      </c>
      <c r="B857" s="34">
        <v>45777</v>
      </c>
      <c r="C857">
        <v>10458.725677738777</v>
      </c>
      <c r="D857" t="s">
        <v>56</v>
      </c>
    </row>
    <row r="858" spans="1:4" x14ac:dyDescent="0.3">
      <c r="A858" s="33" t="s">
        <v>29</v>
      </c>
      <c r="B858" s="34">
        <v>45808</v>
      </c>
      <c r="C858">
        <v>10772.48744807094</v>
      </c>
      <c r="D858" t="s">
        <v>56</v>
      </c>
    </row>
    <row r="859" spans="1:4" x14ac:dyDescent="0.3">
      <c r="A859" s="33" t="s">
        <v>29</v>
      </c>
      <c r="B859" s="34">
        <v>45838</v>
      </c>
      <c r="C859">
        <v>11095.662071513068</v>
      </c>
      <c r="D859" t="s">
        <v>56</v>
      </c>
    </row>
    <row r="860" spans="1:4" x14ac:dyDescent="0.3">
      <c r="A860" s="33" t="s">
        <v>29</v>
      </c>
      <c r="B860" s="34">
        <v>45869</v>
      </c>
      <c r="C860">
        <v>7766.9634500591474</v>
      </c>
      <c r="D860" t="s">
        <v>56</v>
      </c>
    </row>
    <row r="861" spans="1:4" x14ac:dyDescent="0.3">
      <c r="A861" s="33" t="s">
        <v>29</v>
      </c>
      <c r="B861" s="34">
        <v>45900</v>
      </c>
      <c r="C861">
        <v>7999.9723535609219</v>
      </c>
      <c r="D861" t="s">
        <v>56</v>
      </c>
    </row>
    <row r="862" spans="1:4" x14ac:dyDescent="0.3">
      <c r="A862" s="33" t="s">
        <v>29</v>
      </c>
      <c r="B862" s="34">
        <v>45930</v>
      </c>
      <c r="C862">
        <v>8239.9715241677495</v>
      </c>
      <c r="D862" t="s">
        <v>56</v>
      </c>
    </row>
    <row r="863" spans="1:4" x14ac:dyDescent="0.3">
      <c r="A863" s="33" t="s">
        <v>29</v>
      </c>
      <c r="B863" s="34">
        <v>45961</v>
      </c>
      <c r="C863">
        <v>8487.1706698927828</v>
      </c>
      <c r="D863" t="s">
        <v>56</v>
      </c>
    </row>
    <row r="864" spans="1:4" x14ac:dyDescent="0.3">
      <c r="A864" s="33" t="s">
        <v>29</v>
      </c>
      <c r="B864" s="34">
        <v>45991</v>
      </c>
      <c r="C864">
        <v>8741.7857899895662</v>
      </c>
      <c r="D864" t="s">
        <v>56</v>
      </c>
    </row>
    <row r="865" spans="1:4" x14ac:dyDescent="0.3">
      <c r="A865" s="33" t="s">
        <v>29</v>
      </c>
      <c r="B865" s="34">
        <v>46022</v>
      </c>
      <c r="C865">
        <v>6119.2500529926956</v>
      </c>
      <c r="D865" t="s">
        <v>56</v>
      </c>
    </row>
    <row r="866" spans="1:4" x14ac:dyDescent="0.3">
      <c r="A866" s="33" t="s">
        <v>30</v>
      </c>
      <c r="B866" s="34">
        <v>44957</v>
      </c>
      <c r="C866">
        <v>1500</v>
      </c>
      <c r="D866" t="s">
        <v>56</v>
      </c>
    </row>
    <row r="867" spans="1:4" x14ac:dyDescent="0.3">
      <c r="A867" s="33" t="s">
        <v>30</v>
      </c>
      <c r="B867" s="34">
        <v>44985</v>
      </c>
      <c r="C867">
        <v>1545</v>
      </c>
      <c r="D867" t="s">
        <v>56</v>
      </c>
    </row>
    <row r="868" spans="1:4" x14ac:dyDescent="0.3">
      <c r="A868" s="33" t="s">
        <v>30</v>
      </c>
      <c r="B868" s="34">
        <v>45016</v>
      </c>
      <c r="C868">
        <v>1591.3500000000001</v>
      </c>
      <c r="D868" t="s">
        <v>56</v>
      </c>
    </row>
    <row r="869" spans="1:4" x14ac:dyDescent="0.3">
      <c r="A869" s="33" t="s">
        <v>30</v>
      </c>
      <c r="B869" s="34">
        <v>45046</v>
      </c>
      <c r="C869">
        <v>1639.0905000000002</v>
      </c>
      <c r="D869" t="s">
        <v>56</v>
      </c>
    </row>
    <row r="870" spans="1:4" x14ac:dyDescent="0.3">
      <c r="A870" s="33" t="s">
        <v>30</v>
      </c>
      <c r="B870" s="34">
        <v>45077</v>
      </c>
      <c r="C870">
        <v>1147.3633500000001</v>
      </c>
      <c r="D870" t="s">
        <v>56</v>
      </c>
    </row>
    <row r="871" spans="1:4" x14ac:dyDescent="0.3">
      <c r="A871" s="33" t="s">
        <v>30</v>
      </c>
      <c r="B871" s="34">
        <v>45107</v>
      </c>
      <c r="C871">
        <v>1181.7842505000001</v>
      </c>
      <c r="D871" t="s">
        <v>56</v>
      </c>
    </row>
    <row r="872" spans="1:4" x14ac:dyDescent="0.3">
      <c r="A872" s="33" t="s">
        <v>30</v>
      </c>
      <c r="B872" s="34">
        <v>45138</v>
      </c>
      <c r="C872">
        <v>1217.2377780150002</v>
      </c>
      <c r="D872" t="s">
        <v>56</v>
      </c>
    </row>
    <row r="873" spans="1:4" x14ac:dyDescent="0.3">
      <c r="A873" s="33" t="s">
        <v>30</v>
      </c>
      <c r="B873" s="34">
        <v>45169</v>
      </c>
      <c r="C873">
        <v>1253.7549113554503</v>
      </c>
      <c r="D873" t="s">
        <v>56</v>
      </c>
    </row>
    <row r="874" spans="1:4" x14ac:dyDescent="0.3">
      <c r="A874" s="33" t="s">
        <v>30</v>
      </c>
      <c r="B874" s="34">
        <v>45199</v>
      </c>
      <c r="C874">
        <v>1291.3675586961137</v>
      </c>
      <c r="D874" t="s">
        <v>56</v>
      </c>
    </row>
    <row r="875" spans="1:4" x14ac:dyDescent="0.3">
      <c r="A875" s="33" t="s">
        <v>30</v>
      </c>
      <c r="B875" s="34">
        <v>45230</v>
      </c>
      <c r="C875">
        <v>903.9572910872796</v>
      </c>
      <c r="D875" t="s">
        <v>56</v>
      </c>
    </row>
    <row r="876" spans="1:4" x14ac:dyDescent="0.3">
      <c r="A876" s="33" t="s">
        <v>30</v>
      </c>
      <c r="B876" s="34">
        <v>45260</v>
      </c>
      <c r="C876">
        <v>931.07600981989799</v>
      </c>
      <c r="D876" t="s">
        <v>56</v>
      </c>
    </row>
    <row r="877" spans="1:4" x14ac:dyDescent="0.3">
      <c r="A877" s="33" t="s">
        <v>30</v>
      </c>
      <c r="B877" s="34">
        <v>45291</v>
      </c>
      <c r="C877">
        <v>959.00829011449491</v>
      </c>
      <c r="D877" t="s">
        <v>56</v>
      </c>
    </row>
    <row r="878" spans="1:4" x14ac:dyDescent="0.3">
      <c r="A878" s="33" t="s">
        <v>30</v>
      </c>
      <c r="B878" s="34">
        <v>45322</v>
      </c>
      <c r="C878">
        <v>987.77853881792976</v>
      </c>
      <c r="D878" t="s">
        <v>56</v>
      </c>
    </row>
    <row r="879" spans="1:4" x14ac:dyDescent="0.3">
      <c r="A879" s="33" t="s">
        <v>30</v>
      </c>
      <c r="B879" s="34">
        <v>45351</v>
      </c>
      <c r="C879">
        <v>1017.4118949824676</v>
      </c>
      <c r="D879" t="s">
        <v>56</v>
      </c>
    </row>
    <row r="880" spans="1:4" x14ac:dyDescent="0.3">
      <c r="A880" s="33" t="s">
        <v>30</v>
      </c>
      <c r="B880" s="34">
        <v>45382</v>
      </c>
      <c r="C880">
        <v>1047.9342518319418</v>
      </c>
      <c r="D880" t="s">
        <v>56</v>
      </c>
    </row>
    <row r="881" spans="1:4" x14ac:dyDescent="0.3">
      <c r="A881" s="33" t="s">
        <v>30</v>
      </c>
      <c r="B881" s="34">
        <v>45412</v>
      </c>
      <c r="C881">
        <v>1079.3722793869001</v>
      </c>
      <c r="D881" t="s">
        <v>56</v>
      </c>
    </row>
    <row r="882" spans="1:4" x14ac:dyDescent="0.3">
      <c r="A882" s="33" t="s">
        <v>30</v>
      </c>
      <c r="B882" s="34">
        <v>45443</v>
      </c>
      <c r="C882">
        <v>755.56059557083006</v>
      </c>
      <c r="D882" t="s">
        <v>56</v>
      </c>
    </row>
    <row r="883" spans="1:4" x14ac:dyDescent="0.3">
      <c r="A883" s="33" t="s">
        <v>30</v>
      </c>
      <c r="B883" s="34">
        <v>45473</v>
      </c>
      <c r="C883">
        <v>778.22741343795497</v>
      </c>
      <c r="D883" t="s">
        <v>56</v>
      </c>
    </row>
    <row r="884" spans="1:4" x14ac:dyDescent="0.3">
      <c r="A884" s="33" t="s">
        <v>30</v>
      </c>
      <c r="B884" s="34">
        <v>45504</v>
      </c>
      <c r="C884">
        <v>801.57423584109358</v>
      </c>
      <c r="D884" t="s">
        <v>56</v>
      </c>
    </row>
    <row r="885" spans="1:4" x14ac:dyDescent="0.3">
      <c r="A885" s="33" t="s">
        <v>30</v>
      </c>
      <c r="B885" s="34">
        <v>45535</v>
      </c>
      <c r="C885">
        <v>561.1019650887655</v>
      </c>
      <c r="D885" t="s">
        <v>56</v>
      </c>
    </row>
    <row r="886" spans="1:4" x14ac:dyDescent="0.3">
      <c r="A886" s="33" t="s">
        <v>30</v>
      </c>
      <c r="B886" s="34">
        <v>45565</v>
      </c>
      <c r="C886">
        <v>577.93502404142851</v>
      </c>
      <c r="D886" t="s">
        <v>56</v>
      </c>
    </row>
    <row r="887" spans="1:4" x14ac:dyDescent="0.3">
      <c r="A887" s="33" t="s">
        <v>30</v>
      </c>
      <c r="B887" s="34">
        <v>45596</v>
      </c>
      <c r="C887">
        <v>595.2730747626714</v>
      </c>
      <c r="D887" t="s">
        <v>56</v>
      </c>
    </row>
    <row r="888" spans="1:4" x14ac:dyDescent="0.3">
      <c r="A888" s="33" t="s">
        <v>30</v>
      </c>
      <c r="B888" s="34">
        <v>45626</v>
      </c>
      <c r="C888">
        <v>613.13126700555154</v>
      </c>
      <c r="D888" t="s">
        <v>56</v>
      </c>
    </row>
    <row r="889" spans="1:4" x14ac:dyDescent="0.3">
      <c r="A889" s="33" t="s">
        <v>30</v>
      </c>
      <c r="B889" s="34">
        <v>45657</v>
      </c>
      <c r="C889">
        <v>631.52520501571814</v>
      </c>
      <c r="D889" t="s">
        <v>56</v>
      </c>
    </row>
    <row r="890" spans="1:4" x14ac:dyDescent="0.3">
      <c r="A890" s="33" t="s">
        <v>30</v>
      </c>
      <c r="B890" s="34">
        <v>45688</v>
      </c>
      <c r="C890">
        <v>650.47096116618968</v>
      </c>
      <c r="D890" t="s">
        <v>56</v>
      </c>
    </row>
    <row r="891" spans="1:4" x14ac:dyDescent="0.3">
      <c r="A891" s="33" t="s">
        <v>30</v>
      </c>
      <c r="B891" s="34">
        <v>45716</v>
      </c>
      <c r="C891">
        <v>669.98509000117542</v>
      </c>
      <c r="D891" t="s">
        <v>56</v>
      </c>
    </row>
    <row r="892" spans="1:4" x14ac:dyDescent="0.3">
      <c r="A892" s="33" t="s">
        <v>30</v>
      </c>
      <c r="B892" s="34">
        <v>45747</v>
      </c>
      <c r="C892">
        <v>690.08464270121067</v>
      </c>
      <c r="D892" t="s">
        <v>56</v>
      </c>
    </row>
    <row r="893" spans="1:4" x14ac:dyDescent="0.3">
      <c r="A893" s="33" t="s">
        <v>30</v>
      </c>
      <c r="B893" s="34">
        <v>45777</v>
      </c>
      <c r="C893">
        <v>710.78718198224703</v>
      </c>
      <c r="D893" t="s">
        <v>56</v>
      </c>
    </row>
    <row r="894" spans="1:4" x14ac:dyDescent="0.3">
      <c r="A894" s="33" t="s">
        <v>30</v>
      </c>
      <c r="B894" s="34">
        <v>45808</v>
      </c>
      <c r="C894">
        <v>732.11079744171445</v>
      </c>
      <c r="D894" t="s">
        <v>56</v>
      </c>
    </row>
    <row r="895" spans="1:4" x14ac:dyDescent="0.3">
      <c r="A895" s="33" t="s">
        <v>30</v>
      </c>
      <c r="B895" s="34">
        <v>45838</v>
      </c>
      <c r="C895">
        <v>754.07412136496589</v>
      </c>
      <c r="D895" t="s">
        <v>56</v>
      </c>
    </row>
    <row r="896" spans="1:4" x14ac:dyDescent="0.3">
      <c r="A896" s="33" t="s">
        <v>30</v>
      </c>
      <c r="B896" s="34">
        <v>45869</v>
      </c>
      <c r="C896">
        <v>776.69634500591485</v>
      </c>
      <c r="D896" t="s">
        <v>56</v>
      </c>
    </row>
    <row r="897" spans="1:4" x14ac:dyDescent="0.3">
      <c r="A897" s="33" t="s">
        <v>30</v>
      </c>
      <c r="B897" s="34">
        <v>45900</v>
      </c>
      <c r="C897">
        <v>799.99723535609235</v>
      </c>
      <c r="D897" t="s">
        <v>56</v>
      </c>
    </row>
    <row r="898" spans="1:4" x14ac:dyDescent="0.3">
      <c r="A898" s="33" t="s">
        <v>30</v>
      </c>
      <c r="B898" s="34">
        <v>45930</v>
      </c>
      <c r="C898">
        <v>823.99715241677518</v>
      </c>
      <c r="D898" t="s">
        <v>56</v>
      </c>
    </row>
    <row r="899" spans="1:4" x14ac:dyDescent="0.3">
      <c r="A899" s="33" t="s">
        <v>30</v>
      </c>
      <c r="B899" s="34">
        <v>45961</v>
      </c>
      <c r="C899">
        <v>848.71706698927846</v>
      </c>
      <c r="D899" t="s">
        <v>56</v>
      </c>
    </row>
    <row r="900" spans="1:4" x14ac:dyDescent="0.3">
      <c r="A900" s="33" t="s">
        <v>30</v>
      </c>
      <c r="B900" s="34">
        <v>45991</v>
      </c>
      <c r="C900">
        <v>874.17857899895682</v>
      </c>
      <c r="D900" t="s">
        <v>56</v>
      </c>
    </row>
    <row r="901" spans="1:4" x14ac:dyDescent="0.3">
      <c r="A901" s="33" t="s">
        <v>30</v>
      </c>
      <c r="B901" s="34">
        <v>46022</v>
      </c>
      <c r="C901">
        <v>900.40393636892554</v>
      </c>
      <c r="D901" t="s">
        <v>56</v>
      </c>
    </row>
    <row r="902" spans="1:4" x14ac:dyDescent="0.3">
      <c r="A902" s="33" t="s">
        <v>31</v>
      </c>
      <c r="B902" s="34">
        <v>44957</v>
      </c>
      <c r="C902">
        <v>1450</v>
      </c>
      <c r="D902" t="s">
        <v>56</v>
      </c>
    </row>
    <row r="903" spans="1:4" x14ac:dyDescent="0.3">
      <c r="A903" s="33" t="s">
        <v>31</v>
      </c>
      <c r="B903" s="34">
        <v>44985</v>
      </c>
      <c r="C903">
        <v>1493.5</v>
      </c>
      <c r="D903" t="s">
        <v>56</v>
      </c>
    </row>
    <row r="904" spans="1:4" x14ac:dyDescent="0.3">
      <c r="A904" s="33" t="s">
        <v>31</v>
      </c>
      <c r="B904" s="34">
        <v>45016</v>
      </c>
      <c r="C904">
        <v>1538.3050000000001</v>
      </c>
      <c r="D904" t="s">
        <v>56</v>
      </c>
    </row>
    <row r="905" spans="1:4" x14ac:dyDescent="0.3">
      <c r="A905" s="33" t="s">
        <v>31</v>
      </c>
      <c r="B905" s="34">
        <v>45046</v>
      </c>
      <c r="C905">
        <v>1584.45415</v>
      </c>
      <c r="D905" t="s">
        <v>56</v>
      </c>
    </row>
    <row r="906" spans="1:4" x14ac:dyDescent="0.3">
      <c r="A906" s="33" t="s">
        <v>31</v>
      </c>
      <c r="B906" s="34">
        <v>45077</v>
      </c>
      <c r="C906">
        <v>1631.9877745000001</v>
      </c>
      <c r="D906" t="s">
        <v>56</v>
      </c>
    </row>
    <row r="907" spans="1:4" x14ac:dyDescent="0.3">
      <c r="A907" s="33" t="s">
        <v>31</v>
      </c>
      <c r="B907" s="34">
        <v>45107</v>
      </c>
      <c r="C907">
        <v>1680.9474077350001</v>
      </c>
      <c r="D907" t="s">
        <v>56</v>
      </c>
    </row>
    <row r="908" spans="1:4" x14ac:dyDescent="0.3">
      <c r="A908" s="33" t="s">
        <v>31</v>
      </c>
      <c r="B908" s="34">
        <v>45138</v>
      </c>
      <c r="C908">
        <v>1176.6631854145</v>
      </c>
      <c r="D908" t="s">
        <v>56</v>
      </c>
    </row>
    <row r="909" spans="1:4" x14ac:dyDescent="0.3">
      <c r="A909" s="33" t="s">
        <v>31</v>
      </c>
      <c r="B909" s="34">
        <v>45169</v>
      </c>
      <c r="C909">
        <v>1211.9630809769351</v>
      </c>
      <c r="D909" t="s">
        <v>56</v>
      </c>
    </row>
    <row r="910" spans="1:4" x14ac:dyDescent="0.3">
      <c r="A910" s="33" t="s">
        <v>31</v>
      </c>
      <c r="B910" s="34">
        <v>45199</v>
      </c>
      <c r="C910">
        <v>1248.3219734062432</v>
      </c>
      <c r="D910" t="s">
        <v>56</v>
      </c>
    </row>
    <row r="911" spans="1:4" x14ac:dyDescent="0.3">
      <c r="A911" s="33" t="s">
        <v>31</v>
      </c>
      <c r="B911" s="34">
        <v>45230</v>
      </c>
      <c r="C911">
        <v>1285.7716326084305</v>
      </c>
      <c r="D911" t="s">
        <v>56</v>
      </c>
    </row>
    <row r="912" spans="1:4" x14ac:dyDescent="0.3">
      <c r="A912" s="33" t="s">
        <v>31</v>
      </c>
      <c r="B912" s="34">
        <v>45260</v>
      </c>
      <c r="C912">
        <v>1324.3447815866834</v>
      </c>
      <c r="D912" t="s">
        <v>56</v>
      </c>
    </row>
    <row r="913" spans="1:4" x14ac:dyDescent="0.3">
      <c r="A913" s="33" t="s">
        <v>31</v>
      </c>
      <c r="B913" s="34">
        <v>45291</v>
      </c>
      <c r="C913">
        <v>927.04134711067832</v>
      </c>
      <c r="D913" t="s">
        <v>56</v>
      </c>
    </row>
    <row r="914" spans="1:4" x14ac:dyDescent="0.3">
      <c r="A914" s="33" t="s">
        <v>31</v>
      </c>
      <c r="B914" s="34">
        <v>45322</v>
      </c>
      <c r="C914">
        <v>954.85258752399864</v>
      </c>
      <c r="D914" t="s">
        <v>56</v>
      </c>
    </row>
    <row r="915" spans="1:4" x14ac:dyDescent="0.3">
      <c r="A915" s="33" t="s">
        <v>31</v>
      </c>
      <c r="B915" s="34">
        <v>45351</v>
      </c>
      <c r="C915">
        <v>983.4981651497186</v>
      </c>
      <c r="D915" t="s">
        <v>56</v>
      </c>
    </row>
    <row r="916" spans="1:4" x14ac:dyDescent="0.3">
      <c r="A916" s="33" t="s">
        <v>31</v>
      </c>
      <c r="B916" s="34">
        <v>45382</v>
      </c>
      <c r="C916">
        <v>1013.0031101042102</v>
      </c>
      <c r="D916" t="s">
        <v>56</v>
      </c>
    </row>
    <row r="917" spans="1:4" x14ac:dyDescent="0.3">
      <c r="A917" s="33" t="s">
        <v>31</v>
      </c>
      <c r="B917" s="34">
        <v>45412</v>
      </c>
      <c r="C917">
        <v>1043.3932034073366</v>
      </c>
      <c r="D917" t="s">
        <v>56</v>
      </c>
    </row>
    <row r="918" spans="1:4" x14ac:dyDescent="0.3">
      <c r="A918" s="33" t="s">
        <v>31</v>
      </c>
      <c r="B918" s="34">
        <v>45443</v>
      </c>
      <c r="C918">
        <v>730.37524238513561</v>
      </c>
      <c r="D918" t="s">
        <v>56</v>
      </c>
    </row>
    <row r="919" spans="1:4" x14ac:dyDescent="0.3">
      <c r="A919" s="33" t="s">
        <v>31</v>
      </c>
      <c r="B919" s="34">
        <v>45473</v>
      </c>
      <c r="C919">
        <v>752.28649965668967</v>
      </c>
      <c r="D919" t="s">
        <v>56</v>
      </c>
    </row>
    <row r="920" spans="1:4" x14ac:dyDescent="0.3">
      <c r="A920" s="33" t="s">
        <v>31</v>
      </c>
      <c r="B920" s="34">
        <v>45504</v>
      </c>
      <c r="C920">
        <v>774.8550946463904</v>
      </c>
      <c r="D920" t="s">
        <v>56</v>
      </c>
    </row>
    <row r="921" spans="1:4" x14ac:dyDescent="0.3">
      <c r="A921" s="33" t="s">
        <v>31</v>
      </c>
      <c r="B921" s="34">
        <v>45535</v>
      </c>
      <c r="C921">
        <v>798.10074748578211</v>
      </c>
      <c r="D921" t="s">
        <v>56</v>
      </c>
    </row>
    <row r="922" spans="1:4" x14ac:dyDescent="0.3">
      <c r="A922" s="33" t="s">
        <v>31</v>
      </c>
      <c r="B922" s="34">
        <v>45565</v>
      </c>
      <c r="C922">
        <v>558.67052324004749</v>
      </c>
      <c r="D922" t="s">
        <v>56</v>
      </c>
    </row>
    <row r="923" spans="1:4" x14ac:dyDescent="0.3">
      <c r="A923" s="33" t="s">
        <v>31</v>
      </c>
      <c r="B923" s="34">
        <v>45596</v>
      </c>
      <c r="C923">
        <v>575.43063893724889</v>
      </c>
      <c r="D923" t="s">
        <v>56</v>
      </c>
    </row>
    <row r="924" spans="1:4" x14ac:dyDescent="0.3">
      <c r="A924" s="33" t="s">
        <v>31</v>
      </c>
      <c r="B924" s="34">
        <v>45626</v>
      </c>
      <c r="C924">
        <v>592.69355810536638</v>
      </c>
      <c r="D924" t="s">
        <v>56</v>
      </c>
    </row>
    <row r="925" spans="1:4" x14ac:dyDescent="0.3">
      <c r="A925" s="33" t="s">
        <v>31</v>
      </c>
      <c r="B925" s="34">
        <v>45657</v>
      </c>
      <c r="C925">
        <v>610.47436484852733</v>
      </c>
      <c r="D925" t="s">
        <v>56</v>
      </c>
    </row>
    <row r="926" spans="1:4" x14ac:dyDescent="0.3">
      <c r="A926" s="33" t="s">
        <v>31</v>
      </c>
      <c r="B926" s="34">
        <v>45688</v>
      </c>
      <c r="C926">
        <v>628.78859579398318</v>
      </c>
      <c r="D926" t="s">
        <v>56</v>
      </c>
    </row>
    <row r="927" spans="1:4" x14ac:dyDescent="0.3">
      <c r="A927" s="33" t="s">
        <v>31</v>
      </c>
      <c r="B927" s="34">
        <v>45716</v>
      </c>
      <c r="C927">
        <v>647.65225366780271</v>
      </c>
      <c r="D927" t="s">
        <v>56</v>
      </c>
    </row>
    <row r="928" spans="1:4" x14ac:dyDescent="0.3">
      <c r="A928" s="33" t="s">
        <v>31</v>
      </c>
      <c r="B928" s="34">
        <v>45747</v>
      </c>
      <c r="C928">
        <v>667.08182127783687</v>
      </c>
      <c r="D928" t="s">
        <v>56</v>
      </c>
    </row>
    <row r="929" spans="1:4" x14ac:dyDescent="0.3">
      <c r="A929" s="33" t="s">
        <v>31</v>
      </c>
      <c r="B929" s="34">
        <v>45777</v>
      </c>
      <c r="C929">
        <v>687.09427591617202</v>
      </c>
      <c r="D929" t="s">
        <v>56</v>
      </c>
    </row>
    <row r="930" spans="1:4" x14ac:dyDescent="0.3">
      <c r="A930" s="33" t="s">
        <v>31</v>
      </c>
      <c r="B930" s="34">
        <v>45808</v>
      </c>
      <c r="C930">
        <v>707.70710419365719</v>
      </c>
      <c r="D930" t="s">
        <v>56</v>
      </c>
    </row>
    <row r="931" spans="1:4" x14ac:dyDescent="0.3">
      <c r="A931" s="33" t="s">
        <v>31</v>
      </c>
      <c r="B931" s="34">
        <v>45838</v>
      </c>
      <c r="C931">
        <v>728.93831731946693</v>
      </c>
      <c r="D931" t="s">
        <v>56</v>
      </c>
    </row>
    <row r="932" spans="1:4" x14ac:dyDescent="0.3">
      <c r="A932" s="33" t="s">
        <v>31</v>
      </c>
      <c r="B932" s="34">
        <v>45869</v>
      </c>
      <c r="C932">
        <v>750.80646683905093</v>
      </c>
      <c r="D932" t="s">
        <v>56</v>
      </c>
    </row>
    <row r="933" spans="1:4" x14ac:dyDescent="0.3">
      <c r="A933" s="33" t="s">
        <v>31</v>
      </c>
      <c r="B933" s="34">
        <v>45900</v>
      </c>
      <c r="C933">
        <v>773.33066084422251</v>
      </c>
      <c r="D933" t="s">
        <v>56</v>
      </c>
    </row>
    <row r="934" spans="1:4" x14ac:dyDescent="0.3">
      <c r="A934" s="33" t="s">
        <v>31</v>
      </c>
      <c r="B934" s="34">
        <v>45930</v>
      </c>
      <c r="C934">
        <v>796.53058066954918</v>
      </c>
      <c r="D934" t="s">
        <v>56</v>
      </c>
    </row>
    <row r="935" spans="1:4" x14ac:dyDescent="0.3">
      <c r="A935" s="33" t="s">
        <v>31</v>
      </c>
      <c r="B935" s="34">
        <v>45961</v>
      </c>
      <c r="C935">
        <v>820.42649808963563</v>
      </c>
      <c r="D935" t="s">
        <v>56</v>
      </c>
    </row>
    <row r="936" spans="1:4" x14ac:dyDescent="0.3">
      <c r="A936" s="33" t="s">
        <v>31</v>
      </c>
      <c r="B936" s="34">
        <v>45991</v>
      </c>
      <c r="C936">
        <v>845.03929303232474</v>
      </c>
      <c r="D936" t="s">
        <v>56</v>
      </c>
    </row>
    <row r="937" spans="1:4" x14ac:dyDescent="0.3">
      <c r="A937" s="33" t="s">
        <v>31</v>
      </c>
      <c r="B937" s="34">
        <v>46022</v>
      </c>
      <c r="C937">
        <v>870.39047182329455</v>
      </c>
      <c r="D937" t="s">
        <v>56</v>
      </c>
    </row>
    <row r="938" spans="1:4" x14ac:dyDescent="0.3">
      <c r="A938" s="33" t="s">
        <v>32</v>
      </c>
      <c r="B938" s="34">
        <v>44957</v>
      </c>
      <c r="C938">
        <v>50</v>
      </c>
      <c r="D938" t="s">
        <v>56</v>
      </c>
    </row>
    <row r="939" spans="1:4" x14ac:dyDescent="0.3">
      <c r="A939" s="33" t="s">
        <v>32</v>
      </c>
      <c r="B939" s="34">
        <v>44985</v>
      </c>
      <c r="C939">
        <v>51.5</v>
      </c>
      <c r="D939" t="s">
        <v>56</v>
      </c>
    </row>
    <row r="940" spans="1:4" x14ac:dyDescent="0.3">
      <c r="A940" s="33" t="s">
        <v>32</v>
      </c>
      <c r="B940" s="34">
        <v>45016</v>
      </c>
      <c r="C940">
        <v>53.045000000000002</v>
      </c>
      <c r="D940" t="s">
        <v>56</v>
      </c>
    </row>
    <row r="941" spans="1:4" x14ac:dyDescent="0.3">
      <c r="A941" s="33" t="s">
        <v>32</v>
      </c>
      <c r="B941" s="34">
        <v>45046</v>
      </c>
      <c r="C941">
        <v>54.63635</v>
      </c>
      <c r="D941" t="s">
        <v>56</v>
      </c>
    </row>
    <row r="942" spans="1:4" x14ac:dyDescent="0.3">
      <c r="A942" s="33" t="s">
        <v>32</v>
      </c>
      <c r="B942" s="34">
        <v>45077</v>
      </c>
      <c r="C942">
        <v>56.275440500000002</v>
      </c>
      <c r="D942" t="s">
        <v>56</v>
      </c>
    </row>
    <row r="943" spans="1:4" x14ac:dyDescent="0.3">
      <c r="A943" s="33" t="s">
        <v>32</v>
      </c>
      <c r="B943" s="34">
        <v>45107</v>
      </c>
      <c r="C943">
        <v>57.963703715000001</v>
      </c>
      <c r="D943" t="s">
        <v>56</v>
      </c>
    </row>
    <row r="944" spans="1:4" x14ac:dyDescent="0.3">
      <c r="A944" s="33" t="s">
        <v>32</v>
      </c>
      <c r="B944" s="34">
        <v>45138</v>
      </c>
      <c r="C944">
        <v>59.702614826450002</v>
      </c>
      <c r="D944" t="s">
        <v>56</v>
      </c>
    </row>
    <row r="945" spans="1:4" x14ac:dyDescent="0.3">
      <c r="A945" s="33" t="s">
        <v>32</v>
      </c>
      <c r="B945" s="34">
        <v>45169</v>
      </c>
      <c r="C945">
        <v>61.493693271243501</v>
      </c>
      <c r="D945" t="s">
        <v>56</v>
      </c>
    </row>
    <row r="946" spans="1:4" x14ac:dyDescent="0.3">
      <c r="A946" s="33" t="s">
        <v>32</v>
      </c>
      <c r="B946" s="34">
        <v>45199</v>
      </c>
      <c r="C946">
        <v>63.338504069380811</v>
      </c>
      <c r="D946" t="s">
        <v>56</v>
      </c>
    </row>
    <row r="947" spans="1:4" x14ac:dyDescent="0.3">
      <c r="A947" s="33" t="s">
        <v>32</v>
      </c>
      <c r="B947" s="34">
        <v>45230</v>
      </c>
      <c r="C947">
        <v>65.238659191462233</v>
      </c>
      <c r="D947" t="s">
        <v>56</v>
      </c>
    </row>
    <row r="948" spans="1:4" x14ac:dyDescent="0.3">
      <c r="A948" s="33" t="s">
        <v>32</v>
      </c>
      <c r="B948" s="34">
        <v>45260</v>
      </c>
      <c r="C948">
        <v>67.195818967206108</v>
      </c>
      <c r="D948" t="s">
        <v>56</v>
      </c>
    </row>
    <row r="949" spans="1:4" x14ac:dyDescent="0.3">
      <c r="A949" s="33" t="s">
        <v>32</v>
      </c>
      <c r="B949" s="34">
        <v>45291</v>
      </c>
      <c r="C949">
        <v>69.211693536222299</v>
      </c>
      <c r="D949" t="s">
        <v>56</v>
      </c>
    </row>
    <row r="950" spans="1:4" x14ac:dyDescent="0.3">
      <c r="A950" s="33" t="s">
        <v>32</v>
      </c>
      <c r="B950" s="34">
        <v>45322</v>
      </c>
      <c r="C950">
        <v>71.288044342308964</v>
      </c>
      <c r="D950" t="s">
        <v>56</v>
      </c>
    </row>
    <row r="951" spans="1:4" x14ac:dyDescent="0.3">
      <c r="A951" s="33" t="s">
        <v>32</v>
      </c>
      <c r="B951" s="34">
        <v>45351</v>
      </c>
      <c r="C951">
        <v>73.42668567257823</v>
      </c>
      <c r="D951" t="s">
        <v>56</v>
      </c>
    </row>
    <row r="952" spans="1:4" x14ac:dyDescent="0.3">
      <c r="A952" s="33" t="s">
        <v>32</v>
      </c>
      <c r="B952" s="34">
        <v>45382</v>
      </c>
      <c r="C952">
        <v>75.629486242755576</v>
      </c>
      <c r="D952" t="s">
        <v>56</v>
      </c>
    </row>
    <row r="953" spans="1:4" x14ac:dyDescent="0.3">
      <c r="A953" s="33" t="s">
        <v>32</v>
      </c>
      <c r="B953" s="34">
        <v>45412</v>
      </c>
      <c r="C953">
        <v>77.898370830038246</v>
      </c>
      <c r="D953" t="s">
        <v>56</v>
      </c>
    </row>
    <row r="954" spans="1:4" x14ac:dyDescent="0.3">
      <c r="A954" s="33" t="s">
        <v>32</v>
      </c>
      <c r="B954" s="34">
        <v>45443</v>
      </c>
      <c r="C954">
        <v>80.235321954939394</v>
      </c>
      <c r="D954" t="s">
        <v>56</v>
      </c>
    </row>
    <row r="955" spans="1:4" x14ac:dyDescent="0.3">
      <c r="A955" s="33" t="s">
        <v>32</v>
      </c>
      <c r="B955" s="34">
        <v>45473</v>
      </c>
      <c r="C955">
        <v>82.642381613587574</v>
      </c>
      <c r="D955" t="s">
        <v>56</v>
      </c>
    </row>
    <row r="956" spans="1:4" x14ac:dyDescent="0.3">
      <c r="A956" s="33" t="s">
        <v>32</v>
      </c>
      <c r="B956" s="34">
        <v>45504</v>
      </c>
      <c r="C956">
        <v>85.121653061995204</v>
      </c>
      <c r="D956" t="s">
        <v>56</v>
      </c>
    </row>
    <row r="957" spans="1:4" x14ac:dyDescent="0.3">
      <c r="A957" s="33" t="s">
        <v>32</v>
      </c>
      <c r="B957" s="34">
        <v>45535</v>
      </c>
      <c r="C957">
        <v>87.675302653855056</v>
      </c>
      <c r="D957" t="s">
        <v>56</v>
      </c>
    </row>
    <row r="958" spans="1:4" x14ac:dyDescent="0.3">
      <c r="A958" s="33" t="s">
        <v>32</v>
      </c>
      <c r="B958" s="34">
        <v>45565</v>
      </c>
      <c r="C958">
        <v>90.305561733470711</v>
      </c>
      <c r="D958" t="s">
        <v>56</v>
      </c>
    </row>
    <row r="959" spans="1:4" x14ac:dyDescent="0.3">
      <c r="A959" s="33" t="s">
        <v>32</v>
      </c>
      <c r="B959" s="34">
        <v>45596</v>
      </c>
      <c r="C959">
        <v>93.014728585474828</v>
      </c>
      <c r="D959" t="s">
        <v>56</v>
      </c>
    </row>
    <row r="960" spans="1:4" x14ac:dyDescent="0.3">
      <c r="A960" s="33" t="s">
        <v>32</v>
      </c>
      <c r="B960" s="34">
        <v>45626</v>
      </c>
      <c r="C960">
        <v>95.805170443039074</v>
      </c>
      <c r="D960" t="s">
        <v>56</v>
      </c>
    </row>
    <row r="961" spans="1:4" x14ac:dyDescent="0.3">
      <c r="A961" s="33" t="s">
        <v>32</v>
      </c>
      <c r="B961" s="34">
        <v>45657</v>
      </c>
      <c r="C961">
        <v>98.679325556330255</v>
      </c>
      <c r="D961" t="s">
        <v>56</v>
      </c>
    </row>
    <row r="962" spans="1:4" x14ac:dyDescent="0.3">
      <c r="A962" s="33" t="s">
        <v>32</v>
      </c>
      <c r="B962" s="34">
        <v>45688</v>
      </c>
      <c r="C962">
        <v>101.63970532302017</v>
      </c>
      <c r="D962" t="s">
        <v>56</v>
      </c>
    </row>
    <row r="963" spans="1:4" x14ac:dyDescent="0.3">
      <c r="A963" s="33" t="s">
        <v>32</v>
      </c>
      <c r="B963" s="34">
        <v>45716</v>
      </c>
      <c r="C963">
        <v>104.68889648271077</v>
      </c>
      <c r="D963" t="s">
        <v>56</v>
      </c>
    </row>
    <row r="964" spans="1:4" x14ac:dyDescent="0.3">
      <c r="A964" s="33" t="s">
        <v>32</v>
      </c>
      <c r="B964" s="34">
        <v>45747</v>
      </c>
      <c r="C964">
        <v>107.8295633771921</v>
      </c>
      <c r="D964" t="s">
        <v>56</v>
      </c>
    </row>
    <row r="965" spans="1:4" x14ac:dyDescent="0.3">
      <c r="A965" s="33" t="s">
        <v>32</v>
      </c>
      <c r="B965" s="34">
        <v>45777</v>
      </c>
      <c r="C965">
        <v>111.06445027850786</v>
      </c>
      <c r="D965" t="s">
        <v>56</v>
      </c>
    </row>
    <row r="966" spans="1:4" x14ac:dyDescent="0.3">
      <c r="A966" s="33" t="s">
        <v>32</v>
      </c>
      <c r="B966" s="34">
        <v>45808</v>
      </c>
      <c r="C966">
        <v>114.3963837868631</v>
      </c>
      <c r="D966" t="s">
        <v>56</v>
      </c>
    </row>
    <row r="967" spans="1:4" x14ac:dyDescent="0.3">
      <c r="A967" s="33" t="s">
        <v>32</v>
      </c>
      <c r="B967" s="34">
        <v>45838</v>
      </c>
      <c r="C967">
        <v>117.82827530046899</v>
      </c>
      <c r="D967" t="s">
        <v>56</v>
      </c>
    </row>
    <row r="968" spans="1:4" x14ac:dyDescent="0.3">
      <c r="A968" s="33" t="s">
        <v>32</v>
      </c>
      <c r="B968" s="34">
        <v>45869</v>
      </c>
      <c r="C968">
        <v>121.36312355948306</v>
      </c>
      <c r="D968" t="s">
        <v>56</v>
      </c>
    </row>
    <row r="969" spans="1:4" x14ac:dyDescent="0.3">
      <c r="A969" s="33" t="s">
        <v>32</v>
      </c>
      <c r="B969" s="34">
        <v>45900</v>
      </c>
      <c r="C969">
        <v>125.00401726626755</v>
      </c>
      <c r="D969" t="s">
        <v>56</v>
      </c>
    </row>
    <row r="970" spans="1:4" x14ac:dyDescent="0.3">
      <c r="A970" s="33" t="s">
        <v>32</v>
      </c>
      <c r="B970" s="34">
        <v>45930</v>
      </c>
      <c r="C970">
        <v>128.75413778425559</v>
      </c>
      <c r="D970" t="s">
        <v>56</v>
      </c>
    </row>
    <row r="971" spans="1:4" x14ac:dyDescent="0.3">
      <c r="A971" s="33" t="s">
        <v>32</v>
      </c>
      <c r="B971" s="34">
        <v>45961</v>
      </c>
      <c r="C971">
        <v>132.61676191778326</v>
      </c>
      <c r="D971" t="s">
        <v>56</v>
      </c>
    </row>
    <row r="972" spans="1:4" x14ac:dyDescent="0.3">
      <c r="A972" s="33" t="s">
        <v>32</v>
      </c>
      <c r="B972" s="34">
        <v>45991</v>
      </c>
      <c r="C972">
        <v>136.59526477531676</v>
      </c>
      <c r="D972" t="s">
        <v>56</v>
      </c>
    </row>
    <row r="973" spans="1:4" x14ac:dyDescent="0.3">
      <c r="A973" s="33" t="s">
        <v>32</v>
      </c>
      <c r="B973" s="34">
        <v>46022</v>
      </c>
      <c r="C973">
        <v>140.69312271857626</v>
      </c>
      <c r="D973" t="s">
        <v>56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56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56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56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56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56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56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56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56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56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56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56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56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56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56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56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56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56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56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56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56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56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56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56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56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56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56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56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56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56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56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56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56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56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56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56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56</v>
      </c>
    </row>
    <row r="1010" spans="1:4" x14ac:dyDescent="0.3">
      <c r="A1010" s="33" t="s">
        <v>34</v>
      </c>
      <c r="B1010" s="34">
        <v>44957</v>
      </c>
      <c r="C1010">
        <v>18000</v>
      </c>
      <c r="D1010" t="s">
        <v>56</v>
      </c>
    </row>
    <row r="1011" spans="1:4" x14ac:dyDescent="0.3">
      <c r="A1011" s="33" t="s">
        <v>34</v>
      </c>
      <c r="B1011" s="34">
        <v>44985</v>
      </c>
      <c r="C1011">
        <v>18540</v>
      </c>
      <c r="D1011" t="s">
        <v>56</v>
      </c>
    </row>
    <row r="1012" spans="1:4" x14ac:dyDescent="0.3">
      <c r="A1012" s="33" t="s">
        <v>34</v>
      </c>
      <c r="B1012" s="34">
        <v>45016</v>
      </c>
      <c r="C1012">
        <v>13997.7</v>
      </c>
      <c r="D1012" t="s">
        <v>56</v>
      </c>
    </row>
    <row r="1013" spans="1:4" x14ac:dyDescent="0.3">
      <c r="A1013" s="33" t="s">
        <v>34</v>
      </c>
      <c r="B1013" s="34">
        <v>45046</v>
      </c>
      <c r="C1013">
        <v>14417.630999999999</v>
      </c>
      <c r="D1013" t="s">
        <v>56</v>
      </c>
    </row>
    <row r="1014" spans="1:4" x14ac:dyDescent="0.3">
      <c r="A1014" s="33" t="s">
        <v>34</v>
      </c>
      <c r="B1014" s="34">
        <v>45077</v>
      </c>
      <c r="C1014">
        <v>14309.2601</v>
      </c>
      <c r="D1014" t="s">
        <v>56</v>
      </c>
    </row>
    <row r="1015" spans="1:4" x14ac:dyDescent="0.3">
      <c r="A1015" s="33" t="s">
        <v>34</v>
      </c>
      <c r="B1015" s="34">
        <v>45107</v>
      </c>
      <c r="C1015">
        <v>14738.537899999999</v>
      </c>
      <c r="D1015" t="s">
        <v>56</v>
      </c>
    </row>
    <row r="1016" spans="1:4" x14ac:dyDescent="0.3">
      <c r="A1016" s="33" t="s">
        <v>34</v>
      </c>
      <c r="B1016" s="34">
        <v>45138</v>
      </c>
      <c r="C1016">
        <v>14625.981400000001</v>
      </c>
      <c r="D1016" t="s">
        <v>56</v>
      </c>
    </row>
    <row r="1017" spans="1:4" x14ac:dyDescent="0.3">
      <c r="A1017" s="33" t="s">
        <v>34</v>
      </c>
      <c r="B1017" s="34">
        <v>45169</v>
      </c>
      <c r="C1017">
        <v>15064.7608</v>
      </c>
      <c r="D1017" t="s">
        <v>56</v>
      </c>
    </row>
    <row r="1018" spans="1:4" x14ac:dyDescent="0.3">
      <c r="A1018" s="33" t="s">
        <v>34</v>
      </c>
      <c r="B1018" s="34">
        <v>45199</v>
      </c>
      <c r="C1018">
        <v>15516.703600000001</v>
      </c>
      <c r="D1018" t="s">
        <v>56</v>
      </c>
    </row>
    <row r="1019" spans="1:4" x14ac:dyDescent="0.3">
      <c r="A1019" s="33" t="s">
        <v>34</v>
      </c>
      <c r="B1019" s="34">
        <v>45230</v>
      </c>
      <c r="C1019">
        <v>11294.540499999999</v>
      </c>
      <c r="D1019" t="s">
        <v>56</v>
      </c>
    </row>
    <row r="1020" spans="1:4" x14ac:dyDescent="0.3">
      <c r="A1020" s="33" t="s">
        <v>34</v>
      </c>
      <c r="B1020" s="34">
        <v>45260</v>
      </c>
      <c r="C1020">
        <v>11633.376700000001</v>
      </c>
      <c r="D1020" t="s">
        <v>56</v>
      </c>
    </row>
    <row r="1021" spans="1:4" x14ac:dyDescent="0.3">
      <c r="A1021" s="33" t="s">
        <v>34</v>
      </c>
      <c r="B1021" s="34">
        <v>45291</v>
      </c>
      <c r="C1021">
        <v>11545.3442</v>
      </c>
      <c r="D1021" t="s">
        <v>56</v>
      </c>
    </row>
    <row r="1022" spans="1:4" x14ac:dyDescent="0.3">
      <c r="A1022" s="33" t="s">
        <v>34</v>
      </c>
      <c r="B1022" s="34">
        <v>45322</v>
      </c>
      <c r="C1022">
        <v>11891.704599999999</v>
      </c>
      <c r="D1022" t="s">
        <v>56</v>
      </c>
    </row>
    <row r="1023" spans="1:4" x14ac:dyDescent="0.3">
      <c r="A1023" s="33" t="s">
        <v>34</v>
      </c>
      <c r="B1023" s="34">
        <v>45351</v>
      </c>
      <c r="C1023">
        <v>12248.4557</v>
      </c>
      <c r="D1023" t="s">
        <v>56</v>
      </c>
    </row>
    <row r="1024" spans="1:4" x14ac:dyDescent="0.3">
      <c r="A1024" s="33" t="s">
        <v>34</v>
      </c>
      <c r="B1024" s="34">
        <v>45382</v>
      </c>
      <c r="C1024">
        <v>12615.9094</v>
      </c>
      <c r="D1024" t="s">
        <v>56</v>
      </c>
    </row>
    <row r="1025" spans="1:4" x14ac:dyDescent="0.3">
      <c r="A1025" s="33" t="s">
        <v>34</v>
      </c>
      <c r="B1025" s="34">
        <v>45412</v>
      </c>
      <c r="C1025">
        <v>12994.3866</v>
      </c>
      <c r="D1025" t="s">
        <v>56</v>
      </c>
    </row>
    <row r="1026" spans="1:4" x14ac:dyDescent="0.3">
      <c r="A1026" s="33" t="s">
        <v>34</v>
      </c>
      <c r="B1026" s="34">
        <v>45443</v>
      </c>
      <c r="C1026">
        <v>12683.705599999999</v>
      </c>
      <c r="D1026" t="s">
        <v>56</v>
      </c>
    </row>
    <row r="1027" spans="1:4" x14ac:dyDescent="0.3">
      <c r="A1027" s="33" t="s">
        <v>34</v>
      </c>
      <c r="B1027" s="34">
        <v>45473</v>
      </c>
      <c r="C1027">
        <v>13064.2168</v>
      </c>
      <c r="D1027" t="s">
        <v>56</v>
      </c>
    </row>
    <row r="1028" spans="1:4" x14ac:dyDescent="0.3">
      <c r="A1028" s="33" t="s">
        <v>34</v>
      </c>
      <c r="B1028" s="34">
        <v>45504</v>
      </c>
      <c r="C1028">
        <v>13456.1433</v>
      </c>
      <c r="D1028" t="s">
        <v>56</v>
      </c>
    </row>
    <row r="1029" spans="1:4" x14ac:dyDescent="0.3">
      <c r="A1029" s="33" t="s">
        <v>34</v>
      </c>
      <c r="B1029" s="34">
        <v>45535</v>
      </c>
      <c r="C1029">
        <v>9703.0925999999999</v>
      </c>
      <c r="D1029" t="s">
        <v>56</v>
      </c>
    </row>
    <row r="1030" spans="1:4" x14ac:dyDescent="0.3">
      <c r="A1030" s="33" t="s">
        <v>34</v>
      </c>
      <c r="B1030" s="34">
        <v>45565</v>
      </c>
      <c r="C1030">
        <v>9730.8122000000003</v>
      </c>
      <c r="D1030" t="s">
        <v>56</v>
      </c>
    </row>
    <row r="1031" spans="1:4" x14ac:dyDescent="0.3">
      <c r="A1031" s="33" t="s">
        <v>34</v>
      </c>
      <c r="B1031" s="34">
        <v>45596</v>
      </c>
      <c r="C1031">
        <v>10022.736500000001</v>
      </c>
      <c r="D1031" t="s">
        <v>56</v>
      </c>
    </row>
    <row r="1032" spans="1:4" x14ac:dyDescent="0.3">
      <c r="A1032" s="33" t="s">
        <v>34</v>
      </c>
      <c r="B1032" s="34">
        <v>45626</v>
      </c>
      <c r="C1032">
        <v>10323.418600000001</v>
      </c>
      <c r="D1032" t="s">
        <v>56</v>
      </c>
    </row>
    <row r="1033" spans="1:4" x14ac:dyDescent="0.3">
      <c r="A1033" s="33" t="s">
        <v>34</v>
      </c>
      <c r="B1033" s="34">
        <v>45657</v>
      </c>
      <c r="C1033">
        <v>10633.1212</v>
      </c>
      <c r="D1033" t="s">
        <v>56</v>
      </c>
    </row>
    <row r="1034" spans="1:4" x14ac:dyDescent="0.3">
      <c r="A1034" s="33" t="s">
        <v>34</v>
      </c>
      <c r="B1034" s="34">
        <v>45688</v>
      </c>
      <c r="C1034">
        <v>10952.114799999999</v>
      </c>
      <c r="D1034" t="s">
        <v>56</v>
      </c>
    </row>
    <row r="1035" spans="1:4" x14ac:dyDescent="0.3">
      <c r="A1035" s="33" t="s">
        <v>34</v>
      </c>
      <c r="B1035" s="34">
        <v>45716</v>
      </c>
      <c r="C1035">
        <v>11280.6783</v>
      </c>
      <c r="D1035" t="s">
        <v>56</v>
      </c>
    </row>
    <row r="1036" spans="1:4" x14ac:dyDescent="0.3">
      <c r="A1036" s="33" t="s">
        <v>34</v>
      </c>
      <c r="B1036" s="34">
        <v>45747</v>
      </c>
      <c r="C1036">
        <v>11619.098599999999</v>
      </c>
      <c r="D1036" t="s">
        <v>56</v>
      </c>
    </row>
    <row r="1037" spans="1:4" x14ac:dyDescent="0.3">
      <c r="A1037" s="33" t="s">
        <v>34</v>
      </c>
      <c r="B1037" s="34">
        <v>45777</v>
      </c>
      <c r="C1037">
        <v>11967.6716</v>
      </c>
      <c r="D1037" t="s">
        <v>56</v>
      </c>
    </row>
    <row r="1038" spans="1:4" x14ac:dyDescent="0.3">
      <c r="A1038" s="33" t="s">
        <v>34</v>
      </c>
      <c r="B1038" s="34">
        <v>45808</v>
      </c>
      <c r="C1038">
        <v>12326.7017</v>
      </c>
      <c r="D1038" t="s">
        <v>56</v>
      </c>
    </row>
    <row r="1039" spans="1:4" x14ac:dyDescent="0.3">
      <c r="A1039" s="33" t="s">
        <v>34</v>
      </c>
      <c r="B1039" s="34">
        <v>45838</v>
      </c>
      <c r="C1039">
        <v>12696.5028</v>
      </c>
      <c r="D1039" t="s">
        <v>56</v>
      </c>
    </row>
    <row r="1040" spans="1:4" x14ac:dyDescent="0.3">
      <c r="A1040" s="33" t="s">
        <v>34</v>
      </c>
      <c r="B1040" s="34">
        <v>45869</v>
      </c>
      <c r="C1040">
        <v>9415.8294000000005</v>
      </c>
      <c r="D1040" t="s">
        <v>56</v>
      </c>
    </row>
    <row r="1041" spans="1:4" x14ac:dyDescent="0.3">
      <c r="A1041" s="33" t="s">
        <v>34</v>
      </c>
      <c r="B1041" s="34">
        <v>45900</v>
      </c>
      <c r="C1041">
        <v>9698.3042999999998</v>
      </c>
      <c r="D1041" t="s">
        <v>56</v>
      </c>
    </row>
    <row r="1042" spans="1:4" x14ac:dyDescent="0.3">
      <c r="A1042" s="33" t="s">
        <v>34</v>
      </c>
      <c r="B1042" s="34">
        <v>45930</v>
      </c>
      <c r="C1042">
        <v>9989.2533999999996</v>
      </c>
      <c r="D1042" t="s">
        <v>56</v>
      </c>
    </row>
    <row r="1043" spans="1:4" x14ac:dyDescent="0.3">
      <c r="A1043" s="33" t="s">
        <v>34</v>
      </c>
      <c r="B1043" s="34">
        <v>45961</v>
      </c>
      <c r="C1043">
        <v>10288.931</v>
      </c>
      <c r="D1043" t="s">
        <v>56</v>
      </c>
    </row>
    <row r="1044" spans="1:4" x14ac:dyDescent="0.3">
      <c r="A1044" s="33" t="s">
        <v>34</v>
      </c>
      <c r="B1044" s="34">
        <v>45991</v>
      </c>
      <c r="C1044">
        <v>10597.598900000001</v>
      </c>
      <c r="D1044" t="s">
        <v>56</v>
      </c>
    </row>
    <row r="1045" spans="1:4" x14ac:dyDescent="0.3">
      <c r="A1045" s="33" t="s">
        <v>34</v>
      </c>
      <c r="B1045" s="34">
        <v>46022</v>
      </c>
      <c r="C1045">
        <v>8030.7376000000004</v>
      </c>
      <c r="D1045" t="s">
        <v>56</v>
      </c>
    </row>
    <row r="1046" spans="1:4" x14ac:dyDescent="0.3">
      <c r="A1046" s="33" t="s">
        <v>35</v>
      </c>
      <c r="B1046" s="34">
        <v>44957</v>
      </c>
      <c r="C1046">
        <v>0</v>
      </c>
      <c r="D1046" t="s">
        <v>56</v>
      </c>
    </row>
    <row r="1047" spans="1:4" x14ac:dyDescent="0.3">
      <c r="A1047" s="33" t="s">
        <v>35</v>
      </c>
      <c r="B1047" s="34">
        <v>44985</v>
      </c>
      <c r="C1047">
        <v>0</v>
      </c>
      <c r="D1047" t="s">
        <v>56</v>
      </c>
    </row>
    <row r="1048" spans="1:4" x14ac:dyDescent="0.3">
      <c r="A1048" s="33" t="s">
        <v>35</v>
      </c>
      <c r="B1048" s="34">
        <v>45016</v>
      </c>
      <c r="C1048">
        <v>0</v>
      </c>
      <c r="D1048" t="s">
        <v>56</v>
      </c>
    </row>
    <row r="1049" spans="1:4" x14ac:dyDescent="0.3">
      <c r="A1049" s="33" t="s">
        <v>35</v>
      </c>
      <c r="B1049" s="34">
        <v>45046</v>
      </c>
      <c r="C1049">
        <v>0</v>
      </c>
      <c r="D1049" t="s">
        <v>56</v>
      </c>
    </row>
    <row r="1050" spans="1:4" x14ac:dyDescent="0.3">
      <c r="A1050" s="33" t="s">
        <v>35</v>
      </c>
      <c r="B1050" s="34">
        <v>45077</v>
      </c>
      <c r="C1050">
        <v>0</v>
      </c>
      <c r="D1050" t="s">
        <v>56</v>
      </c>
    </row>
    <row r="1051" spans="1:4" x14ac:dyDescent="0.3">
      <c r="A1051" s="33" t="s">
        <v>35</v>
      </c>
      <c r="B1051" s="34">
        <v>45107</v>
      </c>
      <c r="C1051">
        <v>0</v>
      </c>
      <c r="D1051" t="s">
        <v>56</v>
      </c>
    </row>
    <row r="1052" spans="1:4" x14ac:dyDescent="0.3">
      <c r="A1052" s="33" t="s">
        <v>35</v>
      </c>
      <c r="B1052" s="34">
        <v>45138</v>
      </c>
      <c r="C1052">
        <v>0</v>
      </c>
      <c r="D1052" t="s">
        <v>56</v>
      </c>
    </row>
    <row r="1053" spans="1:4" x14ac:dyDescent="0.3">
      <c r="A1053" s="33" t="s">
        <v>35</v>
      </c>
      <c r="B1053" s="34">
        <v>45169</v>
      </c>
      <c r="C1053">
        <v>0</v>
      </c>
      <c r="D1053" t="s">
        <v>56</v>
      </c>
    </row>
    <row r="1054" spans="1:4" x14ac:dyDescent="0.3">
      <c r="A1054" s="33" t="s">
        <v>35</v>
      </c>
      <c r="B1054" s="34">
        <v>45199</v>
      </c>
      <c r="C1054">
        <v>0</v>
      </c>
      <c r="D1054" t="s">
        <v>56</v>
      </c>
    </row>
    <row r="1055" spans="1:4" x14ac:dyDescent="0.3">
      <c r="A1055" s="33" t="s">
        <v>35</v>
      </c>
      <c r="B1055" s="34">
        <v>45230</v>
      </c>
      <c r="C1055">
        <v>0</v>
      </c>
      <c r="D1055" t="s">
        <v>56</v>
      </c>
    </row>
    <row r="1056" spans="1:4" x14ac:dyDescent="0.3">
      <c r="A1056" s="33" t="s">
        <v>35</v>
      </c>
      <c r="B1056" s="34">
        <v>45260</v>
      </c>
      <c r="C1056">
        <v>0</v>
      </c>
      <c r="D1056" t="s">
        <v>56</v>
      </c>
    </row>
    <row r="1057" spans="1:4" x14ac:dyDescent="0.3">
      <c r="A1057" s="33" t="s">
        <v>35</v>
      </c>
      <c r="B1057" s="34">
        <v>45291</v>
      </c>
      <c r="C1057">
        <v>0</v>
      </c>
      <c r="D1057" t="s">
        <v>56</v>
      </c>
    </row>
    <row r="1058" spans="1:4" x14ac:dyDescent="0.3">
      <c r="A1058" s="33" t="s">
        <v>35</v>
      </c>
      <c r="B1058" s="34">
        <v>45322</v>
      </c>
      <c r="C1058">
        <v>0</v>
      </c>
      <c r="D1058" t="s">
        <v>56</v>
      </c>
    </row>
    <row r="1059" spans="1:4" x14ac:dyDescent="0.3">
      <c r="A1059" s="33" t="s">
        <v>35</v>
      </c>
      <c r="B1059" s="34">
        <v>45351</v>
      </c>
      <c r="C1059">
        <v>0</v>
      </c>
      <c r="D1059" t="s">
        <v>56</v>
      </c>
    </row>
    <row r="1060" spans="1:4" x14ac:dyDescent="0.3">
      <c r="A1060" s="33" t="s">
        <v>35</v>
      </c>
      <c r="B1060" s="34">
        <v>45382</v>
      </c>
      <c r="C1060">
        <v>0</v>
      </c>
      <c r="D1060" t="s">
        <v>56</v>
      </c>
    </row>
    <row r="1061" spans="1:4" x14ac:dyDescent="0.3">
      <c r="A1061" s="33" t="s">
        <v>35</v>
      </c>
      <c r="B1061" s="34">
        <v>45412</v>
      </c>
      <c r="C1061">
        <v>0</v>
      </c>
      <c r="D1061" t="s">
        <v>56</v>
      </c>
    </row>
    <row r="1062" spans="1:4" x14ac:dyDescent="0.3">
      <c r="A1062" s="33" t="s">
        <v>35</v>
      </c>
      <c r="B1062" s="34">
        <v>45443</v>
      </c>
      <c r="C1062">
        <v>0</v>
      </c>
      <c r="D1062" t="s">
        <v>56</v>
      </c>
    </row>
    <row r="1063" spans="1:4" x14ac:dyDescent="0.3">
      <c r="A1063" s="33" t="s">
        <v>35</v>
      </c>
      <c r="B1063" s="34">
        <v>45473</v>
      </c>
      <c r="C1063">
        <v>0</v>
      </c>
      <c r="D1063" t="s">
        <v>56</v>
      </c>
    </row>
    <row r="1064" spans="1:4" x14ac:dyDescent="0.3">
      <c r="A1064" s="33" t="s">
        <v>35</v>
      </c>
      <c r="B1064" s="34">
        <v>45504</v>
      </c>
      <c r="C1064">
        <v>0</v>
      </c>
      <c r="D1064" t="s">
        <v>56</v>
      </c>
    </row>
    <row r="1065" spans="1:4" x14ac:dyDescent="0.3">
      <c r="A1065" s="33" t="s">
        <v>35</v>
      </c>
      <c r="B1065" s="34">
        <v>45535</v>
      </c>
      <c r="C1065">
        <v>0</v>
      </c>
      <c r="D1065" t="s">
        <v>56</v>
      </c>
    </row>
    <row r="1066" spans="1:4" x14ac:dyDescent="0.3">
      <c r="A1066" s="33" t="s">
        <v>35</v>
      </c>
      <c r="B1066" s="34">
        <v>45565</v>
      </c>
      <c r="C1066">
        <v>0</v>
      </c>
      <c r="D1066" t="s">
        <v>56</v>
      </c>
    </row>
    <row r="1067" spans="1:4" x14ac:dyDescent="0.3">
      <c r="A1067" s="33" t="s">
        <v>35</v>
      </c>
      <c r="B1067" s="34">
        <v>45596</v>
      </c>
      <c r="C1067">
        <v>0</v>
      </c>
      <c r="D1067" t="s">
        <v>56</v>
      </c>
    </row>
    <row r="1068" spans="1:4" x14ac:dyDescent="0.3">
      <c r="A1068" s="33" t="s">
        <v>35</v>
      </c>
      <c r="B1068" s="34">
        <v>45626</v>
      </c>
      <c r="C1068">
        <v>0</v>
      </c>
      <c r="D1068" t="s">
        <v>56</v>
      </c>
    </row>
    <row r="1069" spans="1:4" x14ac:dyDescent="0.3">
      <c r="A1069" s="33" t="s">
        <v>35</v>
      </c>
      <c r="B1069" s="34">
        <v>45657</v>
      </c>
      <c r="C1069">
        <v>0</v>
      </c>
      <c r="D1069" t="s">
        <v>56</v>
      </c>
    </row>
    <row r="1070" spans="1:4" x14ac:dyDescent="0.3">
      <c r="A1070" s="33" t="s">
        <v>35</v>
      </c>
      <c r="B1070" s="34">
        <v>45688</v>
      </c>
      <c r="C1070">
        <v>0</v>
      </c>
      <c r="D1070" t="s">
        <v>56</v>
      </c>
    </row>
    <row r="1071" spans="1:4" x14ac:dyDescent="0.3">
      <c r="A1071" s="33" t="s">
        <v>35</v>
      </c>
      <c r="B1071" s="34">
        <v>45716</v>
      </c>
      <c r="C1071">
        <v>0</v>
      </c>
      <c r="D1071" t="s">
        <v>56</v>
      </c>
    </row>
    <row r="1072" spans="1:4" x14ac:dyDescent="0.3">
      <c r="A1072" s="33" t="s">
        <v>35</v>
      </c>
      <c r="B1072" s="34">
        <v>45747</v>
      </c>
      <c r="C1072">
        <v>0</v>
      </c>
      <c r="D1072" t="s">
        <v>56</v>
      </c>
    </row>
    <row r="1073" spans="1:4" x14ac:dyDescent="0.3">
      <c r="A1073" s="33" t="s">
        <v>35</v>
      </c>
      <c r="B1073" s="34">
        <v>45777</v>
      </c>
      <c r="C1073">
        <v>0</v>
      </c>
      <c r="D1073" t="s">
        <v>56</v>
      </c>
    </row>
    <row r="1074" spans="1:4" x14ac:dyDescent="0.3">
      <c r="A1074" s="33" t="s">
        <v>35</v>
      </c>
      <c r="B1074" s="34">
        <v>45808</v>
      </c>
      <c r="C1074">
        <v>0</v>
      </c>
      <c r="D1074" t="s">
        <v>56</v>
      </c>
    </row>
    <row r="1075" spans="1:4" x14ac:dyDescent="0.3">
      <c r="A1075" s="33" t="s">
        <v>35</v>
      </c>
      <c r="B1075" s="34">
        <v>45838</v>
      </c>
      <c r="C1075">
        <v>0</v>
      </c>
      <c r="D1075" t="s">
        <v>56</v>
      </c>
    </row>
    <row r="1076" spans="1:4" x14ac:dyDescent="0.3">
      <c r="A1076" s="33" t="s">
        <v>35</v>
      </c>
      <c r="B1076" s="34">
        <v>45869</v>
      </c>
      <c r="C1076">
        <v>0</v>
      </c>
      <c r="D1076" t="s">
        <v>56</v>
      </c>
    </row>
    <row r="1077" spans="1:4" x14ac:dyDescent="0.3">
      <c r="A1077" s="33" t="s">
        <v>35</v>
      </c>
      <c r="B1077" s="34">
        <v>45900</v>
      </c>
      <c r="C1077">
        <v>0</v>
      </c>
      <c r="D1077" t="s">
        <v>56</v>
      </c>
    </row>
    <row r="1078" spans="1:4" x14ac:dyDescent="0.3">
      <c r="A1078" s="33" t="s">
        <v>35</v>
      </c>
      <c r="B1078" s="34">
        <v>45930</v>
      </c>
      <c r="C1078">
        <v>0</v>
      </c>
      <c r="D1078" t="s">
        <v>56</v>
      </c>
    </row>
    <row r="1079" spans="1:4" x14ac:dyDescent="0.3">
      <c r="A1079" s="33" t="s">
        <v>35</v>
      </c>
      <c r="B1079" s="34">
        <v>45961</v>
      </c>
      <c r="C1079">
        <v>0</v>
      </c>
      <c r="D1079" t="s">
        <v>56</v>
      </c>
    </row>
    <row r="1080" spans="1:4" x14ac:dyDescent="0.3">
      <c r="A1080" s="33" t="s">
        <v>35</v>
      </c>
      <c r="B1080" s="34">
        <v>45991</v>
      </c>
      <c r="C1080">
        <v>0</v>
      </c>
      <c r="D1080" t="s">
        <v>56</v>
      </c>
    </row>
    <row r="1081" spans="1:4" x14ac:dyDescent="0.3">
      <c r="A1081" s="33" t="s">
        <v>35</v>
      </c>
      <c r="B1081" s="34">
        <v>46022</v>
      </c>
      <c r="C1081">
        <v>0</v>
      </c>
      <c r="D1081" t="s">
        <v>56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56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56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56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56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56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56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56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56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56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56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56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56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56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56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56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56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56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56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56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56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56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56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56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56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56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56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56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56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56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56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56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56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56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56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56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56</v>
      </c>
    </row>
    <row r="1118" spans="1:4" x14ac:dyDescent="0.3">
      <c r="A1118" s="33" t="s">
        <v>37</v>
      </c>
      <c r="B1118" s="34">
        <v>44957</v>
      </c>
      <c r="C1118">
        <v>850</v>
      </c>
      <c r="D1118" t="s">
        <v>56</v>
      </c>
    </row>
    <row r="1119" spans="1:4" x14ac:dyDescent="0.3">
      <c r="A1119" s="33" t="s">
        <v>37</v>
      </c>
      <c r="B1119" s="34">
        <v>44985</v>
      </c>
      <c r="C1119">
        <v>875.5</v>
      </c>
      <c r="D1119" t="s">
        <v>56</v>
      </c>
    </row>
    <row r="1120" spans="1:4" x14ac:dyDescent="0.3">
      <c r="A1120" s="33" t="s">
        <v>37</v>
      </c>
      <c r="B1120" s="34">
        <v>45016</v>
      </c>
      <c r="C1120">
        <v>901.76499999999999</v>
      </c>
      <c r="D1120" t="s">
        <v>56</v>
      </c>
    </row>
    <row r="1121" spans="1:4" x14ac:dyDescent="0.3">
      <c r="A1121" s="33" t="s">
        <v>37</v>
      </c>
      <c r="B1121" s="34">
        <v>45046</v>
      </c>
      <c r="C1121">
        <v>928.81795</v>
      </c>
      <c r="D1121" t="s">
        <v>56</v>
      </c>
    </row>
    <row r="1122" spans="1:4" x14ac:dyDescent="0.3">
      <c r="A1122" s="33" t="s">
        <v>37</v>
      </c>
      <c r="B1122" s="34">
        <v>45077</v>
      </c>
      <c r="C1122">
        <v>956.68248849999998</v>
      </c>
      <c r="D1122" t="s">
        <v>56</v>
      </c>
    </row>
    <row r="1123" spans="1:4" x14ac:dyDescent="0.3">
      <c r="A1123" s="33" t="s">
        <v>37</v>
      </c>
      <c r="B1123" s="34">
        <v>45107</v>
      </c>
      <c r="C1123">
        <v>985.38296315499997</v>
      </c>
      <c r="D1123" t="s">
        <v>56</v>
      </c>
    </row>
    <row r="1124" spans="1:4" x14ac:dyDescent="0.3">
      <c r="A1124" s="33" t="s">
        <v>37</v>
      </c>
      <c r="B1124" s="34">
        <v>45138</v>
      </c>
      <c r="C1124">
        <v>1014.94445204965</v>
      </c>
      <c r="D1124" t="s">
        <v>56</v>
      </c>
    </row>
    <row r="1125" spans="1:4" x14ac:dyDescent="0.3">
      <c r="A1125" s="33" t="s">
        <v>37</v>
      </c>
      <c r="B1125" s="34">
        <v>45169</v>
      </c>
      <c r="C1125">
        <v>1045.3927856111395</v>
      </c>
      <c r="D1125" t="s">
        <v>56</v>
      </c>
    </row>
    <row r="1126" spans="1:4" x14ac:dyDescent="0.3">
      <c r="A1126" s="33" t="s">
        <v>37</v>
      </c>
      <c r="B1126" s="34">
        <v>45199</v>
      </c>
      <c r="C1126">
        <v>1076.7545691794737</v>
      </c>
      <c r="D1126" t="s">
        <v>56</v>
      </c>
    </row>
    <row r="1127" spans="1:4" x14ac:dyDescent="0.3">
      <c r="A1127" s="33" t="s">
        <v>37</v>
      </c>
      <c r="B1127" s="34">
        <v>45230</v>
      </c>
      <c r="C1127">
        <v>1109.0572062548579</v>
      </c>
      <c r="D1127" t="s">
        <v>56</v>
      </c>
    </row>
    <row r="1128" spans="1:4" x14ac:dyDescent="0.3">
      <c r="A1128" s="33" t="s">
        <v>37</v>
      </c>
      <c r="B1128" s="34">
        <v>45260</v>
      </c>
      <c r="C1128">
        <v>1142.3289224425037</v>
      </c>
      <c r="D1128" t="s">
        <v>56</v>
      </c>
    </row>
    <row r="1129" spans="1:4" x14ac:dyDescent="0.3">
      <c r="A1129" s="33" t="s">
        <v>37</v>
      </c>
      <c r="B1129" s="34">
        <v>45291</v>
      </c>
      <c r="C1129">
        <v>1176.5987901157787</v>
      </c>
      <c r="D1129" t="s">
        <v>56</v>
      </c>
    </row>
    <row r="1130" spans="1:4" x14ac:dyDescent="0.3">
      <c r="A1130" s="33" t="s">
        <v>37</v>
      </c>
      <c r="B1130" s="34">
        <v>45322</v>
      </c>
      <c r="C1130">
        <v>1211.8967538192521</v>
      </c>
      <c r="D1130" t="s">
        <v>56</v>
      </c>
    </row>
    <row r="1131" spans="1:4" x14ac:dyDescent="0.3">
      <c r="A1131" s="33" t="s">
        <v>37</v>
      </c>
      <c r="B1131" s="34">
        <v>45351</v>
      </c>
      <c r="C1131">
        <v>1248.2536564338297</v>
      </c>
      <c r="D1131" t="s">
        <v>56</v>
      </c>
    </row>
    <row r="1132" spans="1:4" x14ac:dyDescent="0.3">
      <c r="A1132" s="33" t="s">
        <v>37</v>
      </c>
      <c r="B1132" s="34">
        <v>45382</v>
      </c>
      <c r="C1132">
        <v>1285.7012661268448</v>
      </c>
      <c r="D1132" t="s">
        <v>56</v>
      </c>
    </row>
    <row r="1133" spans="1:4" x14ac:dyDescent="0.3">
      <c r="A1133" s="33" t="s">
        <v>37</v>
      </c>
      <c r="B1133" s="34">
        <v>45412</v>
      </c>
      <c r="C1133">
        <v>1324.2723041106501</v>
      </c>
      <c r="D1133" t="s">
        <v>56</v>
      </c>
    </row>
    <row r="1134" spans="1:4" x14ac:dyDescent="0.3">
      <c r="A1134" s="33" t="s">
        <v>37</v>
      </c>
      <c r="B1134" s="34">
        <v>45443</v>
      </c>
      <c r="C1134">
        <v>1364.0004732339696</v>
      </c>
      <c r="D1134" t="s">
        <v>56</v>
      </c>
    </row>
    <row r="1135" spans="1:4" x14ac:dyDescent="0.3">
      <c r="A1135" s="33" t="s">
        <v>37</v>
      </c>
      <c r="B1135" s="34">
        <v>45473</v>
      </c>
      <c r="C1135">
        <v>1404.9204874309887</v>
      </c>
      <c r="D1135" t="s">
        <v>56</v>
      </c>
    </row>
    <row r="1136" spans="1:4" x14ac:dyDescent="0.3">
      <c r="A1136" s="33" t="s">
        <v>37</v>
      </c>
      <c r="B1136" s="34">
        <v>45504</v>
      </c>
      <c r="C1136">
        <v>1447.0681020539184</v>
      </c>
      <c r="D1136" t="s">
        <v>56</v>
      </c>
    </row>
    <row r="1137" spans="1:4" x14ac:dyDescent="0.3">
      <c r="A1137" s="33" t="s">
        <v>37</v>
      </c>
      <c r="B1137" s="34">
        <v>45535</v>
      </c>
      <c r="C1137">
        <v>1490.4801451155361</v>
      </c>
      <c r="D1137" t="s">
        <v>56</v>
      </c>
    </row>
    <row r="1138" spans="1:4" x14ac:dyDescent="0.3">
      <c r="A1138" s="33" t="s">
        <v>37</v>
      </c>
      <c r="B1138" s="34">
        <v>45565</v>
      </c>
      <c r="C1138">
        <v>1535.1945494690021</v>
      </c>
      <c r="D1138" t="s">
        <v>56</v>
      </c>
    </row>
    <row r="1139" spans="1:4" x14ac:dyDescent="0.3">
      <c r="A1139" s="33" t="s">
        <v>37</v>
      </c>
      <c r="B1139" s="34">
        <v>45596</v>
      </c>
      <c r="C1139">
        <v>1581.2503859530723</v>
      </c>
      <c r="D1139" t="s">
        <v>56</v>
      </c>
    </row>
    <row r="1140" spans="1:4" x14ac:dyDescent="0.3">
      <c r="A1140" s="33" t="s">
        <v>37</v>
      </c>
      <c r="B1140" s="34">
        <v>45626</v>
      </c>
      <c r="C1140">
        <v>1628.6878975316645</v>
      </c>
      <c r="D1140" t="s">
        <v>56</v>
      </c>
    </row>
    <row r="1141" spans="1:4" x14ac:dyDescent="0.3">
      <c r="A1141" s="33" t="s">
        <v>37</v>
      </c>
      <c r="B1141" s="34">
        <v>45657</v>
      </c>
      <c r="C1141">
        <v>1677.5485344576146</v>
      </c>
      <c r="D1141" t="s">
        <v>56</v>
      </c>
    </row>
    <row r="1142" spans="1:4" x14ac:dyDescent="0.3">
      <c r="A1142" s="33" t="s">
        <v>37</v>
      </c>
      <c r="B1142" s="34">
        <v>45688</v>
      </c>
      <c r="C1142">
        <v>1727.8749904913429</v>
      </c>
      <c r="D1142" t="s">
        <v>56</v>
      </c>
    </row>
    <row r="1143" spans="1:4" x14ac:dyDescent="0.3">
      <c r="A1143" s="33" t="s">
        <v>37</v>
      </c>
      <c r="B1143" s="34">
        <v>45716</v>
      </c>
      <c r="C1143">
        <v>1779.7112402060832</v>
      </c>
      <c r="D1143" t="s">
        <v>56</v>
      </c>
    </row>
    <row r="1144" spans="1:4" x14ac:dyDescent="0.3">
      <c r="A1144" s="33" t="s">
        <v>37</v>
      </c>
      <c r="B1144" s="34">
        <v>45747</v>
      </c>
      <c r="C1144">
        <v>1833.1025774122656</v>
      </c>
      <c r="D1144" t="s">
        <v>56</v>
      </c>
    </row>
    <row r="1145" spans="1:4" x14ac:dyDescent="0.3">
      <c r="A1145" s="33" t="s">
        <v>37</v>
      </c>
      <c r="B1145" s="34">
        <v>45777</v>
      </c>
      <c r="C1145">
        <v>1888.0956547346336</v>
      </c>
      <c r="D1145" t="s">
        <v>56</v>
      </c>
    </row>
    <row r="1146" spans="1:4" x14ac:dyDescent="0.3">
      <c r="A1146" s="33" t="s">
        <v>37</v>
      </c>
      <c r="B1146" s="34">
        <v>45808</v>
      </c>
      <c r="C1146">
        <v>1944.7385243766728</v>
      </c>
      <c r="D1146" t="s">
        <v>56</v>
      </c>
    </row>
    <row r="1147" spans="1:4" x14ac:dyDescent="0.3">
      <c r="A1147" s="33" t="s">
        <v>37</v>
      </c>
      <c r="B1147" s="34">
        <v>45838</v>
      </c>
      <c r="C1147">
        <v>2003.080680107973</v>
      </c>
      <c r="D1147" t="s">
        <v>56</v>
      </c>
    </row>
    <row r="1148" spans="1:4" x14ac:dyDescent="0.3">
      <c r="A1148" s="33" t="s">
        <v>37</v>
      </c>
      <c r="B1148" s="34">
        <v>45869</v>
      </c>
      <c r="C1148">
        <v>2063.1731005112124</v>
      </c>
      <c r="D1148" t="s">
        <v>56</v>
      </c>
    </row>
    <row r="1149" spans="1:4" x14ac:dyDescent="0.3">
      <c r="A1149" s="33" t="s">
        <v>37</v>
      </c>
      <c r="B1149" s="34">
        <v>45900</v>
      </c>
      <c r="C1149">
        <v>2125.068293526549</v>
      </c>
      <c r="D1149" t="s">
        <v>56</v>
      </c>
    </row>
    <row r="1150" spans="1:4" x14ac:dyDescent="0.3">
      <c r="A1150" s="33" t="s">
        <v>37</v>
      </c>
      <c r="B1150" s="34">
        <v>45930</v>
      </c>
      <c r="C1150">
        <v>2188.8203423323457</v>
      </c>
      <c r="D1150" t="s">
        <v>56</v>
      </c>
    </row>
    <row r="1151" spans="1:4" x14ac:dyDescent="0.3">
      <c r="A1151" s="33" t="s">
        <v>37</v>
      </c>
      <c r="B1151" s="34">
        <v>45961</v>
      </c>
      <c r="C1151">
        <v>2254.4849526023163</v>
      </c>
      <c r="D1151" t="s">
        <v>56</v>
      </c>
    </row>
    <row r="1152" spans="1:4" x14ac:dyDescent="0.3">
      <c r="A1152" s="33" t="s">
        <v>37</v>
      </c>
      <c r="B1152" s="34">
        <v>45991</v>
      </c>
      <c r="C1152">
        <v>2322.1195011803857</v>
      </c>
      <c r="D1152" t="s">
        <v>56</v>
      </c>
    </row>
    <row r="1153" spans="1:4" x14ac:dyDescent="0.3">
      <c r="A1153" s="33" t="s">
        <v>37</v>
      </c>
      <c r="B1153" s="34">
        <v>46022</v>
      </c>
      <c r="C1153">
        <v>2391.7830862157971</v>
      </c>
      <c r="D1153" t="s">
        <v>56</v>
      </c>
    </row>
    <row r="1154" spans="1:4" x14ac:dyDescent="0.3">
      <c r="A1154" s="33" t="s">
        <v>38</v>
      </c>
      <c r="B1154" s="34">
        <v>44957</v>
      </c>
      <c r="C1154">
        <v>600</v>
      </c>
      <c r="D1154" t="s">
        <v>56</v>
      </c>
    </row>
    <row r="1155" spans="1:4" x14ac:dyDescent="0.3">
      <c r="A1155" s="33" t="s">
        <v>38</v>
      </c>
      <c r="B1155" s="34">
        <v>44985</v>
      </c>
      <c r="C1155">
        <v>618</v>
      </c>
      <c r="D1155" t="s">
        <v>56</v>
      </c>
    </row>
    <row r="1156" spans="1:4" x14ac:dyDescent="0.3">
      <c r="A1156" s="33" t="s">
        <v>38</v>
      </c>
      <c r="B1156" s="34">
        <v>45016</v>
      </c>
      <c r="C1156">
        <v>636.54</v>
      </c>
      <c r="D1156" t="s">
        <v>56</v>
      </c>
    </row>
    <row r="1157" spans="1:4" x14ac:dyDescent="0.3">
      <c r="A1157" s="33" t="s">
        <v>38</v>
      </c>
      <c r="B1157" s="34">
        <v>45046</v>
      </c>
      <c r="C1157">
        <v>655.63620000000003</v>
      </c>
      <c r="D1157" t="s">
        <v>56</v>
      </c>
    </row>
    <row r="1158" spans="1:4" x14ac:dyDescent="0.3">
      <c r="A1158" s="33" t="s">
        <v>38</v>
      </c>
      <c r="B1158" s="34">
        <v>45077</v>
      </c>
      <c r="C1158">
        <v>675.30528600000002</v>
      </c>
      <c r="D1158" t="s">
        <v>56</v>
      </c>
    </row>
    <row r="1159" spans="1:4" x14ac:dyDescent="0.3">
      <c r="A1159" s="33" t="s">
        <v>38</v>
      </c>
      <c r="B1159" s="34">
        <v>45107</v>
      </c>
      <c r="C1159">
        <v>695.56444457999999</v>
      </c>
      <c r="D1159" t="s">
        <v>56</v>
      </c>
    </row>
    <row r="1160" spans="1:4" x14ac:dyDescent="0.3">
      <c r="A1160" s="33" t="s">
        <v>38</v>
      </c>
      <c r="B1160" s="34">
        <v>45138</v>
      </c>
      <c r="C1160">
        <v>716.43137791740003</v>
      </c>
      <c r="D1160" t="s">
        <v>56</v>
      </c>
    </row>
    <row r="1161" spans="1:4" x14ac:dyDescent="0.3">
      <c r="A1161" s="33" t="s">
        <v>38</v>
      </c>
      <c r="B1161" s="34">
        <v>45169</v>
      </c>
      <c r="C1161">
        <v>737.92431925492201</v>
      </c>
      <c r="D1161" t="s">
        <v>56</v>
      </c>
    </row>
    <row r="1162" spans="1:4" x14ac:dyDescent="0.3">
      <c r="A1162" s="33" t="s">
        <v>38</v>
      </c>
      <c r="B1162" s="34">
        <v>45199</v>
      </c>
      <c r="C1162">
        <v>760.06204883256964</v>
      </c>
      <c r="D1162" t="s">
        <v>56</v>
      </c>
    </row>
    <row r="1163" spans="1:4" x14ac:dyDescent="0.3">
      <c r="A1163" s="33" t="s">
        <v>38</v>
      </c>
      <c r="B1163" s="34">
        <v>45230</v>
      </c>
      <c r="C1163">
        <v>782.86391029754679</v>
      </c>
      <c r="D1163" t="s">
        <v>56</v>
      </c>
    </row>
    <row r="1164" spans="1:4" x14ac:dyDescent="0.3">
      <c r="A1164" s="33" t="s">
        <v>38</v>
      </c>
      <c r="B1164" s="34">
        <v>45260</v>
      </c>
      <c r="C1164">
        <v>806.34982760647324</v>
      </c>
      <c r="D1164" t="s">
        <v>56</v>
      </c>
    </row>
    <row r="1165" spans="1:4" x14ac:dyDescent="0.3">
      <c r="A1165" s="33" t="s">
        <v>38</v>
      </c>
      <c r="B1165" s="34">
        <v>45291</v>
      </c>
      <c r="C1165">
        <v>830.54032243466747</v>
      </c>
      <c r="D1165" t="s">
        <v>56</v>
      </c>
    </row>
    <row r="1166" spans="1:4" x14ac:dyDescent="0.3">
      <c r="A1166" s="33" t="s">
        <v>38</v>
      </c>
      <c r="B1166" s="34">
        <v>45322</v>
      </c>
      <c r="C1166">
        <v>855.45653210770752</v>
      </c>
      <c r="D1166" t="s">
        <v>56</v>
      </c>
    </row>
    <row r="1167" spans="1:4" x14ac:dyDescent="0.3">
      <c r="A1167" s="33" t="s">
        <v>38</v>
      </c>
      <c r="B1167" s="34">
        <v>45351</v>
      </c>
      <c r="C1167">
        <v>881.12022807093877</v>
      </c>
      <c r="D1167" t="s">
        <v>56</v>
      </c>
    </row>
    <row r="1168" spans="1:4" x14ac:dyDescent="0.3">
      <c r="A1168" s="33" t="s">
        <v>38</v>
      </c>
      <c r="B1168" s="34">
        <v>45382</v>
      </c>
      <c r="C1168">
        <v>907.55383491306691</v>
      </c>
      <c r="D1168" t="s">
        <v>56</v>
      </c>
    </row>
    <row r="1169" spans="1:4" x14ac:dyDescent="0.3">
      <c r="A1169" s="33" t="s">
        <v>38</v>
      </c>
      <c r="B1169" s="34">
        <v>45412</v>
      </c>
      <c r="C1169">
        <v>934.7804499604589</v>
      </c>
      <c r="D1169" t="s">
        <v>56</v>
      </c>
    </row>
    <row r="1170" spans="1:4" x14ac:dyDescent="0.3">
      <c r="A1170" s="33" t="s">
        <v>38</v>
      </c>
      <c r="B1170" s="34">
        <v>45443</v>
      </c>
      <c r="C1170">
        <v>962.82386345927273</v>
      </c>
      <c r="D1170" t="s">
        <v>56</v>
      </c>
    </row>
    <row r="1171" spans="1:4" x14ac:dyDescent="0.3">
      <c r="A1171" s="33" t="s">
        <v>38</v>
      </c>
      <c r="B1171" s="34">
        <v>45473</v>
      </c>
      <c r="C1171">
        <v>991.70857936305094</v>
      </c>
      <c r="D1171" t="s">
        <v>56</v>
      </c>
    </row>
    <row r="1172" spans="1:4" x14ac:dyDescent="0.3">
      <c r="A1172" s="33" t="s">
        <v>38</v>
      </c>
      <c r="B1172" s="34">
        <v>45504</v>
      </c>
      <c r="C1172">
        <v>1021.4598367439424</v>
      </c>
      <c r="D1172" t="s">
        <v>56</v>
      </c>
    </row>
    <row r="1173" spans="1:4" x14ac:dyDescent="0.3">
      <c r="A1173" s="33" t="s">
        <v>38</v>
      </c>
      <c r="B1173" s="34">
        <v>45535</v>
      </c>
      <c r="C1173">
        <v>1052.1036318462607</v>
      </c>
      <c r="D1173" t="s">
        <v>56</v>
      </c>
    </row>
    <row r="1174" spans="1:4" x14ac:dyDescent="0.3">
      <c r="A1174" s="33" t="s">
        <v>38</v>
      </c>
      <c r="B1174" s="34">
        <v>45565</v>
      </c>
      <c r="C1174">
        <v>1083.6667408016485</v>
      </c>
      <c r="D1174" t="s">
        <v>56</v>
      </c>
    </row>
    <row r="1175" spans="1:4" x14ac:dyDescent="0.3">
      <c r="A1175" s="33" t="s">
        <v>38</v>
      </c>
      <c r="B1175" s="34">
        <v>45596</v>
      </c>
      <c r="C1175">
        <v>1116.176743025698</v>
      </c>
      <c r="D1175" t="s">
        <v>56</v>
      </c>
    </row>
    <row r="1176" spans="1:4" x14ac:dyDescent="0.3">
      <c r="A1176" s="33" t="s">
        <v>38</v>
      </c>
      <c r="B1176" s="34">
        <v>45626</v>
      </c>
      <c r="C1176">
        <v>1149.6620453164689</v>
      </c>
      <c r="D1176" t="s">
        <v>56</v>
      </c>
    </row>
    <row r="1177" spans="1:4" x14ac:dyDescent="0.3">
      <c r="A1177" s="33" t="s">
        <v>38</v>
      </c>
      <c r="B1177" s="34">
        <v>45657</v>
      </c>
      <c r="C1177">
        <v>1184.1519066759631</v>
      </c>
      <c r="D1177" t="s">
        <v>56</v>
      </c>
    </row>
    <row r="1178" spans="1:4" x14ac:dyDescent="0.3">
      <c r="A1178" s="33" t="s">
        <v>38</v>
      </c>
      <c r="B1178" s="34">
        <v>45688</v>
      </c>
      <c r="C1178">
        <v>1219.676463876242</v>
      </c>
      <c r="D1178" t="s">
        <v>56</v>
      </c>
    </row>
    <row r="1179" spans="1:4" x14ac:dyDescent="0.3">
      <c r="A1179" s="33" t="s">
        <v>38</v>
      </c>
      <c r="B1179" s="34">
        <v>45716</v>
      </c>
      <c r="C1179">
        <v>1256.2667577925292</v>
      </c>
      <c r="D1179" t="s">
        <v>56</v>
      </c>
    </row>
    <row r="1180" spans="1:4" x14ac:dyDescent="0.3">
      <c r="A1180" s="33" t="s">
        <v>38</v>
      </c>
      <c r="B1180" s="34">
        <v>45747</v>
      </c>
      <c r="C1180">
        <v>1293.9547605263051</v>
      </c>
      <c r="D1180" t="s">
        <v>56</v>
      </c>
    </row>
    <row r="1181" spans="1:4" x14ac:dyDescent="0.3">
      <c r="A1181" s="33" t="s">
        <v>38</v>
      </c>
      <c r="B1181" s="34">
        <v>45777</v>
      </c>
      <c r="C1181">
        <v>1332.7734033420943</v>
      </c>
      <c r="D1181" t="s">
        <v>56</v>
      </c>
    </row>
    <row r="1182" spans="1:4" x14ac:dyDescent="0.3">
      <c r="A1182" s="33" t="s">
        <v>38</v>
      </c>
      <c r="B1182" s="34">
        <v>45808</v>
      </c>
      <c r="C1182">
        <v>1372.7566054423571</v>
      </c>
      <c r="D1182" t="s">
        <v>56</v>
      </c>
    </row>
    <row r="1183" spans="1:4" x14ac:dyDescent="0.3">
      <c r="A1183" s="33" t="s">
        <v>38</v>
      </c>
      <c r="B1183" s="34">
        <v>45838</v>
      </c>
      <c r="C1183">
        <v>1413.9393036056279</v>
      </c>
      <c r="D1183" t="s">
        <v>56</v>
      </c>
    </row>
    <row r="1184" spans="1:4" x14ac:dyDescent="0.3">
      <c r="A1184" s="33" t="s">
        <v>38</v>
      </c>
      <c r="B1184" s="34">
        <v>45869</v>
      </c>
      <c r="C1184">
        <v>1456.3574827137968</v>
      </c>
      <c r="D1184" t="s">
        <v>56</v>
      </c>
    </row>
    <row r="1185" spans="1:4" x14ac:dyDescent="0.3">
      <c r="A1185" s="33" t="s">
        <v>38</v>
      </c>
      <c r="B1185" s="34">
        <v>45900</v>
      </c>
      <c r="C1185">
        <v>1500.0482071952108</v>
      </c>
      <c r="D1185" t="s">
        <v>56</v>
      </c>
    </row>
    <row r="1186" spans="1:4" x14ac:dyDescent="0.3">
      <c r="A1186" s="33" t="s">
        <v>38</v>
      </c>
      <c r="B1186" s="34">
        <v>45930</v>
      </c>
      <c r="C1186">
        <v>1545.0496534110671</v>
      </c>
      <c r="D1186" t="s">
        <v>56</v>
      </c>
    </row>
    <row r="1187" spans="1:4" x14ac:dyDescent="0.3">
      <c r="A1187" s="33" t="s">
        <v>38</v>
      </c>
      <c r="B1187" s="34">
        <v>45961</v>
      </c>
      <c r="C1187">
        <v>1591.4011430133992</v>
      </c>
      <c r="D1187" t="s">
        <v>56</v>
      </c>
    </row>
    <row r="1188" spans="1:4" x14ac:dyDescent="0.3">
      <c r="A1188" s="33" t="s">
        <v>38</v>
      </c>
      <c r="B1188" s="34">
        <v>45991</v>
      </c>
      <c r="C1188">
        <v>1639.1431773038012</v>
      </c>
      <c r="D1188" t="s">
        <v>56</v>
      </c>
    </row>
    <row r="1189" spans="1:4" x14ac:dyDescent="0.3">
      <c r="A1189" s="33" t="s">
        <v>38</v>
      </c>
      <c r="B1189" s="34">
        <v>46022</v>
      </c>
      <c r="C1189">
        <v>1688.3174726229151</v>
      </c>
      <c r="D1189" t="s">
        <v>56</v>
      </c>
    </row>
    <row r="1190" spans="1:4" x14ac:dyDescent="0.3">
      <c r="A1190" s="33" t="s">
        <v>39</v>
      </c>
      <c r="B1190" s="34">
        <v>44957</v>
      </c>
      <c r="C1190">
        <v>250</v>
      </c>
      <c r="D1190" t="s">
        <v>56</v>
      </c>
    </row>
    <row r="1191" spans="1:4" x14ac:dyDescent="0.3">
      <c r="A1191" s="33" t="s">
        <v>39</v>
      </c>
      <c r="B1191" s="34">
        <v>44985</v>
      </c>
      <c r="C1191">
        <v>257.5</v>
      </c>
      <c r="D1191" t="s">
        <v>56</v>
      </c>
    </row>
    <row r="1192" spans="1:4" x14ac:dyDescent="0.3">
      <c r="A1192" s="33" t="s">
        <v>39</v>
      </c>
      <c r="B1192" s="34">
        <v>45016</v>
      </c>
      <c r="C1192">
        <v>265.22500000000002</v>
      </c>
      <c r="D1192" t="s">
        <v>56</v>
      </c>
    </row>
    <row r="1193" spans="1:4" x14ac:dyDescent="0.3">
      <c r="A1193" s="33" t="s">
        <v>39</v>
      </c>
      <c r="B1193" s="34">
        <v>45046</v>
      </c>
      <c r="C1193">
        <v>273.18175000000002</v>
      </c>
      <c r="D1193" t="s">
        <v>56</v>
      </c>
    </row>
    <row r="1194" spans="1:4" x14ac:dyDescent="0.3">
      <c r="A1194" s="33" t="s">
        <v>39</v>
      </c>
      <c r="B1194" s="34">
        <v>45077</v>
      </c>
      <c r="C1194">
        <v>281.37720250000001</v>
      </c>
      <c r="D1194" t="s">
        <v>56</v>
      </c>
    </row>
    <row r="1195" spans="1:4" x14ac:dyDescent="0.3">
      <c r="A1195" s="33" t="s">
        <v>39</v>
      </c>
      <c r="B1195" s="34">
        <v>45107</v>
      </c>
      <c r="C1195">
        <v>289.81851857500004</v>
      </c>
      <c r="D1195" t="s">
        <v>56</v>
      </c>
    </row>
    <row r="1196" spans="1:4" x14ac:dyDescent="0.3">
      <c r="A1196" s="33" t="s">
        <v>39</v>
      </c>
      <c r="B1196" s="34">
        <v>45138</v>
      </c>
      <c r="C1196">
        <v>298.51307413225004</v>
      </c>
      <c r="D1196" t="s">
        <v>56</v>
      </c>
    </row>
    <row r="1197" spans="1:4" x14ac:dyDescent="0.3">
      <c r="A1197" s="33" t="s">
        <v>39</v>
      </c>
      <c r="B1197" s="34">
        <v>45169</v>
      </c>
      <c r="C1197">
        <v>307.46846635621756</v>
      </c>
      <c r="D1197" t="s">
        <v>56</v>
      </c>
    </row>
    <row r="1198" spans="1:4" x14ac:dyDescent="0.3">
      <c r="A1198" s="33" t="s">
        <v>39</v>
      </c>
      <c r="B1198" s="34">
        <v>45199</v>
      </c>
      <c r="C1198">
        <v>316.69252034690408</v>
      </c>
      <c r="D1198" t="s">
        <v>56</v>
      </c>
    </row>
    <row r="1199" spans="1:4" x14ac:dyDescent="0.3">
      <c r="A1199" s="33" t="s">
        <v>39</v>
      </c>
      <c r="B1199" s="34">
        <v>45230</v>
      </c>
      <c r="C1199">
        <v>326.19329595731119</v>
      </c>
      <c r="D1199" t="s">
        <v>56</v>
      </c>
    </row>
    <row r="1200" spans="1:4" x14ac:dyDescent="0.3">
      <c r="A1200" s="33" t="s">
        <v>39</v>
      </c>
      <c r="B1200" s="34">
        <v>45260</v>
      </c>
      <c r="C1200">
        <v>335.97909483603053</v>
      </c>
      <c r="D1200" t="s">
        <v>56</v>
      </c>
    </row>
    <row r="1201" spans="1:4" x14ac:dyDescent="0.3">
      <c r="A1201" s="33" t="s">
        <v>39</v>
      </c>
      <c r="B1201" s="34">
        <v>45291</v>
      </c>
      <c r="C1201">
        <v>346.05846768111144</v>
      </c>
      <c r="D1201" t="s">
        <v>56</v>
      </c>
    </row>
    <row r="1202" spans="1:4" x14ac:dyDescent="0.3">
      <c r="A1202" s="33" t="s">
        <v>39</v>
      </c>
      <c r="B1202" s="34">
        <v>45322</v>
      </c>
      <c r="C1202">
        <v>356.44022171154478</v>
      </c>
      <c r="D1202" t="s">
        <v>56</v>
      </c>
    </row>
    <row r="1203" spans="1:4" x14ac:dyDescent="0.3">
      <c r="A1203" s="33" t="s">
        <v>39</v>
      </c>
      <c r="B1203" s="34">
        <v>45351</v>
      </c>
      <c r="C1203">
        <v>367.13342836289115</v>
      </c>
      <c r="D1203" t="s">
        <v>56</v>
      </c>
    </row>
    <row r="1204" spans="1:4" x14ac:dyDescent="0.3">
      <c r="A1204" s="33" t="s">
        <v>39</v>
      </c>
      <c r="B1204" s="34">
        <v>45382</v>
      </c>
      <c r="C1204">
        <v>378.14743121377791</v>
      </c>
      <c r="D1204" t="s">
        <v>56</v>
      </c>
    </row>
    <row r="1205" spans="1:4" x14ac:dyDescent="0.3">
      <c r="A1205" s="33" t="s">
        <v>39</v>
      </c>
      <c r="B1205" s="34">
        <v>45412</v>
      </c>
      <c r="C1205">
        <v>389.49185415019127</v>
      </c>
      <c r="D1205" t="s">
        <v>56</v>
      </c>
    </row>
    <row r="1206" spans="1:4" x14ac:dyDescent="0.3">
      <c r="A1206" s="33" t="s">
        <v>39</v>
      </c>
      <c r="B1206" s="34">
        <v>45443</v>
      </c>
      <c r="C1206">
        <v>401.176609774697</v>
      </c>
      <c r="D1206" t="s">
        <v>56</v>
      </c>
    </row>
    <row r="1207" spans="1:4" x14ac:dyDescent="0.3">
      <c r="A1207" s="33" t="s">
        <v>39</v>
      </c>
      <c r="B1207" s="34">
        <v>45473</v>
      </c>
      <c r="C1207">
        <v>413.21190806793794</v>
      </c>
      <c r="D1207" t="s">
        <v>56</v>
      </c>
    </row>
    <row r="1208" spans="1:4" x14ac:dyDescent="0.3">
      <c r="A1208" s="33" t="s">
        <v>39</v>
      </c>
      <c r="B1208" s="34">
        <v>45504</v>
      </c>
      <c r="C1208">
        <v>425.6082653099761</v>
      </c>
      <c r="D1208" t="s">
        <v>56</v>
      </c>
    </row>
    <row r="1209" spans="1:4" x14ac:dyDescent="0.3">
      <c r="A1209" s="33" t="s">
        <v>39</v>
      </c>
      <c r="B1209" s="34">
        <v>45535</v>
      </c>
      <c r="C1209">
        <v>438.37651326927539</v>
      </c>
      <c r="D1209" t="s">
        <v>56</v>
      </c>
    </row>
    <row r="1210" spans="1:4" x14ac:dyDescent="0.3">
      <c r="A1210" s="33" t="s">
        <v>39</v>
      </c>
      <c r="B1210" s="34">
        <v>45565</v>
      </c>
      <c r="C1210">
        <v>451.52780866735367</v>
      </c>
      <c r="D1210" t="s">
        <v>56</v>
      </c>
    </row>
    <row r="1211" spans="1:4" x14ac:dyDescent="0.3">
      <c r="A1211" s="33" t="s">
        <v>39</v>
      </c>
      <c r="B1211" s="34">
        <v>45596</v>
      </c>
      <c r="C1211">
        <v>465.07364292737429</v>
      </c>
      <c r="D1211" t="s">
        <v>56</v>
      </c>
    </row>
    <row r="1212" spans="1:4" x14ac:dyDescent="0.3">
      <c r="A1212" s="33" t="s">
        <v>39</v>
      </c>
      <c r="B1212" s="34">
        <v>45626</v>
      </c>
      <c r="C1212">
        <v>479.02585221519553</v>
      </c>
      <c r="D1212" t="s">
        <v>56</v>
      </c>
    </row>
    <row r="1213" spans="1:4" x14ac:dyDescent="0.3">
      <c r="A1213" s="33" t="s">
        <v>39</v>
      </c>
      <c r="B1213" s="34">
        <v>45657</v>
      </c>
      <c r="C1213">
        <v>493.39662778165143</v>
      </c>
      <c r="D1213" t="s">
        <v>56</v>
      </c>
    </row>
    <row r="1214" spans="1:4" x14ac:dyDescent="0.3">
      <c r="A1214" s="33" t="s">
        <v>39</v>
      </c>
      <c r="B1214" s="34">
        <v>45688</v>
      </c>
      <c r="C1214">
        <v>508.198526615101</v>
      </c>
      <c r="D1214" t="s">
        <v>56</v>
      </c>
    </row>
    <row r="1215" spans="1:4" x14ac:dyDescent="0.3">
      <c r="A1215" s="33" t="s">
        <v>39</v>
      </c>
      <c r="B1215" s="34">
        <v>45716</v>
      </c>
      <c r="C1215">
        <v>523.44448241355406</v>
      </c>
      <c r="D1215" t="s">
        <v>56</v>
      </c>
    </row>
    <row r="1216" spans="1:4" x14ac:dyDescent="0.3">
      <c r="A1216" s="33" t="s">
        <v>39</v>
      </c>
      <c r="B1216" s="34">
        <v>45747</v>
      </c>
      <c r="C1216">
        <v>539.14781688596065</v>
      </c>
      <c r="D1216" t="s">
        <v>56</v>
      </c>
    </row>
    <row r="1217" spans="1:4" x14ac:dyDescent="0.3">
      <c r="A1217" s="33" t="s">
        <v>39</v>
      </c>
      <c r="B1217" s="34">
        <v>45777</v>
      </c>
      <c r="C1217">
        <v>555.32225139253944</v>
      </c>
      <c r="D1217" t="s">
        <v>56</v>
      </c>
    </row>
    <row r="1218" spans="1:4" x14ac:dyDescent="0.3">
      <c r="A1218" s="33" t="s">
        <v>39</v>
      </c>
      <c r="B1218" s="34">
        <v>45808</v>
      </c>
      <c r="C1218">
        <v>571.98191893431567</v>
      </c>
      <c r="D1218" t="s">
        <v>56</v>
      </c>
    </row>
    <row r="1219" spans="1:4" x14ac:dyDescent="0.3">
      <c r="A1219" s="33" t="s">
        <v>39</v>
      </c>
      <c r="B1219" s="34">
        <v>45838</v>
      </c>
      <c r="C1219">
        <v>589.14137650234511</v>
      </c>
      <c r="D1219" t="s">
        <v>56</v>
      </c>
    </row>
    <row r="1220" spans="1:4" x14ac:dyDescent="0.3">
      <c r="A1220" s="33" t="s">
        <v>39</v>
      </c>
      <c r="B1220" s="34">
        <v>45869</v>
      </c>
      <c r="C1220">
        <v>606.81561779741548</v>
      </c>
      <c r="D1220" t="s">
        <v>56</v>
      </c>
    </row>
    <row r="1221" spans="1:4" x14ac:dyDescent="0.3">
      <c r="A1221" s="33" t="s">
        <v>39</v>
      </c>
      <c r="B1221" s="34">
        <v>45900</v>
      </c>
      <c r="C1221">
        <v>625.02008633133801</v>
      </c>
      <c r="D1221" t="s">
        <v>56</v>
      </c>
    </row>
    <row r="1222" spans="1:4" x14ac:dyDescent="0.3">
      <c r="A1222" s="33" t="s">
        <v>39</v>
      </c>
      <c r="B1222" s="34">
        <v>45930</v>
      </c>
      <c r="C1222">
        <v>643.77068892127818</v>
      </c>
      <c r="D1222" t="s">
        <v>56</v>
      </c>
    </row>
    <row r="1223" spans="1:4" x14ac:dyDescent="0.3">
      <c r="A1223" s="33" t="s">
        <v>39</v>
      </c>
      <c r="B1223" s="34">
        <v>45961</v>
      </c>
      <c r="C1223">
        <v>663.08380958891655</v>
      </c>
      <c r="D1223" t="s">
        <v>56</v>
      </c>
    </row>
    <row r="1224" spans="1:4" x14ac:dyDescent="0.3">
      <c r="A1224" s="33" t="s">
        <v>39</v>
      </c>
      <c r="B1224" s="34">
        <v>45991</v>
      </c>
      <c r="C1224">
        <v>682.97632387658405</v>
      </c>
      <c r="D1224" t="s">
        <v>56</v>
      </c>
    </row>
    <row r="1225" spans="1:4" x14ac:dyDescent="0.3">
      <c r="A1225" s="33" t="s">
        <v>39</v>
      </c>
      <c r="B1225" s="34">
        <v>46022</v>
      </c>
      <c r="C1225">
        <v>703.4656135928816</v>
      </c>
      <c r="D1225" t="s">
        <v>56</v>
      </c>
    </row>
    <row r="1226" spans="1:4" x14ac:dyDescent="0.3">
      <c r="A1226" s="33" t="s">
        <v>40</v>
      </c>
      <c r="B1226" s="34">
        <v>44957</v>
      </c>
      <c r="C1226">
        <v>1700</v>
      </c>
      <c r="D1226" t="s">
        <v>56</v>
      </c>
    </row>
    <row r="1227" spans="1:4" x14ac:dyDescent="0.3">
      <c r="A1227" s="33" t="s">
        <v>40</v>
      </c>
      <c r="B1227" s="34">
        <v>44985</v>
      </c>
      <c r="C1227">
        <v>1700</v>
      </c>
      <c r="D1227" t="s">
        <v>56</v>
      </c>
    </row>
    <row r="1228" spans="1:4" x14ac:dyDescent="0.3">
      <c r="A1228" s="33" t="s">
        <v>40</v>
      </c>
      <c r="B1228" s="34">
        <v>45016</v>
      </c>
      <c r="C1228">
        <v>1700</v>
      </c>
      <c r="D1228" t="s">
        <v>56</v>
      </c>
    </row>
    <row r="1229" spans="1:4" x14ac:dyDescent="0.3">
      <c r="A1229" s="33" t="s">
        <v>40</v>
      </c>
      <c r="B1229" s="34">
        <v>45046</v>
      </c>
      <c r="C1229">
        <v>1700</v>
      </c>
      <c r="D1229" t="s">
        <v>56</v>
      </c>
    </row>
    <row r="1230" spans="1:4" x14ac:dyDescent="0.3">
      <c r="A1230" s="33" t="s">
        <v>40</v>
      </c>
      <c r="B1230" s="34">
        <v>45077</v>
      </c>
      <c r="C1230">
        <v>1700</v>
      </c>
      <c r="D1230" t="s">
        <v>56</v>
      </c>
    </row>
    <row r="1231" spans="1:4" x14ac:dyDescent="0.3">
      <c r="A1231" s="33" t="s">
        <v>40</v>
      </c>
      <c r="B1231" s="34">
        <v>45107</v>
      </c>
      <c r="C1231">
        <v>1700</v>
      </c>
      <c r="D1231" t="s">
        <v>56</v>
      </c>
    </row>
    <row r="1232" spans="1:4" x14ac:dyDescent="0.3">
      <c r="A1232" s="33" t="s">
        <v>40</v>
      </c>
      <c r="B1232" s="34">
        <v>45138</v>
      </c>
      <c r="C1232">
        <v>1700</v>
      </c>
      <c r="D1232" t="s">
        <v>56</v>
      </c>
    </row>
    <row r="1233" spans="1:4" x14ac:dyDescent="0.3">
      <c r="A1233" s="33" t="s">
        <v>40</v>
      </c>
      <c r="B1233" s="34">
        <v>45169</v>
      </c>
      <c r="C1233">
        <v>1700</v>
      </c>
      <c r="D1233" t="s">
        <v>56</v>
      </c>
    </row>
    <row r="1234" spans="1:4" x14ac:dyDescent="0.3">
      <c r="A1234" s="33" t="s">
        <v>40</v>
      </c>
      <c r="B1234" s="34">
        <v>45199</v>
      </c>
      <c r="C1234">
        <v>1700</v>
      </c>
      <c r="D1234" t="s">
        <v>56</v>
      </c>
    </row>
    <row r="1235" spans="1:4" x14ac:dyDescent="0.3">
      <c r="A1235" s="33" t="s">
        <v>40</v>
      </c>
      <c r="B1235" s="34">
        <v>45230</v>
      </c>
      <c r="C1235">
        <v>1700</v>
      </c>
      <c r="D1235" t="s">
        <v>56</v>
      </c>
    </row>
    <row r="1236" spans="1:4" x14ac:dyDescent="0.3">
      <c r="A1236" s="33" t="s">
        <v>40</v>
      </c>
      <c r="B1236" s="34">
        <v>45260</v>
      </c>
      <c r="C1236">
        <v>1700</v>
      </c>
      <c r="D1236" t="s">
        <v>56</v>
      </c>
    </row>
    <row r="1237" spans="1:4" x14ac:dyDescent="0.3">
      <c r="A1237" s="33" t="s">
        <v>40</v>
      </c>
      <c r="B1237" s="34">
        <v>45291</v>
      </c>
      <c r="C1237">
        <v>1700</v>
      </c>
      <c r="D1237" t="s">
        <v>56</v>
      </c>
    </row>
    <row r="1238" spans="1:4" x14ac:dyDescent="0.3">
      <c r="A1238" s="33" t="s">
        <v>40</v>
      </c>
      <c r="B1238" s="34">
        <v>45322</v>
      </c>
      <c r="C1238">
        <v>1700</v>
      </c>
      <c r="D1238" t="s">
        <v>56</v>
      </c>
    </row>
    <row r="1239" spans="1:4" x14ac:dyDescent="0.3">
      <c r="A1239" s="33" t="s">
        <v>40</v>
      </c>
      <c r="B1239" s="34">
        <v>45351</v>
      </c>
      <c r="C1239">
        <v>1700</v>
      </c>
      <c r="D1239" t="s">
        <v>56</v>
      </c>
    </row>
    <row r="1240" spans="1:4" x14ac:dyDescent="0.3">
      <c r="A1240" s="33" t="s">
        <v>40</v>
      </c>
      <c r="B1240" s="34">
        <v>45382</v>
      </c>
      <c r="C1240">
        <v>1700</v>
      </c>
      <c r="D1240" t="s">
        <v>56</v>
      </c>
    </row>
    <row r="1241" spans="1:4" x14ac:dyDescent="0.3">
      <c r="A1241" s="33" t="s">
        <v>40</v>
      </c>
      <c r="B1241" s="34">
        <v>45412</v>
      </c>
      <c r="C1241">
        <v>1700</v>
      </c>
      <c r="D1241" t="s">
        <v>56</v>
      </c>
    </row>
    <row r="1242" spans="1:4" x14ac:dyDescent="0.3">
      <c r="A1242" s="33" t="s">
        <v>40</v>
      </c>
      <c r="B1242" s="34">
        <v>45443</v>
      </c>
      <c r="C1242">
        <v>1700</v>
      </c>
      <c r="D1242" t="s">
        <v>56</v>
      </c>
    </row>
    <row r="1243" spans="1:4" x14ac:dyDescent="0.3">
      <c r="A1243" s="33" t="s">
        <v>40</v>
      </c>
      <c r="B1243" s="34">
        <v>45473</v>
      </c>
      <c r="C1243">
        <v>1700</v>
      </c>
      <c r="D1243" t="s">
        <v>56</v>
      </c>
    </row>
    <row r="1244" spans="1:4" x14ac:dyDescent="0.3">
      <c r="A1244" s="33" t="s">
        <v>40</v>
      </c>
      <c r="B1244" s="34">
        <v>45504</v>
      </c>
      <c r="C1244">
        <v>1700</v>
      </c>
      <c r="D1244" t="s">
        <v>56</v>
      </c>
    </row>
    <row r="1245" spans="1:4" x14ac:dyDescent="0.3">
      <c r="A1245" s="33" t="s">
        <v>40</v>
      </c>
      <c r="B1245" s="34">
        <v>45535</v>
      </c>
      <c r="C1245">
        <v>1700</v>
      </c>
      <c r="D1245" t="s">
        <v>56</v>
      </c>
    </row>
    <row r="1246" spans="1:4" x14ac:dyDescent="0.3">
      <c r="A1246" s="33" t="s">
        <v>40</v>
      </c>
      <c r="B1246" s="34">
        <v>45565</v>
      </c>
      <c r="C1246">
        <v>1700</v>
      </c>
      <c r="D1246" t="s">
        <v>56</v>
      </c>
    </row>
    <row r="1247" spans="1:4" x14ac:dyDescent="0.3">
      <c r="A1247" s="33" t="s">
        <v>40</v>
      </c>
      <c r="B1247" s="34">
        <v>45596</v>
      </c>
      <c r="C1247">
        <v>1700</v>
      </c>
      <c r="D1247" t="s">
        <v>56</v>
      </c>
    </row>
    <row r="1248" spans="1:4" x14ac:dyDescent="0.3">
      <c r="A1248" s="33" t="s">
        <v>40</v>
      </c>
      <c r="B1248" s="34">
        <v>45626</v>
      </c>
      <c r="C1248">
        <v>1700</v>
      </c>
      <c r="D1248" t="s">
        <v>56</v>
      </c>
    </row>
    <row r="1249" spans="1:4" x14ac:dyDescent="0.3">
      <c r="A1249" s="33" t="s">
        <v>40</v>
      </c>
      <c r="B1249" s="34">
        <v>45657</v>
      </c>
      <c r="C1249">
        <v>1700</v>
      </c>
      <c r="D1249" t="s">
        <v>56</v>
      </c>
    </row>
    <row r="1250" spans="1:4" x14ac:dyDescent="0.3">
      <c r="A1250" s="33" t="s">
        <v>40</v>
      </c>
      <c r="B1250" s="34">
        <v>45688</v>
      </c>
      <c r="C1250">
        <v>1700</v>
      </c>
      <c r="D1250" t="s">
        <v>56</v>
      </c>
    </row>
    <row r="1251" spans="1:4" x14ac:dyDescent="0.3">
      <c r="A1251" s="33" t="s">
        <v>40</v>
      </c>
      <c r="B1251" s="34">
        <v>45716</v>
      </c>
      <c r="C1251">
        <v>1700</v>
      </c>
      <c r="D1251" t="s">
        <v>56</v>
      </c>
    </row>
    <row r="1252" spans="1:4" x14ac:dyDescent="0.3">
      <c r="A1252" s="33" t="s">
        <v>40</v>
      </c>
      <c r="B1252" s="34">
        <v>45747</v>
      </c>
      <c r="C1252">
        <v>1700</v>
      </c>
      <c r="D1252" t="s">
        <v>56</v>
      </c>
    </row>
    <row r="1253" spans="1:4" x14ac:dyDescent="0.3">
      <c r="A1253" s="33" t="s">
        <v>40</v>
      </c>
      <c r="B1253" s="34">
        <v>45777</v>
      </c>
      <c r="C1253">
        <v>1700</v>
      </c>
      <c r="D1253" t="s">
        <v>56</v>
      </c>
    </row>
    <row r="1254" spans="1:4" x14ac:dyDescent="0.3">
      <c r="A1254" s="33" t="s">
        <v>40</v>
      </c>
      <c r="B1254" s="34">
        <v>45808</v>
      </c>
      <c r="C1254">
        <v>1700</v>
      </c>
      <c r="D1254" t="s">
        <v>56</v>
      </c>
    </row>
    <row r="1255" spans="1:4" x14ac:dyDescent="0.3">
      <c r="A1255" s="33" t="s">
        <v>40</v>
      </c>
      <c r="B1255" s="34">
        <v>45838</v>
      </c>
      <c r="C1255">
        <v>1700</v>
      </c>
      <c r="D1255" t="s">
        <v>56</v>
      </c>
    </row>
    <row r="1256" spans="1:4" x14ac:dyDescent="0.3">
      <c r="A1256" s="33" t="s">
        <v>40</v>
      </c>
      <c r="B1256" s="34">
        <v>45869</v>
      </c>
      <c r="C1256">
        <v>1700</v>
      </c>
      <c r="D1256" t="s">
        <v>56</v>
      </c>
    </row>
    <row r="1257" spans="1:4" x14ac:dyDescent="0.3">
      <c r="A1257" s="33" t="s">
        <v>40</v>
      </c>
      <c r="B1257" s="34">
        <v>45900</v>
      </c>
      <c r="C1257">
        <v>1700</v>
      </c>
      <c r="D1257" t="s">
        <v>56</v>
      </c>
    </row>
    <row r="1258" spans="1:4" x14ac:dyDescent="0.3">
      <c r="A1258" s="33" t="s">
        <v>40</v>
      </c>
      <c r="B1258" s="34">
        <v>45930</v>
      </c>
      <c r="C1258">
        <v>1700</v>
      </c>
      <c r="D1258" t="s">
        <v>56</v>
      </c>
    </row>
    <row r="1259" spans="1:4" x14ac:dyDescent="0.3">
      <c r="A1259" s="33" t="s">
        <v>40</v>
      </c>
      <c r="B1259" s="34">
        <v>45961</v>
      </c>
      <c r="C1259">
        <v>1700</v>
      </c>
      <c r="D1259" t="s">
        <v>56</v>
      </c>
    </row>
    <row r="1260" spans="1:4" x14ac:dyDescent="0.3">
      <c r="A1260" s="33" t="s">
        <v>40</v>
      </c>
      <c r="B1260" s="34">
        <v>45991</v>
      </c>
      <c r="C1260">
        <v>1700</v>
      </c>
      <c r="D1260" t="s">
        <v>56</v>
      </c>
    </row>
    <row r="1261" spans="1:4" x14ac:dyDescent="0.3">
      <c r="A1261" s="33" t="s">
        <v>40</v>
      </c>
      <c r="B1261" s="34">
        <v>46022</v>
      </c>
      <c r="C1261">
        <v>1700</v>
      </c>
      <c r="D1261" t="s">
        <v>56</v>
      </c>
    </row>
    <row r="1262" spans="1:4" x14ac:dyDescent="0.3">
      <c r="A1262" s="33" t="s">
        <v>41</v>
      </c>
      <c r="B1262" s="34">
        <v>44957</v>
      </c>
      <c r="C1262">
        <v>43850</v>
      </c>
      <c r="D1262" t="s">
        <v>56</v>
      </c>
    </row>
    <row r="1263" spans="1:4" x14ac:dyDescent="0.3">
      <c r="A1263" s="33" t="s">
        <v>41</v>
      </c>
      <c r="B1263" s="34">
        <v>44985</v>
      </c>
      <c r="C1263">
        <v>42465.5</v>
      </c>
      <c r="D1263" t="s">
        <v>56</v>
      </c>
    </row>
    <row r="1264" spans="1:4" x14ac:dyDescent="0.3">
      <c r="A1264" s="33" t="s">
        <v>41</v>
      </c>
      <c r="B1264" s="34">
        <v>45016</v>
      </c>
      <c r="C1264">
        <v>38306.214999999997</v>
      </c>
      <c r="D1264" t="s">
        <v>56</v>
      </c>
    </row>
    <row r="1265" spans="1:4" x14ac:dyDescent="0.3">
      <c r="A1265" s="33" t="s">
        <v>41</v>
      </c>
      <c r="B1265" s="34">
        <v>45046</v>
      </c>
      <c r="C1265">
        <v>38765.816500000001</v>
      </c>
      <c r="D1265" t="s">
        <v>56</v>
      </c>
    </row>
    <row r="1266" spans="1:4" x14ac:dyDescent="0.3">
      <c r="A1266" s="33" t="s">
        <v>41</v>
      </c>
      <c r="B1266" s="34">
        <v>45077</v>
      </c>
      <c r="C1266">
        <v>39245.836600000002</v>
      </c>
      <c r="D1266" t="s">
        <v>56</v>
      </c>
    </row>
    <row r="1267" spans="1:4" x14ac:dyDescent="0.3">
      <c r="A1267" s="33" t="s">
        <v>41</v>
      </c>
      <c r="B1267" s="34">
        <v>45107</v>
      </c>
      <c r="C1267">
        <v>40103.589</v>
      </c>
      <c r="D1267" t="s">
        <v>56</v>
      </c>
    </row>
    <row r="1268" spans="1:4" x14ac:dyDescent="0.3">
      <c r="A1268" s="33" t="s">
        <v>41</v>
      </c>
      <c r="B1268" s="34">
        <v>45138</v>
      </c>
      <c r="C1268">
        <v>40751.983999999997</v>
      </c>
      <c r="D1268" t="s">
        <v>56</v>
      </c>
    </row>
    <row r="1269" spans="1:4" x14ac:dyDescent="0.3">
      <c r="A1269" s="33" t="s">
        <v>41</v>
      </c>
      <c r="B1269" s="34">
        <v>45169</v>
      </c>
      <c r="C1269">
        <v>41974.543599999997</v>
      </c>
      <c r="D1269" t="s">
        <v>56</v>
      </c>
    </row>
    <row r="1270" spans="1:4" x14ac:dyDescent="0.3">
      <c r="A1270" s="33" t="s">
        <v>41</v>
      </c>
      <c r="B1270" s="34">
        <v>45199</v>
      </c>
      <c r="C1270">
        <v>43233.779900000001</v>
      </c>
      <c r="D1270" t="s">
        <v>56</v>
      </c>
    </row>
    <row r="1271" spans="1:4" x14ac:dyDescent="0.3">
      <c r="A1271" s="33" t="s">
        <v>41</v>
      </c>
      <c r="B1271" s="34">
        <v>45230</v>
      </c>
      <c r="C1271">
        <v>37020.568500000001</v>
      </c>
      <c r="D1271" t="s">
        <v>56</v>
      </c>
    </row>
    <row r="1272" spans="1:4" x14ac:dyDescent="0.3">
      <c r="A1272" s="33" t="s">
        <v>41</v>
      </c>
      <c r="B1272" s="34">
        <v>45260</v>
      </c>
      <c r="C1272">
        <v>34990.948600000003</v>
      </c>
      <c r="D1272" t="s">
        <v>56</v>
      </c>
    </row>
    <row r="1273" spans="1:4" x14ac:dyDescent="0.3">
      <c r="A1273" s="33" t="s">
        <v>41</v>
      </c>
      <c r="B1273" s="34">
        <v>45291</v>
      </c>
      <c r="C1273">
        <v>35603.643300000003</v>
      </c>
      <c r="D1273" t="s">
        <v>56</v>
      </c>
    </row>
    <row r="1274" spans="1:4" x14ac:dyDescent="0.3">
      <c r="A1274" s="33" t="s">
        <v>41</v>
      </c>
      <c r="B1274" s="34">
        <v>45322</v>
      </c>
      <c r="C1274">
        <v>36671.7526</v>
      </c>
      <c r="D1274" t="s">
        <v>56</v>
      </c>
    </row>
    <row r="1275" spans="1:4" x14ac:dyDescent="0.3">
      <c r="A1275" s="33" t="s">
        <v>41</v>
      </c>
      <c r="B1275" s="34">
        <v>45351</v>
      </c>
      <c r="C1275">
        <v>37609.949800000002</v>
      </c>
      <c r="D1275" t="s">
        <v>56</v>
      </c>
    </row>
    <row r="1276" spans="1:4" x14ac:dyDescent="0.3">
      <c r="A1276" s="33" t="s">
        <v>41</v>
      </c>
      <c r="B1276" s="34">
        <v>45382</v>
      </c>
      <c r="C1276">
        <v>37645.049599999998</v>
      </c>
      <c r="D1276" t="s">
        <v>56</v>
      </c>
    </row>
    <row r="1277" spans="1:4" x14ac:dyDescent="0.3">
      <c r="A1277" s="33" t="s">
        <v>41</v>
      </c>
      <c r="B1277" s="34">
        <v>45412</v>
      </c>
      <c r="C1277">
        <v>38118.481899999999</v>
      </c>
      <c r="D1277" t="s">
        <v>56</v>
      </c>
    </row>
    <row r="1278" spans="1:4" x14ac:dyDescent="0.3">
      <c r="A1278" s="33" t="s">
        <v>41</v>
      </c>
      <c r="B1278" s="34">
        <v>45443</v>
      </c>
      <c r="C1278">
        <v>36197.416100000002</v>
      </c>
      <c r="D1278" t="s">
        <v>56</v>
      </c>
    </row>
    <row r="1279" spans="1:4" x14ac:dyDescent="0.3">
      <c r="A1279" s="33" t="s">
        <v>41</v>
      </c>
      <c r="B1279" s="34">
        <v>45473</v>
      </c>
      <c r="C1279">
        <v>35273.847199999997</v>
      </c>
      <c r="D1279" t="s">
        <v>56</v>
      </c>
    </row>
    <row r="1280" spans="1:4" x14ac:dyDescent="0.3">
      <c r="A1280" s="33" t="s">
        <v>41</v>
      </c>
      <c r="B1280" s="34">
        <v>45504</v>
      </c>
      <c r="C1280">
        <v>36332.062599999997</v>
      </c>
      <c r="D1280" t="s">
        <v>56</v>
      </c>
    </row>
    <row r="1281" spans="1:4" x14ac:dyDescent="0.3">
      <c r="A1281" s="33" t="s">
        <v>41</v>
      </c>
      <c r="B1281" s="34">
        <v>45535</v>
      </c>
      <c r="C1281">
        <v>32251.101500000001</v>
      </c>
      <c r="D1281" t="s">
        <v>56</v>
      </c>
    </row>
    <row r="1282" spans="1:4" x14ac:dyDescent="0.3">
      <c r="A1282" s="33" t="s">
        <v>41</v>
      </c>
      <c r="B1282" s="34">
        <v>45565</v>
      </c>
      <c r="C1282">
        <v>32042.492099999999</v>
      </c>
      <c r="D1282" t="s">
        <v>56</v>
      </c>
    </row>
    <row r="1283" spans="1:4" x14ac:dyDescent="0.3">
      <c r="A1283" s="33" t="s">
        <v>41</v>
      </c>
      <c r="B1283" s="34">
        <v>45596</v>
      </c>
      <c r="C1283">
        <v>33003.766799999998</v>
      </c>
      <c r="D1283" t="s">
        <v>56</v>
      </c>
    </row>
    <row r="1284" spans="1:4" x14ac:dyDescent="0.3">
      <c r="A1284" s="33" t="s">
        <v>41</v>
      </c>
      <c r="B1284" s="34">
        <v>45626</v>
      </c>
      <c r="C1284">
        <v>31886.790400000002</v>
      </c>
      <c r="D1284" t="s">
        <v>56</v>
      </c>
    </row>
    <row r="1285" spans="1:4" x14ac:dyDescent="0.3">
      <c r="A1285" s="33" t="s">
        <v>41</v>
      </c>
      <c r="B1285" s="34">
        <v>45657</v>
      </c>
      <c r="C1285">
        <v>31209.315600000002</v>
      </c>
      <c r="D1285" t="s">
        <v>56</v>
      </c>
    </row>
    <row r="1286" spans="1:4" x14ac:dyDescent="0.3">
      <c r="A1286" s="33" t="s">
        <v>41</v>
      </c>
      <c r="B1286" s="34">
        <v>45688</v>
      </c>
      <c r="C1286">
        <v>31818.882399999999</v>
      </c>
      <c r="D1286" t="s">
        <v>56</v>
      </c>
    </row>
    <row r="1287" spans="1:4" x14ac:dyDescent="0.3">
      <c r="A1287" s="33" t="s">
        <v>41</v>
      </c>
      <c r="B1287" s="34">
        <v>45716</v>
      </c>
      <c r="C1287">
        <v>31891.324700000001</v>
      </c>
      <c r="D1287" t="s">
        <v>56</v>
      </c>
    </row>
    <row r="1288" spans="1:4" x14ac:dyDescent="0.3">
      <c r="A1288" s="33" t="s">
        <v>41</v>
      </c>
      <c r="B1288" s="34">
        <v>45747</v>
      </c>
      <c r="C1288">
        <v>32318.79</v>
      </c>
      <c r="D1288" t="s">
        <v>56</v>
      </c>
    </row>
    <row r="1289" spans="1:4" x14ac:dyDescent="0.3">
      <c r="A1289" s="33" t="s">
        <v>41</v>
      </c>
      <c r="B1289" s="34">
        <v>45777</v>
      </c>
      <c r="C1289">
        <v>31770.592199999999</v>
      </c>
      <c r="D1289" t="s">
        <v>56</v>
      </c>
    </row>
    <row r="1290" spans="1:4" x14ac:dyDescent="0.3">
      <c r="A1290" s="33" t="s">
        <v>41</v>
      </c>
      <c r="B1290" s="34">
        <v>45808</v>
      </c>
      <c r="C1290">
        <v>31240.964899999999</v>
      </c>
      <c r="D1290" t="s">
        <v>56</v>
      </c>
    </row>
    <row r="1291" spans="1:4" x14ac:dyDescent="0.3">
      <c r="A1291" s="33" t="s">
        <v>41</v>
      </c>
      <c r="B1291" s="34">
        <v>45838</v>
      </c>
      <c r="C1291">
        <v>31672.837200000002</v>
      </c>
      <c r="D1291" t="s">
        <v>56</v>
      </c>
    </row>
    <row r="1292" spans="1:4" x14ac:dyDescent="0.3">
      <c r="A1292" s="33" t="s">
        <v>41</v>
      </c>
      <c r="B1292" s="34">
        <v>45869</v>
      </c>
      <c r="C1292">
        <v>28208.7814</v>
      </c>
      <c r="D1292" t="s">
        <v>56</v>
      </c>
    </row>
    <row r="1293" spans="1:4" x14ac:dyDescent="0.3">
      <c r="A1293" s="33" t="s">
        <v>41</v>
      </c>
      <c r="B1293" s="34">
        <v>45900</v>
      </c>
      <c r="C1293">
        <v>29055.0448</v>
      </c>
      <c r="D1293" t="s">
        <v>56</v>
      </c>
    </row>
    <row r="1294" spans="1:4" x14ac:dyDescent="0.3">
      <c r="A1294" s="33" t="s">
        <v>41</v>
      </c>
      <c r="B1294" s="34">
        <v>45930</v>
      </c>
      <c r="C1294">
        <v>29926.696199999998</v>
      </c>
      <c r="D1294" t="s">
        <v>56</v>
      </c>
    </row>
    <row r="1295" spans="1:4" x14ac:dyDescent="0.3">
      <c r="A1295" s="33" t="s">
        <v>41</v>
      </c>
      <c r="B1295" s="34">
        <v>45961</v>
      </c>
      <c r="C1295">
        <v>30824.497100000001</v>
      </c>
      <c r="D1295" t="s">
        <v>56</v>
      </c>
    </row>
    <row r="1296" spans="1:4" x14ac:dyDescent="0.3">
      <c r="A1296" s="33" t="s">
        <v>41</v>
      </c>
      <c r="B1296" s="34">
        <v>45991</v>
      </c>
      <c r="C1296">
        <v>29829.698</v>
      </c>
      <c r="D1296" t="s">
        <v>56</v>
      </c>
    </row>
    <row r="1297" spans="1:4" x14ac:dyDescent="0.3">
      <c r="A1297" s="33" t="s">
        <v>41</v>
      </c>
      <c r="B1297" s="34">
        <v>46022</v>
      </c>
      <c r="C1297">
        <v>26457.5347</v>
      </c>
      <c r="D1297" t="s">
        <v>56</v>
      </c>
    </row>
    <row r="1298" spans="1:4" x14ac:dyDescent="0.3">
      <c r="A1298" s="33" t="s">
        <v>42</v>
      </c>
      <c r="B1298" s="34">
        <v>44957</v>
      </c>
      <c r="C1298">
        <v>-43850</v>
      </c>
      <c r="D1298" t="s">
        <v>56</v>
      </c>
    </row>
    <row r="1299" spans="1:4" x14ac:dyDescent="0.3">
      <c r="A1299" s="33" t="s">
        <v>42</v>
      </c>
      <c r="B1299" s="34">
        <v>44985</v>
      </c>
      <c r="C1299">
        <v>-42465.5</v>
      </c>
      <c r="D1299" t="s">
        <v>56</v>
      </c>
    </row>
    <row r="1300" spans="1:4" x14ac:dyDescent="0.3">
      <c r="A1300" s="33" t="s">
        <v>42</v>
      </c>
      <c r="B1300" s="34">
        <v>45016</v>
      </c>
      <c r="C1300">
        <v>-38306.214999999997</v>
      </c>
      <c r="D1300" t="s">
        <v>56</v>
      </c>
    </row>
    <row r="1301" spans="1:4" x14ac:dyDescent="0.3">
      <c r="A1301" s="33" t="s">
        <v>42</v>
      </c>
      <c r="B1301" s="34">
        <v>45046</v>
      </c>
      <c r="C1301">
        <v>-38765.816500000001</v>
      </c>
      <c r="D1301" t="s">
        <v>56</v>
      </c>
    </row>
    <row r="1302" spans="1:4" x14ac:dyDescent="0.3">
      <c r="A1302" s="33" t="s">
        <v>42</v>
      </c>
      <c r="B1302" s="34">
        <v>45077</v>
      </c>
      <c r="C1302">
        <v>-39245.836600000002</v>
      </c>
      <c r="D1302" t="s">
        <v>56</v>
      </c>
    </row>
    <row r="1303" spans="1:4" x14ac:dyDescent="0.3">
      <c r="A1303" s="33" t="s">
        <v>42</v>
      </c>
      <c r="B1303" s="34">
        <v>45107</v>
      </c>
      <c r="C1303">
        <v>-40103.589</v>
      </c>
      <c r="D1303" t="s">
        <v>56</v>
      </c>
    </row>
    <row r="1304" spans="1:4" x14ac:dyDescent="0.3">
      <c r="A1304" s="33" t="s">
        <v>42</v>
      </c>
      <c r="B1304" s="34">
        <v>45138</v>
      </c>
      <c r="C1304">
        <v>-40751.983999999997</v>
      </c>
      <c r="D1304" t="s">
        <v>56</v>
      </c>
    </row>
    <row r="1305" spans="1:4" x14ac:dyDescent="0.3">
      <c r="A1305" s="33" t="s">
        <v>42</v>
      </c>
      <c r="B1305" s="34">
        <v>45169</v>
      </c>
      <c r="C1305">
        <v>-41974.543599999997</v>
      </c>
      <c r="D1305" t="s">
        <v>56</v>
      </c>
    </row>
    <row r="1306" spans="1:4" x14ac:dyDescent="0.3">
      <c r="A1306" s="33" t="s">
        <v>42</v>
      </c>
      <c r="B1306" s="34">
        <v>45199</v>
      </c>
      <c r="C1306">
        <v>-43233.779900000001</v>
      </c>
      <c r="D1306" t="s">
        <v>56</v>
      </c>
    </row>
    <row r="1307" spans="1:4" x14ac:dyDescent="0.3">
      <c r="A1307" s="33" t="s">
        <v>42</v>
      </c>
      <c r="B1307" s="34">
        <v>45230</v>
      </c>
      <c r="C1307">
        <v>-37020.568500000001</v>
      </c>
      <c r="D1307" t="s">
        <v>56</v>
      </c>
    </row>
    <row r="1308" spans="1:4" x14ac:dyDescent="0.3">
      <c r="A1308" s="33" t="s">
        <v>42</v>
      </c>
      <c r="B1308" s="34">
        <v>45260</v>
      </c>
      <c r="C1308">
        <v>-34990.948600000003</v>
      </c>
      <c r="D1308" t="s">
        <v>56</v>
      </c>
    </row>
    <row r="1309" spans="1:4" x14ac:dyDescent="0.3">
      <c r="A1309" s="33" t="s">
        <v>42</v>
      </c>
      <c r="B1309" s="34">
        <v>45291</v>
      </c>
      <c r="C1309">
        <v>-35603.643300000003</v>
      </c>
      <c r="D1309" t="s">
        <v>56</v>
      </c>
    </row>
    <row r="1310" spans="1:4" x14ac:dyDescent="0.3">
      <c r="A1310" s="33" t="s">
        <v>42</v>
      </c>
      <c r="B1310" s="34">
        <v>45322</v>
      </c>
      <c r="C1310">
        <v>-36671.7526</v>
      </c>
      <c r="D1310" t="s">
        <v>56</v>
      </c>
    </row>
    <row r="1311" spans="1:4" x14ac:dyDescent="0.3">
      <c r="A1311" s="33" t="s">
        <v>42</v>
      </c>
      <c r="B1311" s="34">
        <v>45351</v>
      </c>
      <c r="C1311">
        <v>-37609.949800000002</v>
      </c>
      <c r="D1311" t="s">
        <v>56</v>
      </c>
    </row>
    <row r="1312" spans="1:4" x14ac:dyDescent="0.3">
      <c r="A1312" s="33" t="s">
        <v>42</v>
      </c>
      <c r="B1312" s="34">
        <v>45382</v>
      </c>
      <c r="C1312">
        <v>-37645.049599999998</v>
      </c>
      <c r="D1312" t="s">
        <v>56</v>
      </c>
    </row>
    <row r="1313" spans="1:4" x14ac:dyDescent="0.3">
      <c r="A1313" s="33" t="s">
        <v>42</v>
      </c>
      <c r="B1313" s="34">
        <v>45412</v>
      </c>
      <c r="C1313">
        <v>-38118.481899999999</v>
      </c>
      <c r="D1313" t="s">
        <v>56</v>
      </c>
    </row>
    <row r="1314" spans="1:4" x14ac:dyDescent="0.3">
      <c r="A1314" s="33" t="s">
        <v>42</v>
      </c>
      <c r="B1314" s="34">
        <v>45443</v>
      </c>
      <c r="C1314">
        <v>-36197.416100000002</v>
      </c>
      <c r="D1314" t="s">
        <v>56</v>
      </c>
    </row>
    <row r="1315" spans="1:4" x14ac:dyDescent="0.3">
      <c r="A1315" s="33" t="s">
        <v>42</v>
      </c>
      <c r="B1315" s="34">
        <v>45473</v>
      </c>
      <c r="C1315">
        <v>-35273.847199999997</v>
      </c>
      <c r="D1315" t="s">
        <v>56</v>
      </c>
    </row>
    <row r="1316" spans="1:4" x14ac:dyDescent="0.3">
      <c r="A1316" s="33" t="s">
        <v>42</v>
      </c>
      <c r="B1316" s="34">
        <v>45504</v>
      </c>
      <c r="C1316">
        <v>-36332.062599999997</v>
      </c>
      <c r="D1316" t="s">
        <v>56</v>
      </c>
    </row>
    <row r="1317" spans="1:4" x14ac:dyDescent="0.3">
      <c r="A1317" s="33" t="s">
        <v>42</v>
      </c>
      <c r="B1317" s="34">
        <v>45535</v>
      </c>
      <c r="C1317">
        <v>-32251.101500000001</v>
      </c>
      <c r="D1317" t="s">
        <v>56</v>
      </c>
    </row>
    <row r="1318" spans="1:4" x14ac:dyDescent="0.3">
      <c r="A1318" s="33" t="s">
        <v>42</v>
      </c>
      <c r="B1318" s="34">
        <v>45565</v>
      </c>
      <c r="C1318">
        <v>-32042.492099999999</v>
      </c>
      <c r="D1318" t="s">
        <v>56</v>
      </c>
    </row>
    <row r="1319" spans="1:4" x14ac:dyDescent="0.3">
      <c r="A1319" s="33" t="s">
        <v>42</v>
      </c>
      <c r="B1319" s="34">
        <v>45596</v>
      </c>
      <c r="C1319">
        <v>-33003.766799999998</v>
      </c>
      <c r="D1319" t="s">
        <v>56</v>
      </c>
    </row>
    <row r="1320" spans="1:4" x14ac:dyDescent="0.3">
      <c r="A1320" s="33" t="s">
        <v>42</v>
      </c>
      <c r="B1320" s="34">
        <v>45626</v>
      </c>
      <c r="C1320">
        <v>-31886.790400000002</v>
      </c>
      <c r="D1320" t="s">
        <v>56</v>
      </c>
    </row>
    <row r="1321" spans="1:4" x14ac:dyDescent="0.3">
      <c r="A1321" s="33" t="s">
        <v>42</v>
      </c>
      <c r="B1321" s="34">
        <v>45657</v>
      </c>
      <c r="C1321">
        <v>-31209.315600000002</v>
      </c>
      <c r="D1321" t="s">
        <v>56</v>
      </c>
    </row>
    <row r="1322" spans="1:4" x14ac:dyDescent="0.3">
      <c r="A1322" s="33" t="s">
        <v>42</v>
      </c>
      <c r="B1322" s="34">
        <v>45688</v>
      </c>
      <c r="C1322">
        <v>-31818.882399999999</v>
      </c>
      <c r="D1322" t="s">
        <v>56</v>
      </c>
    </row>
    <row r="1323" spans="1:4" x14ac:dyDescent="0.3">
      <c r="A1323" s="33" t="s">
        <v>42</v>
      </c>
      <c r="B1323" s="34">
        <v>45716</v>
      </c>
      <c r="C1323">
        <v>-31891.324700000001</v>
      </c>
      <c r="D1323" t="s">
        <v>56</v>
      </c>
    </row>
    <row r="1324" spans="1:4" x14ac:dyDescent="0.3">
      <c r="A1324" s="33" t="s">
        <v>42</v>
      </c>
      <c r="B1324" s="34">
        <v>45747</v>
      </c>
      <c r="C1324">
        <v>-32318.79</v>
      </c>
      <c r="D1324" t="s">
        <v>56</v>
      </c>
    </row>
    <row r="1325" spans="1:4" x14ac:dyDescent="0.3">
      <c r="A1325" s="33" t="s">
        <v>42</v>
      </c>
      <c r="B1325" s="34">
        <v>45777</v>
      </c>
      <c r="C1325">
        <v>-31770.592199999999</v>
      </c>
      <c r="D1325" t="s">
        <v>56</v>
      </c>
    </row>
    <row r="1326" spans="1:4" x14ac:dyDescent="0.3">
      <c r="A1326" s="33" t="s">
        <v>42</v>
      </c>
      <c r="B1326" s="34">
        <v>45808</v>
      </c>
      <c r="C1326">
        <v>-31240.964899999999</v>
      </c>
      <c r="D1326" t="s">
        <v>56</v>
      </c>
    </row>
    <row r="1327" spans="1:4" x14ac:dyDescent="0.3">
      <c r="A1327" s="33" t="s">
        <v>42</v>
      </c>
      <c r="B1327" s="34">
        <v>45838</v>
      </c>
      <c r="C1327">
        <v>-31672.837200000002</v>
      </c>
      <c r="D1327" t="s">
        <v>56</v>
      </c>
    </row>
    <row r="1328" spans="1:4" x14ac:dyDescent="0.3">
      <c r="A1328" s="33" t="s">
        <v>42</v>
      </c>
      <c r="B1328" s="34">
        <v>45869</v>
      </c>
      <c r="C1328">
        <v>-28208.7814</v>
      </c>
      <c r="D1328" t="s">
        <v>56</v>
      </c>
    </row>
    <row r="1329" spans="1:4" x14ac:dyDescent="0.3">
      <c r="A1329" s="33" t="s">
        <v>42</v>
      </c>
      <c r="B1329" s="34">
        <v>45900</v>
      </c>
      <c r="C1329">
        <v>-29055.0448</v>
      </c>
      <c r="D1329" t="s">
        <v>56</v>
      </c>
    </row>
    <row r="1330" spans="1:4" x14ac:dyDescent="0.3">
      <c r="A1330" s="33" t="s">
        <v>42</v>
      </c>
      <c r="B1330" s="34">
        <v>45930</v>
      </c>
      <c r="C1330">
        <v>-29926.696199999998</v>
      </c>
      <c r="D1330" t="s">
        <v>56</v>
      </c>
    </row>
    <row r="1331" spans="1:4" x14ac:dyDescent="0.3">
      <c r="A1331" s="33" t="s">
        <v>42</v>
      </c>
      <c r="B1331" s="34">
        <v>45961</v>
      </c>
      <c r="C1331">
        <v>-30824.497100000001</v>
      </c>
      <c r="D1331" t="s">
        <v>56</v>
      </c>
    </row>
    <row r="1332" spans="1:4" x14ac:dyDescent="0.3">
      <c r="A1332" s="33" t="s">
        <v>42</v>
      </c>
      <c r="B1332" s="34">
        <v>45991</v>
      </c>
      <c r="C1332">
        <v>-29829.698</v>
      </c>
      <c r="D1332" t="s">
        <v>56</v>
      </c>
    </row>
    <row r="1333" spans="1:4" x14ac:dyDescent="0.3">
      <c r="A1333" s="33" t="s">
        <v>42</v>
      </c>
      <c r="B1333" s="34">
        <v>46022</v>
      </c>
      <c r="C1333">
        <v>-26457.5347</v>
      </c>
      <c r="D1333" t="s">
        <v>56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56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56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56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56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56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56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56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56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56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56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56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56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56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56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56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56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56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56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56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56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56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56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56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56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56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56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56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56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56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56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56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56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56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56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56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56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56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56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56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56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56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56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56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56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56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56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56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56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56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56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56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56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56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56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56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56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56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56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56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56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56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56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56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56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56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56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56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56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56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56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56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56</v>
      </c>
    </row>
    <row r="1406" spans="1:4" x14ac:dyDescent="0.3">
      <c r="A1406" s="33" t="s">
        <v>47</v>
      </c>
      <c r="B1406" s="34">
        <v>44957</v>
      </c>
      <c r="C1406">
        <v>0</v>
      </c>
      <c r="D1406" t="s">
        <v>56</v>
      </c>
    </row>
    <row r="1407" spans="1:4" x14ac:dyDescent="0.3">
      <c r="A1407" s="33" t="s">
        <v>47</v>
      </c>
      <c r="B1407" s="34">
        <v>44985</v>
      </c>
      <c r="C1407">
        <v>0</v>
      </c>
      <c r="D1407" t="s">
        <v>56</v>
      </c>
    </row>
    <row r="1408" spans="1:4" x14ac:dyDescent="0.3">
      <c r="A1408" s="33" t="s">
        <v>47</v>
      </c>
      <c r="B1408" s="34">
        <v>45016</v>
      </c>
      <c r="C1408">
        <v>0</v>
      </c>
      <c r="D1408" t="s">
        <v>56</v>
      </c>
    </row>
    <row r="1409" spans="1:4" x14ac:dyDescent="0.3">
      <c r="A1409" s="33" t="s">
        <v>47</v>
      </c>
      <c r="B1409" s="34">
        <v>45046</v>
      </c>
      <c r="C1409">
        <v>0</v>
      </c>
      <c r="D1409" t="s">
        <v>56</v>
      </c>
    </row>
    <row r="1410" spans="1:4" x14ac:dyDescent="0.3">
      <c r="A1410" s="33" t="s">
        <v>47</v>
      </c>
      <c r="B1410" s="34">
        <v>45077</v>
      </c>
      <c r="C1410">
        <v>0</v>
      </c>
      <c r="D1410" t="s">
        <v>56</v>
      </c>
    </row>
    <row r="1411" spans="1:4" x14ac:dyDescent="0.3">
      <c r="A1411" s="33" t="s">
        <v>47</v>
      </c>
      <c r="B1411" s="34">
        <v>45107</v>
      </c>
      <c r="C1411">
        <v>0</v>
      </c>
      <c r="D1411" t="s">
        <v>56</v>
      </c>
    </row>
    <row r="1412" spans="1:4" x14ac:dyDescent="0.3">
      <c r="A1412" s="33" t="s">
        <v>47</v>
      </c>
      <c r="B1412" s="34">
        <v>45138</v>
      </c>
      <c r="C1412">
        <v>0</v>
      </c>
      <c r="D1412" t="s">
        <v>56</v>
      </c>
    </row>
    <row r="1413" spans="1:4" x14ac:dyDescent="0.3">
      <c r="A1413" s="33" t="s">
        <v>47</v>
      </c>
      <c r="B1413" s="34">
        <v>45169</v>
      </c>
      <c r="C1413">
        <v>0</v>
      </c>
      <c r="D1413" t="s">
        <v>56</v>
      </c>
    </row>
    <row r="1414" spans="1:4" x14ac:dyDescent="0.3">
      <c r="A1414" s="33" t="s">
        <v>47</v>
      </c>
      <c r="B1414" s="34">
        <v>45199</v>
      </c>
      <c r="C1414">
        <v>0</v>
      </c>
      <c r="D1414" t="s">
        <v>56</v>
      </c>
    </row>
    <row r="1415" spans="1:4" x14ac:dyDescent="0.3">
      <c r="A1415" s="33" t="s">
        <v>47</v>
      </c>
      <c r="B1415" s="34">
        <v>45230</v>
      </c>
      <c r="C1415">
        <v>0</v>
      </c>
      <c r="D1415" t="s">
        <v>56</v>
      </c>
    </row>
    <row r="1416" spans="1:4" x14ac:dyDescent="0.3">
      <c r="A1416" s="33" t="s">
        <v>47</v>
      </c>
      <c r="B1416" s="34">
        <v>45260</v>
      </c>
      <c r="C1416">
        <v>0</v>
      </c>
      <c r="D1416" t="s">
        <v>56</v>
      </c>
    </row>
    <row r="1417" spans="1:4" x14ac:dyDescent="0.3">
      <c r="A1417" s="33" t="s">
        <v>47</v>
      </c>
      <c r="B1417" s="34">
        <v>45291</v>
      </c>
      <c r="C1417">
        <v>0</v>
      </c>
      <c r="D1417" t="s">
        <v>56</v>
      </c>
    </row>
    <row r="1418" spans="1:4" x14ac:dyDescent="0.3">
      <c r="A1418" s="33" t="s">
        <v>47</v>
      </c>
      <c r="B1418" s="34">
        <v>45322</v>
      </c>
      <c r="C1418">
        <v>0</v>
      </c>
      <c r="D1418" t="s">
        <v>56</v>
      </c>
    </row>
    <row r="1419" spans="1:4" x14ac:dyDescent="0.3">
      <c r="A1419" s="33" t="s">
        <v>47</v>
      </c>
      <c r="B1419" s="34">
        <v>45351</v>
      </c>
      <c r="C1419">
        <v>0</v>
      </c>
      <c r="D1419" t="s">
        <v>56</v>
      </c>
    </row>
    <row r="1420" spans="1:4" x14ac:dyDescent="0.3">
      <c r="A1420" s="33" t="s">
        <v>47</v>
      </c>
      <c r="B1420" s="34">
        <v>45382</v>
      </c>
      <c r="C1420">
        <v>0</v>
      </c>
      <c r="D1420" t="s">
        <v>56</v>
      </c>
    </row>
    <row r="1421" spans="1:4" x14ac:dyDescent="0.3">
      <c r="A1421" s="33" t="s">
        <v>47</v>
      </c>
      <c r="B1421" s="34">
        <v>45412</v>
      </c>
      <c r="C1421">
        <v>0</v>
      </c>
      <c r="D1421" t="s">
        <v>56</v>
      </c>
    </row>
    <row r="1422" spans="1:4" x14ac:dyDescent="0.3">
      <c r="A1422" s="33" t="s">
        <v>47</v>
      </c>
      <c r="B1422" s="34">
        <v>45443</v>
      </c>
      <c r="C1422">
        <v>0</v>
      </c>
      <c r="D1422" t="s">
        <v>56</v>
      </c>
    </row>
    <row r="1423" spans="1:4" x14ac:dyDescent="0.3">
      <c r="A1423" s="33" t="s">
        <v>47</v>
      </c>
      <c r="B1423" s="34">
        <v>45473</v>
      </c>
      <c r="C1423">
        <v>0</v>
      </c>
      <c r="D1423" t="s">
        <v>56</v>
      </c>
    </row>
    <row r="1424" spans="1:4" x14ac:dyDescent="0.3">
      <c r="A1424" s="33" t="s">
        <v>47</v>
      </c>
      <c r="B1424" s="34">
        <v>45504</v>
      </c>
      <c r="C1424">
        <v>0</v>
      </c>
      <c r="D1424" t="s">
        <v>56</v>
      </c>
    </row>
    <row r="1425" spans="1:4" x14ac:dyDescent="0.3">
      <c r="A1425" s="33" t="s">
        <v>47</v>
      </c>
      <c r="B1425" s="34">
        <v>45535</v>
      </c>
      <c r="C1425">
        <v>0</v>
      </c>
      <c r="D1425" t="s">
        <v>56</v>
      </c>
    </row>
    <row r="1426" spans="1:4" x14ac:dyDescent="0.3">
      <c r="A1426" s="33" t="s">
        <v>47</v>
      </c>
      <c r="B1426" s="34">
        <v>45565</v>
      </c>
      <c r="C1426">
        <v>0</v>
      </c>
      <c r="D1426" t="s">
        <v>56</v>
      </c>
    </row>
    <row r="1427" spans="1:4" x14ac:dyDescent="0.3">
      <c r="A1427" s="33" t="s">
        <v>47</v>
      </c>
      <c r="B1427" s="34">
        <v>45596</v>
      </c>
      <c r="C1427">
        <v>0</v>
      </c>
      <c r="D1427" t="s">
        <v>56</v>
      </c>
    </row>
    <row r="1428" spans="1:4" x14ac:dyDescent="0.3">
      <c r="A1428" s="33" t="s">
        <v>47</v>
      </c>
      <c r="B1428" s="34">
        <v>45626</v>
      </c>
      <c r="C1428">
        <v>0</v>
      </c>
      <c r="D1428" t="s">
        <v>56</v>
      </c>
    </row>
    <row r="1429" spans="1:4" x14ac:dyDescent="0.3">
      <c r="A1429" s="33" t="s">
        <v>47</v>
      </c>
      <c r="B1429" s="34">
        <v>45657</v>
      </c>
      <c r="C1429">
        <v>0</v>
      </c>
      <c r="D1429" t="s">
        <v>56</v>
      </c>
    </row>
    <row r="1430" spans="1:4" x14ac:dyDescent="0.3">
      <c r="A1430" s="33" t="s">
        <v>47</v>
      </c>
      <c r="B1430" s="34">
        <v>45688</v>
      </c>
      <c r="C1430">
        <v>0</v>
      </c>
      <c r="D1430" t="s">
        <v>56</v>
      </c>
    </row>
    <row r="1431" spans="1:4" x14ac:dyDescent="0.3">
      <c r="A1431" s="33" t="s">
        <v>47</v>
      </c>
      <c r="B1431" s="34">
        <v>45716</v>
      </c>
      <c r="C1431">
        <v>0</v>
      </c>
      <c r="D1431" t="s">
        <v>56</v>
      </c>
    </row>
    <row r="1432" spans="1:4" x14ac:dyDescent="0.3">
      <c r="A1432" s="33" t="s">
        <v>47</v>
      </c>
      <c r="B1432" s="34">
        <v>45747</v>
      </c>
      <c r="C1432">
        <v>0</v>
      </c>
      <c r="D1432" t="s">
        <v>56</v>
      </c>
    </row>
    <row r="1433" spans="1:4" x14ac:dyDescent="0.3">
      <c r="A1433" s="33" t="s">
        <v>47</v>
      </c>
      <c r="B1433" s="34">
        <v>45777</v>
      </c>
      <c r="C1433">
        <v>0</v>
      </c>
      <c r="D1433" t="s">
        <v>56</v>
      </c>
    </row>
    <row r="1434" spans="1:4" x14ac:dyDescent="0.3">
      <c r="A1434" s="33" t="s">
        <v>47</v>
      </c>
      <c r="B1434" s="34">
        <v>45808</v>
      </c>
      <c r="C1434">
        <v>0</v>
      </c>
      <c r="D1434" t="s">
        <v>56</v>
      </c>
    </row>
    <row r="1435" spans="1:4" x14ac:dyDescent="0.3">
      <c r="A1435" s="33" t="s">
        <v>47</v>
      </c>
      <c r="B1435" s="34">
        <v>45838</v>
      </c>
      <c r="C1435">
        <v>0</v>
      </c>
      <c r="D1435" t="s">
        <v>56</v>
      </c>
    </row>
    <row r="1436" spans="1:4" x14ac:dyDescent="0.3">
      <c r="A1436" s="33" t="s">
        <v>47</v>
      </c>
      <c r="B1436" s="34">
        <v>45869</v>
      </c>
      <c r="C1436">
        <v>0</v>
      </c>
      <c r="D1436" t="s">
        <v>56</v>
      </c>
    </row>
    <row r="1437" spans="1:4" x14ac:dyDescent="0.3">
      <c r="A1437" s="33" t="s">
        <v>47</v>
      </c>
      <c r="B1437" s="34">
        <v>45900</v>
      </c>
      <c r="C1437">
        <v>0</v>
      </c>
      <c r="D1437" t="s">
        <v>56</v>
      </c>
    </row>
    <row r="1438" spans="1:4" x14ac:dyDescent="0.3">
      <c r="A1438" s="33" t="s">
        <v>47</v>
      </c>
      <c r="B1438" s="34">
        <v>45930</v>
      </c>
      <c r="C1438">
        <v>0</v>
      </c>
      <c r="D1438" t="s">
        <v>56</v>
      </c>
    </row>
    <row r="1439" spans="1:4" x14ac:dyDescent="0.3">
      <c r="A1439" s="33" t="s">
        <v>47</v>
      </c>
      <c r="B1439" s="34">
        <v>45961</v>
      </c>
      <c r="C1439">
        <v>0</v>
      </c>
      <c r="D1439" t="s">
        <v>56</v>
      </c>
    </row>
    <row r="1440" spans="1:4" x14ac:dyDescent="0.3">
      <c r="A1440" s="33" t="s">
        <v>47</v>
      </c>
      <c r="B1440" s="34">
        <v>45991</v>
      </c>
      <c r="C1440">
        <v>0</v>
      </c>
      <c r="D1440" t="s">
        <v>56</v>
      </c>
    </row>
    <row r="1441" spans="1:4" x14ac:dyDescent="0.3">
      <c r="A1441" s="33" t="s">
        <v>47</v>
      </c>
      <c r="B1441" s="34">
        <v>46022</v>
      </c>
      <c r="C1441">
        <v>0</v>
      </c>
      <c r="D1441" t="s">
        <v>56</v>
      </c>
    </row>
    <row r="1442" spans="1:4" x14ac:dyDescent="0.3">
      <c r="A1442" s="33" t="s">
        <v>48</v>
      </c>
      <c r="B1442" s="34">
        <v>44957</v>
      </c>
      <c r="C1442">
        <v>0</v>
      </c>
      <c r="D1442" t="s">
        <v>56</v>
      </c>
    </row>
    <row r="1443" spans="1:4" x14ac:dyDescent="0.3">
      <c r="A1443" s="33" t="s">
        <v>48</v>
      </c>
      <c r="B1443" s="34">
        <v>44985</v>
      </c>
      <c r="C1443">
        <v>0</v>
      </c>
      <c r="D1443" t="s">
        <v>56</v>
      </c>
    </row>
    <row r="1444" spans="1:4" x14ac:dyDescent="0.3">
      <c r="A1444" s="33" t="s">
        <v>48</v>
      </c>
      <c r="B1444" s="34">
        <v>45016</v>
      </c>
      <c r="C1444">
        <v>0</v>
      </c>
      <c r="D1444" t="s">
        <v>56</v>
      </c>
    </row>
    <row r="1445" spans="1:4" x14ac:dyDescent="0.3">
      <c r="A1445" s="33" t="s">
        <v>48</v>
      </c>
      <c r="B1445" s="34">
        <v>45046</v>
      </c>
      <c r="C1445">
        <v>0</v>
      </c>
      <c r="D1445" t="s">
        <v>56</v>
      </c>
    </row>
    <row r="1446" spans="1:4" x14ac:dyDescent="0.3">
      <c r="A1446" s="33" t="s">
        <v>48</v>
      </c>
      <c r="B1446" s="34">
        <v>45077</v>
      </c>
      <c r="C1446">
        <v>0</v>
      </c>
      <c r="D1446" t="s">
        <v>56</v>
      </c>
    </row>
    <row r="1447" spans="1:4" x14ac:dyDescent="0.3">
      <c r="A1447" s="33" t="s">
        <v>48</v>
      </c>
      <c r="B1447" s="34">
        <v>45107</v>
      </c>
      <c r="C1447">
        <v>0</v>
      </c>
      <c r="D1447" t="s">
        <v>56</v>
      </c>
    </row>
    <row r="1448" spans="1:4" x14ac:dyDescent="0.3">
      <c r="A1448" s="33" t="s">
        <v>48</v>
      </c>
      <c r="B1448" s="34">
        <v>45138</v>
      </c>
      <c r="C1448">
        <v>0</v>
      </c>
      <c r="D1448" t="s">
        <v>56</v>
      </c>
    </row>
    <row r="1449" spans="1:4" x14ac:dyDescent="0.3">
      <c r="A1449" s="33" t="s">
        <v>48</v>
      </c>
      <c r="B1449" s="34">
        <v>45169</v>
      </c>
      <c r="C1449">
        <v>0</v>
      </c>
      <c r="D1449" t="s">
        <v>56</v>
      </c>
    </row>
    <row r="1450" spans="1:4" x14ac:dyDescent="0.3">
      <c r="A1450" s="33" t="s">
        <v>48</v>
      </c>
      <c r="B1450" s="34">
        <v>45199</v>
      </c>
      <c r="C1450">
        <v>0</v>
      </c>
      <c r="D1450" t="s">
        <v>56</v>
      </c>
    </row>
    <row r="1451" spans="1:4" x14ac:dyDescent="0.3">
      <c r="A1451" s="33" t="s">
        <v>48</v>
      </c>
      <c r="B1451" s="34">
        <v>45230</v>
      </c>
      <c r="C1451">
        <v>0</v>
      </c>
      <c r="D1451" t="s">
        <v>56</v>
      </c>
    </row>
    <row r="1452" spans="1:4" x14ac:dyDescent="0.3">
      <c r="A1452" s="33" t="s">
        <v>48</v>
      </c>
      <c r="B1452" s="34">
        <v>45260</v>
      </c>
      <c r="C1452">
        <v>0</v>
      </c>
      <c r="D1452" t="s">
        <v>56</v>
      </c>
    </row>
    <row r="1453" spans="1:4" x14ac:dyDescent="0.3">
      <c r="A1453" s="33" t="s">
        <v>48</v>
      </c>
      <c r="B1453" s="34">
        <v>45291</v>
      </c>
      <c r="C1453">
        <v>0</v>
      </c>
      <c r="D1453" t="s">
        <v>56</v>
      </c>
    </row>
    <row r="1454" spans="1:4" x14ac:dyDescent="0.3">
      <c r="A1454" s="33" t="s">
        <v>48</v>
      </c>
      <c r="B1454" s="34">
        <v>45322</v>
      </c>
      <c r="C1454">
        <v>0</v>
      </c>
      <c r="D1454" t="s">
        <v>56</v>
      </c>
    </row>
    <row r="1455" spans="1:4" x14ac:dyDescent="0.3">
      <c r="A1455" s="33" t="s">
        <v>48</v>
      </c>
      <c r="B1455" s="34">
        <v>45351</v>
      </c>
      <c r="C1455">
        <v>0</v>
      </c>
      <c r="D1455" t="s">
        <v>56</v>
      </c>
    </row>
    <row r="1456" spans="1:4" x14ac:dyDescent="0.3">
      <c r="A1456" s="33" t="s">
        <v>48</v>
      </c>
      <c r="B1456" s="34">
        <v>45382</v>
      </c>
      <c r="C1456">
        <v>0</v>
      </c>
      <c r="D1456" t="s">
        <v>56</v>
      </c>
    </row>
    <row r="1457" spans="1:4" x14ac:dyDescent="0.3">
      <c r="A1457" s="33" t="s">
        <v>48</v>
      </c>
      <c r="B1457" s="34">
        <v>45412</v>
      </c>
      <c r="C1457">
        <v>0</v>
      </c>
      <c r="D1457" t="s">
        <v>56</v>
      </c>
    </row>
    <row r="1458" spans="1:4" x14ac:dyDescent="0.3">
      <c r="A1458" s="33" t="s">
        <v>48</v>
      </c>
      <c r="B1458" s="34">
        <v>45443</v>
      </c>
      <c r="C1458">
        <v>0</v>
      </c>
      <c r="D1458" t="s">
        <v>56</v>
      </c>
    </row>
    <row r="1459" spans="1:4" x14ac:dyDescent="0.3">
      <c r="A1459" s="33" t="s">
        <v>48</v>
      </c>
      <c r="B1459" s="34">
        <v>45473</v>
      </c>
      <c r="C1459">
        <v>0</v>
      </c>
      <c r="D1459" t="s">
        <v>56</v>
      </c>
    </row>
    <row r="1460" spans="1:4" x14ac:dyDescent="0.3">
      <c r="A1460" s="33" t="s">
        <v>48</v>
      </c>
      <c r="B1460" s="34">
        <v>45504</v>
      </c>
      <c r="C1460">
        <v>0</v>
      </c>
      <c r="D1460" t="s">
        <v>56</v>
      </c>
    </row>
    <row r="1461" spans="1:4" x14ac:dyDescent="0.3">
      <c r="A1461" s="33" t="s">
        <v>48</v>
      </c>
      <c r="B1461" s="34">
        <v>45535</v>
      </c>
      <c r="C1461">
        <v>0</v>
      </c>
      <c r="D1461" t="s">
        <v>56</v>
      </c>
    </row>
    <row r="1462" spans="1:4" x14ac:dyDescent="0.3">
      <c r="A1462" s="33" t="s">
        <v>48</v>
      </c>
      <c r="B1462" s="34">
        <v>45565</v>
      </c>
      <c r="C1462">
        <v>0</v>
      </c>
      <c r="D1462" t="s">
        <v>56</v>
      </c>
    </row>
    <row r="1463" spans="1:4" x14ac:dyDescent="0.3">
      <c r="A1463" s="33" t="s">
        <v>48</v>
      </c>
      <c r="B1463" s="34">
        <v>45596</v>
      </c>
      <c r="C1463">
        <v>0</v>
      </c>
      <c r="D1463" t="s">
        <v>56</v>
      </c>
    </row>
    <row r="1464" spans="1:4" x14ac:dyDescent="0.3">
      <c r="A1464" s="33" t="s">
        <v>48</v>
      </c>
      <c r="B1464" s="34">
        <v>45626</v>
      </c>
      <c r="C1464">
        <v>0</v>
      </c>
      <c r="D1464" t="s">
        <v>56</v>
      </c>
    </row>
    <row r="1465" spans="1:4" x14ac:dyDescent="0.3">
      <c r="A1465" s="33" t="s">
        <v>48</v>
      </c>
      <c r="B1465" s="34">
        <v>45657</v>
      </c>
      <c r="C1465">
        <v>0</v>
      </c>
      <c r="D1465" t="s">
        <v>56</v>
      </c>
    </row>
    <row r="1466" spans="1:4" x14ac:dyDescent="0.3">
      <c r="A1466" s="33" t="s">
        <v>48</v>
      </c>
      <c r="B1466" s="34">
        <v>45688</v>
      </c>
      <c r="C1466">
        <v>0</v>
      </c>
      <c r="D1466" t="s">
        <v>56</v>
      </c>
    </row>
    <row r="1467" spans="1:4" x14ac:dyDescent="0.3">
      <c r="A1467" s="33" t="s">
        <v>48</v>
      </c>
      <c r="B1467" s="34">
        <v>45716</v>
      </c>
      <c r="C1467">
        <v>0</v>
      </c>
      <c r="D1467" t="s">
        <v>56</v>
      </c>
    </row>
    <row r="1468" spans="1:4" x14ac:dyDescent="0.3">
      <c r="A1468" s="33" t="s">
        <v>48</v>
      </c>
      <c r="B1468" s="34">
        <v>45747</v>
      </c>
      <c r="C1468">
        <v>0</v>
      </c>
      <c r="D1468" t="s">
        <v>56</v>
      </c>
    </row>
    <row r="1469" spans="1:4" x14ac:dyDescent="0.3">
      <c r="A1469" s="33" t="s">
        <v>48</v>
      </c>
      <c r="B1469" s="34">
        <v>45777</v>
      </c>
      <c r="C1469">
        <v>0</v>
      </c>
      <c r="D1469" t="s">
        <v>56</v>
      </c>
    </row>
    <row r="1470" spans="1:4" x14ac:dyDescent="0.3">
      <c r="A1470" s="33" t="s">
        <v>48</v>
      </c>
      <c r="B1470" s="34">
        <v>45808</v>
      </c>
      <c r="C1470">
        <v>0</v>
      </c>
      <c r="D1470" t="s">
        <v>56</v>
      </c>
    </row>
    <row r="1471" spans="1:4" x14ac:dyDescent="0.3">
      <c r="A1471" s="33" t="s">
        <v>48</v>
      </c>
      <c r="B1471" s="34">
        <v>45838</v>
      </c>
      <c r="C1471">
        <v>0</v>
      </c>
      <c r="D1471" t="s">
        <v>56</v>
      </c>
    </row>
    <row r="1472" spans="1:4" x14ac:dyDescent="0.3">
      <c r="A1472" s="33" t="s">
        <v>48</v>
      </c>
      <c r="B1472" s="34">
        <v>45869</v>
      </c>
      <c r="C1472">
        <v>0</v>
      </c>
      <c r="D1472" t="s">
        <v>56</v>
      </c>
    </row>
    <row r="1473" spans="1:4" x14ac:dyDescent="0.3">
      <c r="A1473" s="33" t="s">
        <v>48</v>
      </c>
      <c r="B1473" s="34">
        <v>45900</v>
      </c>
      <c r="C1473">
        <v>0</v>
      </c>
      <c r="D1473" t="s">
        <v>56</v>
      </c>
    </row>
    <row r="1474" spans="1:4" x14ac:dyDescent="0.3">
      <c r="A1474" s="33" t="s">
        <v>48</v>
      </c>
      <c r="B1474" s="34">
        <v>45930</v>
      </c>
      <c r="C1474">
        <v>0</v>
      </c>
      <c r="D1474" t="s">
        <v>56</v>
      </c>
    </row>
    <row r="1475" spans="1:4" x14ac:dyDescent="0.3">
      <c r="A1475" s="33" t="s">
        <v>48</v>
      </c>
      <c r="B1475" s="34">
        <v>45961</v>
      </c>
      <c r="C1475">
        <v>0</v>
      </c>
      <c r="D1475" t="s">
        <v>56</v>
      </c>
    </row>
    <row r="1476" spans="1:4" x14ac:dyDescent="0.3">
      <c r="A1476" s="33" t="s">
        <v>48</v>
      </c>
      <c r="B1476" s="34">
        <v>45991</v>
      </c>
      <c r="C1476">
        <v>0</v>
      </c>
      <c r="D1476" t="s">
        <v>56</v>
      </c>
    </row>
    <row r="1477" spans="1:4" x14ac:dyDescent="0.3">
      <c r="A1477" s="33" t="s">
        <v>48</v>
      </c>
      <c r="B1477" s="34">
        <v>46022</v>
      </c>
      <c r="C1477">
        <v>0</v>
      </c>
      <c r="D1477" t="s">
        <v>56</v>
      </c>
    </row>
    <row r="1478" spans="1:4" x14ac:dyDescent="0.3">
      <c r="A1478" s="33" t="s">
        <v>49</v>
      </c>
      <c r="B1478" s="34">
        <v>44957</v>
      </c>
      <c r="C1478">
        <v>0</v>
      </c>
      <c r="D1478" t="s">
        <v>56</v>
      </c>
    </row>
    <row r="1479" spans="1:4" x14ac:dyDescent="0.3">
      <c r="A1479" s="33" t="s">
        <v>49</v>
      </c>
      <c r="B1479" s="34">
        <v>44985</v>
      </c>
      <c r="C1479">
        <v>0</v>
      </c>
      <c r="D1479" t="s">
        <v>56</v>
      </c>
    </row>
    <row r="1480" spans="1:4" x14ac:dyDescent="0.3">
      <c r="A1480" s="33" t="s">
        <v>49</v>
      </c>
      <c r="B1480" s="34">
        <v>45016</v>
      </c>
      <c r="C1480">
        <v>0</v>
      </c>
      <c r="D1480" t="s">
        <v>56</v>
      </c>
    </row>
    <row r="1481" spans="1:4" x14ac:dyDescent="0.3">
      <c r="A1481" s="33" t="s">
        <v>49</v>
      </c>
      <c r="B1481" s="34">
        <v>45046</v>
      </c>
      <c r="C1481">
        <v>0</v>
      </c>
      <c r="D1481" t="s">
        <v>56</v>
      </c>
    </row>
    <row r="1482" spans="1:4" x14ac:dyDescent="0.3">
      <c r="A1482" s="33" t="s">
        <v>49</v>
      </c>
      <c r="B1482" s="34">
        <v>45077</v>
      </c>
      <c r="C1482">
        <v>0</v>
      </c>
      <c r="D1482" t="s">
        <v>56</v>
      </c>
    </row>
    <row r="1483" spans="1:4" x14ac:dyDescent="0.3">
      <c r="A1483" s="33" t="s">
        <v>49</v>
      </c>
      <c r="B1483" s="34">
        <v>45107</v>
      </c>
      <c r="C1483">
        <v>0</v>
      </c>
      <c r="D1483" t="s">
        <v>56</v>
      </c>
    </row>
    <row r="1484" spans="1:4" x14ac:dyDescent="0.3">
      <c r="A1484" s="33" t="s">
        <v>49</v>
      </c>
      <c r="B1484" s="34">
        <v>45138</v>
      </c>
      <c r="C1484">
        <v>0</v>
      </c>
      <c r="D1484" t="s">
        <v>56</v>
      </c>
    </row>
    <row r="1485" spans="1:4" x14ac:dyDescent="0.3">
      <c r="A1485" s="33" t="s">
        <v>49</v>
      </c>
      <c r="B1485" s="34">
        <v>45169</v>
      </c>
      <c r="C1485">
        <v>0</v>
      </c>
      <c r="D1485" t="s">
        <v>56</v>
      </c>
    </row>
    <row r="1486" spans="1:4" x14ac:dyDescent="0.3">
      <c r="A1486" s="33" t="s">
        <v>49</v>
      </c>
      <c r="B1486" s="34">
        <v>45199</v>
      </c>
      <c r="C1486">
        <v>0</v>
      </c>
      <c r="D1486" t="s">
        <v>56</v>
      </c>
    </row>
    <row r="1487" spans="1:4" x14ac:dyDescent="0.3">
      <c r="A1487" s="33" t="s">
        <v>49</v>
      </c>
      <c r="B1487" s="34">
        <v>45230</v>
      </c>
      <c r="C1487">
        <v>0</v>
      </c>
      <c r="D1487" t="s">
        <v>56</v>
      </c>
    </row>
    <row r="1488" spans="1:4" x14ac:dyDescent="0.3">
      <c r="A1488" s="33" t="s">
        <v>49</v>
      </c>
      <c r="B1488" s="34">
        <v>45260</v>
      </c>
      <c r="C1488">
        <v>0</v>
      </c>
      <c r="D1488" t="s">
        <v>56</v>
      </c>
    </row>
    <row r="1489" spans="1:4" x14ac:dyDescent="0.3">
      <c r="A1489" s="33" t="s">
        <v>49</v>
      </c>
      <c r="B1489" s="34">
        <v>45291</v>
      </c>
      <c r="C1489">
        <v>0</v>
      </c>
      <c r="D1489" t="s">
        <v>56</v>
      </c>
    </row>
    <row r="1490" spans="1:4" x14ac:dyDescent="0.3">
      <c r="A1490" s="33" t="s">
        <v>49</v>
      </c>
      <c r="B1490" s="34">
        <v>45322</v>
      </c>
      <c r="C1490">
        <v>0</v>
      </c>
      <c r="D1490" t="s">
        <v>56</v>
      </c>
    </row>
    <row r="1491" spans="1:4" x14ac:dyDescent="0.3">
      <c r="A1491" s="33" t="s">
        <v>49</v>
      </c>
      <c r="B1491" s="34">
        <v>45351</v>
      </c>
      <c r="C1491">
        <v>0</v>
      </c>
      <c r="D1491" t="s">
        <v>56</v>
      </c>
    </row>
    <row r="1492" spans="1:4" x14ac:dyDescent="0.3">
      <c r="A1492" s="33" t="s">
        <v>49</v>
      </c>
      <c r="B1492" s="34">
        <v>45382</v>
      </c>
      <c r="C1492">
        <v>0</v>
      </c>
      <c r="D1492" t="s">
        <v>56</v>
      </c>
    </row>
    <row r="1493" spans="1:4" x14ac:dyDescent="0.3">
      <c r="A1493" s="33" t="s">
        <v>49</v>
      </c>
      <c r="B1493" s="34">
        <v>45412</v>
      </c>
      <c r="C1493">
        <v>0</v>
      </c>
      <c r="D1493" t="s">
        <v>56</v>
      </c>
    </row>
    <row r="1494" spans="1:4" x14ac:dyDescent="0.3">
      <c r="A1494" s="33" t="s">
        <v>49</v>
      </c>
      <c r="B1494" s="34">
        <v>45443</v>
      </c>
      <c r="C1494">
        <v>0</v>
      </c>
      <c r="D1494" t="s">
        <v>56</v>
      </c>
    </row>
    <row r="1495" spans="1:4" x14ac:dyDescent="0.3">
      <c r="A1495" s="33" t="s">
        <v>49</v>
      </c>
      <c r="B1495" s="34">
        <v>45473</v>
      </c>
      <c r="C1495">
        <v>0</v>
      </c>
      <c r="D1495" t="s">
        <v>56</v>
      </c>
    </row>
    <row r="1496" spans="1:4" x14ac:dyDescent="0.3">
      <c r="A1496" s="33" t="s">
        <v>49</v>
      </c>
      <c r="B1496" s="34">
        <v>45504</v>
      </c>
      <c r="C1496">
        <v>0</v>
      </c>
      <c r="D1496" t="s">
        <v>56</v>
      </c>
    </row>
    <row r="1497" spans="1:4" x14ac:dyDescent="0.3">
      <c r="A1497" s="33" t="s">
        <v>49</v>
      </c>
      <c r="B1497" s="34">
        <v>45535</v>
      </c>
      <c r="C1497">
        <v>0</v>
      </c>
      <c r="D1497" t="s">
        <v>56</v>
      </c>
    </row>
    <row r="1498" spans="1:4" x14ac:dyDescent="0.3">
      <c r="A1498" s="33" t="s">
        <v>49</v>
      </c>
      <c r="B1498" s="34">
        <v>45565</v>
      </c>
      <c r="C1498">
        <v>0</v>
      </c>
      <c r="D1498" t="s">
        <v>56</v>
      </c>
    </row>
    <row r="1499" spans="1:4" x14ac:dyDescent="0.3">
      <c r="A1499" s="33" t="s">
        <v>49</v>
      </c>
      <c r="B1499" s="34">
        <v>45596</v>
      </c>
      <c r="C1499">
        <v>0</v>
      </c>
      <c r="D1499" t="s">
        <v>56</v>
      </c>
    </row>
    <row r="1500" spans="1:4" x14ac:dyDescent="0.3">
      <c r="A1500" s="33" t="s">
        <v>49</v>
      </c>
      <c r="B1500" s="34">
        <v>45626</v>
      </c>
      <c r="C1500">
        <v>0</v>
      </c>
      <c r="D1500" t="s">
        <v>56</v>
      </c>
    </row>
    <row r="1501" spans="1:4" x14ac:dyDescent="0.3">
      <c r="A1501" s="33" t="s">
        <v>49</v>
      </c>
      <c r="B1501" s="34">
        <v>45657</v>
      </c>
      <c r="C1501">
        <v>0</v>
      </c>
      <c r="D1501" t="s">
        <v>56</v>
      </c>
    </row>
    <row r="1502" spans="1:4" x14ac:dyDescent="0.3">
      <c r="A1502" s="33" t="s">
        <v>49</v>
      </c>
      <c r="B1502" s="34">
        <v>45688</v>
      </c>
      <c r="C1502">
        <v>0</v>
      </c>
      <c r="D1502" t="s">
        <v>56</v>
      </c>
    </row>
    <row r="1503" spans="1:4" x14ac:dyDescent="0.3">
      <c r="A1503" s="33" t="s">
        <v>49</v>
      </c>
      <c r="B1503" s="34">
        <v>45716</v>
      </c>
      <c r="C1503">
        <v>0</v>
      </c>
      <c r="D1503" t="s">
        <v>56</v>
      </c>
    </row>
    <row r="1504" spans="1:4" x14ac:dyDescent="0.3">
      <c r="A1504" s="33" t="s">
        <v>49</v>
      </c>
      <c r="B1504" s="34">
        <v>45747</v>
      </c>
      <c r="C1504">
        <v>0</v>
      </c>
      <c r="D1504" t="s">
        <v>56</v>
      </c>
    </row>
    <row r="1505" spans="1:4" x14ac:dyDescent="0.3">
      <c r="A1505" s="33" t="s">
        <v>49</v>
      </c>
      <c r="B1505" s="34">
        <v>45777</v>
      </c>
      <c r="C1505">
        <v>0</v>
      </c>
      <c r="D1505" t="s">
        <v>56</v>
      </c>
    </row>
    <row r="1506" spans="1:4" x14ac:dyDescent="0.3">
      <c r="A1506" s="33" t="s">
        <v>49</v>
      </c>
      <c r="B1506" s="34">
        <v>45808</v>
      </c>
      <c r="C1506">
        <v>0</v>
      </c>
      <c r="D1506" t="s">
        <v>56</v>
      </c>
    </row>
    <row r="1507" spans="1:4" x14ac:dyDescent="0.3">
      <c r="A1507" s="33" t="s">
        <v>49</v>
      </c>
      <c r="B1507" s="34">
        <v>45838</v>
      </c>
      <c r="C1507">
        <v>0</v>
      </c>
      <c r="D1507" t="s">
        <v>56</v>
      </c>
    </row>
    <row r="1508" spans="1:4" x14ac:dyDescent="0.3">
      <c r="A1508" s="33" t="s">
        <v>49</v>
      </c>
      <c r="B1508" s="34">
        <v>45869</v>
      </c>
      <c r="C1508">
        <v>0</v>
      </c>
      <c r="D1508" t="s">
        <v>56</v>
      </c>
    </row>
    <row r="1509" spans="1:4" x14ac:dyDescent="0.3">
      <c r="A1509" s="33" t="s">
        <v>49</v>
      </c>
      <c r="B1509" s="34">
        <v>45900</v>
      </c>
      <c r="C1509">
        <v>0</v>
      </c>
      <c r="D1509" t="s">
        <v>56</v>
      </c>
    </row>
    <row r="1510" spans="1:4" x14ac:dyDescent="0.3">
      <c r="A1510" s="33" t="s">
        <v>49</v>
      </c>
      <c r="B1510" s="34">
        <v>45930</v>
      </c>
      <c r="C1510">
        <v>0</v>
      </c>
      <c r="D1510" t="s">
        <v>56</v>
      </c>
    </row>
    <row r="1511" spans="1:4" x14ac:dyDescent="0.3">
      <c r="A1511" s="33" t="s">
        <v>49</v>
      </c>
      <c r="B1511" s="34">
        <v>45961</v>
      </c>
      <c r="C1511">
        <v>0</v>
      </c>
      <c r="D1511" t="s">
        <v>56</v>
      </c>
    </row>
    <row r="1512" spans="1:4" x14ac:dyDescent="0.3">
      <c r="A1512" s="33" t="s">
        <v>49</v>
      </c>
      <c r="B1512" s="34">
        <v>45991</v>
      </c>
      <c r="C1512">
        <v>0</v>
      </c>
      <c r="D1512" t="s">
        <v>56</v>
      </c>
    </row>
    <row r="1513" spans="1:4" x14ac:dyDescent="0.3">
      <c r="A1513" s="33" t="s">
        <v>49</v>
      </c>
      <c r="B1513" s="34">
        <v>46022</v>
      </c>
      <c r="C1513">
        <v>0</v>
      </c>
      <c r="D1513" t="s">
        <v>56</v>
      </c>
    </row>
    <row r="1514" spans="1:4" x14ac:dyDescent="0.3">
      <c r="A1514" s="33" t="s">
        <v>50</v>
      </c>
      <c r="B1514" s="34">
        <v>44957</v>
      </c>
      <c r="C1514">
        <v>0</v>
      </c>
      <c r="D1514" t="s">
        <v>56</v>
      </c>
    </row>
    <row r="1515" spans="1:4" x14ac:dyDescent="0.3">
      <c r="A1515" s="33" t="s">
        <v>50</v>
      </c>
      <c r="B1515" s="34">
        <v>44985</v>
      </c>
      <c r="C1515">
        <v>0</v>
      </c>
      <c r="D1515" t="s">
        <v>56</v>
      </c>
    </row>
    <row r="1516" spans="1:4" x14ac:dyDescent="0.3">
      <c r="A1516" s="33" t="s">
        <v>50</v>
      </c>
      <c r="B1516" s="34">
        <v>45016</v>
      </c>
      <c r="C1516">
        <v>0</v>
      </c>
      <c r="D1516" t="s">
        <v>56</v>
      </c>
    </row>
    <row r="1517" spans="1:4" x14ac:dyDescent="0.3">
      <c r="A1517" s="33" t="s">
        <v>50</v>
      </c>
      <c r="B1517" s="34">
        <v>45046</v>
      </c>
      <c r="C1517">
        <v>0</v>
      </c>
      <c r="D1517" t="s">
        <v>56</v>
      </c>
    </row>
    <row r="1518" spans="1:4" x14ac:dyDescent="0.3">
      <c r="A1518" s="33" t="s">
        <v>50</v>
      </c>
      <c r="B1518" s="34">
        <v>45077</v>
      </c>
      <c r="C1518">
        <v>0</v>
      </c>
      <c r="D1518" t="s">
        <v>56</v>
      </c>
    </row>
    <row r="1519" spans="1:4" x14ac:dyDescent="0.3">
      <c r="A1519" s="33" t="s">
        <v>50</v>
      </c>
      <c r="B1519" s="34">
        <v>45107</v>
      </c>
      <c r="C1519">
        <v>0</v>
      </c>
      <c r="D1519" t="s">
        <v>56</v>
      </c>
    </row>
    <row r="1520" spans="1:4" x14ac:dyDescent="0.3">
      <c r="A1520" s="33" t="s">
        <v>50</v>
      </c>
      <c r="B1520" s="34">
        <v>45138</v>
      </c>
      <c r="C1520">
        <v>0</v>
      </c>
      <c r="D1520" t="s">
        <v>56</v>
      </c>
    </row>
    <row r="1521" spans="1:4" x14ac:dyDescent="0.3">
      <c r="A1521" s="33" t="s">
        <v>50</v>
      </c>
      <c r="B1521" s="34">
        <v>45169</v>
      </c>
      <c r="C1521">
        <v>0</v>
      </c>
      <c r="D1521" t="s">
        <v>56</v>
      </c>
    </row>
    <row r="1522" spans="1:4" x14ac:dyDescent="0.3">
      <c r="A1522" s="33" t="s">
        <v>50</v>
      </c>
      <c r="B1522" s="34">
        <v>45199</v>
      </c>
      <c r="C1522">
        <v>0</v>
      </c>
      <c r="D1522" t="s">
        <v>56</v>
      </c>
    </row>
    <row r="1523" spans="1:4" x14ac:dyDescent="0.3">
      <c r="A1523" s="33" t="s">
        <v>50</v>
      </c>
      <c r="B1523" s="34">
        <v>45230</v>
      </c>
      <c r="C1523">
        <v>0</v>
      </c>
      <c r="D1523" t="s">
        <v>56</v>
      </c>
    </row>
    <row r="1524" spans="1:4" x14ac:dyDescent="0.3">
      <c r="A1524" s="33" t="s">
        <v>50</v>
      </c>
      <c r="B1524" s="34">
        <v>45260</v>
      </c>
      <c r="C1524">
        <v>0</v>
      </c>
      <c r="D1524" t="s">
        <v>56</v>
      </c>
    </row>
    <row r="1525" spans="1:4" x14ac:dyDescent="0.3">
      <c r="A1525" s="33" t="s">
        <v>50</v>
      </c>
      <c r="B1525" s="34">
        <v>45291</v>
      </c>
      <c r="C1525">
        <v>0</v>
      </c>
      <c r="D1525" t="s">
        <v>56</v>
      </c>
    </row>
    <row r="1526" spans="1:4" x14ac:dyDescent="0.3">
      <c r="A1526" s="33" t="s">
        <v>50</v>
      </c>
      <c r="B1526" s="34">
        <v>45322</v>
      </c>
      <c r="C1526">
        <v>0</v>
      </c>
      <c r="D1526" t="s">
        <v>56</v>
      </c>
    </row>
    <row r="1527" spans="1:4" x14ac:dyDescent="0.3">
      <c r="A1527" s="33" t="s">
        <v>50</v>
      </c>
      <c r="B1527" s="34">
        <v>45351</v>
      </c>
      <c r="C1527">
        <v>0</v>
      </c>
      <c r="D1527" t="s">
        <v>56</v>
      </c>
    </row>
    <row r="1528" spans="1:4" x14ac:dyDescent="0.3">
      <c r="A1528" s="33" t="s">
        <v>50</v>
      </c>
      <c r="B1528" s="34">
        <v>45382</v>
      </c>
      <c r="C1528">
        <v>0</v>
      </c>
      <c r="D1528" t="s">
        <v>56</v>
      </c>
    </row>
    <row r="1529" spans="1:4" x14ac:dyDescent="0.3">
      <c r="A1529" s="33" t="s">
        <v>50</v>
      </c>
      <c r="B1529" s="34">
        <v>45412</v>
      </c>
      <c r="C1529">
        <v>0</v>
      </c>
      <c r="D1529" t="s">
        <v>56</v>
      </c>
    </row>
    <row r="1530" spans="1:4" x14ac:dyDescent="0.3">
      <c r="A1530" s="33" t="s">
        <v>50</v>
      </c>
      <c r="B1530" s="34">
        <v>45443</v>
      </c>
      <c r="C1530">
        <v>0</v>
      </c>
      <c r="D1530" t="s">
        <v>56</v>
      </c>
    </row>
    <row r="1531" spans="1:4" x14ac:dyDescent="0.3">
      <c r="A1531" s="33" t="s">
        <v>50</v>
      </c>
      <c r="B1531" s="34">
        <v>45473</v>
      </c>
      <c r="C1531">
        <v>0</v>
      </c>
      <c r="D1531" t="s">
        <v>56</v>
      </c>
    </row>
    <row r="1532" spans="1:4" x14ac:dyDescent="0.3">
      <c r="A1532" s="33" t="s">
        <v>50</v>
      </c>
      <c r="B1532" s="34">
        <v>45504</v>
      </c>
      <c r="C1532">
        <v>0</v>
      </c>
      <c r="D1532" t="s">
        <v>56</v>
      </c>
    </row>
    <row r="1533" spans="1:4" x14ac:dyDescent="0.3">
      <c r="A1533" s="33" t="s">
        <v>50</v>
      </c>
      <c r="B1533" s="34">
        <v>45535</v>
      </c>
      <c r="C1533">
        <v>0</v>
      </c>
      <c r="D1533" t="s">
        <v>56</v>
      </c>
    </row>
    <row r="1534" spans="1:4" x14ac:dyDescent="0.3">
      <c r="A1534" s="33" t="s">
        <v>50</v>
      </c>
      <c r="B1534" s="34">
        <v>45565</v>
      </c>
      <c r="C1534">
        <v>0</v>
      </c>
      <c r="D1534" t="s">
        <v>56</v>
      </c>
    </row>
    <row r="1535" spans="1:4" x14ac:dyDescent="0.3">
      <c r="A1535" s="33" t="s">
        <v>50</v>
      </c>
      <c r="B1535" s="34">
        <v>45596</v>
      </c>
      <c r="C1535">
        <v>0</v>
      </c>
      <c r="D1535" t="s">
        <v>56</v>
      </c>
    </row>
    <row r="1536" spans="1:4" x14ac:dyDescent="0.3">
      <c r="A1536" s="33" t="s">
        <v>50</v>
      </c>
      <c r="B1536" s="34">
        <v>45626</v>
      </c>
      <c r="C1536">
        <v>0</v>
      </c>
      <c r="D1536" t="s">
        <v>56</v>
      </c>
    </row>
    <row r="1537" spans="1:4" x14ac:dyDescent="0.3">
      <c r="A1537" s="33" t="s">
        <v>50</v>
      </c>
      <c r="B1537" s="34">
        <v>45657</v>
      </c>
      <c r="C1537">
        <v>0</v>
      </c>
      <c r="D1537" t="s">
        <v>56</v>
      </c>
    </row>
    <row r="1538" spans="1:4" x14ac:dyDescent="0.3">
      <c r="A1538" s="33" t="s">
        <v>50</v>
      </c>
      <c r="B1538" s="34">
        <v>45688</v>
      </c>
      <c r="C1538">
        <v>0</v>
      </c>
      <c r="D1538" t="s">
        <v>56</v>
      </c>
    </row>
    <row r="1539" spans="1:4" x14ac:dyDescent="0.3">
      <c r="A1539" s="33" t="s">
        <v>50</v>
      </c>
      <c r="B1539" s="34">
        <v>45716</v>
      </c>
      <c r="C1539">
        <v>0</v>
      </c>
      <c r="D1539" t="s">
        <v>56</v>
      </c>
    </row>
    <row r="1540" spans="1:4" x14ac:dyDescent="0.3">
      <c r="A1540" s="33" t="s">
        <v>50</v>
      </c>
      <c r="B1540" s="34">
        <v>45747</v>
      </c>
      <c r="C1540">
        <v>0</v>
      </c>
      <c r="D1540" t="s">
        <v>56</v>
      </c>
    </row>
    <row r="1541" spans="1:4" x14ac:dyDescent="0.3">
      <c r="A1541" s="33" t="s">
        <v>50</v>
      </c>
      <c r="B1541" s="34">
        <v>45777</v>
      </c>
      <c r="C1541">
        <v>0</v>
      </c>
      <c r="D1541" t="s">
        <v>56</v>
      </c>
    </row>
    <row r="1542" spans="1:4" x14ac:dyDescent="0.3">
      <c r="A1542" s="33" t="s">
        <v>50</v>
      </c>
      <c r="B1542" s="34">
        <v>45808</v>
      </c>
      <c r="C1542">
        <v>0</v>
      </c>
      <c r="D1542" t="s">
        <v>56</v>
      </c>
    </row>
    <row r="1543" spans="1:4" x14ac:dyDescent="0.3">
      <c r="A1543" s="33" t="s">
        <v>50</v>
      </c>
      <c r="B1543" s="34">
        <v>45838</v>
      </c>
      <c r="C1543">
        <v>0</v>
      </c>
      <c r="D1543" t="s">
        <v>56</v>
      </c>
    </row>
    <row r="1544" spans="1:4" x14ac:dyDescent="0.3">
      <c r="A1544" s="33" t="s">
        <v>50</v>
      </c>
      <c r="B1544" s="34">
        <v>45869</v>
      </c>
      <c r="C1544">
        <v>0</v>
      </c>
      <c r="D1544" t="s">
        <v>56</v>
      </c>
    </row>
    <row r="1545" spans="1:4" x14ac:dyDescent="0.3">
      <c r="A1545" s="33" t="s">
        <v>50</v>
      </c>
      <c r="B1545" s="34">
        <v>45900</v>
      </c>
      <c r="C1545">
        <v>0</v>
      </c>
      <c r="D1545" t="s">
        <v>56</v>
      </c>
    </row>
    <row r="1546" spans="1:4" x14ac:dyDescent="0.3">
      <c r="A1546" s="33" t="s">
        <v>50</v>
      </c>
      <c r="B1546" s="34">
        <v>45930</v>
      </c>
      <c r="C1546">
        <v>0</v>
      </c>
      <c r="D1546" t="s">
        <v>56</v>
      </c>
    </row>
    <row r="1547" spans="1:4" x14ac:dyDescent="0.3">
      <c r="A1547" s="33" t="s">
        <v>50</v>
      </c>
      <c r="B1547" s="34">
        <v>45961</v>
      </c>
      <c r="C1547">
        <v>0</v>
      </c>
      <c r="D1547" t="s">
        <v>56</v>
      </c>
    </row>
    <row r="1548" spans="1:4" x14ac:dyDescent="0.3">
      <c r="A1548" s="33" t="s">
        <v>50</v>
      </c>
      <c r="B1548" s="34">
        <v>45991</v>
      </c>
      <c r="C1548">
        <v>0</v>
      </c>
      <c r="D1548" t="s">
        <v>56</v>
      </c>
    </row>
    <row r="1549" spans="1:4" x14ac:dyDescent="0.3">
      <c r="A1549" s="33" t="s">
        <v>50</v>
      </c>
      <c r="B1549" s="34">
        <v>46022</v>
      </c>
      <c r="C1549">
        <v>0</v>
      </c>
      <c r="D1549" t="s">
        <v>56</v>
      </c>
    </row>
    <row r="1550" spans="1:4" x14ac:dyDescent="0.3">
      <c r="A1550" s="33" t="s">
        <v>51</v>
      </c>
      <c r="B1550" s="34">
        <v>44957</v>
      </c>
      <c r="C1550">
        <v>-43850</v>
      </c>
      <c r="D1550" t="s">
        <v>56</v>
      </c>
    </row>
    <row r="1551" spans="1:4" x14ac:dyDescent="0.3">
      <c r="A1551" s="33" t="s">
        <v>51</v>
      </c>
      <c r="B1551" s="34">
        <v>44985</v>
      </c>
      <c r="C1551">
        <v>-42465.5</v>
      </c>
      <c r="D1551" t="s">
        <v>56</v>
      </c>
    </row>
    <row r="1552" spans="1:4" x14ac:dyDescent="0.3">
      <c r="A1552" s="33" t="s">
        <v>51</v>
      </c>
      <c r="B1552" s="34">
        <v>45016</v>
      </c>
      <c r="C1552">
        <v>-38306.214999999997</v>
      </c>
      <c r="D1552" t="s">
        <v>56</v>
      </c>
    </row>
    <row r="1553" spans="1:4" x14ac:dyDescent="0.3">
      <c r="A1553" s="33" t="s">
        <v>51</v>
      </c>
      <c r="B1553" s="34">
        <v>45046</v>
      </c>
      <c r="C1553">
        <v>-38765.816500000001</v>
      </c>
      <c r="D1553" t="s">
        <v>56</v>
      </c>
    </row>
    <row r="1554" spans="1:4" x14ac:dyDescent="0.3">
      <c r="A1554" s="33" t="s">
        <v>51</v>
      </c>
      <c r="B1554" s="34">
        <v>45077</v>
      </c>
      <c r="C1554">
        <v>-39245.836600000002</v>
      </c>
      <c r="D1554" t="s">
        <v>56</v>
      </c>
    </row>
    <row r="1555" spans="1:4" x14ac:dyDescent="0.3">
      <c r="A1555" s="33" t="s">
        <v>51</v>
      </c>
      <c r="B1555" s="34">
        <v>45107</v>
      </c>
      <c r="C1555">
        <v>-40103.589</v>
      </c>
      <c r="D1555" t="s">
        <v>56</v>
      </c>
    </row>
    <row r="1556" spans="1:4" x14ac:dyDescent="0.3">
      <c r="A1556" s="33" t="s">
        <v>51</v>
      </c>
      <c r="B1556" s="34">
        <v>45138</v>
      </c>
      <c r="C1556">
        <v>-40751.983999999997</v>
      </c>
      <c r="D1556" t="s">
        <v>56</v>
      </c>
    </row>
    <row r="1557" spans="1:4" x14ac:dyDescent="0.3">
      <c r="A1557" s="33" t="s">
        <v>51</v>
      </c>
      <c r="B1557" s="34">
        <v>45169</v>
      </c>
      <c r="C1557">
        <v>-41974.543599999997</v>
      </c>
      <c r="D1557" t="s">
        <v>56</v>
      </c>
    </row>
    <row r="1558" spans="1:4" x14ac:dyDescent="0.3">
      <c r="A1558" s="33" t="s">
        <v>51</v>
      </c>
      <c r="B1558" s="34">
        <v>45199</v>
      </c>
      <c r="C1558">
        <v>-43233.779900000001</v>
      </c>
      <c r="D1558" t="s">
        <v>56</v>
      </c>
    </row>
    <row r="1559" spans="1:4" x14ac:dyDescent="0.3">
      <c r="A1559" s="33" t="s">
        <v>51</v>
      </c>
      <c r="B1559" s="34">
        <v>45230</v>
      </c>
      <c r="C1559">
        <v>-37020.568500000001</v>
      </c>
      <c r="D1559" t="s">
        <v>56</v>
      </c>
    </row>
    <row r="1560" spans="1:4" x14ac:dyDescent="0.3">
      <c r="A1560" s="33" t="s">
        <v>51</v>
      </c>
      <c r="B1560" s="34">
        <v>45260</v>
      </c>
      <c r="C1560">
        <v>-34990.948600000003</v>
      </c>
      <c r="D1560" t="s">
        <v>56</v>
      </c>
    </row>
    <row r="1561" spans="1:4" x14ac:dyDescent="0.3">
      <c r="A1561" s="33" t="s">
        <v>51</v>
      </c>
      <c r="B1561" s="34">
        <v>45291</v>
      </c>
      <c r="C1561">
        <v>-35603.643300000003</v>
      </c>
      <c r="D1561" t="s">
        <v>56</v>
      </c>
    </row>
    <row r="1562" spans="1:4" x14ac:dyDescent="0.3">
      <c r="A1562" s="33" t="s">
        <v>51</v>
      </c>
      <c r="B1562" s="34">
        <v>45322</v>
      </c>
      <c r="C1562">
        <v>-36671.7526</v>
      </c>
      <c r="D1562" t="s">
        <v>56</v>
      </c>
    </row>
    <row r="1563" spans="1:4" x14ac:dyDescent="0.3">
      <c r="A1563" s="33" t="s">
        <v>51</v>
      </c>
      <c r="B1563" s="34">
        <v>45351</v>
      </c>
      <c r="C1563">
        <v>-37609.949800000002</v>
      </c>
      <c r="D1563" t="s">
        <v>56</v>
      </c>
    </row>
    <row r="1564" spans="1:4" x14ac:dyDescent="0.3">
      <c r="A1564" s="33" t="s">
        <v>51</v>
      </c>
      <c r="B1564" s="34">
        <v>45382</v>
      </c>
      <c r="C1564">
        <v>-37645.049599999998</v>
      </c>
      <c r="D1564" t="s">
        <v>56</v>
      </c>
    </row>
    <row r="1565" spans="1:4" x14ac:dyDescent="0.3">
      <c r="A1565" s="33" t="s">
        <v>51</v>
      </c>
      <c r="B1565" s="34">
        <v>45412</v>
      </c>
      <c r="C1565">
        <v>-38118.481899999999</v>
      </c>
      <c r="D1565" t="s">
        <v>56</v>
      </c>
    </row>
    <row r="1566" spans="1:4" x14ac:dyDescent="0.3">
      <c r="A1566" s="33" t="s">
        <v>51</v>
      </c>
      <c r="B1566" s="34">
        <v>45443</v>
      </c>
      <c r="C1566">
        <v>-36197.416100000002</v>
      </c>
      <c r="D1566" t="s">
        <v>56</v>
      </c>
    </row>
    <row r="1567" spans="1:4" x14ac:dyDescent="0.3">
      <c r="A1567" s="33" t="s">
        <v>51</v>
      </c>
      <c r="B1567" s="34">
        <v>45473</v>
      </c>
      <c r="C1567">
        <v>-35273.847199999997</v>
      </c>
      <c r="D1567" t="s">
        <v>56</v>
      </c>
    </row>
    <row r="1568" spans="1:4" x14ac:dyDescent="0.3">
      <c r="A1568" s="33" t="s">
        <v>51</v>
      </c>
      <c r="B1568" s="34">
        <v>45504</v>
      </c>
      <c r="C1568">
        <v>-36332.062599999997</v>
      </c>
      <c r="D1568" t="s">
        <v>56</v>
      </c>
    </row>
    <row r="1569" spans="1:4" x14ac:dyDescent="0.3">
      <c r="A1569" s="33" t="s">
        <v>51</v>
      </c>
      <c r="B1569" s="34">
        <v>45535</v>
      </c>
      <c r="C1569">
        <v>-32251.101500000001</v>
      </c>
      <c r="D1569" t="s">
        <v>56</v>
      </c>
    </row>
    <row r="1570" spans="1:4" x14ac:dyDescent="0.3">
      <c r="A1570" s="33" t="s">
        <v>51</v>
      </c>
      <c r="B1570" s="34">
        <v>45565</v>
      </c>
      <c r="C1570">
        <v>-32042.492099999999</v>
      </c>
      <c r="D1570" t="s">
        <v>56</v>
      </c>
    </row>
    <row r="1571" spans="1:4" x14ac:dyDescent="0.3">
      <c r="A1571" s="33" t="s">
        <v>51</v>
      </c>
      <c r="B1571" s="34">
        <v>45596</v>
      </c>
      <c r="C1571">
        <v>-33003.766799999998</v>
      </c>
      <c r="D1571" t="s">
        <v>56</v>
      </c>
    </row>
    <row r="1572" spans="1:4" x14ac:dyDescent="0.3">
      <c r="A1572" s="33" t="s">
        <v>51</v>
      </c>
      <c r="B1572" s="34">
        <v>45626</v>
      </c>
      <c r="C1572">
        <v>-31886.790400000002</v>
      </c>
      <c r="D1572" t="s">
        <v>56</v>
      </c>
    </row>
    <row r="1573" spans="1:4" x14ac:dyDescent="0.3">
      <c r="A1573" s="33" t="s">
        <v>51</v>
      </c>
      <c r="B1573" s="34">
        <v>45657</v>
      </c>
      <c r="C1573">
        <v>-31209.315600000002</v>
      </c>
      <c r="D1573" t="s">
        <v>56</v>
      </c>
    </row>
    <row r="1574" spans="1:4" x14ac:dyDescent="0.3">
      <c r="A1574" s="33" t="s">
        <v>51</v>
      </c>
      <c r="B1574" s="34">
        <v>45688</v>
      </c>
      <c r="C1574">
        <v>-31818.882399999999</v>
      </c>
      <c r="D1574" t="s">
        <v>56</v>
      </c>
    </row>
    <row r="1575" spans="1:4" x14ac:dyDescent="0.3">
      <c r="A1575" s="33" t="s">
        <v>51</v>
      </c>
      <c r="B1575" s="34">
        <v>45716</v>
      </c>
      <c r="C1575">
        <v>-31891.324700000001</v>
      </c>
      <c r="D1575" t="s">
        <v>56</v>
      </c>
    </row>
    <row r="1576" spans="1:4" x14ac:dyDescent="0.3">
      <c r="A1576" s="33" t="s">
        <v>51</v>
      </c>
      <c r="B1576" s="34">
        <v>45747</v>
      </c>
      <c r="C1576">
        <v>-32318.79</v>
      </c>
      <c r="D1576" t="s">
        <v>56</v>
      </c>
    </row>
    <row r="1577" spans="1:4" x14ac:dyDescent="0.3">
      <c r="A1577" s="33" t="s">
        <v>51</v>
      </c>
      <c r="B1577" s="34">
        <v>45777</v>
      </c>
      <c r="C1577">
        <v>-31770.592199999999</v>
      </c>
      <c r="D1577" t="s">
        <v>56</v>
      </c>
    </row>
    <row r="1578" spans="1:4" x14ac:dyDescent="0.3">
      <c r="A1578" s="33" t="s">
        <v>51</v>
      </c>
      <c r="B1578" s="34">
        <v>45808</v>
      </c>
      <c r="C1578">
        <v>-31240.964899999999</v>
      </c>
      <c r="D1578" t="s">
        <v>56</v>
      </c>
    </row>
    <row r="1579" spans="1:4" x14ac:dyDescent="0.3">
      <c r="A1579" s="33" t="s">
        <v>51</v>
      </c>
      <c r="B1579" s="34">
        <v>45838</v>
      </c>
      <c r="C1579">
        <v>-31672.837200000002</v>
      </c>
      <c r="D1579" t="s">
        <v>56</v>
      </c>
    </row>
    <row r="1580" spans="1:4" x14ac:dyDescent="0.3">
      <c r="A1580" s="33" t="s">
        <v>51</v>
      </c>
      <c r="B1580" s="34">
        <v>45869</v>
      </c>
      <c r="C1580">
        <v>-28208.7814</v>
      </c>
      <c r="D1580" t="s">
        <v>56</v>
      </c>
    </row>
    <row r="1581" spans="1:4" x14ac:dyDescent="0.3">
      <c r="A1581" s="33" t="s">
        <v>51</v>
      </c>
      <c r="B1581" s="34">
        <v>45900</v>
      </c>
      <c r="C1581">
        <v>-29055.0448</v>
      </c>
      <c r="D1581" t="s">
        <v>56</v>
      </c>
    </row>
    <row r="1582" spans="1:4" x14ac:dyDescent="0.3">
      <c r="A1582" s="33" t="s">
        <v>51</v>
      </c>
      <c r="B1582" s="34">
        <v>45930</v>
      </c>
      <c r="C1582">
        <v>-29926.696199999998</v>
      </c>
      <c r="D1582" t="s">
        <v>56</v>
      </c>
    </row>
    <row r="1583" spans="1:4" x14ac:dyDescent="0.3">
      <c r="A1583" s="33" t="s">
        <v>51</v>
      </c>
      <c r="B1583" s="34">
        <v>45961</v>
      </c>
      <c r="C1583">
        <v>-30824.497100000001</v>
      </c>
      <c r="D1583" t="s">
        <v>56</v>
      </c>
    </row>
    <row r="1584" spans="1:4" x14ac:dyDescent="0.3">
      <c r="A1584" s="33" t="s">
        <v>51</v>
      </c>
      <c r="B1584" s="34">
        <v>45991</v>
      </c>
      <c r="C1584">
        <v>-29829.698</v>
      </c>
      <c r="D1584" t="s">
        <v>56</v>
      </c>
    </row>
    <row r="1585" spans="1:4" x14ac:dyDescent="0.3">
      <c r="A1585" s="33" t="s">
        <v>51</v>
      </c>
      <c r="B1585" s="34">
        <v>46022</v>
      </c>
      <c r="C1585">
        <v>-26457.5347</v>
      </c>
      <c r="D1585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1510-EDEB-4236-8AC5-76AFC1E73B9B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15.55468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0</v>
      </c>
      <c r="D2" t="s">
        <v>55</v>
      </c>
    </row>
    <row r="3" spans="1:4" x14ac:dyDescent="0.3">
      <c r="A3" s="33" t="s">
        <v>4</v>
      </c>
      <c r="B3" s="34">
        <v>44985</v>
      </c>
      <c r="C3">
        <v>0</v>
      </c>
      <c r="D3" t="s">
        <v>55</v>
      </c>
    </row>
    <row r="4" spans="1:4" x14ac:dyDescent="0.3">
      <c r="A4" s="33" t="s">
        <v>4</v>
      </c>
      <c r="B4" s="34">
        <v>45016</v>
      </c>
      <c r="C4">
        <v>0</v>
      </c>
      <c r="D4" t="s">
        <v>55</v>
      </c>
    </row>
    <row r="5" spans="1:4" x14ac:dyDescent="0.3">
      <c r="A5" s="33" t="s">
        <v>4</v>
      </c>
      <c r="B5" s="34">
        <v>45046</v>
      </c>
      <c r="C5">
        <v>0</v>
      </c>
      <c r="D5" t="s">
        <v>55</v>
      </c>
    </row>
    <row r="6" spans="1:4" x14ac:dyDescent="0.3">
      <c r="A6" s="33" t="s">
        <v>4</v>
      </c>
      <c r="B6" s="34">
        <v>45077</v>
      </c>
      <c r="C6">
        <v>0</v>
      </c>
      <c r="D6" t="s">
        <v>55</v>
      </c>
    </row>
    <row r="7" spans="1:4" x14ac:dyDescent="0.3">
      <c r="A7" s="33" t="s">
        <v>4</v>
      </c>
      <c r="B7" s="34">
        <v>45107</v>
      </c>
      <c r="C7">
        <v>0</v>
      </c>
      <c r="D7" t="s">
        <v>55</v>
      </c>
    </row>
    <row r="8" spans="1:4" x14ac:dyDescent="0.3">
      <c r="A8" s="33" t="s">
        <v>4</v>
      </c>
      <c r="B8" s="34">
        <v>45138</v>
      </c>
      <c r="C8">
        <v>0</v>
      </c>
      <c r="D8" t="s">
        <v>55</v>
      </c>
    </row>
    <row r="9" spans="1:4" x14ac:dyDescent="0.3">
      <c r="A9" s="33" t="s">
        <v>4</v>
      </c>
      <c r="B9" s="34">
        <v>45169</v>
      </c>
      <c r="C9">
        <v>0</v>
      </c>
      <c r="D9" t="s">
        <v>55</v>
      </c>
    </row>
    <row r="10" spans="1:4" x14ac:dyDescent="0.3">
      <c r="A10" s="33" t="s">
        <v>4</v>
      </c>
      <c r="B10" s="34">
        <v>45199</v>
      </c>
      <c r="C10">
        <v>0</v>
      </c>
      <c r="D10" t="s">
        <v>55</v>
      </c>
    </row>
    <row r="11" spans="1:4" x14ac:dyDescent="0.3">
      <c r="A11" s="33" t="s">
        <v>4</v>
      </c>
      <c r="B11" s="34">
        <v>45230</v>
      </c>
      <c r="C11">
        <v>0</v>
      </c>
      <c r="D11" t="s">
        <v>55</v>
      </c>
    </row>
    <row r="12" spans="1:4" x14ac:dyDescent="0.3">
      <c r="A12" s="33" t="s">
        <v>4</v>
      </c>
      <c r="B12" s="34">
        <v>45260</v>
      </c>
      <c r="C12">
        <v>0</v>
      </c>
      <c r="D12" t="s">
        <v>55</v>
      </c>
    </row>
    <row r="13" spans="1:4" x14ac:dyDescent="0.3">
      <c r="A13" s="33" t="s">
        <v>4</v>
      </c>
      <c r="B13" s="34">
        <v>45291</v>
      </c>
      <c r="C13">
        <v>0</v>
      </c>
      <c r="D13" t="s">
        <v>55</v>
      </c>
    </row>
    <row r="14" spans="1:4" x14ac:dyDescent="0.3">
      <c r="A14" s="33" t="s">
        <v>4</v>
      </c>
      <c r="B14" s="34">
        <v>45322</v>
      </c>
      <c r="C14">
        <v>0</v>
      </c>
      <c r="D14" t="s">
        <v>55</v>
      </c>
    </row>
    <row r="15" spans="1:4" x14ac:dyDescent="0.3">
      <c r="A15" s="33" t="s">
        <v>4</v>
      </c>
      <c r="B15" s="34">
        <v>45351</v>
      </c>
      <c r="C15">
        <v>0</v>
      </c>
      <c r="D15" t="s">
        <v>55</v>
      </c>
    </row>
    <row r="16" spans="1:4" x14ac:dyDescent="0.3">
      <c r="A16" s="33" t="s">
        <v>4</v>
      </c>
      <c r="B16" s="34">
        <v>45382</v>
      </c>
      <c r="C16">
        <v>0</v>
      </c>
      <c r="D16" t="s">
        <v>55</v>
      </c>
    </row>
    <row r="17" spans="1:4" x14ac:dyDescent="0.3">
      <c r="A17" s="33" t="s">
        <v>4</v>
      </c>
      <c r="B17" s="34">
        <v>45412</v>
      </c>
      <c r="C17">
        <v>0</v>
      </c>
      <c r="D17" t="s">
        <v>55</v>
      </c>
    </row>
    <row r="18" spans="1:4" x14ac:dyDescent="0.3">
      <c r="A18" s="33" t="s">
        <v>4</v>
      </c>
      <c r="B18" s="34">
        <v>45443</v>
      </c>
      <c r="C18">
        <v>0</v>
      </c>
      <c r="D18" t="s">
        <v>55</v>
      </c>
    </row>
    <row r="19" spans="1:4" x14ac:dyDescent="0.3">
      <c r="A19" s="33" t="s">
        <v>4</v>
      </c>
      <c r="B19" s="34">
        <v>45473</v>
      </c>
      <c r="C19">
        <v>0</v>
      </c>
      <c r="D19" t="s">
        <v>55</v>
      </c>
    </row>
    <row r="20" spans="1:4" x14ac:dyDescent="0.3">
      <c r="A20" s="33" t="s">
        <v>4</v>
      </c>
      <c r="B20" s="34">
        <v>45504</v>
      </c>
      <c r="C20">
        <v>0</v>
      </c>
      <c r="D20" t="s">
        <v>55</v>
      </c>
    </row>
    <row r="21" spans="1:4" x14ac:dyDescent="0.3">
      <c r="A21" s="33" t="s">
        <v>4</v>
      </c>
      <c r="B21" s="34">
        <v>45535</v>
      </c>
      <c r="C21">
        <v>0</v>
      </c>
      <c r="D21" t="s">
        <v>55</v>
      </c>
    </row>
    <row r="22" spans="1:4" x14ac:dyDescent="0.3">
      <c r="A22" s="33" t="s">
        <v>4</v>
      </c>
      <c r="B22" s="34">
        <v>45565</v>
      </c>
      <c r="C22">
        <v>0</v>
      </c>
      <c r="D22" t="s">
        <v>55</v>
      </c>
    </row>
    <row r="23" spans="1:4" x14ac:dyDescent="0.3">
      <c r="A23" s="33" t="s">
        <v>4</v>
      </c>
      <c r="B23" s="34">
        <v>45596</v>
      </c>
      <c r="C23">
        <v>0</v>
      </c>
      <c r="D23" t="s">
        <v>55</v>
      </c>
    </row>
    <row r="24" spans="1:4" x14ac:dyDescent="0.3">
      <c r="A24" s="33" t="s">
        <v>4</v>
      </c>
      <c r="B24" s="34">
        <v>45626</v>
      </c>
      <c r="C24">
        <v>0</v>
      </c>
      <c r="D24" t="s">
        <v>55</v>
      </c>
    </row>
    <row r="25" spans="1:4" x14ac:dyDescent="0.3">
      <c r="A25" s="33" t="s">
        <v>4</v>
      </c>
      <c r="B25" s="34">
        <v>45657</v>
      </c>
      <c r="C25">
        <v>0</v>
      </c>
      <c r="D25" t="s">
        <v>55</v>
      </c>
    </row>
    <row r="26" spans="1:4" x14ac:dyDescent="0.3">
      <c r="A26" s="33" t="s">
        <v>4</v>
      </c>
      <c r="B26" s="34">
        <v>45688</v>
      </c>
      <c r="C26">
        <v>0</v>
      </c>
      <c r="D26" t="s">
        <v>55</v>
      </c>
    </row>
    <row r="27" spans="1:4" x14ac:dyDescent="0.3">
      <c r="A27" s="33" t="s">
        <v>4</v>
      </c>
      <c r="B27" s="34">
        <v>45716</v>
      </c>
      <c r="C27">
        <v>0</v>
      </c>
      <c r="D27" t="s">
        <v>55</v>
      </c>
    </row>
    <row r="28" spans="1:4" x14ac:dyDescent="0.3">
      <c r="A28" s="33" t="s">
        <v>4</v>
      </c>
      <c r="B28" s="34">
        <v>45747</v>
      </c>
      <c r="C28">
        <v>0</v>
      </c>
      <c r="D28" t="s">
        <v>55</v>
      </c>
    </row>
    <row r="29" spans="1:4" x14ac:dyDescent="0.3">
      <c r="A29" s="33" t="s">
        <v>4</v>
      </c>
      <c r="B29" s="34">
        <v>45777</v>
      </c>
      <c r="C29">
        <v>0</v>
      </c>
      <c r="D29" t="s">
        <v>55</v>
      </c>
    </row>
    <row r="30" spans="1:4" x14ac:dyDescent="0.3">
      <c r="A30" s="33" t="s">
        <v>4</v>
      </c>
      <c r="B30" s="34">
        <v>45808</v>
      </c>
      <c r="C30">
        <v>0</v>
      </c>
      <c r="D30" t="s">
        <v>55</v>
      </c>
    </row>
    <row r="31" spans="1:4" x14ac:dyDescent="0.3">
      <c r="A31" s="33" t="s">
        <v>4</v>
      </c>
      <c r="B31" s="34">
        <v>45838</v>
      </c>
      <c r="C31">
        <v>0</v>
      </c>
      <c r="D31" t="s">
        <v>55</v>
      </c>
    </row>
    <row r="32" spans="1:4" x14ac:dyDescent="0.3">
      <c r="A32" s="33" t="s">
        <v>4</v>
      </c>
      <c r="B32" s="34">
        <v>45869</v>
      </c>
      <c r="C32">
        <v>0</v>
      </c>
      <c r="D32" t="s">
        <v>55</v>
      </c>
    </row>
    <row r="33" spans="1:4" x14ac:dyDescent="0.3">
      <c r="A33" s="33" t="s">
        <v>4</v>
      </c>
      <c r="B33" s="34">
        <v>45900</v>
      </c>
      <c r="C33">
        <v>0</v>
      </c>
      <c r="D33" t="s">
        <v>55</v>
      </c>
    </row>
    <row r="34" spans="1:4" x14ac:dyDescent="0.3">
      <c r="A34" s="33" t="s">
        <v>4</v>
      </c>
      <c r="B34" s="34">
        <v>45930</v>
      </c>
      <c r="C34">
        <v>0</v>
      </c>
      <c r="D34" t="s">
        <v>55</v>
      </c>
    </row>
    <row r="35" spans="1:4" x14ac:dyDescent="0.3">
      <c r="A35" s="33" t="s">
        <v>4</v>
      </c>
      <c r="B35" s="34">
        <v>45961</v>
      </c>
      <c r="C35">
        <v>0</v>
      </c>
      <c r="D35" t="s">
        <v>55</v>
      </c>
    </row>
    <row r="36" spans="1:4" x14ac:dyDescent="0.3">
      <c r="A36" s="33" t="s">
        <v>4</v>
      </c>
      <c r="B36" s="34">
        <v>45991</v>
      </c>
      <c r="C36">
        <v>0</v>
      </c>
      <c r="D36" t="s">
        <v>55</v>
      </c>
    </row>
    <row r="37" spans="1:4" x14ac:dyDescent="0.3">
      <c r="A37" s="33" t="s">
        <v>4</v>
      </c>
      <c r="B37" s="34">
        <v>46022</v>
      </c>
      <c r="C37">
        <v>0</v>
      </c>
      <c r="D37" t="s">
        <v>55</v>
      </c>
    </row>
    <row r="38" spans="1:4" x14ac:dyDescent="0.3">
      <c r="A38" s="33" t="s">
        <v>5</v>
      </c>
      <c r="B38" s="34">
        <v>44957</v>
      </c>
      <c r="C38">
        <v>0</v>
      </c>
      <c r="D38" t="s">
        <v>55</v>
      </c>
    </row>
    <row r="39" spans="1:4" x14ac:dyDescent="0.3">
      <c r="A39" s="33" t="s">
        <v>5</v>
      </c>
      <c r="B39" s="34">
        <v>44985</v>
      </c>
      <c r="C39">
        <v>0</v>
      </c>
      <c r="D39" t="s">
        <v>55</v>
      </c>
    </row>
    <row r="40" spans="1:4" x14ac:dyDescent="0.3">
      <c r="A40" s="33" t="s">
        <v>5</v>
      </c>
      <c r="B40" s="34">
        <v>45016</v>
      </c>
      <c r="C40">
        <v>0</v>
      </c>
      <c r="D40" t="s">
        <v>55</v>
      </c>
    </row>
    <row r="41" spans="1:4" x14ac:dyDescent="0.3">
      <c r="A41" s="33" t="s">
        <v>5</v>
      </c>
      <c r="B41" s="34">
        <v>45046</v>
      </c>
      <c r="C41">
        <v>0</v>
      </c>
      <c r="D41" t="s">
        <v>55</v>
      </c>
    </row>
    <row r="42" spans="1:4" x14ac:dyDescent="0.3">
      <c r="A42" s="33" t="s">
        <v>5</v>
      </c>
      <c r="B42" s="34">
        <v>45077</v>
      </c>
      <c r="C42">
        <v>0</v>
      </c>
      <c r="D42" t="s">
        <v>55</v>
      </c>
    </row>
    <row r="43" spans="1:4" x14ac:dyDescent="0.3">
      <c r="A43" s="33" t="s">
        <v>5</v>
      </c>
      <c r="B43" s="34">
        <v>45107</v>
      </c>
      <c r="C43">
        <v>0</v>
      </c>
      <c r="D43" t="s">
        <v>55</v>
      </c>
    </row>
    <row r="44" spans="1:4" x14ac:dyDescent="0.3">
      <c r="A44" s="33" t="s">
        <v>5</v>
      </c>
      <c r="B44" s="34">
        <v>45138</v>
      </c>
      <c r="C44">
        <v>0</v>
      </c>
      <c r="D44" t="s">
        <v>55</v>
      </c>
    </row>
    <row r="45" spans="1:4" x14ac:dyDescent="0.3">
      <c r="A45" s="33" t="s">
        <v>5</v>
      </c>
      <c r="B45" s="34">
        <v>45169</v>
      </c>
      <c r="C45">
        <v>0</v>
      </c>
      <c r="D45" t="s">
        <v>55</v>
      </c>
    </row>
    <row r="46" spans="1:4" x14ac:dyDescent="0.3">
      <c r="A46" s="33" t="s">
        <v>5</v>
      </c>
      <c r="B46" s="34">
        <v>45199</v>
      </c>
      <c r="C46">
        <v>0</v>
      </c>
      <c r="D46" t="s">
        <v>55</v>
      </c>
    </row>
    <row r="47" spans="1:4" x14ac:dyDescent="0.3">
      <c r="A47" s="33" t="s">
        <v>5</v>
      </c>
      <c r="B47" s="34">
        <v>45230</v>
      </c>
      <c r="C47">
        <v>0</v>
      </c>
      <c r="D47" t="s">
        <v>55</v>
      </c>
    </row>
    <row r="48" spans="1:4" x14ac:dyDescent="0.3">
      <c r="A48" s="33" t="s">
        <v>5</v>
      </c>
      <c r="B48" s="34">
        <v>45260</v>
      </c>
      <c r="C48">
        <v>0</v>
      </c>
      <c r="D48" t="s">
        <v>55</v>
      </c>
    </row>
    <row r="49" spans="1:4" x14ac:dyDescent="0.3">
      <c r="A49" s="33" t="s">
        <v>5</v>
      </c>
      <c r="B49" s="34">
        <v>45291</v>
      </c>
      <c r="C49">
        <v>0</v>
      </c>
      <c r="D49" t="s">
        <v>55</v>
      </c>
    </row>
    <row r="50" spans="1:4" x14ac:dyDescent="0.3">
      <c r="A50" s="33" t="s">
        <v>5</v>
      </c>
      <c r="B50" s="34">
        <v>45322</v>
      </c>
      <c r="C50">
        <v>0</v>
      </c>
      <c r="D50" t="s">
        <v>55</v>
      </c>
    </row>
    <row r="51" spans="1:4" x14ac:dyDescent="0.3">
      <c r="A51" s="33" t="s">
        <v>5</v>
      </c>
      <c r="B51" s="34">
        <v>45351</v>
      </c>
      <c r="C51">
        <v>0</v>
      </c>
      <c r="D51" t="s">
        <v>55</v>
      </c>
    </row>
    <row r="52" spans="1:4" x14ac:dyDescent="0.3">
      <c r="A52" s="33" t="s">
        <v>5</v>
      </c>
      <c r="B52" s="34">
        <v>45382</v>
      </c>
      <c r="C52">
        <v>0</v>
      </c>
      <c r="D52" t="s">
        <v>55</v>
      </c>
    </row>
    <row r="53" spans="1:4" x14ac:dyDescent="0.3">
      <c r="A53" s="33" t="s">
        <v>5</v>
      </c>
      <c r="B53" s="34">
        <v>45412</v>
      </c>
      <c r="C53">
        <v>0</v>
      </c>
      <c r="D53" t="s">
        <v>55</v>
      </c>
    </row>
    <row r="54" spans="1:4" x14ac:dyDescent="0.3">
      <c r="A54" s="33" t="s">
        <v>5</v>
      </c>
      <c r="B54" s="34">
        <v>45443</v>
      </c>
      <c r="C54">
        <v>0</v>
      </c>
      <c r="D54" t="s">
        <v>55</v>
      </c>
    </row>
    <row r="55" spans="1:4" x14ac:dyDescent="0.3">
      <c r="A55" s="33" t="s">
        <v>5</v>
      </c>
      <c r="B55" s="34">
        <v>45473</v>
      </c>
      <c r="C55">
        <v>0</v>
      </c>
      <c r="D55" t="s">
        <v>55</v>
      </c>
    </row>
    <row r="56" spans="1:4" x14ac:dyDescent="0.3">
      <c r="A56" s="33" t="s">
        <v>5</v>
      </c>
      <c r="B56" s="34">
        <v>45504</v>
      </c>
      <c r="C56">
        <v>0</v>
      </c>
      <c r="D56" t="s">
        <v>55</v>
      </c>
    </row>
    <row r="57" spans="1:4" x14ac:dyDescent="0.3">
      <c r="A57" s="33" t="s">
        <v>5</v>
      </c>
      <c r="B57" s="34">
        <v>45535</v>
      </c>
      <c r="C57">
        <v>0</v>
      </c>
      <c r="D57" t="s">
        <v>55</v>
      </c>
    </row>
    <row r="58" spans="1:4" x14ac:dyDescent="0.3">
      <c r="A58" s="33" t="s">
        <v>5</v>
      </c>
      <c r="B58" s="34">
        <v>45565</v>
      </c>
      <c r="C58">
        <v>0</v>
      </c>
      <c r="D58" t="s">
        <v>55</v>
      </c>
    </row>
    <row r="59" spans="1:4" x14ac:dyDescent="0.3">
      <c r="A59" s="33" t="s">
        <v>5</v>
      </c>
      <c r="B59" s="34">
        <v>45596</v>
      </c>
      <c r="C59">
        <v>0</v>
      </c>
      <c r="D59" t="s">
        <v>55</v>
      </c>
    </row>
    <row r="60" spans="1:4" x14ac:dyDescent="0.3">
      <c r="A60" s="33" t="s">
        <v>5</v>
      </c>
      <c r="B60" s="34">
        <v>45626</v>
      </c>
      <c r="C60">
        <v>0</v>
      </c>
      <c r="D60" t="s">
        <v>55</v>
      </c>
    </row>
    <row r="61" spans="1:4" x14ac:dyDescent="0.3">
      <c r="A61" s="33" t="s">
        <v>5</v>
      </c>
      <c r="B61" s="34">
        <v>45657</v>
      </c>
      <c r="C61">
        <v>0</v>
      </c>
      <c r="D61" t="s">
        <v>55</v>
      </c>
    </row>
    <row r="62" spans="1:4" x14ac:dyDescent="0.3">
      <c r="A62" s="33" t="s">
        <v>5</v>
      </c>
      <c r="B62" s="34">
        <v>45688</v>
      </c>
      <c r="C62">
        <v>0</v>
      </c>
      <c r="D62" t="s">
        <v>55</v>
      </c>
    </row>
    <row r="63" spans="1:4" x14ac:dyDescent="0.3">
      <c r="A63" s="33" t="s">
        <v>5</v>
      </c>
      <c r="B63" s="34">
        <v>45716</v>
      </c>
      <c r="C63">
        <v>0</v>
      </c>
      <c r="D63" t="s">
        <v>55</v>
      </c>
    </row>
    <row r="64" spans="1:4" x14ac:dyDescent="0.3">
      <c r="A64" s="33" t="s">
        <v>5</v>
      </c>
      <c r="B64" s="34">
        <v>45747</v>
      </c>
      <c r="C64">
        <v>0</v>
      </c>
      <c r="D64" t="s">
        <v>55</v>
      </c>
    </row>
    <row r="65" spans="1:4" x14ac:dyDescent="0.3">
      <c r="A65" s="33" t="s">
        <v>5</v>
      </c>
      <c r="B65" s="34">
        <v>45777</v>
      </c>
      <c r="C65">
        <v>0</v>
      </c>
      <c r="D65" t="s">
        <v>55</v>
      </c>
    </row>
    <row r="66" spans="1:4" x14ac:dyDescent="0.3">
      <c r="A66" s="33" t="s">
        <v>5</v>
      </c>
      <c r="B66" s="34">
        <v>45808</v>
      </c>
      <c r="C66">
        <v>0</v>
      </c>
      <c r="D66" t="s">
        <v>55</v>
      </c>
    </row>
    <row r="67" spans="1:4" x14ac:dyDescent="0.3">
      <c r="A67" s="33" t="s">
        <v>5</v>
      </c>
      <c r="B67" s="34">
        <v>45838</v>
      </c>
      <c r="C67">
        <v>0</v>
      </c>
      <c r="D67" t="s">
        <v>55</v>
      </c>
    </row>
    <row r="68" spans="1:4" x14ac:dyDescent="0.3">
      <c r="A68" s="33" t="s">
        <v>5</v>
      </c>
      <c r="B68" s="34">
        <v>45869</v>
      </c>
      <c r="C68">
        <v>0</v>
      </c>
      <c r="D68" t="s">
        <v>55</v>
      </c>
    </row>
    <row r="69" spans="1:4" x14ac:dyDescent="0.3">
      <c r="A69" s="33" t="s">
        <v>5</v>
      </c>
      <c r="B69" s="34">
        <v>45900</v>
      </c>
      <c r="C69">
        <v>0</v>
      </c>
      <c r="D69" t="s">
        <v>55</v>
      </c>
    </row>
    <row r="70" spans="1:4" x14ac:dyDescent="0.3">
      <c r="A70" s="33" t="s">
        <v>5</v>
      </c>
      <c r="B70" s="34">
        <v>45930</v>
      </c>
      <c r="C70">
        <v>0</v>
      </c>
      <c r="D70" t="s">
        <v>55</v>
      </c>
    </row>
    <row r="71" spans="1:4" x14ac:dyDescent="0.3">
      <c r="A71" s="33" t="s">
        <v>5</v>
      </c>
      <c r="B71" s="34">
        <v>45961</v>
      </c>
      <c r="C71">
        <v>0</v>
      </c>
      <c r="D71" t="s">
        <v>55</v>
      </c>
    </row>
    <row r="72" spans="1:4" x14ac:dyDescent="0.3">
      <c r="A72" s="33" t="s">
        <v>5</v>
      </c>
      <c r="B72" s="34">
        <v>45991</v>
      </c>
      <c r="C72">
        <v>0</v>
      </c>
      <c r="D72" t="s">
        <v>55</v>
      </c>
    </row>
    <row r="73" spans="1:4" x14ac:dyDescent="0.3">
      <c r="A73" s="33" t="s">
        <v>5</v>
      </c>
      <c r="B73" s="34">
        <v>46022</v>
      </c>
      <c r="C73">
        <v>0</v>
      </c>
      <c r="D73" t="s">
        <v>55</v>
      </c>
    </row>
    <row r="74" spans="1:4" x14ac:dyDescent="0.3">
      <c r="A74" s="33" t="s">
        <v>7</v>
      </c>
      <c r="B74" s="34">
        <v>44957</v>
      </c>
      <c r="C74">
        <v>0</v>
      </c>
      <c r="D74" t="s">
        <v>55</v>
      </c>
    </row>
    <row r="75" spans="1:4" x14ac:dyDescent="0.3">
      <c r="A75" s="33" t="s">
        <v>7</v>
      </c>
      <c r="B75" s="34">
        <v>44985</v>
      </c>
      <c r="C75">
        <v>0</v>
      </c>
      <c r="D75" t="s">
        <v>55</v>
      </c>
    </row>
    <row r="76" spans="1:4" x14ac:dyDescent="0.3">
      <c r="A76" s="33" t="s">
        <v>7</v>
      </c>
      <c r="B76" s="34">
        <v>45016</v>
      </c>
      <c r="C76">
        <v>0</v>
      </c>
      <c r="D76" t="s">
        <v>55</v>
      </c>
    </row>
    <row r="77" spans="1:4" x14ac:dyDescent="0.3">
      <c r="A77" s="33" t="s">
        <v>7</v>
      </c>
      <c r="B77" s="34">
        <v>45046</v>
      </c>
      <c r="C77">
        <v>0</v>
      </c>
      <c r="D77" t="s">
        <v>55</v>
      </c>
    </row>
    <row r="78" spans="1:4" x14ac:dyDescent="0.3">
      <c r="A78" s="33" t="s">
        <v>7</v>
      </c>
      <c r="B78" s="34">
        <v>45077</v>
      </c>
      <c r="C78">
        <v>0</v>
      </c>
      <c r="D78" t="s">
        <v>55</v>
      </c>
    </row>
    <row r="79" spans="1:4" x14ac:dyDescent="0.3">
      <c r="A79" s="33" t="s">
        <v>7</v>
      </c>
      <c r="B79" s="34">
        <v>45107</v>
      </c>
      <c r="C79">
        <v>0</v>
      </c>
      <c r="D79" t="s">
        <v>55</v>
      </c>
    </row>
    <row r="80" spans="1:4" x14ac:dyDescent="0.3">
      <c r="A80" s="33" t="s">
        <v>7</v>
      </c>
      <c r="B80" s="34">
        <v>45138</v>
      </c>
      <c r="C80">
        <v>0</v>
      </c>
      <c r="D80" t="s">
        <v>55</v>
      </c>
    </row>
    <row r="81" spans="1:4" x14ac:dyDescent="0.3">
      <c r="A81" s="33" t="s">
        <v>7</v>
      </c>
      <c r="B81" s="34">
        <v>45169</v>
      </c>
      <c r="C81">
        <v>0</v>
      </c>
      <c r="D81" t="s">
        <v>55</v>
      </c>
    </row>
    <row r="82" spans="1:4" x14ac:dyDescent="0.3">
      <c r="A82" s="33" t="s">
        <v>7</v>
      </c>
      <c r="B82" s="34">
        <v>45199</v>
      </c>
      <c r="C82">
        <v>0</v>
      </c>
      <c r="D82" t="s">
        <v>55</v>
      </c>
    </row>
    <row r="83" spans="1:4" x14ac:dyDescent="0.3">
      <c r="A83" s="33" t="s">
        <v>7</v>
      </c>
      <c r="B83" s="34">
        <v>45230</v>
      </c>
      <c r="C83">
        <v>0</v>
      </c>
      <c r="D83" t="s">
        <v>55</v>
      </c>
    </row>
    <row r="84" spans="1:4" x14ac:dyDescent="0.3">
      <c r="A84" s="33" t="s">
        <v>7</v>
      </c>
      <c r="B84" s="34">
        <v>45260</v>
      </c>
      <c r="C84">
        <v>0</v>
      </c>
      <c r="D84" t="s">
        <v>55</v>
      </c>
    </row>
    <row r="85" spans="1:4" x14ac:dyDescent="0.3">
      <c r="A85" s="33" t="s">
        <v>7</v>
      </c>
      <c r="B85" s="34">
        <v>45291</v>
      </c>
      <c r="C85">
        <v>0</v>
      </c>
      <c r="D85" t="s">
        <v>55</v>
      </c>
    </row>
    <row r="86" spans="1:4" x14ac:dyDescent="0.3">
      <c r="A86" s="33" t="s">
        <v>7</v>
      </c>
      <c r="B86" s="34">
        <v>45322</v>
      </c>
      <c r="C86">
        <v>0</v>
      </c>
      <c r="D86" t="s">
        <v>55</v>
      </c>
    </row>
    <row r="87" spans="1:4" x14ac:dyDescent="0.3">
      <c r="A87" s="33" t="s">
        <v>7</v>
      </c>
      <c r="B87" s="34">
        <v>45351</v>
      </c>
      <c r="C87">
        <v>0</v>
      </c>
      <c r="D87" t="s">
        <v>55</v>
      </c>
    </row>
    <row r="88" spans="1:4" x14ac:dyDescent="0.3">
      <c r="A88" s="33" t="s">
        <v>7</v>
      </c>
      <c r="B88" s="34">
        <v>45382</v>
      </c>
      <c r="C88">
        <v>0</v>
      </c>
      <c r="D88" t="s">
        <v>55</v>
      </c>
    </row>
    <row r="89" spans="1:4" x14ac:dyDescent="0.3">
      <c r="A89" s="33" t="s">
        <v>7</v>
      </c>
      <c r="B89" s="34">
        <v>45412</v>
      </c>
      <c r="C89">
        <v>0</v>
      </c>
      <c r="D89" t="s">
        <v>55</v>
      </c>
    </row>
    <row r="90" spans="1:4" x14ac:dyDescent="0.3">
      <c r="A90" s="33" t="s">
        <v>7</v>
      </c>
      <c r="B90" s="34">
        <v>45443</v>
      </c>
      <c r="C90">
        <v>0</v>
      </c>
      <c r="D90" t="s">
        <v>55</v>
      </c>
    </row>
    <row r="91" spans="1:4" x14ac:dyDescent="0.3">
      <c r="A91" s="33" t="s">
        <v>7</v>
      </c>
      <c r="B91" s="34">
        <v>45473</v>
      </c>
      <c r="C91">
        <v>0</v>
      </c>
      <c r="D91" t="s">
        <v>55</v>
      </c>
    </row>
    <row r="92" spans="1:4" x14ac:dyDescent="0.3">
      <c r="A92" s="33" t="s">
        <v>7</v>
      </c>
      <c r="B92" s="34">
        <v>45504</v>
      </c>
      <c r="C92">
        <v>0</v>
      </c>
      <c r="D92" t="s">
        <v>55</v>
      </c>
    </row>
    <row r="93" spans="1:4" x14ac:dyDescent="0.3">
      <c r="A93" s="33" t="s">
        <v>7</v>
      </c>
      <c r="B93" s="34">
        <v>45535</v>
      </c>
      <c r="C93">
        <v>0</v>
      </c>
      <c r="D93" t="s">
        <v>55</v>
      </c>
    </row>
    <row r="94" spans="1:4" x14ac:dyDescent="0.3">
      <c r="A94" s="33" t="s">
        <v>7</v>
      </c>
      <c r="B94" s="34">
        <v>45565</v>
      </c>
      <c r="C94">
        <v>0</v>
      </c>
      <c r="D94" t="s">
        <v>55</v>
      </c>
    </row>
    <row r="95" spans="1:4" x14ac:dyDescent="0.3">
      <c r="A95" s="33" t="s">
        <v>7</v>
      </c>
      <c r="B95" s="34">
        <v>45596</v>
      </c>
      <c r="C95">
        <v>0</v>
      </c>
      <c r="D95" t="s">
        <v>55</v>
      </c>
    </row>
    <row r="96" spans="1:4" x14ac:dyDescent="0.3">
      <c r="A96" s="33" t="s">
        <v>7</v>
      </c>
      <c r="B96" s="34">
        <v>45626</v>
      </c>
      <c r="C96">
        <v>0</v>
      </c>
      <c r="D96" t="s">
        <v>55</v>
      </c>
    </row>
    <row r="97" spans="1:4" x14ac:dyDescent="0.3">
      <c r="A97" s="33" t="s">
        <v>7</v>
      </c>
      <c r="B97" s="34">
        <v>45657</v>
      </c>
      <c r="C97">
        <v>0</v>
      </c>
      <c r="D97" t="s">
        <v>55</v>
      </c>
    </row>
    <row r="98" spans="1:4" x14ac:dyDescent="0.3">
      <c r="A98" s="33" t="s">
        <v>7</v>
      </c>
      <c r="B98" s="34">
        <v>45688</v>
      </c>
      <c r="C98">
        <v>0</v>
      </c>
      <c r="D98" t="s">
        <v>55</v>
      </c>
    </row>
    <row r="99" spans="1:4" x14ac:dyDescent="0.3">
      <c r="A99" s="33" t="s">
        <v>7</v>
      </c>
      <c r="B99" s="34">
        <v>45716</v>
      </c>
      <c r="C99">
        <v>0</v>
      </c>
      <c r="D99" t="s">
        <v>55</v>
      </c>
    </row>
    <row r="100" spans="1:4" x14ac:dyDescent="0.3">
      <c r="A100" s="33" t="s">
        <v>7</v>
      </c>
      <c r="B100" s="34">
        <v>45747</v>
      </c>
      <c r="C100">
        <v>0</v>
      </c>
      <c r="D100" t="s">
        <v>55</v>
      </c>
    </row>
    <row r="101" spans="1:4" x14ac:dyDescent="0.3">
      <c r="A101" s="33" t="s">
        <v>7</v>
      </c>
      <c r="B101" s="34">
        <v>45777</v>
      </c>
      <c r="C101">
        <v>0</v>
      </c>
      <c r="D101" t="s">
        <v>55</v>
      </c>
    </row>
    <row r="102" spans="1:4" x14ac:dyDescent="0.3">
      <c r="A102" s="33" t="s">
        <v>7</v>
      </c>
      <c r="B102" s="34">
        <v>45808</v>
      </c>
      <c r="C102">
        <v>0</v>
      </c>
      <c r="D102" t="s">
        <v>55</v>
      </c>
    </row>
    <row r="103" spans="1:4" x14ac:dyDescent="0.3">
      <c r="A103" s="33" t="s">
        <v>7</v>
      </c>
      <c r="B103" s="34">
        <v>45838</v>
      </c>
      <c r="C103">
        <v>0</v>
      </c>
      <c r="D103" t="s">
        <v>55</v>
      </c>
    </row>
    <row r="104" spans="1:4" x14ac:dyDescent="0.3">
      <c r="A104" s="33" t="s">
        <v>7</v>
      </c>
      <c r="B104" s="34">
        <v>45869</v>
      </c>
      <c r="C104">
        <v>0</v>
      </c>
      <c r="D104" t="s">
        <v>55</v>
      </c>
    </row>
    <row r="105" spans="1:4" x14ac:dyDescent="0.3">
      <c r="A105" s="33" t="s">
        <v>7</v>
      </c>
      <c r="B105" s="34">
        <v>45900</v>
      </c>
      <c r="C105">
        <v>0</v>
      </c>
      <c r="D105" t="s">
        <v>55</v>
      </c>
    </row>
    <row r="106" spans="1:4" x14ac:dyDescent="0.3">
      <c r="A106" s="33" t="s">
        <v>7</v>
      </c>
      <c r="B106" s="34">
        <v>45930</v>
      </c>
      <c r="C106">
        <v>0</v>
      </c>
      <c r="D106" t="s">
        <v>55</v>
      </c>
    </row>
    <row r="107" spans="1:4" x14ac:dyDescent="0.3">
      <c r="A107" s="33" t="s">
        <v>7</v>
      </c>
      <c r="B107" s="34">
        <v>45961</v>
      </c>
      <c r="C107">
        <v>0</v>
      </c>
      <c r="D107" t="s">
        <v>55</v>
      </c>
    </row>
    <row r="108" spans="1:4" x14ac:dyDescent="0.3">
      <c r="A108" s="33" t="s">
        <v>7</v>
      </c>
      <c r="B108" s="34">
        <v>45991</v>
      </c>
      <c r="C108">
        <v>0</v>
      </c>
      <c r="D108" t="s">
        <v>55</v>
      </c>
    </row>
    <row r="109" spans="1:4" x14ac:dyDescent="0.3">
      <c r="A109" s="33" t="s">
        <v>7</v>
      </c>
      <c r="B109" s="34">
        <v>46022</v>
      </c>
      <c r="C109">
        <v>0</v>
      </c>
      <c r="D109" t="s">
        <v>55</v>
      </c>
    </row>
    <row r="110" spans="1:4" x14ac:dyDescent="0.3">
      <c r="A110" s="33" t="s">
        <v>8</v>
      </c>
      <c r="B110" s="34">
        <v>44957</v>
      </c>
      <c r="C110">
        <v>0</v>
      </c>
      <c r="D110" t="s">
        <v>55</v>
      </c>
    </row>
    <row r="111" spans="1:4" x14ac:dyDescent="0.3">
      <c r="A111" s="33" t="s">
        <v>8</v>
      </c>
      <c r="B111" s="34">
        <v>44985</v>
      </c>
      <c r="C111">
        <v>0</v>
      </c>
      <c r="D111" t="s">
        <v>55</v>
      </c>
    </row>
    <row r="112" spans="1:4" x14ac:dyDescent="0.3">
      <c r="A112" s="33" t="s">
        <v>8</v>
      </c>
      <c r="B112" s="34">
        <v>45016</v>
      </c>
      <c r="C112">
        <v>0</v>
      </c>
      <c r="D112" t="s">
        <v>55</v>
      </c>
    </row>
    <row r="113" spans="1:4" x14ac:dyDescent="0.3">
      <c r="A113" s="33" t="s">
        <v>8</v>
      </c>
      <c r="B113" s="34">
        <v>45046</v>
      </c>
      <c r="C113">
        <v>0</v>
      </c>
      <c r="D113" t="s">
        <v>55</v>
      </c>
    </row>
    <row r="114" spans="1:4" x14ac:dyDescent="0.3">
      <c r="A114" s="33" t="s">
        <v>8</v>
      </c>
      <c r="B114" s="34">
        <v>45077</v>
      </c>
      <c r="C114">
        <v>0</v>
      </c>
      <c r="D114" t="s">
        <v>55</v>
      </c>
    </row>
    <row r="115" spans="1:4" x14ac:dyDescent="0.3">
      <c r="A115" s="33" t="s">
        <v>8</v>
      </c>
      <c r="B115" s="34">
        <v>45107</v>
      </c>
      <c r="C115">
        <v>0</v>
      </c>
      <c r="D115" t="s">
        <v>55</v>
      </c>
    </row>
    <row r="116" spans="1:4" x14ac:dyDescent="0.3">
      <c r="A116" s="33" t="s">
        <v>8</v>
      </c>
      <c r="B116" s="34">
        <v>45138</v>
      </c>
      <c r="C116">
        <v>0</v>
      </c>
      <c r="D116" t="s">
        <v>55</v>
      </c>
    </row>
    <row r="117" spans="1:4" x14ac:dyDescent="0.3">
      <c r="A117" s="33" t="s">
        <v>8</v>
      </c>
      <c r="B117" s="34">
        <v>45169</v>
      </c>
      <c r="C117">
        <v>0</v>
      </c>
      <c r="D117" t="s">
        <v>55</v>
      </c>
    </row>
    <row r="118" spans="1:4" x14ac:dyDescent="0.3">
      <c r="A118" s="33" t="s">
        <v>8</v>
      </c>
      <c r="B118" s="34">
        <v>45199</v>
      </c>
      <c r="C118">
        <v>0</v>
      </c>
      <c r="D118" t="s">
        <v>55</v>
      </c>
    </row>
    <row r="119" spans="1:4" x14ac:dyDescent="0.3">
      <c r="A119" s="33" t="s">
        <v>8</v>
      </c>
      <c r="B119" s="34">
        <v>45230</v>
      </c>
      <c r="C119">
        <v>0</v>
      </c>
      <c r="D119" t="s">
        <v>55</v>
      </c>
    </row>
    <row r="120" spans="1:4" x14ac:dyDescent="0.3">
      <c r="A120" s="33" t="s">
        <v>8</v>
      </c>
      <c r="B120" s="34">
        <v>45260</v>
      </c>
      <c r="C120">
        <v>0</v>
      </c>
      <c r="D120" t="s">
        <v>55</v>
      </c>
    </row>
    <row r="121" spans="1:4" x14ac:dyDescent="0.3">
      <c r="A121" s="33" t="s">
        <v>8</v>
      </c>
      <c r="B121" s="34">
        <v>45291</v>
      </c>
      <c r="C121">
        <v>0</v>
      </c>
      <c r="D121" t="s">
        <v>55</v>
      </c>
    </row>
    <row r="122" spans="1:4" x14ac:dyDescent="0.3">
      <c r="A122" s="33" t="s">
        <v>8</v>
      </c>
      <c r="B122" s="34">
        <v>45322</v>
      </c>
      <c r="C122">
        <v>0</v>
      </c>
      <c r="D122" t="s">
        <v>55</v>
      </c>
    </row>
    <row r="123" spans="1:4" x14ac:dyDescent="0.3">
      <c r="A123" s="33" t="s">
        <v>8</v>
      </c>
      <c r="B123" s="34">
        <v>45351</v>
      </c>
      <c r="C123">
        <v>0</v>
      </c>
      <c r="D123" t="s">
        <v>55</v>
      </c>
    </row>
    <row r="124" spans="1:4" x14ac:dyDescent="0.3">
      <c r="A124" s="33" t="s">
        <v>8</v>
      </c>
      <c r="B124" s="34">
        <v>45382</v>
      </c>
      <c r="C124">
        <v>0</v>
      </c>
      <c r="D124" t="s">
        <v>55</v>
      </c>
    </row>
    <row r="125" spans="1:4" x14ac:dyDescent="0.3">
      <c r="A125" s="33" t="s">
        <v>8</v>
      </c>
      <c r="B125" s="34">
        <v>45412</v>
      </c>
      <c r="C125">
        <v>0</v>
      </c>
      <c r="D125" t="s">
        <v>55</v>
      </c>
    </row>
    <row r="126" spans="1:4" x14ac:dyDescent="0.3">
      <c r="A126" s="33" t="s">
        <v>8</v>
      </c>
      <c r="B126" s="34">
        <v>45443</v>
      </c>
      <c r="C126">
        <v>0</v>
      </c>
      <c r="D126" t="s">
        <v>55</v>
      </c>
    </row>
    <row r="127" spans="1:4" x14ac:dyDescent="0.3">
      <c r="A127" s="33" t="s">
        <v>8</v>
      </c>
      <c r="B127" s="34">
        <v>45473</v>
      </c>
      <c r="C127">
        <v>0</v>
      </c>
      <c r="D127" t="s">
        <v>55</v>
      </c>
    </row>
    <row r="128" spans="1:4" x14ac:dyDescent="0.3">
      <c r="A128" s="33" t="s">
        <v>8</v>
      </c>
      <c r="B128" s="34">
        <v>45504</v>
      </c>
      <c r="C128">
        <v>0</v>
      </c>
      <c r="D128" t="s">
        <v>55</v>
      </c>
    </row>
    <row r="129" spans="1:4" x14ac:dyDescent="0.3">
      <c r="A129" s="33" t="s">
        <v>8</v>
      </c>
      <c r="B129" s="34">
        <v>45535</v>
      </c>
      <c r="C129">
        <v>0</v>
      </c>
      <c r="D129" t="s">
        <v>55</v>
      </c>
    </row>
    <row r="130" spans="1:4" x14ac:dyDescent="0.3">
      <c r="A130" s="33" t="s">
        <v>8</v>
      </c>
      <c r="B130" s="34">
        <v>45565</v>
      </c>
      <c r="C130">
        <v>0</v>
      </c>
      <c r="D130" t="s">
        <v>55</v>
      </c>
    </row>
    <row r="131" spans="1:4" x14ac:dyDescent="0.3">
      <c r="A131" s="33" t="s">
        <v>8</v>
      </c>
      <c r="B131" s="34">
        <v>45596</v>
      </c>
      <c r="C131">
        <v>0</v>
      </c>
      <c r="D131" t="s">
        <v>55</v>
      </c>
    </row>
    <row r="132" spans="1:4" x14ac:dyDescent="0.3">
      <c r="A132" s="33" t="s">
        <v>8</v>
      </c>
      <c r="B132" s="34">
        <v>45626</v>
      </c>
      <c r="C132">
        <v>0</v>
      </c>
      <c r="D132" t="s">
        <v>55</v>
      </c>
    </row>
    <row r="133" spans="1:4" x14ac:dyDescent="0.3">
      <c r="A133" s="33" t="s">
        <v>8</v>
      </c>
      <c r="B133" s="34">
        <v>45657</v>
      </c>
      <c r="C133">
        <v>0</v>
      </c>
      <c r="D133" t="s">
        <v>55</v>
      </c>
    </row>
    <row r="134" spans="1:4" x14ac:dyDescent="0.3">
      <c r="A134" s="33" t="s">
        <v>8</v>
      </c>
      <c r="B134" s="34">
        <v>45688</v>
      </c>
      <c r="C134">
        <v>0</v>
      </c>
      <c r="D134" t="s">
        <v>55</v>
      </c>
    </row>
    <row r="135" spans="1:4" x14ac:dyDescent="0.3">
      <c r="A135" s="33" t="s">
        <v>8</v>
      </c>
      <c r="B135" s="34">
        <v>45716</v>
      </c>
      <c r="C135">
        <v>0</v>
      </c>
      <c r="D135" t="s">
        <v>55</v>
      </c>
    </row>
    <row r="136" spans="1:4" x14ac:dyDescent="0.3">
      <c r="A136" s="33" t="s">
        <v>8</v>
      </c>
      <c r="B136" s="34">
        <v>45747</v>
      </c>
      <c r="C136">
        <v>0</v>
      </c>
      <c r="D136" t="s">
        <v>55</v>
      </c>
    </row>
    <row r="137" spans="1:4" x14ac:dyDescent="0.3">
      <c r="A137" s="33" t="s">
        <v>8</v>
      </c>
      <c r="B137" s="34">
        <v>45777</v>
      </c>
      <c r="C137">
        <v>0</v>
      </c>
      <c r="D137" t="s">
        <v>55</v>
      </c>
    </row>
    <row r="138" spans="1:4" x14ac:dyDescent="0.3">
      <c r="A138" s="33" t="s">
        <v>8</v>
      </c>
      <c r="B138" s="34">
        <v>45808</v>
      </c>
      <c r="C138">
        <v>0</v>
      </c>
      <c r="D138" t="s">
        <v>55</v>
      </c>
    </row>
    <row r="139" spans="1:4" x14ac:dyDescent="0.3">
      <c r="A139" s="33" t="s">
        <v>8</v>
      </c>
      <c r="B139" s="34">
        <v>45838</v>
      </c>
      <c r="C139">
        <v>0</v>
      </c>
      <c r="D139" t="s">
        <v>55</v>
      </c>
    </row>
    <row r="140" spans="1:4" x14ac:dyDescent="0.3">
      <c r="A140" s="33" t="s">
        <v>8</v>
      </c>
      <c r="B140" s="34">
        <v>45869</v>
      </c>
      <c r="C140">
        <v>0</v>
      </c>
      <c r="D140" t="s">
        <v>55</v>
      </c>
    </row>
    <row r="141" spans="1:4" x14ac:dyDescent="0.3">
      <c r="A141" s="33" t="s">
        <v>8</v>
      </c>
      <c r="B141" s="34">
        <v>45900</v>
      </c>
      <c r="C141">
        <v>0</v>
      </c>
      <c r="D141" t="s">
        <v>55</v>
      </c>
    </row>
    <row r="142" spans="1:4" x14ac:dyDescent="0.3">
      <c r="A142" s="33" t="s">
        <v>8</v>
      </c>
      <c r="B142" s="34">
        <v>45930</v>
      </c>
      <c r="C142">
        <v>0</v>
      </c>
      <c r="D142" t="s">
        <v>55</v>
      </c>
    </row>
    <row r="143" spans="1:4" x14ac:dyDescent="0.3">
      <c r="A143" s="33" t="s">
        <v>8</v>
      </c>
      <c r="B143" s="34">
        <v>45961</v>
      </c>
      <c r="C143">
        <v>0</v>
      </c>
      <c r="D143" t="s">
        <v>55</v>
      </c>
    </row>
    <row r="144" spans="1:4" x14ac:dyDescent="0.3">
      <c r="A144" s="33" t="s">
        <v>8</v>
      </c>
      <c r="B144" s="34">
        <v>45991</v>
      </c>
      <c r="C144">
        <v>0</v>
      </c>
      <c r="D144" t="s">
        <v>55</v>
      </c>
    </row>
    <row r="145" spans="1:4" x14ac:dyDescent="0.3">
      <c r="A145" s="33" t="s">
        <v>8</v>
      </c>
      <c r="B145" s="34">
        <v>46022</v>
      </c>
      <c r="C145">
        <v>0</v>
      </c>
      <c r="D145" t="s">
        <v>55</v>
      </c>
    </row>
    <row r="146" spans="1:4" x14ac:dyDescent="0.3">
      <c r="A146" s="33" t="s">
        <v>9</v>
      </c>
      <c r="B146" s="34">
        <v>44957</v>
      </c>
      <c r="C146">
        <v>0</v>
      </c>
      <c r="D146" t="s">
        <v>55</v>
      </c>
    </row>
    <row r="147" spans="1:4" x14ac:dyDescent="0.3">
      <c r="A147" s="33" t="s">
        <v>9</v>
      </c>
      <c r="B147" s="34">
        <v>44985</v>
      </c>
      <c r="C147">
        <v>0</v>
      </c>
      <c r="D147" t="s">
        <v>55</v>
      </c>
    </row>
    <row r="148" spans="1:4" x14ac:dyDescent="0.3">
      <c r="A148" s="33" t="s">
        <v>9</v>
      </c>
      <c r="B148" s="34">
        <v>45016</v>
      </c>
      <c r="C148">
        <v>0</v>
      </c>
      <c r="D148" t="s">
        <v>55</v>
      </c>
    </row>
    <row r="149" spans="1:4" x14ac:dyDescent="0.3">
      <c r="A149" s="33" t="s">
        <v>9</v>
      </c>
      <c r="B149" s="34">
        <v>45046</v>
      </c>
      <c r="C149">
        <v>0</v>
      </c>
      <c r="D149" t="s">
        <v>55</v>
      </c>
    </row>
    <row r="150" spans="1:4" x14ac:dyDescent="0.3">
      <c r="A150" s="33" t="s">
        <v>9</v>
      </c>
      <c r="B150" s="34">
        <v>45077</v>
      </c>
      <c r="C150">
        <v>0</v>
      </c>
      <c r="D150" t="s">
        <v>55</v>
      </c>
    </row>
    <row r="151" spans="1:4" x14ac:dyDescent="0.3">
      <c r="A151" s="33" t="s">
        <v>9</v>
      </c>
      <c r="B151" s="34">
        <v>45107</v>
      </c>
      <c r="C151">
        <v>0</v>
      </c>
      <c r="D151" t="s">
        <v>55</v>
      </c>
    </row>
    <row r="152" spans="1:4" x14ac:dyDescent="0.3">
      <c r="A152" s="33" t="s">
        <v>9</v>
      </c>
      <c r="B152" s="34">
        <v>45138</v>
      </c>
      <c r="C152">
        <v>0</v>
      </c>
      <c r="D152" t="s">
        <v>55</v>
      </c>
    </row>
    <row r="153" spans="1:4" x14ac:dyDescent="0.3">
      <c r="A153" s="33" t="s">
        <v>9</v>
      </c>
      <c r="B153" s="34">
        <v>45169</v>
      </c>
      <c r="C153">
        <v>0</v>
      </c>
      <c r="D153" t="s">
        <v>55</v>
      </c>
    </row>
    <row r="154" spans="1:4" x14ac:dyDescent="0.3">
      <c r="A154" s="33" t="s">
        <v>9</v>
      </c>
      <c r="B154" s="34">
        <v>45199</v>
      </c>
      <c r="C154">
        <v>0</v>
      </c>
      <c r="D154" t="s">
        <v>55</v>
      </c>
    </row>
    <row r="155" spans="1:4" x14ac:dyDescent="0.3">
      <c r="A155" s="33" t="s">
        <v>9</v>
      </c>
      <c r="B155" s="34">
        <v>45230</v>
      </c>
      <c r="C155">
        <v>0</v>
      </c>
      <c r="D155" t="s">
        <v>55</v>
      </c>
    </row>
    <row r="156" spans="1:4" x14ac:dyDescent="0.3">
      <c r="A156" s="33" t="s">
        <v>9</v>
      </c>
      <c r="B156" s="34">
        <v>45260</v>
      </c>
      <c r="C156">
        <v>0</v>
      </c>
      <c r="D156" t="s">
        <v>55</v>
      </c>
    </row>
    <row r="157" spans="1:4" x14ac:dyDescent="0.3">
      <c r="A157" s="33" t="s">
        <v>9</v>
      </c>
      <c r="B157" s="34">
        <v>45291</v>
      </c>
      <c r="C157">
        <v>0</v>
      </c>
      <c r="D157" t="s">
        <v>55</v>
      </c>
    </row>
    <row r="158" spans="1:4" x14ac:dyDescent="0.3">
      <c r="A158" s="33" t="s">
        <v>9</v>
      </c>
      <c r="B158" s="34">
        <v>45322</v>
      </c>
      <c r="C158">
        <v>0</v>
      </c>
      <c r="D158" t="s">
        <v>55</v>
      </c>
    </row>
    <row r="159" spans="1:4" x14ac:dyDescent="0.3">
      <c r="A159" s="33" t="s">
        <v>9</v>
      </c>
      <c r="B159" s="34">
        <v>45351</v>
      </c>
      <c r="C159">
        <v>0</v>
      </c>
      <c r="D159" t="s">
        <v>55</v>
      </c>
    </row>
    <row r="160" spans="1:4" x14ac:dyDescent="0.3">
      <c r="A160" s="33" t="s">
        <v>9</v>
      </c>
      <c r="B160" s="34">
        <v>45382</v>
      </c>
      <c r="C160">
        <v>0</v>
      </c>
      <c r="D160" t="s">
        <v>55</v>
      </c>
    </row>
    <row r="161" spans="1:4" x14ac:dyDescent="0.3">
      <c r="A161" s="33" t="s">
        <v>9</v>
      </c>
      <c r="B161" s="34">
        <v>45412</v>
      </c>
      <c r="C161">
        <v>0</v>
      </c>
      <c r="D161" t="s">
        <v>55</v>
      </c>
    </row>
    <row r="162" spans="1:4" x14ac:dyDescent="0.3">
      <c r="A162" s="33" t="s">
        <v>9</v>
      </c>
      <c r="B162" s="34">
        <v>45443</v>
      </c>
      <c r="C162">
        <v>0</v>
      </c>
      <c r="D162" t="s">
        <v>55</v>
      </c>
    </row>
    <row r="163" spans="1:4" x14ac:dyDescent="0.3">
      <c r="A163" s="33" t="s">
        <v>9</v>
      </c>
      <c r="B163" s="34">
        <v>45473</v>
      </c>
      <c r="C163">
        <v>0</v>
      </c>
      <c r="D163" t="s">
        <v>55</v>
      </c>
    </row>
    <row r="164" spans="1:4" x14ac:dyDescent="0.3">
      <c r="A164" s="33" t="s">
        <v>9</v>
      </c>
      <c r="B164" s="34">
        <v>45504</v>
      </c>
      <c r="C164">
        <v>0</v>
      </c>
      <c r="D164" t="s">
        <v>55</v>
      </c>
    </row>
    <row r="165" spans="1:4" x14ac:dyDescent="0.3">
      <c r="A165" s="33" t="s">
        <v>9</v>
      </c>
      <c r="B165" s="34">
        <v>45535</v>
      </c>
      <c r="C165">
        <v>0</v>
      </c>
      <c r="D165" t="s">
        <v>55</v>
      </c>
    </row>
    <row r="166" spans="1:4" x14ac:dyDescent="0.3">
      <c r="A166" s="33" t="s">
        <v>9</v>
      </c>
      <c r="B166" s="34">
        <v>45565</v>
      </c>
      <c r="C166">
        <v>0</v>
      </c>
      <c r="D166" t="s">
        <v>55</v>
      </c>
    </row>
    <row r="167" spans="1:4" x14ac:dyDescent="0.3">
      <c r="A167" s="33" t="s">
        <v>9</v>
      </c>
      <c r="B167" s="34">
        <v>45596</v>
      </c>
      <c r="C167">
        <v>0</v>
      </c>
      <c r="D167" t="s">
        <v>55</v>
      </c>
    </row>
    <row r="168" spans="1:4" x14ac:dyDescent="0.3">
      <c r="A168" s="33" t="s">
        <v>9</v>
      </c>
      <c r="B168" s="34">
        <v>45626</v>
      </c>
      <c r="C168">
        <v>0</v>
      </c>
      <c r="D168" t="s">
        <v>55</v>
      </c>
    </row>
    <row r="169" spans="1:4" x14ac:dyDescent="0.3">
      <c r="A169" s="33" t="s">
        <v>9</v>
      </c>
      <c r="B169" s="34">
        <v>45657</v>
      </c>
      <c r="C169">
        <v>0</v>
      </c>
      <c r="D169" t="s">
        <v>55</v>
      </c>
    </row>
    <row r="170" spans="1:4" x14ac:dyDescent="0.3">
      <c r="A170" s="33" t="s">
        <v>9</v>
      </c>
      <c r="B170" s="34">
        <v>45688</v>
      </c>
      <c r="C170">
        <v>0</v>
      </c>
      <c r="D170" t="s">
        <v>55</v>
      </c>
    </row>
    <row r="171" spans="1:4" x14ac:dyDescent="0.3">
      <c r="A171" s="33" t="s">
        <v>9</v>
      </c>
      <c r="B171" s="34">
        <v>45716</v>
      </c>
      <c r="C171">
        <v>0</v>
      </c>
      <c r="D171" t="s">
        <v>55</v>
      </c>
    </row>
    <row r="172" spans="1:4" x14ac:dyDescent="0.3">
      <c r="A172" s="33" t="s">
        <v>9</v>
      </c>
      <c r="B172" s="34">
        <v>45747</v>
      </c>
      <c r="C172">
        <v>0</v>
      </c>
      <c r="D172" t="s">
        <v>55</v>
      </c>
    </row>
    <row r="173" spans="1:4" x14ac:dyDescent="0.3">
      <c r="A173" s="33" t="s">
        <v>9</v>
      </c>
      <c r="B173" s="34">
        <v>45777</v>
      </c>
      <c r="C173">
        <v>0</v>
      </c>
      <c r="D173" t="s">
        <v>55</v>
      </c>
    </row>
    <row r="174" spans="1:4" x14ac:dyDescent="0.3">
      <c r="A174" s="33" t="s">
        <v>9</v>
      </c>
      <c r="B174" s="34">
        <v>45808</v>
      </c>
      <c r="C174">
        <v>0</v>
      </c>
      <c r="D174" t="s">
        <v>55</v>
      </c>
    </row>
    <row r="175" spans="1:4" x14ac:dyDescent="0.3">
      <c r="A175" s="33" t="s">
        <v>9</v>
      </c>
      <c r="B175" s="34">
        <v>45838</v>
      </c>
      <c r="C175">
        <v>0</v>
      </c>
      <c r="D175" t="s">
        <v>55</v>
      </c>
    </row>
    <row r="176" spans="1:4" x14ac:dyDescent="0.3">
      <c r="A176" s="33" t="s">
        <v>9</v>
      </c>
      <c r="B176" s="34">
        <v>45869</v>
      </c>
      <c r="C176">
        <v>0</v>
      </c>
      <c r="D176" t="s">
        <v>55</v>
      </c>
    </row>
    <row r="177" spans="1:4" x14ac:dyDescent="0.3">
      <c r="A177" s="33" t="s">
        <v>9</v>
      </c>
      <c r="B177" s="34">
        <v>45900</v>
      </c>
      <c r="C177">
        <v>0</v>
      </c>
      <c r="D177" t="s">
        <v>55</v>
      </c>
    </row>
    <row r="178" spans="1:4" x14ac:dyDescent="0.3">
      <c r="A178" s="33" t="s">
        <v>9</v>
      </c>
      <c r="B178" s="34">
        <v>45930</v>
      </c>
      <c r="C178">
        <v>0</v>
      </c>
      <c r="D178" t="s">
        <v>55</v>
      </c>
    </row>
    <row r="179" spans="1:4" x14ac:dyDescent="0.3">
      <c r="A179" s="33" t="s">
        <v>9</v>
      </c>
      <c r="B179" s="34">
        <v>45961</v>
      </c>
      <c r="C179">
        <v>0</v>
      </c>
      <c r="D179" t="s">
        <v>55</v>
      </c>
    </row>
    <row r="180" spans="1:4" x14ac:dyDescent="0.3">
      <c r="A180" s="33" t="s">
        <v>9</v>
      </c>
      <c r="B180" s="34">
        <v>45991</v>
      </c>
      <c r="C180">
        <v>0</v>
      </c>
      <c r="D180" t="s">
        <v>55</v>
      </c>
    </row>
    <row r="181" spans="1:4" x14ac:dyDescent="0.3">
      <c r="A181" s="33" t="s">
        <v>9</v>
      </c>
      <c r="B181" s="34">
        <v>46022</v>
      </c>
      <c r="C181">
        <v>0</v>
      </c>
      <c r="D181" t="s">
        <v>55</v>
      </c>
    </row>
    <row r="182" spans="1:4" x14ac:dyDescent="0.3">
      <c r="A182" s="33" t="s">
        <v>10</v>
      </c>
      <c r="B182" s="34">
        <v>44957</v>
      </c>
      <c r="C182">
        <v>0</v>
      </c>
      <c r="D182" t="s">
        <v>55</v>
      </c>
    </row>
    <row r="183" spans="1:4" x14ac:dyDescent="0.3">
      <c r="A183" s="33" t="s">
        <v>10</v>
      </c>
      <c r="B183" s="34">
        <v>44985</v>
      </c>
      <c r="C183">
        <v>0</v>
      </c>
      <c r="D183" t="s">
        <v>55</v>
      </c>
    </row>
    <row r="184" spans="1:4" x14ac:dyDescent="0.3">
      <c r="A184" s="33" t="s">
        <v>10</v>
      </c>
      <c r="B184" s="34">
        <v>45016</v>
      </c>
      <c r="C184">
        <v>0</v>
      </c>
      <c r="D184" t="s">
        <v>55</v>
      </c>
    </row>
    <row r="185" spans="1:4" x14ac:dyDescent="0.3">
      <c r="A185" s="33" t="s">
        <v>10</v>
      </c>
      <c r="B185" s="34">
        <v>45046</v>
      </c>
      <c r="C185">
        <v>0</v>
      </c>
      <c r="D185" t="s">
        <v>55</v>
      </c>
    </row>
    <row r="186" spans="1:4" x14ac:dyDescent="0.3">
      <c r="A186" s="33" t="s">
        <v>10</v>
      </c>
      <c r="B186" s="34">
        <v>45077</v>
      </c>
      <c r="C186">
        <v>0</v>
      </c>
      <c r="D186" t="s">
        <v>55</v>
      </c>
    </row>
    <row r="187" spans="1:4" x14ac:dyDescent="0.3">
      <c r="A187" s="33" t="s">
        <v>10</v>
      </c>
      <c r="B187" s="34">
        <v>45107</v>
      </c>
      <c r="C187">
        <v>0</v>
      </c>
      <c r="D187" t="s">
        <v>55</v>
      </c>
    </row>
    <row r="188" spans="1:4" x14ac:dyDescent="0.3">
      <c r="A188" s="33" t="s">
        <v>10</v>
      </c>
      <c r="B188" s="34">
        <v>45138</v>
      </c>
      <c r="C188">
        <v>0</v>
      </c>
      <c r="D188" t="s">
        <v>55</v>
      </c>
    </row>
    <row r="189" spans="1:4" x14ac:dyDescent="0.3">
      <c r="A189" s="33" t="s">
        <v>10</v>
      </c>
      <c r="B189" s="34">
        <v>45169</v>
      </c>
      <c r="C189">
        <v>0</v>
      </c>
      <c r="D189" t="s">
        <v>55</v>
      </c>
    </row>
    <row r="190" spans="1:4" x14ac:dyDescent="0.3">
      <c r="A190" s="33" t="s">
        <v>10</v>
      </c>
      <c r="B190" s="34">
        <v>45199</v>
      </c>
      <c r="C190">
        <v>0</v>
      </c>
      <c r="D190" t="s">
        <v>55</v>
      </c>
    </row>
    <row r="191" spans="1:4" x14ac:dyDescent="0.3">
      <c r="A191" s="33" t="s">
        <v>10</v>
      </c>
      <c r="B191" s="34">
        <v>45230</v>
      </c>
      <c r="C191">
        <v>0</v>
      </c>
      <c r="D191" t="s">
        <v>55</v>
      </c>
    </row>
    <row r="192" spans="1:4" x14ac:dyDescent="0.3">
      <c r="A192" s="33" t="s">
        <v>10</v>
      </c>
      <c r="B192" s="34">
        <v>45260</v>
      </c>
      <c r="C192">
        <v>0</v>
      </c>
      <c r="D192" t="s">
        <v>55</v>
      </c>
    </row>
    <row r="193" spans="1:4" x14ac:dyDescent="0.3">
      <c r="A193" s="33" t="s">
        <v>10</v>
      </c>
      <c r="B193" s="34">
        <v>45291</v>
      </c>
      <c r="C193">
        <v>0</v>
      </c>
      <c r="D193" t="s">
        <v>55</v>
      </c>
    </row>
    <row r="194" spans="1:4" x14ac:dyDescent="0.3">
      <c r="A194" s="33" t="s">
        <v>10</v>
      </c>
      <c r="B194" s="34">
        <v>45322</v>
      </c>
      <c r="C194">
        <v>0</v>
      </c>
      <c r="D194" t="s">
        <v>55</v>
      </c>
    </row>
    <row r="195" spans="1:4" x14ac:dyDescent="0.3">
      <c r="A195" s="33" t="s">
        <v>10</v>
      </c>
      <c r="B195" s="34">
        <v>45351</v>
      </c>
      <c r="C195">
        <v>0</v>
      </c>
      <c r="D195" t="s">
        <v>55</v>
      </c>
    </row>
    <row r="196" spans="1:4" x14ac:dyDescent="0.3">
      <c r="A196" s="33" t="s">
        <v>10</v>
      </c>
      <c r="B196" s="34">
        <v>45382</v>
      </c>
      <c r="C196">
        <v>0</v>
      </c>
      <c r="D196" t="s">
        <v>55</v>
      </c>
    </row>
    <row r="197" spans="1:4" x14ac:dyDescent="0.3">
      <c r="A197" s="33" t="s">
        <v>10</v>
      </c>
      <c r="B197" s="34">
        <v>45412</v>
      </c>
      <c r="C197">
        <v>0</v>
      </c>
      <c r="D197" t="s">
        <v>55</v>
      </c>
    </row>
    <row r="198" spans="1:4" x14ac:dyDescent="0.3">
      <c r="A198" s="33" t="s">
        <v>10</v>
      </c>
      <c r="B198" s="34">
        <v>45443</v>
      </c>
      <c r="C198">
        <v>0</v>
      </c>
      <c r="D198" t="s">
        <v>55</v>
      </c>
    </row>
    <row r="199" spans="1:4" x14ac:dyDescent="0.3">
      <c r="A199" s="33" t="s">
        <v>10</v>
      </c>
      <c r="B199" s="34">
        <v>45473</v>
      </c>
      <c r="C199">
        <v>0</v>
      </c>
      <c r="D199" t="s">
        <v>55</v>
      </c>
    </row>
    <row r="200" spans="1:4" x14ac:dyDescent="0.3">
      <c r="A200" s="33" t="s">
        <v>10</v>
      </c>
      <c r="B200" s="34">
        <v>45504</v>
      </c>
      <c r="C200">
        <v>0</v>
      </c>
      <c r="D200" t="s">
        <v>55</v>
      </c>
    </row>
    <row r="201" spans="1:4" x14ac:dyDescent="0.3">
      <c r="A201" s="33" t="s">
        <v>10</v>
      </c>
      <c r="B201" s="34">
        <v>45535</v>
      </c>
      <c r="C201">
        <v>0</v>
      </c>
      <c r="D201" t="s">
        <v>55</v>
      </c>
    </row>
    <row r="202" spans="1:4" x14ac:dyDescent="0.3">
      <c r="A202" s="33" t="s">
        <v>10</v>
      </c>
      <c r="B202" s="34">
        <v>45565</v>
      </c>
      <c r="C202">
        <v>0</v>
      </c>
      <c r="D202" t="s">
        <v>55</v>
      </c>
    </row>
    <row r="203" spans="1:4" x14ac:dyDescent="0.3">
      <c r="A203" s="33" t="s">
        <v>10</v>
      </c>
      <c r="B203" s="34">
        <v>45596</v>
      </c>
      <c r="C203">
        <v>0</v>
      </c>
      <c r="D203" t="s">
        <v>55</v>
      </c>
    </row>
    <row r="204" spans="1:4" x14ac:dyDescent="0.3">
      <c r="A204" s="33" t="s">
        <v>10</v>
      </c>
      <c r="B204" s="34">
        <v>45626</v>
      </c>
      <c r="C204">
        <v>0</v>
      </c>
      <c r="D204" t="s">
        <v>55</v>
      </c>
    </row>
    <row r="205" spans="1:4" x14ac:dyDescent="0.3">
      <c r="A205" s="33" t="s">
        <v>10</v>
      </c>
      <c r="B205" s="34">
        <v>45657</v>
      </c>
      <c r="C205">
        <v>0</v>
      </c>
      <c r="D205" t="s">
        <v>55</v>
      </c>
    </row>
    <row r="206" spans="1:4" x14ac:dyDescent="0.3">
      <c r="A206" s="33" t="s">
        <v>10</v>
      </c>
      <c r="B206" s="34">
        <v>45688</v>
      </c>
      <c r="C206">
        <v>0</v>
      </c>
      <c r="D206" t="s">
        <v>55</v>
      </c>
    </row>
    <row r="207" spans="1:4" x14ac:dyDescent="0.3">
      <c r="A207" s="33" t="s">
        <v>10</v>
      </c>
      <c r="B207" s="34">
        <v>45716</v>
      </c>
      <c r="C207">
        <v>0</v>
      </c>
      <c r="D207" t="s">
        <v>55</v>
      </c>
    </row>
    <row r="208" spans="1:4" x14ac:dyDescent="0.3">
      <c r="A208" s="33" t="s">
        <v>10</v>
      </c>
      <c r="B208" s="34">
        <v>45747</v>
      </c>
      <c r="C208">
        <v>0</v>
      </c>
      <c r="D208" t="s">
        <v>55</v>
      </c>
    </row>
    <row r="209" spans="1:4" x14ac:dyDescent="0.3">
      <c r="A209" s="33" t="s">
        <v>10</v>
      </c>
      <c r="B209" s="34">
        <v>45777</v>
      </c>
      <c r="C209">
        <v>0</v>
      </c>
      <c r="D209" t="s">
        <v>55</v>
      </c>
    </row>
    <row r="210" spans="1:4" x14ac:dyDescent="0.3">
      <c r="A210" s="33" t="s">
        <v>10</v>
      </c>
      <c r="B210" s="34">
        <v>45808</v>
      </c>
      <c r="C210">
        <v>0</v>
      </c>
      <c r="D210" t="s">
        <v>55</v>
      </c>
    </row>
    <row r="211" spans="1:4" x14ac:dyDescent="0.3">
      <c r="A211" s="33" t="s">
        <v>10</v>
      </c>
      <c r="B211" s="34">
        <v>45838</v>
      </c>
      <c r="C211">
        <v>0</v>
      </c>
      <c r="D211" t="s">
        <v>55</v>
      </c>
    </row>
    <row r="212" spans="1:4" x14ac:dyDescent="0.3">
      <c r="A212" s="33" t="s">
        <v>10</v>
      </c>
      <c r="B212" s="34">
        <v>45869</v>
      </c>
      <c r="C212">
        <v>0</v>
      </c>
      <c r="D212" t="s">
        <v>55</v>
      </c>
    </row>
    <row r="213" spans="1:4" x14ac:dyDescent="0.3">
      <c r="A213" s="33" t="s">
        <v>10</v>
      </c>
      <c r="B213" s="34">
        <v>45900</v>
      </c>
      <c r="C213">
        <v>0</v>
      </c>
      <c r="D213" t="s">
        <v>55</v>
      </c>
    </row>
    <row r="214" spans="1:4" x14ac:dyDescent="0.3">
      <c r="A214" s="33" t="s">
        <v>10</v>
      </c>
      <c r="B214" s="34">
        <v>45930</v>
      </c>
      <c r="C214">
        <v>0</v>
      </c>
      <c r="D214" t="s">
        <v>55</v>
      </c>
    </row>
    <row r="215" spans="1:4" x14ac:dyDescent="0.3">
      <c r="A215" s="33" t="s">
        <v>10</v>
      </c>
      <c r="B215" s="34">
        <v>45961</v>
      </c>
      <c r="C215">
        <v>0</v>
      </c>
      <c r="D215" t="s">
        <v>55</v>
      </c>
    </row>
    <row r="216" spans="1:4" x14ac:dyDescent="0.3">
      <c r="A216" s="33" t="s">
        <v>10</v>
      </c>
      <c r="B216" s="34">
        <v>45991</v>
      </c>
      <c r="C216">
        <v>0</v>
      </c>
      <c r="D216" t="s">
        <v>55</v>
      </c>
    </row>
    <row r="217" spans="1:4" x14ac:dyDescent="0.3">
      <c r="A217" s="33" t="s">
        <v>10</v>
      </c>
      <c r="B217" s="34">
        <v>46022</v>
      </c>
      <c r="C217">
        <v>0</v>
      </c>
      <c r="D217" t="s">
        <v>55</v>
      </c>
    </row>
    <row r="218" spans="1:4" x14ac:dyDescent="0.3">
      <c r="A218" s="33" t="s">
        <v>12</v>
      </c>
      <c r="B218" s="34">
        <v>44957</v>
      </c>
      <c r="C218">
        <v>0</v>
      </c>
      <c r="D218" t="s">
        <v>55</v>
      </c>
    </row>
    <row r="219" spans="1:4" x14ac:dyDescent="0.3">
      <c r="A219" s="33" t="s">
        <v>12</v>
      </c>
      <c r="B219" s="34">
        <v>44985</v>
      </c>
      <c r="C219">
        <v>0</v>
      </c>
      <c r="D219" t="s">
        <v>55</v>
      </c>
    </row>
    <row r="220" spans="1:4" x14ac:dyDescent="0.3">
      <c r="A220" s="33" t="s">
        <v>12</v>
      </c>
      <c r="B220" s="34">
        <v>45016</v>
      </c>
      <c r="C220">
        <v>0</v>
      </c>
      <c r="D220" t="s">
        <v>55</v>
      </c>
    </row>
    <row r="221" spans="1:4" x14ac:dyDescent="0.3">
      <c r="A221" s="33" t="s">
        <v>12</v>
      </c>
      <c r="B221" s="34">
        <v>45046</v>
      </c>
      <c r="C221">
        <v>0</v>
      </c>
      <c r="D221" t="s">
        <v>55</v>
      </c>
    </row>
    <row r="222" spans="1:4" x14ac:dyDescent="0.3">
      <c r="A222" s="33" t="s">
        <v>12</v>
      </c>
      <c r="B222" s="34">
        <v>45077</v>
      </c>
      <c r="C222">
        <v>0</v>
      </c>
      <c r="D222" t="s">
        <v>55</v>
      </c>
    </row>
    <row r="223" spans="1:4" x14ac:dyDescent="0.3">
      <c r="A223" s="33" t="s">
        <v>12</v>
      </c>
      <c r="B223" s="34">
        <v>45107</v>
      </c>
      <c r="C223">
        <v>0</v>
      </c>
      <c r="D223" t="s">
        <v>55</v>
      </c>
    </row>
    <row r="224" spans="1:4" x14ac:dyDescent="0.3">
      <c r="A224" s="33" t="s">
        <v>12</v>
      </c>
      <c r="B224" s="34">
        <v>45138</v>
      </c>
      <c r="C224">
        <v>0</v>
      </c>
      <c r="D224" t="s">
        <v>55</v>
      </c>
    </row>
    <row r="225" spans="1:4" x14ac:dyDescent="0.3">
      <c r="A225" s="33" t="s">
        <v>12</v>
      </c>
      <c r="B225" s="34">
        <v>45169</v>
      </c>
      <c r="C225">
        <v>0</v>
      </c>
      <c r="D225" t="s">
        <v>55</v>
      </c>
    </row>
    <row r="226" spans="1:4" x14ac:dyDescent="0.3">
      <c r="A226" s="33" t="s">
        <v>12</v>
      </c>
      <c r="B226" s="34">
        <v>45199</v>
      </c>
      <c r="C226">
        <v>0</v>
      </c>
      <c r="D226" t="s">
        <v>55</v>
      </c>
    </row>
    <row r="227" spans="1:4" x14ac:dyDescent="0.3">
      <c r="A227" s="33" t="s">
        <v>12</v>
      </c>
      <c r="B227" s="34">
        <v>45230</v>
      </c>
      <c r="C227">
        <v>0</v>
      </c>
      <c r="D227" t="s">
        <v>55</v>
      </c>
    </row>
    <row r="228" spans="1:4" x14ac:dyDescent="0.3">
      <c r="A228" s="33" t="s">
        <v>12</v>
      </c>
      <c r="B228" s="34">
        <v>45260</v>
      </c>
      <c r="C228">
        <v>0</v>
      </c>
      <c r="D228" t="s">
        <v>55</v>
      </c>
    </row>
    <row r="229" spans="1:4" x14ac:dyDescent="0.3">
      <c r="A229" s="33" t="s">
        <v>12</v>
      </c>
      <c r="B229" s="34">
        <v>45291</v>
      </c>
      <c r="C229">
        <v>0</v>
      </c>
      <c r="D229" t="s">
        <v>55</v>
      </c>
    </row>
    <row r="230" spans="1:4" x14ac:dyDescent="0.3">
      <c r="A230" s="33" t="s">
        <v>12</v>
      </c>
      <c r="B230" s="34">
        <v>45322</v>
      </c>
      <c r="C230">
        <v>0</v>
      </c>
      <c r="D230" t="s">
        <v>55</v>
      </c>
    </row>
    <row r="231" spans="1:4" x14ac:dyDescent="0.3">
      <c r="A231" s="33" t="s">
        <v>12</v>
      </c>
      <c r="B231" s="34">
        <v>45351</v>
      </c>
      <c r="C231">
        <v>0</v>
      </c>
      <c r="D231" t="s">
        <v>55</v>
      </c>
    </row>
    <row r="232" spans="1:4" x14ac:dyDescent="0.3">
      <c r="A232" s="33" t="s">
        <v>12</v>
      </c>
      <c r="B232" s="34">
        <v>45382</v>
      </c>
      <c r="C232">
        <v>0</v>
      </c>
      <c r="D232" t="s">
        <v>55</v>
      </c>
    </row>
    <row r="233" spans="1:4" x14ac:dyDescent="0.3">
      <c r="A233" s="33" t="s">
        <v>12</v>
      </c>
      <c r="B233" s="34">
        <v>45412</v>
      </c>
      <c r="C233">
        <v>0</v>
      </c>
      <c r="D233" t="s">
        <v>55</v>
      </c>
    </row>
    <row r="234" spans="1:4" x14ac:dyDescent="0.3">
      <c r="A234" s="33" t="s">
        <v>12</v>
      </c>
      <c r="B234" s="34">
        <v>45443</v>
      </c>
      <c r="C234">
        <v>0</v>
      </c>
      <c r="D234" t="s">
        <v>55</v>
      </c>
    </row>
    <row r="235" spans="1:4" x14ac:dyDescent="0.3">
      <c r="A235" s="33" t="s">
        <v>12</v>
      </c>
      <c r="B235" s="34">
        <v>45473</v>
      </c>
      <c r="C235">
        <v>0</v>
      </c>
      <c r="D235" t="s">
        <v>55</v>
      </c>
    </row>
    <row r="236" spans="1:4" x14ac:dyDescent="0.3">
      <c r="A236" s="33" t="s">
        <v>12</v>
      </c>
      <c r="B236" s="34">
        <v>45504</v>
      </c>
      <c r="C236">
        <v>0</v>
      </c>
      <c r="D236" t="s">
        <v>55</v>
      </c>
    </row>
    <row r="237" spans="1:4" x14ac:dyDescent="0.3">
      <c r="A237" s="33" t="s">
        <v>12</v>
      </c>
      <c r="B237" s="34">
        <v>45535</v>
      </c>
      <c r="C237">
        <v>0</v>
      </c>
      <c r="D237" t="s">
        <v>55</v>
      </c>
    </row>
    <row r="238" spans="1:4" x14ac:dyDescent="0.3">
      <c r="A238" s="33" t="s">
        <v>12</v>
      </c>
      <c r="B238" s="34">
        <v>45565</v>
      </c>
      <c r="C238">
        <v>0</v>
      </c>
      <c r="D238" t="s">
        <v>55</v>
      </c>
    </row>
    <row r="239" spans="1:4" x14ac:dyDescent="0.3">
      <c r="A239" s="33" t="s">
        <v>12</v>
      </c>
      <c r="B239" s="34">
        <v>45596</v>
      </c>
      <c r="C239">
        <v>0</v>
      </c>
      <c r="D239" t="s">
        <v>55</v>
      </c>
    </row>
    <row r="240" spans="1:4" x14ac:dyDescent="0.3">
      <c r="A240" s="33" t="s">
        <v>12</v>
      </c>
      <c r="B240" s="34">
        <v>45626</v>
      </c>
      <c r="C240">
        <v>0</v>
      </c>
      <c r="D240" t="s">
        <v>55</v>
      </c>
    </row>
    <row r="241" spans="1:4" x14ac:dyDescent="0.3">
      <c r="A241" s="33" t="s">
        <v>12</v>
      </c>
      <c r="B241" s="34">
        <v>45657</v>
      </c>
      <c r="C241">
        <v>0</v>
      </c>
      <c r="D241" t="s">
        <v>55</v>
      </c>
    </row>
    <row r="242" spans="1:4" x14ac:dyDescent="0.3">
      <c r="A242" s="33" t="s">
        <v>12</v>
      </c>
      <c r="B242" s="34">
        <v>45688</v>
      </c>
      <c r="C242">
        <v>0</v>
      </c>
      <c r="D242" t="s">
        <v>55</v>
      </c>
    </row>
    <row r="243" spans="1:4" x14ac:dyDescent="0.3">
      <c r="A243" s="33" t="s">
        <v>12</v>
      </c>
      <c r="B243" s="34">
        <v>45716</v>
      </c>
      <c r="C243">
        <v>0</v>
      </c>
      <c r="D243" t="s">
        <v>55</v>
      </c>
    </row>
    <row r="244" spans="1:4" x14ac:dyDescent="0.3">
      <c r="A244" s="33" t="s">
        <v>12</v>
      </c>
      <c r="B244" s="34">
        <v>45747</v>
      </c>
      <c r="C244">
        <v>0</v>
      </c>
      <c r="D244" t="s">
        <v>55</v>
      </c>
    </row>
    <row r="245" spans="1:4" x14ac:dyDescent="0.3">
      <c r="A245" s="33" t="s">
        <v>12</v>
      </c>
      <c r="B245" s="34">
        <v>45777</v>
      </c>
      <c r="C245">
        <v>0</v>
      </c>
      <c r="D245" t="s">
        <v>55</v>
      </c>
    </row>
    <row r="246" spans="1:4" x14ac:dyDescent="0.3">
      <c r="A246" s="33" t="s">
        <v>12</v>
      </c>
      <c r="B246" s="34">
        <v>45808</v>
      </c>
      <c r="C246">
        <v>0</v>
      </c>
      <c r="D246" t="s">
        <v>55</v>
      </c>
    </row>
    <row r="247" spans="1:4" x14ac:dyDescent="0.3">
      <c r="A247" s="33" t="s">
        <v>12</v>
      </c>
      <c r="B247" s="34">
        <v>45838</v>
      </c>
      <c r="C247">
        <v>0</v>
      </c>
      <c r="D247" t="s">
        <v>55</v>
      </c>
    </row>
    <row r="248" spans="1:4" x14ac:dyDescent="0.3">
      <c r="A248" s="33" t="s">
        <v>12</v>
      </c>
      <c r="B248" s="34">
        <v>45869</v>
      </c>
      <c r="C248">
        <v>0</v>
      </c>
      <c r="D248" t="s">
        <v>55</v>
      </c>
    </row>
    <row r="249" spans="1:4" x14ac:dyDescent="0.3">
      <c r="A249" s="33" t="s">
        <v>12</v>
      </c>
      <c r="B249" s="34">
        <v>45900</v>
      </c>
      <c r="C249">
        <v>0</v>
      </c>
      <c r="D249" t="s">
        <v>55</v>
      </c>
    </row>
    <row r="250" spans="1:4" x14ac:dyDescent="0.3">
      <c r="A250" s="33" t="s">
        <v>12</v>
      </c>
      <c r="B250" s="34">
        <v>45930</v>
      </c>
      <c r="C250">
        <v>0</v>
      </c>
      <c r="D250" t="s">
        <v>55</v>
      </c>
    </row>
    <row r="251" spans="1:4" x14ac:dyDescent="0.3">
      <c r="A251" s="33" t="s">
        <v>12</v>
      </c>
      <c r="B251" s="34">
        <v>45961</v>
      </c>
      <c r="C251">
        <v>0</v>
      </c>
      <c r="D251" t="s">
        <v>55</v>
      </c>
    </row>
    <row r="252" spans="1:4" x14ac:dyDescent="0.3">
      <c r="A252" s="33" t="s">
        <v>12</v>
      </c>
      <c r="B252" s="34">
        <v>45991</v>
      </c>
      <c r="C252">
        <v>0</v>
      </c>
      <c r="D252" t="s">
        <v>55</v>
      </c>
    </row>
    <row r="253" spans="1:4" x14ac:dyDescent="0.3">
      <c r="A253" s="33" t="s">
        <v>12</v>
      </c>
      <c r="B253" s="34">
        <v>46022</v>
      </c>
      <c r="C253">
        <v>0</v>
      </c>
      <c r="D253" t="s">
        <v>55</v>
      </c>
    </row>
    <row r="254" spans="1:4" x14ac:dyDescent="0.3">
      <c r="A254" s="33" t="s">
        <v>13</v>
      </c>
      <c r="B254" s="34">
        <v>44957</v>
      </c>
      <c r="C254">
        <v>0</v>
      </c>
      <c r="D254" t="s">
        <v>55</v>
      </c>
    </row>
    <row r="255" spans="1:4" x14ac:dyDescent="0.3">
      <c r="A255" s="33" t="s">
        <v>13</v>
      </c>
      <c r="B255" s="34">
        <v>44985</v>
      </c>
      <c r="C255">
        <v>0</v>
      </c>
      <c r="D255" t="s">
        <v>55</v>
      </c>
    </row>
    <row r="256" spans="1:4" x14ac:dyDescent="0.3">
      <c r="A256" s="33" t="s">
        <v>13</v>
      </c>
      <c r="B256" s="34">
        <v>45016</v>
      </c>
      <c r="C256">
        <v>0</v>
      </c>
      <c r="D256" t="s">
        <v>55</v>
      </c>
    </row>
    <row r="257" spans="1:4" x14ac:dyDescent="0.3">
      <c r="A257" s="33" t="s">
        <v>13</v>
      </c>
      <c r="B257" s="34">
        <v>45046</v>
      </c>
      <c r="C257">
        <v>0</v>
      </c>
      <c r="D257" t="s">
        <v>55</v>
      </c>
    </row>
    <row r="258" spans="1:4" x14ac:dyDescent="0.3">
      <c r="A258" s="33" t="s">
        <v>13</v>
      </c>
      <c r="B258" s="34">
        <v>45077</v>
      </c>
      <c r="C258">
        <v>0</v>
      </c>
      <c r="D258" t="s">
        <v>55</v>
      </c>
    </row>
    <row r="259" spans="1:4" x14ac:dyDescent="0.3">
      <c r="A259" s="33" t="s">
        <v>13</v>
      </c>
      <c r="B259" s="34">
        <v>45107</v>
      </c>
      <c r="C259">
        <v>0</v>
      </c>
      <c r="D259" t="s">
        <v>55</v>
      </c>
    </row>
    <row r="260" spans="1:4" x14ac:dyDescent="0.3">
      <c r="A260" s="33" t="s">
        <v>13</v>
      </c>
      <c r="B260" s="34">
        <v>45138</v>
      </c>
      <c r="C260">
        <v>0</v>
      </c>
      <c r="D260" t="s">
        <v>55</v>
      </c>
    </row>
    <row r="261" spans="1:4" x14ac:dyDescent="0.3">
      <c r="A261" s="33" t="s">
        <v>13</v>
      </c>
      <c r="B261" s="34">
        <v>45169</v>
      </c>
      <c r="C261">
        <v>0</v>
      </c>
      <c r="D261" t="s">
        <v>55</v>
      </c>
    </row>
    <row r="262" spans="1:4" x14ac:dyDescent="0.3">
      <c r="A262" s="33" t="s">
        <v>13</v>
      </c>
      <c r="B262" s="34">
        <v>45199</v>
      </c>
      <c r="C262">
        <v>0</v>
      </c>
      <c r="D262" t="s">
        <v>55</v>
      </c>
    </row>
    <row r="263" spans="1:4" x14ac:dyDescent="0.3">
      <c r="A263" s="33" t="s">
        <v>13</v>
      </c>
      <c r="B263" s="34">
        <v>45230</v>
      </c>
      <c r="C263">
        <v>0</v>
      </c>
      <c r="D263" t="s">
        <v>55</v>
      </c>
    </row>
    <row r="264" spans="1:4" x14ac:dyDescent="0.3">
      <c r="A264" s="33" t="s">
        <v>13</v>
      </c>
      <c r="B264" s="34">
        <v>45260</v>
      </c>
      <c r="C264">
        <v>0</v>
      </c>
      <c r="D264" t="s">
        <v>55</v>
      </c>
    </row>
    <row r="265" spans="1:4" x14ac:dyDescent="0.3">
      <c r="A265" s="33" t="s">
        <v>13</v>
      </c>
      <c r="B265" s="34">
        <v>45291</v>
      </c>
      <c r="C265">
        <v>0</v>
      </c>
      <c r="D265" t="s">
        <v>55</v>
      </c>
    </row>
    <row r="266" spans="1:4" x14ac:dyDescent="0.3">
      <c r="A266" s="33" t="s">
        <v>13</v>
      </c>
      <c r="B266" s="34">
        <v>45322</v>
      </c>
      <c r="C266">
        <v>0</v>
      </c>
      <c r="D266" t="s">
        <v>55</v>
      </c>
    </row>
    <row r="267" spans="1:4" x14ac:dyDescent="0.3">
      <c r="A267" s="33" t="s">
        <v>13</v>
      </c>
      <c r="B267" s="34">
        <v>45351</v>
      </c>
      <c r="C267">
        <v>0</v>
      </c>
      <c r="D267" t="s">
        <v>55</v>
      </c>
    </row>
    <row r="268" spans="1:4" x14ac:dyDescent="0.3">
      <c r="A268" s="33" t="s">
        <v>13</v>
      </c>
      <c r="B268" s="34">
        <v>45382</v>
      </c>
      <c r="C268">
        <v>0</v>
      </c>
      <c r="D268" t="s">
        <v>55</v>
      </c>
    </row>
    <row r="269" spans="1:4" x14ac:dyDescent="0.3">
      <c r="A269" s="33" t="s">
        <v>13</v>
      </c>
      <c r="B269" s="34">
        <v>45412</v>
      </c>
      <c r="C269">
        <v>0</v>
      </c>
      <c r="D269" t="s">
        <v>55</v>
      </c>
    </row>
    <row r="270" spans="1:4" x14ac:dyDescent="0.3">
      <c r="A270" s="33" t="s">
        <v>13</v>
      </c>
      <c r="B270" s="34">
        <v>45443</v>
      </c>
      <c r="C270">
        <v>0</v>
      </c>
      <c r="D270" t="s">
        <v>55</v>
      </c>
    </row>
    <row r="271" spans="1:4" x14ac:dyDescent="0.3">
      <c r="A271" s="33" t="s">
        <v>13</v>
      </c>
      <c r="B271" s="34">
        <v>45473</v>
      </c>
      <c r="C271">
        <v>0</v>
      </c>
      <c r="D271" t="s">
        <v>55</v>
      </c>
    </row>
    <row r="272" spans="1:4" x14ac:dyDescent="0.3">
      <c r="A272" s="33" t="s">
        <v>13</v>
      </c>
      <c r="B272" s="34">
        <v>45504</v>
      </c>
      <c r="C272">
        <v>0</v>
      </c>
      <c r="D272" t="s">
        <v>55</v>
      </c>
    </row>
    <row r="273" spans="1:4" x14ac:dyDescent="0.3">
      <c r="A273" s="33" t="s">
        <v>13</v>
      </c>
      <c r="B273" s="34">
        <v>45535</v>
      </c>
      <c r="C273">
        <v>0</v>
      </c>
      <c r="D273" t="s">
        <v>55</v>
      </c>
    </row>
    <row r="274" spans="1:4" x14ac:dyDescent="0.3">
      <c r="A274" s="33" t="s">
        <v>13</v>
      </c>
      <c r="B274" s="34">
        <v>45565</v>
      </c>
      <c r="C274">
        <v>0</v>
      </c>
      <c r="D274" t="s">
        <v>55</v>
      </c>
    </row>
    <row r="275" spans="1:4" x14ac:dyDescent="0.3">
      <c r="A275" s="33" t="s">
        <v>13</v>
      </c>
      <c r="B275" s="34">
        <v>45596</v>
      </c>
      <c r="C275">
        <v>0</v>
      </c>
      <c r="D275" t="s">
        <v>55</v>
      </c>
    </row>
    <row r="276" spans="1:4" x14ac:dyDescent="0.3">
      <c r="A276" s="33" t="s">
        <v>13</v>
      </c>
      <c r="B276" s="34">
        <v>45626</v>
      </c>
      <c r="C276">
        <v>0</v>
      </c>
      <c r="D276" t="s">
        <v>55</v>
      </c>
    </row>
    <row r="277" spans="1:4" x14ac:dyDescent="0.3">
      <c r="A277" s="33" t="s">
        <v>13</v>
      </c>
      <c r="B277" s="34">
        <v>45657</v>
      </c>
      <c r="C277">
        <v>0</v>
      </c>
      <c r="D277" t="s">
        <v>55</v>
      </c>
    </row>
    <row r="278" spans="1:4" x14ac:dyDescent="0.3">
      <c r="A278" s="33" t="s">
        <v>13</v>
      </c>
      <c r="B278" s="34">
        <v>45688</v>
      </c>
      <c r="C278">
        <v>0</v>
      </c>
      <c r="D278" t="s">
        <v>55</v>
      </c>
    </row>
    <row r="279" spans="1:4" x14ac:dyDescent="0.3">
      <c r="A279" s="33" t="s">
        <v>13</v>
      </c>
      <c r="B279" s="34">
        <v>45716</v>
      </c>
      <c r="C279">
        <v>0</v>
      </c>
      <c r="D279" t="s">
        <v>55</v>
      </c>
    </row>
    <row r="280" spans="1:4" x14ac:dyDescent="0.3">
      <c r="A280" s="33" t="s">
        <v>13</v>
      </c>
      <c r="B280" s="34">
        <v>45747</v>
      </c>
      <c r="C280">
        <v>0</v>
      </c>
      <c r="D280" t="s">
        <v>55</v>
      </c>
    </row>
    <row r="281" spans="1:4" x14ac:dyDescent="0.3">
      <c r="A281" s="33" t="s">
        <v>13</v>
      </c>
      <c r="B281" s="34">
        <v>45777</v>
      </c>
      <c r="C281">
        <v>0</v>
      </c>
      <c r="D281" t="s">
        <v>55</v>
      </c>
    </row>
    <row r="282" spans="1:4" x14ac:dyDescent="0.3">
      <c r="A282" s="33" t="s">
        <v>13</v>
      </c>
      <c r="B282" s="34">
        <v>45808</v>
      </c>
      <c r="C282">
        <v>0</v>
      </c>
      <c r="D282" t="s">
        <v>55</v>
      </c>
    </row>
    <row r="283" spans="1:4" x14ac:dyDescent="0.3">
      <c r="A283" s="33" t="s">
        <v>13</v>
      </c>
      <c r="B283" s="34">
        <v>45838</v>
      </c>
      <c r="C283">
        <v>0</v>
      </c>
      <c r="D283" t="s">
        <v>55</v>
      </c>
    </row>
    <row r="284" spans="1:4" x14ac:dyDescent="0.3">
      <c r="A284" s="33" t="s">
        <v>13</v>
      </c>
      <c r="B284" s="34">
        <v>45869</v>
      </c>
      <c r="C284">
        <v>0</v>
      </c>
      <c r="D284" t="s">
        <v>55</v>
      </c>
    </row>
    <row r="285" spans="1:4" x14ac:dyDescent="0.3">
      <c r="A285" s="33" t="s">
        <v>13</v>
      </c>
      <c r="B285" s="34">
        <v>45900</v>
      </c>
      <c r="C285">
        <v>0</v>
      </c>
      <c r="D285" t="s">
        <v>55</v>
      </c>
    </row>
    <row r="286" spans="1:4" x14ac:dyDescent="0.3">
      <c r="A286" s="33" t="s">
        <v>13</v>
      </c>
      <c r="B286" s="34">
        <v>45930</v>
      </c>
      <c r="C286">
        <v>0</v>
      </c>
      <c r="D286" t="s">
        <v>55</v>
      </c>
    </row>
    <row r="287" spans="1:4" x14ac:dyDescent="0.3">
      <c r="A287" s="33" t="s">
        <v>13</v>
      </c>
      <c r="B287" s="34">
        <v>45961</v>
      </c>
      <c r="C287">
        <v>0</v>
      </c>
      <c r="D287" t="s">
        <v>55</v>
      </c>
    </row>
    <row r="288" spans="1:4" x14ac:dyDescent="0.3">
      <c r="A288" s="33" t="s">
        <v>13</v>
      </c>
      <c r="B288" s="34">
        <v>45991</v>
      </c>
      <c r="C288">
        <v>0</v>
      </c>
      <c r="D288" t="s">
        <v>55</v>
      </c>
    </row>
    <row r="289" spans="1:4" x14ac:dyDescent="0.3">
      <c r="A289" s="33" t="s">
        <v>13</v>
      </c>
      <c r="B289" s="34">
        <v>46022</v>
      </c>
      <c r="C289">
        <v>0</v>
      </c>
      <c r="D289" t="s">
        <v>55</v>
      </c>
    </row>
    <row r="290" spans="1:4" x14ac:dyDescent="0.3">
      <c r="A290" s="33" t="s">
        <v>14</v>
      </c>
      <c r="B290" s="34">
        <v>44957</v>
      </c>
      <c r="C290">
        <v>650</v>
      </c>
      <c r="D290" t="s">
        <v>55</v>
      </c>
    </row>
    <row r="291" spans="1:4" x14ac:dyDescent="0.3">
      <c r="A291" s="33" t="s">
        <v>14</v>
      </c>
      <c r="B291" s="34">
        <v>44985</v>
      </c>
      <c r="C291">
        <v>669.5</v>
      </c>
      <c r="D291" t="s">
        <v>55</v>
      </c>
    </row>
    <row r="292" spans="1:4" x14ac:dyDescent="0.3">
      <c r="A292" s="33" t="s">
        <v>14</v>
      </c>
      <c r="B292" s="34">
        <v>45016</v>
      </c>
      <c r="C292">
        <v>689.58500000000004</v>
      </c>
      <c r="D292" t="s">
        <v>55</v>
      </c>
    </row>
    <row r="293" spans="1:4" x14ac:dyDescent="0.3">
      <c r="A293" s="33" t="s">
        <v>14</v>
      </c>
      <c r="B293" s="34">
        <v>45046</v>
      </c>
      <c r="C293">
        <v>634.41820000000007</v>
      </c>
      <c r="D293" t="s">
        <v>55</v>
      </c>
    </row>
    <row r="294" spans="1:4" x14ac:dyDescent="0.3">
      <c r="A294" s="33" t="s">
        <v>14</v>
      </c>
      <c r="B294" s="34">
        <v>45077</v>
      </c>
      <c r="C294">
        <v>653.45074600000009</v>
      </c>
      <c r="D294" t="s">
        <v>55</v>
      </c>
    </row>
    <row r="295" spans="1:4" x14ac:dyDescent="0.3">
      <c r="A295" s="33" t="s">
        <v>14</v>
      </c>
      <c r="B295" s="34">
        <v>45107</v>
      </c>
      <c r="C295">
        <v>673.05426838000017</v>
      </c>
      <c r="D295" t="s">
        <v>55</v>
      </c>
    </row>
    <row r="296" spans="1:4" x14ac:dyDescent="0.3">
      <c r="A296" s="33" t="s">
        <v>14</v>
      </c>
      <c r="B296" s="34">
        <v>45138</v>
      </c>
      <c r="C296">
        <v>693.24589643140018</v>
      </c>
      <c r="D296" t="s">
        <v>55</v>
      </c>
    </row>
    <row r="297" spans="1:4" x14ac:dyDescent="0.3">
      <c r="A297" s="33" t="s">
        <v>14</v>
      </c>
      <c r="B297" s="34">
        <v>45169</v>
      </c>
      <c r="C297">
        <v>714.04327332434218</v>
      </c>
      <c r="D297" t="s">
        <v>55</v>
      </c>
    </row>
    <row r="298" spans="1:4" x14ac:dyDescent="0.3">
      <c r="A298" s="33" t="s">
        <v>14</v>
      </c>
      <c r="B298" s="34">
        <v>45199</v>
      </c>
      <c r="C298">
        <v>735.46457152407243</v>
      </c>
      <c r="D298" t="s">
        <v>55</v>
      </c>
    </row>
    <row r="299" spans="1:4" x14ac:dyDescent="0.3">
      <c r="A299" s="33" t="s">
        <v>14</v>
      </c>
      <c r="B299" s="34">
        <v>45230</v>
      </c>
      <c r="C299">
        <v>757.52850866979463</v>
      </c>
      <c r="D299" t="s">
        <v>55</v>
      </c>
    </row>
    <row r="300" spans="1:4" x14ac:dyDescent="0.3">
      <c r="A300" s="33" t="s">
        <v>14</v>
      </c>
      <c r="B300" s="34">
        <v>45260</v>
      </c>
      <c r="C300">
        <v>780.25436392988854</v>
      </c>
      <c r="D300" t="s">
        <v>55</v>
      </c>
    </row>
    <row r="301" spans="1:4" x14ac:dyDescent="0.3">
      <c r="A301" s="33" t="s">
        <v>14</v>
      </c>
      <c r="B301" s="34">
        <v>45291</v>
      </c>
      <c r="C301">
        <v>717.83401481549754</v>
      </c>
      <c r="D301" t="s">
        <v>55</v>
      </c>
    </row>
    <row r="302" spans="1:4" x14ac:dyDescent="0.3">
      <c r="A302" s="33" t="s">
        <v>14</v>
      </c>
      <c r="B302" s="34">
        <v>45322</v>
      </c>
      <c r="C302">
        <v>739.36903525996252</v>
      </c>
      <c r="D302" t="s">
        <v>55</v>
      </c>
    </row>
    <row r="303" spans="1:4" x14ac:dyDescent="0.3">
      <c r="A303" s="33" t="s">
        <v>14</v>
      </c>
      <c r="B303" s="34">
        <v>45351</v>
      </c>
      <c r="C303">
        <v>761.55010631776145</v>
      </c>
      <c r="D303" t="s">
        <v>55</v>
      </c>
    </row>
    <row r="304" spans="1:4" x14ac:dyDescent="0.3">
      <c r="A304" s="33" t="s">
        <v>14</v>
      </c>
      <c r="B304" s="34">
        <v>45382</v>
      </c>
      <c r="C304">
        <v>784.39660950729433</v>
      </c>
      <c r="D304" t="s">
        <v>55</v>
      </c>
    </row>
    <row r="305" spans="1:4" x14ac:dyDescent="0.3">
      <c r="A305" s="33" t="s">
        <v>14</v>
      </c>
      <c r="B305" s="34">
        <v>45412</v>
      </c>
      <c r="C305">
        <v>807.92850779251319</v>
      </c>
      <c r="D305" t="s">
        <v>55</v>
      </c>
    </row>
    <row r="306" spans="1:4" x14ac:dyDescent="0.3">
      <c r="A306" s="33" t="s">
        <v>14</v>
      </c>
      <c r="B306" s="34">
        <v>45443</v>
      </c>
      <c r="C306">
        <v>832.16636302628865</v>
      </c>
      <c r="D306" t="s">
        <v>55</v>
      </c>
    </row>
    <row r="307" spans="1:4" x14ac:dyDescent="0.3">
      <c r="A307" s="33" t="s">
        <v>14</v>
      </c>
      <c r="B307" s="34">
        <v>45473</v>
      </c>
      <c r="C307">
        <v>765.59305398418564</v>
      </c>
      <c r="D307" t="s">
        <v>55</v>
      </c>
    </row>
    <row r="308" spans="1:4" x14ac:dyDescent="0.3">
      <c r="A308" s="33" t="s">
        <v>14</v>
      </c>
      <c r="B308" s="34">
        <v>45504</v>
      </c>
      <c r="C308">
        <v>704.34560966545087</v>
      </c>
      <c r="D308" t="s">
        <v>55</v>
      </c>
    </row>
    <row r="309" spans="1:4" x14ac:dyDescent="0.3">
      <c r="A309" s="33" t="s">
        <v>14</v>
      </c>
      <c r="B309" s="34">
        <v>45535</v>
      </c>
      <c r="C309">
        <v>725.47597795541446</v>
      </c>
      <c r="D309" t="s">
        <v>55</v>
      </c>
    </row>
    <row r="310" spans="1:4" x14ac:dyDescent="0.3">
      <c r="A310" s="33" t="s">
        <v>14</v>
      </c>
      <c r="B310" s="34">
        <v>45565</v>
      </c>
      <c r="C310">
        <v>747.24025729407697</v>
      </c>
      <c r="D310" t="s">
        <v>55</v>
      </c>
    </row>
    <row r="311" spans="1:4" x14ac:dyDescent="0.3">
      <c r="A311" s="33" t="s">
        <v>14</v>
      </c>
      <c r="B311" s="34">
        <v>45596</v>
      </c>
      <c r="C311">
        <v>687.46103671055084</v>
      </c>
      <c r="D311" t="s">
        <v>55</v>
      </c>
    </row>
    <row r="312" spans="1:4" x14ac:dyDescent="0.3">
      <c r="A312" s="33" t="s">
        <v>14</v>
      </c>
      <c r="B312" s="34">
        <v>45626</v>
      </c>
      <c r="C312">
        <v>632.46415377370681</v>
      </c>
      <c r="D312" t="s">
        <v>55</v>
      </c>
    </row>
    <row r="313" spans="1:4" x14ac:dyDescent="0.3">
      <c r="A313" s="33" t="s">
        <v>14</v>
      </c>
      <c r="B313" s="34">
        <v>45657</v>
      </c>
      <c r="C313">
        <v>651.43807838691805</v>
      </c>
      <c r="D313" t="s">
        <v>55</v>
      </c>
    </row>
    <row r="314" spans="1:4" x14ac:dyDescent="0.3">
      <c r="A314" s="33" t="s">
        <v>14</v>
      </c>
      <c r="B314" s="34">
        <v>45688</v>
      </c>
      <c r="C314">
        <v>670.98122073852562</v>
      </c>
      <c r="D314" t="s">
        <v>55</v>
      </c>
    </row>
    <row r="315" spans="1:4" x14ac:dyDescent="0.3">
      <c r="A315" s="33" t="s">
        <v>14</v>
      </c>
      <c r="B315" s="34">
        <v>45716</v>
      </c>
      <c r="C315">
        <v>617.30272307944358</v>
      </c>
      <c r="D315" t="s">
        <v>55</v>
      </c>
    </row>
    <row r="316" spans="1:4" x14ac:dyDescent="0.3">
      <c r="A316" s="33" t="s">
        <v>14</v>
      </c>
      <c r="B316" s="34">
        <v>45747</v>
      </c>
      <c r="C316">
        <v>567.91850523308813</v>
      </c>
      <c r="D316" t="s">
        <v>55</v>
      </c>
    </row>
    <row r="317" spans="1:4" x14ac:dyDescent="0.3">
      <c r="A317" s="33" t="s">
        <v>14</v>
      </c>
      <c r="B317" s="34">
        <v>45777</v>
      </c>
      <c r="C317">
        <v>584.95606039008078</v>
      </c>
      <c r="D317" t="s">
        <v>55</v>
      </c>
    </row>
    <row r="318" spans="1:4" x14ac:dyDescent="0.3">
      <c r="A318" s="33" t="s">
        <v>14</v>
      </c>
      <c r="B318" s="34">
        <v>45808</v>
      </c>
      <c r="C318">
        <v>602.50474220178319</v>
      </c>
      <c r="D318" t="s">
        <v>55</v>
      </c>
    </row>
    <row r="319" spans="1:4" x14ac:dyDescent="0.3">
      <c r="A319" s="33" t="s">
        <v>14</v>
      </c>
      <c r="B319" s="34">
        <v>45838</v>
      </c>
      <c r="C319">
        <v>620.57988446783668</v>
      </c>
      <c r="D319" t="s">
        <v>55</v>
      </c>
    </row>
    <row r="320" spans="1:4" x14ac:dyDescent="0.3">
      <c r="A320" s="33" t="s">
        <v>14</v>
      </c>
      <c r="B320" s="34">
        <v>45869</v>
      </c>
      <c r="C320">
        <v>639.19728100187183</v>
      </c>
      <c r="D320" t="s">
        <v>55</v>
      </c>
    </row>
    <row r="321" spans="1:4" x14ac:dyDescent="0.3">
      <c r="A321" s="33" t="s">
        <v>14</v>
      </c>
      <c r="B321" s="34">
        <v>45900</v>
      </c>
      <c r="C321">
        <v>658.37319943192801</v>
      </c>
      <c r="D321" t="s">
        <v>55</v>
      </c>
    </row>
    <row r="322" spans="1:4" x14ac:dyDescent="0.3">
      <c r="A322" s="33" t="s">
        <v>14</v>
      </c>
      <c r="B322" s="34">
        <v>45930</v>
      </c>
      <c r="C322">
        <v>605.70334347737378</v>
      </c>
      <c r="D322" t="s">
        <v>55</v>
      </c>
    </row>
    <row r="323" spans="1:4" x14ac:dyDescent="0.3">
      <c r="A323" s="33" t="s">
        <v>14</v>
      </c>
      <c r="B323" s="34">
        <v>45961</v>
      </c>
      <c r="C323">
        <v>623.87444378169505</v>
      </c>
      <c r="D323" t="s">
        <v>55</v>
      </c>
    </row>
    <row r="324" spans="1:4" x14ac:dyDescent="0.3">
      <c r="A324" s="33" t="s">
        <v>14</v>
      </c>
      <c r="B324" s="34">
        <v>45991</v>
      </c>
      <c r="C324">
        <v>642.59067709514591</v>
      </c>
      <c r="D324" t="s">
        <v>55</v>
      </c>
    </row>
    <row r="325" spans="1:4" x14ac:dyDescent="0.3">
      <c r="A325" s="33" t="s">
        <v>14</v>
      </c>
      <c r="B325" s="34">
        <v>46022</v>
      </c>
      <c r="C325">
        <v>661.86839740800031</v>
      </c>
      <c r="D325" t="s">
        <v>55</v>
      </c>
    </row>
    <row r="326" spans="1:4" x14ac:dyDescent="0.3">
      <c r="A326" s="33" t="s">
        <v>15</v>
      </c>
      <c r="B326" s="34">
        <v>44957</v>
      </c>
      <c r="C326">
        <v>2500</v>
      </c>
      <c r="D326" t="s">
        <v>55</v>
      </c>
    </row>
    <row r="327" spans="1:4" x14ac:dyDescent="0.3">
      <c r="A327" s="33" t="s">
        <v>15</v>
      </c>
      <c r="B327" s="34">
        <v>44985</v>
      </c>
      <c r="C327">
        <v>2575</v>
      </c>
      <c r="D327" t="s">
        <v>55</v>
      </c>
    </row>
    <row r="328" spans="1:4" x14ac:dyDescent="0.3">
      <c r="A328" s="33" t="s">
        <v>15</v>
      </c>
      <c r="B328" s="34">
        <v>45016</v>
      </c>
      <c r="C328">
        <v>2652.25</v>
      </c>
      <c r="D328" t="s">
        <v>55</v>
      </c>
    </row>
    <row r="329" spans="1:4" x14ac:dyDescent="0.3">
      <c r="A329" s="33" t="s">
        <v>15</v>
      </c>
      <c r="B329" s="34">
        <v>45046</v>
      </c>
      <c r="C329">
        <v>2731.8175000000001</v>
      </c>
      <c r="D329" t="s">
        <v>55</v>
      </c>
    </row>
    <row r="330" spans="1:4" x14ac:dyDescent="0.3">
      <c r="A330" s="33" t="s">
        <v>15</v>
      </c>
      <c r="B330" s="34">
        <v>45077</v>
      </c>
      <c r="C330">
        <v>2513.2721000000001</v>
      </c>
      <c r="D330" t="s">
        <v>55</v>
      </c>
    </row>
    <row r="331" spans="1:4" x14ac:dyDescent="0.3">
      <c r="A331" s="33" t="s">
        <v>15</v>
      </c>
      <c r="B331" s="34">
        <v>45107</v>
      </c>
      <c r="C331">
        <v>2312.2103320000001</v>
      </c>
      <c r="D331" t="s">
        <v>55</v>
      </c>
    </row>
    <row r="332" spans="1:4" x14ac:dyDescent="0.3">
      <c r="A332" s="33" t="s">
        <v>15</v>
      </c>
      <c r="B332" s="34">
        <v>45138</v>
      </c>
      <c r="C332">
        <v>2381.57664196</v>
      </c>
      <c r="D332" t="s">
        <v>55</v>
      </c>
    </row>
    <row r="333" spans="1:4" x14ac:dyDescent="0.3">
      <c r="A333" s="33" t="s">
        <v>15</v>
      </c>
      <c r="B333" s="34">
        <v>45169</v>
      </c>
      <c r="C333">
        <v>2453.0239412188002</v>
      </c>
      <c r="D333" t="s">
        <v>55</v>
      </c>
    </row>
    <row r="334" spans="1:4" x14ac:dyDescent="0.3">
      <c r="A334" s="33" t="s">
        <v>15</v>
      </c>
      <c r="B334" s="34">
        <v>45199</v>
      </c>
      <c r="C334">
        <v>2526.6146594553643</v>
      </c>
      <c r="D334" t="s">
        <v>55</v>
      </c>
    </row>
    <row r="335" spans="1:4" x14ac:dyDescent="0.3">
      <c r="A335" s="33" t="s">
        <v>15</v>
      </c>
      <c r="B335" s="34">
        <v>45230</v>
      </c>
      <c r="C335">
        <v>2602.4130992390251</v>
      </c>
      <c r="D335" t="s">
        <v>55</v>
      </c>
    </row>
    <row r="336" spans="1:4" x14ac:dyDescent="0.3">
      <c r="A336" s="33" t="s">
        <v>15</v>
      </c>
      <c r="B336" s="34">
        <v>45260</v>
      </c>
      <c r="C336">
        <v>2680.4854922161958</v>
      </c>
      <c r="D336" t="s">
        <v>55</v>
      </c>
    </row>
    <row r="337" spans="1:4" x14ac:dyDescent="0.3">
      <c r="A337" s="33" t="s">
        <v>15</v>
      </c>
      <c r="B337" s="34">
        <v>45291</v>
      </c>
      <c r="C337">
        <v>2760.9000569826817</v>
      </c>
      <c r="D337" t="s">
        <v>55</v>
      </c>
    </row>
    <row r="338" spans="1:4" x14ac:dyDescent="0.3">
      <c r="A338" s="33" t="s">
        <v>15</v>
      </c>
      <c r="B338" s="34">
        <v>45322</v>
      </c>
      <c r="C338">
        <v>2843.7270586921622</v>
      </c>
      <c r="D338" t="s">
        <v>55</v>
      </c>
    </row>
    <row r="339" spans="1:4" x14ac:dyDescent="0.3">
      <c r="A339" s="33" t="s">
        <v>15</v>
      </c>
      <c r="B339" s="34">
        <v>45351</v>
      </c>
      <c r="C339">
        <v>2929.0388704529273</v>
      </c>
      <c r="D339" t="s">
        <v>55</v>
      </c>
    </row>
    <row r="340" spans="1:4" x14ac:dyDescent="0.3">
      <c r="A340" s="33" t="s">
        <v>15</v>
      </c>
      <c r="B340" s="34">
        <v>45382</v>
      </c>
      <c r="C340">
        <v>2694.7157608166931</v>
      </c>
      <c r="D340" t="s">
        <v>55</v>
      </c>
    </row>
    <row r="341" spans="1:4" x14ac:dyDescent="0.3">
      <c r="A341" s="33" t="s">
        <v>15</v>
      </c>
      <c r="B341" s="34">
        <v>45412</v>
      </c>
      <c r="C341">
        <v>2479.138499951358</v>
      </c>
      <c r="D341" t="s">
        <v>55</v>
      </c>
    </row>
    <row r="342" spans="1:4" x14ac:dyDescent="0.3">
      <c r="A342" s="33" t="s">
        <v>15</v>
      </c>
      <c r="B342" s="34">
        <v>45443</v>
      </c>
      <c r="C342">
        <v>2553.5126549498987</v>
      </c>
      <c r="D342" t="s">
        <v>55</v>
      </c>
    </row>
    <row r="343" spans="1:4" x14ac:dyDescent="0.3">
      <c r="A343" s="33" t="s">
        <v>15</v>
      </c>
      <c r="B343" s="34">
        <v>45473</v>
      </c>
      <c r="C343">
        <v>2630.1180345983958</v>
      </c>
      <c r="D343" t="s">
        <v>55</v>
      </c>
    </row>
    <row r="344" spans="1:4" x14ac:dyDescent="0.3">
      <c r="A344" s="33" t="s">
        <v>15</v>
      </c>
      <c r="B344" s="34">
        <v>45504</v>
      </c>
      <c r="C344">
        <v>2709.0215756363477</v>
      </c>
      <c r="D344" t="s">
        <v>55</v>
      </c>
    </row>
    <row r="345" spans="1:4" x14ac:dyDescent="0.3">
      <c r="A345" s="33" t="s">
        <v>15</v>
      </c>
      <c r="B345" s="34">
        <v>45535</v>
      </c>
      <c r="C345">
        <v>2790.2922229054384</v>
      </c>
      <c r="D345" t="s">
        <v>55</v>
      </c>
    </row>
    <row r="346" spans="1:4" x14ac:dyDescent="0.3">
      <c r="A346" s="33" t="s">
        <v>15</v>
      </c>
      <c r="B346" s="34">
        <v>45565</v>
      </c>
      <c r="C346">
        <v>2874.0009895926014</v>
      </c>
      <c r="D346" t="s">
        <v>55</v>
      </c>
    </row>
    <row r="347" spans="1:4" x14ac:dyDescent="0.3">
      <c r="A347" s="33" t="s">
        <v>15</v>
      </c>
      <c r="B347" s="34">
        <v>45596</v>
      </c>
      <c r="C347">
        <v>2960.2210192803796</v>
      </c>
      <c r="D347" t="s">
        <v>55</v>
      </c>
    </row>
    <row r="348" spans="1:4" x14ac:dyDescent="0.3">
      <c r="A348" s="33" t="s">
        <v>15</v>
      </c>
      <c r="B348" s="34">
        <v>45626</v>
      </c>
      <c r="C348">
        <v>3049.0276498587909</v>
      </c>
      <c r="D348" t="s">
        <v>55</v>
      </c>
    </row>
    <row r="349" spans="1:4" x14ac:dyDescent="0.3">
      <c r="A349" s="33" t="s">
        <v>15</v>
      </c>
      <c r="B349" s="34">
        <v>45657</v>
      </c>
      <c r="C349">
        <v>3140.4984793545545</v>
      </c>
      <c r="D349" t="s">
        <v>55</v>
      </c>
    </row>
    <row r="350" spans="1:4" x14ac:dyDescent="0.3">
      <c r="A350" s="33" t="s">
        <v>15</v>
      </c>
      <c r="B350" s="34">
        <v>45688</v>
      </c>
      <c r="C350">
        <v>2889.2586010061905</v>
      </c>
      <c r="D350" t="s">
        <v>55</v>
      </c>
    </row>
    <row r="351" spans="1:4" x14ac:dyDescent="0.3">
      <c r="A351" s="33" t="s">
        <v>15</v>
      </c>
      <c r="B351" s="34">
        <v>45716</v>
      </c>
      <c r="C351">
        <v>2658.1179129256952</v>
      </c>
      <c r="D351" t="s">
        <v>55</v>
      </c>
    </row>
    <row r="352" spans="1:4" x14ac:dyDescent="0.3">
      <c r="A352" s="33" t="s">
        <v>15</v>
      </c>
      <c r="B352" s="34">
        <v>45747</v>
      </c>
      <c r="C352">
        <v>2737.8614503134663</v>
      </c>
      <c r="D352" t="s">
        <v>55</v>
      </c>
    </row>
    <row r="353" spans="1:4" x14ac:dyDescent="0.3">
      <c r="A353" s="33" t="s">
        <v>15</v>
      </c>
      <c r="B353" s="34">
        <v>45777</v>
      </c>
      <c r="C353">
        <v>2819.9972938228702</v>
      </c>
      <c r="D353" t="s">
        <v>55</v>
      </c>
    </row>
    <row r="354" spans="1:4" x14ac:dyDescent="0.3">
      <c r="A354" s="33" t="s">
        <v>15</v>
      </c>
      <c r="B354" s="34">
        <v>45808</v>
      </c>
      <c r="C354">
        <v>2904.5972126375564</v>
      </c>
      <c r="D354" t="s">
        <v>55</v>
      </c>
    </row>
    <row r="355" spans="1:4" x14ac:dyDescent="0.3">
      <c r="A355" s="33" t="s">
        <v>15</v>
      </c>
      <c r="B355" s="34">
        <v>45838</v>
      </c>
      <c r="C355">
        <v>2991.735129016683</v>
      </c>
      <c r="D355" t="s">
        <v>55</v>
      </c>
    </row>
    <row r="356" spans="1:4" x14ac:dyDescent="0.3">
      <c r="A356" s="33" t="s">
        <v>15</v>
      </c>
      <c r="B356" s="34">
        <v>45869</v>
      </c>
      <c r="C356">
        <v>2752.3963186953483</v>
      </c>
      <c r="D356" t="s">
        <v>55</v>
      </c>
    </row>
    <row r="357" spans="1:4" x14ac:dyDescent="0.3">
      <c r="A357" s="33" t="s">
        <v>15</v>
      </c>
      <c r="B357" s="34">
        <v>45900</v>
      </c>
      <c r="C357">
        <v>2834.968208256209</v>
      </c>
      <c r="D357" t="s">
        <v>55</v>
      </c>
    </row>
    <row r="358" spans="1:4" x14ac:dyDescent="0.3">
      <c r="A358" s="33" t="s">
        <v>15</v>
      </c>
      <c r="B358" s="34">
        <v>45930</v>
      </c>
      <c r="C358">
        <v>2920.0172545038954</v>
      </c>
      <c r="D358" t="s">
        <v>55</v>
      </c>
    </row>
    <row r="359" spans="1:4" x14ac:dyDescent="0.3">
      <c r="A359" s="33" t="s">
        <v>15</v>
      </c>
      <c r="B359" s="34">
        <v>45961</v>
      </c>
      <c r="C359">
        <v>3007.6177721390122</v>
      </c>
      <c r="D359" t="s">
        <v>55</v>
      </c>
    </row>
    <row r="360" spans="1:4" x14ac:dyDescent="0.3">
      <c r="A360" s="33" t="s">
        <v>15</v>
      </c>
      <c r="B360" s="34">
        <v>45991</v>
      </c>
      <c r="C360">
        <v>3097.8463053031828</v>
      </c>
      <c r="D360" t="s">
        <v>55</v>
      </c>
    </row>
    <row r="361" spans="1:4" x14ac:dyDescent="0.3">
      <c r="A361" s="33" t="s">
        <v>15</v>
      </c>
      <c r="B361" s="34">
        <v>46022</v>
      </c>
      <c r="C361">
        <v>3190.7816944622782</v>
      </c>
      <c r="D361" t="s">
        <v>55</v>
      </c>
    </row>
    <row r="362" spans="1:4" x14ac:dyDescent="0.3">
      <c r="A362" s="33" t="s">
        <v>16</v>
      </c>
      <c r="B362" s="34">
        <v>44957</v>
      </c>
      <c r="C362">
        <v>0</v>
      </c>
      <c r="D362" t="s">
        <v>55</v>
      </c>
    </row>
    <row r="363" spans="1:4" x14ac:dyDescent="0.3">
      <c r="A363" s="33" t="s">
        <v>16</v>
      </c>
      <c r="B363" s="34">
        <v>44985</v>
      </c>
      <c r="C363">
        <v>0</v>
      </c>
      <c r="D363" t="s">
        <v>55</v>
      </c>
    </row>
    <row r="364" spans="1:4" x14ac:dyDescent="0.3">
      <c r="A364" s="33" t="s">
        <v>16</v>
      </c>
      <c r="B364" s="34">
        <v>45016</v>
      </c>
      <c r="C364">
        <v>0</v>
      </c>
      <c r="D364" t="s">
        <v>55</v>
      </c>
    </row>
    <row r="365" spans="1:4" x14ac:dyDescent="0.3">
      <c r="A365" s="33" t="s">
        <v>16</v>
      </c>
      <c r="B365" s="34">
        <v>45046</v>
      </c>
      <c r="C365">
        <v>0</v>
      </c>
      <c r="D365" t="s">
        <v>55</v>
      </c>
    </row>
    <row r="366" spans="1:4" x14ac:dyDescent="0.3">
      <c r="A366" s="33" t="s">
        <v>16</v>
      </c>
      <c r="B366" s="34">
        <v>45077</v>
      </c>
      <c r="C366">
        <v>0</v>
      </c>
      <c r="D366" t="s">
        <v>55</v>
      </c>
    </row>
    <row r="367" spans="1:4" x14ac:dyDescent="0.3">
      <c r="A367" s="33" t="s">
        <v>16</v>
      </c>
      <c r="B367" s="34">
        <v>45107</v>
      </c>
      <c r="C367">
        <v>0</v>
      </c>
      <c r="D367" t="s">
        <v>55</v>
      </c>
    </row>
    <row r="368" spans="1:4" x14ac:dyDescent="0.3">
      <c r="A368" s="33" t="s">
        <v>16</v>
      </c>
      <c r="B368" s="34">
        <v>45138</v>
      </c>
      <c r="C368">
        <v>0</v>
      </c>
      <c r="D368" t="s">
        <v>55</v>
      </c>
    </row>
    <row r="369" spans="1:4" x14ac:dyDescent="0.3">
      <c r="A369" s="33" t="s">
        <v>16</v>
      </c>
      <c r="B369" s="34">
        <v>45169</v>
      </c>
      <c r="C369">
        <v>0</v>
      </c>
      <c r="D369" t="s">
        <v>55</v>
      </c>
    </row>
    <row r="370" spans="1:4" x14ac:dyDescent="0.3">
      <c r="A370" s="33" t="s">
        <v>16</v>
      </c>
      <c r="B370" s="34">
        <v>45199</v>
      </c>
      <c r="C370">
        <v>0</v>
      </c>
      <c r="D370" t="s">
        <v>55</v>
      </c>
    </row>
    <row r="371" spans="1:4" x14ac:dyDescent="0.3">
      <c r="A371" s="33" t="s">
        <v>16</v>
      </c>
      <c r="B371" s="34">
        <v>45230</v>
      </c>
      <c r="C371">
        <v>0</v>
      </c>
      <c r="D371" t="s">
        <v>55</v>
      </c>
    </row>
    <row r="372" spans="1:4" x14ac:dyDescent="0.3">
      <c r="A372" s="33" t="s">
        <v>16</v>
      </c>
      <c r="B372" s="34">
        <v>45260</v>
      </c>
      <c r="C372">
        <v>0</v>
      </c>
      <c r="D372" t="s">
        <v>55</v>
      </c>
    </row>
    <row r="373" spans="1:4" x14ac:dyDescent="0.3">
      <c r="A373" s="33" t="s">
        <v>16</v>
      </c>
      <c r="B373" s="34">
        <v>45291</v>
      </c>
      <c r="C373">
        <v>0</v>
      </c>
      <c r="D373" t="s">
        <v>55</v>
      </c>
    </row>
    <row r="374" spans="1:4" x14ac:dyDescent="0.3">
      <c r="A374" s="33" t="s">
        <v>16</v>
      </c>
      <c r="B374" s="34">
        <v>45322</v>
      </c>
      <c r="C374">
        <v>0</v>
      </c>
      <c r="D374" t="s">
        <v>55</v>
      </c>
    </row>
    <row r="375" spans="1:4" x14ac:dyDescent="0.3">
      <c r="A375" s="33" t="s">
        <v>16</v>
      </c>
      <c r="B375" s="34">
        <v>45351</v>
      </c>
      <c r="C375">
        <v>0</v>
      </c>
      <c r="D375" t="s">
        <v>55</v>
      </c>
    </row>
    <row r="376" spans="1:4" x14ac:dyDescent="0.3">
      <c r="A376" s="33" t="s">
        <v>16</v>
      </c>
      <c r="B376" s="34">
        <v>45382</v>
      </c>
      <c r="C376">
        <v>0</v>
      </c>
      <c r="D376" t="s">
        <v>55</v>
      </c>
    </row>
    <row r="377" spans="1:4" x14ac:dyDescent="0.3">
      <c r="A377" s="33" t="s">
        <v>16</v>
      </c>
      <c r="B377" s="34">
        <v>45412</v>
      </c>
      <c r="C377">
        <v>0</v>
      </c>
      <c r="D377" t="s">
        <v>55</v>
      </c>
    </row>
    <row r="378" spans="1:4" x14ac:dyDescent="0.3">
      <c r="A378" s="33" t="s">
        <v>16</v>
      </c>
      <c r="B378" s="34">
        <v>45443</v>
      </c>
      <c r="C378">
        <v>0</v>
      </c>
      <c r="D378" t="s">
        <v>55</v>
      </c>
    </row>
    <row r="379" spans="1:4" x14ac:dyDescent="0.3">
      <c r="A379" s="33" t="s">
        <v>16</v>
      </c>
      <c r="B379" s="34">
        <v>45473</v>
      </c>
      <c r="C379">
        <v>0</v>
      </c>
      <c r="D379" t="s">
        <v>55</v>
      </c>
    </row>
    <row r="380" spans="1:4" x14ac:dyDescent="0.3">
      <c r="A380" s="33" t="s">
        <v>16</v>
      </c>
      <c r="B380" s="34">
        <v>45504</v>
      </c>
      <c r="C380">
        <v>0</v>
      </c>
      <c r="D380" t="s">
        <v>55</v>
      </c>
    </row>
    <row r="381" spans="1:4" x14ac:dyDescent="0.3">
      <c r="A381" s="33" t="s">
        <v>16</v>
      </c>
      <c r="B381" s="34">
        <v>45535</v>
      </c>
      <c r="C381">
        <v>0</v>
      </c>
      <c r="D381" t="s">
        <v>55</v>
      </c>
    </row>
    <row r="382" spans="1:4" x14ac:dyDescent="0.3">
      <c r="A382" s="33" t="s">
        <v>16</v>
      </c>
      <c r="B382" s="34">
        <v>45565</v>
      </c>
      <c r="C382">
        <v>0</v>
      </c>
      <c r="D382" t="s">
        <v>55</v>
      </c>
    </row>
    <row r="383" spans="1:4" x14ac:dyDescent="0.3">
      <c r="A383" s="33" t="s">
        <v>16</v>
      </c>
      <c r="B383" s="34">
        <v>45596</v>
      </c>
      <c r="C383">
        <v>0</v>
      </c>
      <c r="D383" t="s">
        <v>55</v>
      </c>
    </row>
    <row r="384" spans="1:4" x14ac:dyDescent="0.3">
      <c r="A384" s="33" t="s">
        <v>16</v>
      </c>
      <c r="B384" s="34">
        <v>45626</v>
      </c>
      <c r="C384">
        <v>0</v>
      </c>
      <c r="D384" t="s">
        <v>55</v>
      </c>
    </row>
    <row r="385" spans="1:4" x14ac:dyDescent="0.3">
      <c r="A385" s="33" t="s">
        <v>16</v>
      </c>
      <c r="B385" s="34">
        <v>45657</v>
      </c>
      <c r="C385">
        <v>0</v>
      </c>
      <c r="D385" t="s">
        <v>55</v>
      </c>
    </row>
    <row r="386" spans="1:4" x14ac:dyDescent="0.3">
      <c r="A386" s="33" t="s">
        <v>16</v>
      </c>
      <c r="B386" s="34">
        <v>45688</v>
      </c>
      <c r="C386">
        <v>0</v>
      </c>
      <c r="D386" t="s">
        <v>55</v>
      </c>
    </row>
    <row r="387" spans="1:4" x14ac:dyDescent="0.3">
      <c r="A387" s="33" t="s">
        <v>16</v>
      </c>
      <c r="B387" s="34">
        <v>45716</v>
      </c>
      <c r="C387">
        <v>0</v>
      </c>
      <c r="D387" t="s">
        <v>55</v>
      </c>
    </row>
    <row r="388" spans="1:4" x14ac:dyDescent="0.3">
      <c r="A388" s="33" t="s">
        <v>16</v>
      </c>
      <c r="B388" s="34">
        <v>45747</v>
      </c>
      <c r="C388">
        <v>0</v>
      </c>
      <c r="D388" t="s">
        <v>55</v>
      </c>
    </row>
    <row r="389" spans="1:4" x14ac:dyDescent="0.3">
      <c r="A389" s="33" t="s">
        <v>16</v>
      </c>
      <c r="B389" s="34">
        <v>45777</v>
      </c>
      <c r="C389">
        <v>0</v>
      </c>
      <c r="D389" t="s">
        <v>55</v>
      </c>
    </row>
    <row r="390" spans="1:4" x14ac:dyDescent="0.3">
      <c r="A390" s="33" t="s">
        <v>16</v>
      </c>
      <c r="B390" s="34">
        <v>45808</v>
      </c>
      <c r="C390">
        <v>0</v>
      </c>
      <c r="D390" t="s">
        <v>55</v>
      </c>
    </row>
    <row r="391" spans="1:4" x14ac:dyDescent="0.3">
      <c r="A391" s="33" t="s">
        <v>16</v>
      </c>
      <c r="B391" s="34">
        <v>45838</v>
      </c>
      <c r="C391">
        <v>0</v>
      </c>
      <c r="D391" t="s">
        <v>55</v>
      </c>
    </row>
    <row r="392" spans="1:4" x14ac:dyDescent="0.3">
      <c r="A392" s="33" t="s">
        <v>16</v>
      </c>
      <c r="B392" s="34">
        <v>45869</v>
      </c>
      <c r="C392">
        <v>0</v>
      </c>
      <c r="D392" t="s">
        <v>55</v>
      </c>
    </row>
    <row r="393" spans="1:4" x14ac:dyDescent="0.3">
      <c r="A393" s="33" t="s">
        <v>16</v>
      </c>
      <c r="B393" s="34">
        <v>45900</v>
      </c>
      <c r="C393">
        <v>0</v>
      </c>
      <c r="D393" t="s">
        <v>55</v>
      </c>
    </row>
    <row r="394" spans="1:4" x14ac:dyDescent="0.3">
      <c r="A394" s="33" t="s">
        <v>16</v>
      </c>
      <c r="B394" s="34">
        <v>45930</v>
      </c>
      <c r="C394">
        <v>0</v>
      </c>
      <c r="D394" t="s">
        <v>55</v>
      </c>
    </row>
    <row r="395" spans="1:4" x14ac:dyDescent="0.3">
      <c r="A395" s="33" t="s">
        <v>16</v>
      </c>
      <c r="B395" s="34">
        <v>45961</v>
      </c>
      <c r="C395">
        <v>0</v>
      </c>
      <c r="D395" t="s">
        <v>55</v>
      </c>
    </row>
    <row r="396" spans="1:4" x14ac:dyDescent="0.3">
      <c r="A396" s="33" t="s">
        <v>16</v>
      </c>
      <c r="B396" s="34">
        <v>45991</v>
      </c>
      <c r="C396">
        <v>0</v>
      </c>
      <c r="D396" t="s">
        <v>55</v>
      </c>
    </row>
    <row r="397" spans="1:4" x14ac:dyDescent="0.3">
      <c r="A397" s="33" t="s">
        <v>16</v>
      </c>
      <c r="B397" s="34">
        <v>46022</v>
      </c>
      <c r="C397">
        <v>0</v>
      </c>
      <c r="D397" t="s">
        <v>55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55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55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55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55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55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55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55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55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55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55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55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55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55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55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55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55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55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55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55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55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55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55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55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55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55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55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55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55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55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55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55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55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55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55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55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55</v>
      </c>
    </row>
    <row r="434" spans="1:4" x14ac:dyDescent="0.3">
      <c r="A434" s="33" t="s">
        <v>18</v>
      </c>
      <c r="B434" s="34">
        <v>44957</v>
      </c>
      <c r="C434">
        <v>250</v>
      </c>
      <c r="D434" t="s">
        <v>55</v>
      </c>
    </row>
    <row r="435" spans="1:4" x14ac:dyDescent="0.3">
      <c r="A435" s="33" t="s">
        <v>18</v>
      </c>
      <c r="B435" s="34">
        <v>44985</v>
      </c>
      <c r="C435">
        <v>257.5</v>
      </c>
      <c r="D435" t="s">
        <v>55</v>
      </c>
    </row>
    <row r="436" spans="1:4" x14ac:dyDescent="0.3">
      <c r="A436" s="33" t="s">
        <v>18</v>
      </c>
      <c r="B436" s="34">
        <v>45016</v>
      </c>
      <c r="C436">
        <v>236.9</v>
      </c>
      <c r="D436" t="s">
        <v>55</v>
      </c>
    </row>
    <row r="437" spans="1:4" x14ac:dyDescent="0.3">
      <c r="A437" s="33" t="s">
        <v>18</v>
      </c>
      <c r="B437" s="34">
        <v>45046</v>
      </c>
      <c r="C437">
        <v>217.94800000000001</v>
      </c>
      <c r="D437" t="s">
        <v>55</v>
      </c>
    </row>
    <row r="438" spans="1:4" x14ac:dyDescent="0.3">
      <c r="A438" s="33" t="s">
        <v>18</v>
      </c>
      <c r="B438" s="34">
        <v>45077</v>
      </c>
      <c r="C438">
        <v>224.48644000000002</v>
      </c>
      <c r="D438" t="s">
        <v>55</v>
      </c>
    </row>
    <row r="439" spans="1:4" x14ac:dyDescent="0.3">
      <c r="A439" s="33" t="s">
        <v>18</v>
      </c>
      <c r="B439" s="34">
        <v>45107</v>
      </c>
      <c r="C439">
        <v>231.22103320000002</v>
      </c>
      <c r="D439" t="s">
        <v>55</v>
      </c>
    </row>
    <row r="440" spans="1:4" x14ac:dyDescent="0.3">
      <c r="A440" s="33" t="s">
        <v>18</v>
      </c>
      <c r="B440" s="34">
        <v>45138</v>
      </c>
      <c r="C440">
        <v>238.15766419600004</v>
      </c>
      <c r="D440" t="s">
        <v>55</v>
      </c>
    </row>
    <row r="441" spans="1:4" x14ac:dyDescent="0.3">
      <c r="A441" s="33" t="s">
        <v>18</v>
      </c>
      <c r="B441" s="34">
        <v>45169</v>
      </c>
      <c r="C441">
        <v>245.30239412188004</v>
      </c>
      <c r="D441" t="s">
        <v>55</v>
      </c>
    </row>
    <row r="442" spans="1:4" x14ac:dyDescent="0.3">
      <c r="A442" s="33" t="s">
        <v>18</v>
      </c>
      <c r="B442" s="34">
        <v>45199</v>
      </c>
      <c r="C442">
        <v>252.66146594553646</v>
      </c>
      <c r="D442" t="s">
        <v>55</v>
      </c>
    </row>
    <row r="443" spans="1:4" x14ac:dyDescent="0.3">
      <c r="A443" s="33" t="s">
        <v>18</v>
      </c>
      <c r="B443" s="34">
        <v>45230</v>
      </c>
      <c r="C443">
        <v>260.24130992390258</v>
      </c>
      <c r="D443" t="s">
        <v>55</v>
      </c>
    </row>
    <row r="444" spans="1:4" x14ac:dyDescent="0.3">
      <c r="A444" s="33" t="s">
        <v>18</v>
      </c>
      <c r="B444" s="34">
        <v>45260</v>
      </c>
      <c r="C444">
        <v>268.04854922161968</v>
      </c>
      <c r="D444" t="s">
        <v>55</v>
      </c>
    </row>
    <row r="445" spans="1:4" x14ac:dyDescent="0.3">
      <c r="A445" s="33" t="s">
        <v>18</v>
      </c>
      <c r="B445" s="34">
        <v>45291</v>
      </c>
      <c r="C445">
        <v>276.09000569826827</v>
      </c>
      <c r="D445" t="s">
        <v>55</v>
      </c>
    </row>
    <row r="446" spans="1:4" x14ac:dyDescent="0.3">
      <c r="A446" s="33" t="s">
        <v>18</v>
      </c>
      <c r="B446" s="34">
        <v>45322</v>
      </c>
      <c r="C446">
        <v>284.3727058692163</v>
      </c>
      <c r="D446" t="s">
        <v>55</v>
      </c>
    </row>
    <row r="447" spans="1:4" x14ac:dyDescent="0.3">
      <c r="A447" s="33" t="s">
        <v>18</v>
      </c>
      <c r="B447" s="34">
        <v>45351</v>
      </c>
      <c r="C447">
        <v>292.90388704529278</v>
      </c>
      <c r="D447" t="s">
        <v>55</v>
      </c>
    </row>
    <row r="448" spans="1:4" x14ac:dyDescent="0.3">
      <c r="A448" s="33" t="s">
        <v>18</v>
      </c>
      <c r="B448" s="34">
        <v>45382</v>
      </c>
      <c r="C448">
        <v>301.69100365665156</v>
      </c>
      <c r="D448" t="s">
        <v>55</v>
      </c>
    </row>
    <row r="449" spans="1:4" x14ac:dyDescent="0.3">
      <c r="A449" s="33" t="s">
        <v>18</v>
      </c>
      <c r="B449" s="34">
        <v>45412</v>
      </c>
      <c r="C449">
        <v>310.7417337663511</v>
      </c>
      <c r="D449" t="s">
        <v>55</v>
      </c>
    </row>
    <row r="450" spans="1:4" x14ac:dyDescent="0.3">
      <c r="A450" s="33" t="s">
        <v>18</v>
      </c>
      <c r="B450" s="34">
        <v>45443</v>
      </c>
      <c r="C450">
        <v>320.06398577934164</v>
      </c>
      <c r="D450" t="s">
        <v>55</v>
      </c>
    </row>
    <row r="451" spans="1:4" x14ac:dyDescent="0.3">
      <c r="A451" s="33" t="s">
        <v>18</v>
      </c>
      <c r="B451" s="34">
        <v>45473</v>
      </c>
      <c r="C451">
        <v>329.66590535272189</v>
      </c>
      <c r="D451" t="s">
        <v>55</v>
      </c>
    </row>
    <row r="452" spans="1:4" x14ac:dyDescent="0.3">
      <c r="A452" s="33" t="s">
        <v>18</v>
      </c>
      <c r="B452" s="34">
        <v>45504</v>
      </c>
      <c r="C452">
        <v>339.55588251330357</v>
      </c>
      <c r="D452" t="s">
        <v>55</v>
      </c>
    </row>
    <row r="453" spans="1:4" x14ac:dyDescent="0.3">
      <c r="A453" s="33" t="s">
        <v>18</v>
      </c>
      <c r="B453" s="34">
        <v>45535</v>
      </c>
      <c r="C453">
        <v>349.74255898870268</v>
      </c>
      <c r="D453" t="s">
        <v>55</v>
      </c>
    </row>
    <row r="454" spans="1:4" x14ac:dyDescent="0.3">
      <c r="A454" s="33" t="s">
        <v>18</v>
      </c>
      <c r="B454" s="34">
        <v>45565</v>
      </c>
      <c r="C454">
        <v>360.23483575836377</v>
      </c>
      <c r="D454" t="s">
        <v>55</v>
      </c>
    </row>
    <row r="455" spans="1:4" x14ac:dyDescent="0.3">
      <c r="A455" s="33" t="s">
        <v>18</v>
      </c>
      <c r="B455" s="34">
        <v>45596</v>
      </c>
      <c r="C455">
        <v>371.04188083111467</v>
      </c>
      <c r="D455" t="s">
        <v>55</v>
      </c>
    </row>
    <row r="456" spans="1:4" x14ac:dyDescent="0.3">
      <c r="A456" s="33" t="s">
        <v>18</v>
      </c>
      <c r="B456" s="34">
        <v>45626</v>
      </c>
      <c r="C456">
        <v>382.17313725604811</v>
      </c>
      <c r="D456" t="s">
        <v>55</v>
      </c>
    </row>
    <row r="457" spans="1:4" x14ac:dyDescent="0.3">
      <c r="A457" s="33" t="s">
        <v>18</v>
      </c>
      <c r="B457" s="34">
        <v>45657</v>
      </c>
      <c r="C457">
        <v>393.63833137372956</v>
      </c>
      <c r="D457" t="s">
        <v>55</v>
      </c>
    </row>
    <row r="458" spans="1:4" x14ac:dyDescent="0.3">
      <c r="A458" s="33" t="s">
        <v>18</v>
      </c>
      <c r="B458" s="34">
        <v>45688</v>
      </c>
      <c r="C458">
        <v>405.44748131494146</v>
      </c>
      <c r="D458" t="s">
        <v>55</v>
      </c>
    </row>
    <row r="459" spans="1:4" x14ac:dyDescent="0.3">
      <c r="A459" s="33" t="s">
        <v>18</v>
      </c>
      <c r="B459" s="34">
        <v>45716</v>
      </c>
      <c r="C459">
        <v>417.61090575438971</v>
      </c>
      <c r="D459" t="s">
        <v>55</v>
      </c>
    </row>
    <row r="460" spans="1:4" x14ac:dyDescent="0.3">
      <c r="A460" s="33" t="s">
        <v>18</v>
      </c>
      <c r="B460" s="34">
        <v>45747</v>
      </c>
      <c r="C460">
        <v>430.1392329270214</v>
      </c>
      <c r="D460" t="s">
        <v>55</v>
      </c>
    </row>
    <row r="461" spans="1:4" x14ac:dyDescent="0.3">
      <c r="A461" s="33" t="s">
        <v>18</v>
      </c>
      <c r="B461" s="34">
        <v>45777</v>
      </c>
      <c r="C461">
        <v>443.04340991483207</v>
      </c>
      <c r="D461" t="s">
        <v>55</v>
      </c>
    </row>
    <row r="462" spans="1:4" x14ac:dyDescent="0.3">
      <c r="A462" s="33" t="s">
        <v>18</v>
      </c>
      <c r="B462" s="34">
        <v>45808</v>
      </c>
      <c r="C462">
        <v>456.33471221227705</v>
      </c>
      <c r="D462" t="s">
        <v>55</v>
      </c>
    </row>
    <row r="463" spans="1:4" x14ac:dyDescent="0.3">
      <c r="A463" s="33" t="s">
        <v>18</v>
      </c>
      <c r="B463" s="34">
        <v>45838</v>
      </c>
      <c r="C463">
        <v>470.0247535786454</v>
      </c>
      <c r="D463" t="s">
        <v>55</v>
      </c>
    </row>
    <row r="464" spans="1:4" x14ac:dyDescent="0.3">
      <c r="A464" s="33" t="s">
        <v>18</v>
      </c>
      <c r="B464" s="34">
        <v>45869</v>
      </c>
      <c r="C464">
        <v>484.1254961860048</v>
      </c>
      <c r="D464" t="s">
        <v>55</v>
      </c>
    </row>
    <row r="465" spans="1:4" x14ac:dyDescent="0.3">
      <c r="A465" s="33" t="s">
        <v>18</v>
      </c>
      <c r="B465" s="34">
        <v>45900</v>
      </c>
      <c r="C465">
        <v>498.64926107158493</v>
      </c>
      <c r="D465" t="s">
        <v>55</v>
      </c>
    </row>
    <row r="466" spans="1:4" x14ac:dyDescent="0.3">
      <c r="A466" s="33" t="s">
        <v>18</v>
      </c>
      <c r="B466" s="34">
        <v>45930</v>
      </c>
      <c r="C466">
        <v>513.6087389037325</v>
      </c>
      <c r="D466" t="s">
        <v>55</v>
      </c>
    </row>
    <row r="467" spans="1:4" x14ac:dyDescent="0.3">
      <c r="A467" s="33" t="s">
        <v>18</v>
      </c>
      <c r="B467" s="34">
        <v>45961</v>
      </c>
      <c r="C467">
        <v>529.01700107084446</v>
      </c>
      <c r="D467" t="s">
        <v>55</v>
      </c>
    </row>
    <row r="468" spans="1:4" x14ac:dyDescent="0.3">
      <c r="A468" s="33" t="s">
        <v>18</v>
      </c>
      <c r="B468" s="34">
        <v>45991</v>
      </c>
      <c r="C468">
        <v>544.88751110296982</v>
      </c>
      <c r="D468" t="s">
        <v>55</v>
      </c>
    </row>
    <row r="469" spans="1:4" x14ac:dyDescent="0.3">
      <c r="A469" s="33" t="s">
        <v>18</v>
      </c>
      <c r="B469" s="34">
        <v>46022</v>
      </c>
      <c r="C469">
        <v>561.23413643605898</v>
      </c>
      <c r="D469" t="s">
        <v>55</v>
      </c>
    </row>
    <row r="470" spans="1:4" x14ac:dyDescent="0.3">
      <c r="A470" s="33" t="s">
        <v>19</v>
      </c>
      <c r="B470" s="34">
        <v>44957</v>
      </c>
      <c r="C470">
        <v>0</v>
      </c>
      <c r="D470" t="s">
        <v>55</v>
      </c>
    </row>
    <row r="471" spans="1:4" x14ac:dyDescent="0.3">
      <c r="A471" s="33" t="s">
        <v>19</v>
      </c>
      <c r="B471" s="34">
        <v>44985</v>
      </c>
      <c r="C471">
        <v>0</v>
      </c>
      <c r="D471" t="s">
        <v>55</v>
      </c>
    </row>
    <row r="472" spans="1:4" x14ac:dyDescent="0.3">
      <c r="A472" s="33" t="s">
        <v>19</v>
      </c>
      <c r="B472" s="34">
        <v>45016</v>
      </c>
      <c r="C472">
        <v>0</v>
      </c>
      <c r="D472" t="s">
        <v>55</v>
      </c>
    </row>
    <row r="473" spans="1:4" x14ac:dyDescent="0.3">
      <c r="A473" s="33" t="s">
        <v>19</v>
      </c>
      <c r="B473" s="34">
        <v>45046</v>
      </c>
      <c r="C473">
        <v>0</v>
      </c>
      <c r="D473" t="s">
        <v>55</v>
      </c>
    </row>
    <row r="474" spans="1:4" x14ac:dyDescent="0.3">
      <c r="A474" s="33" t="s">
        <v>19</v>
      </c>
      <c r="B474" s="34">
        <v>45077</v>
      </c>
      <c r="C474">
        <v>0</v>
      </c>
      <c r="D474" t="s">
        <v>55</v>
      </c>
    </row>
    <row r="475" spans="1:4" x14ac:dyDescent="0.3">
      <c r="A475" s="33" t="s">
        <v>19</v>
      </c>
      <c r="B475" s="34">
        <v>45107</v>
      </c>
      <c r="C475">
        <v>0</v>
      </c>
      <c r="D475" t="s">
        <v>55</v>
      </c>
    </row>
    <row r="476" spans="1:4" x14ac:dyDescent="0.3">
      <c r="A476" s="33" t="s">
        <v>19</v>
      </c>
      <c r="B476" s="34">
        <v>45138</v>
      </c>
      <c r="C476">
        <v>0</v>
      </c>
      <c r="D476" t="s">
        <v>55</v>
      </c>
    </row>
    <row r="477" spans="1:4" x14ac:dyDescent="0.3">
      <c r="A477" s="33" t="s">
        <v>19</v>
      </c>
      <c r="B477" s="34">
        <v>45169</v>
      </c>
      <c r="C477">
        <v>0</v>
      </c>
      <c r="D477" t="s">
        <v>55</v>
      </c>
    </row>
    <row r="478" spans="1:4" x14ac:dyDescent="0.3">
      <c r="A478" s="33" t="s">
        <v>19</v>
      </c>
      <c r="B478" s="34">
        <v>45199</v>
      </c>
      <c r="C478">
        <v>0</v>
      </c>
      <c r="D478" t="s">
        <v>55</v>
      </c>
    </row>
    <row r="479" spans="1:4" x14ac:dyDescent="0.3">
      <c r="A479" s="33" t="s">
        <v>19</v>
      </c>
      <c r="B479" s="34">
        <v>45230</v>
      </c>
      <c r="C479">
        <v>0</v>
      </c>
      <c r="D479" t="s">
        <v>55</v>
      </c>
    </row>
    <row r="480" spans="1:4" x14ac:dyDescent="0.3">
      <c r="A480" s="33" t="s">
        <v>19</v>
      </c>
      <c r="B480" s="34">
        <v>45260</v>
      </c>
      <c r="C480">
        <v>0</v>
      </c>
      <c r="D480" t="s">
        <v>55</v>
      </c>
    </row>
    <row r="481" spans="1:4" x14ac:dyDescent="0.3">
      <c r="A481" s="33" t="s">
        <v>19</v>
      </c>
      <c r="B481" s="34">
        <v>45291</v>
      </c>
      <c r="C481">
        <v>0</v>
      </c>
      <c r="D481" t="s">
        <v>55</v>
      </c>
    </row>
    <row r="482" spans="1:4" x14ac:dyDescent="0.3">
      <c r="A482" s="33" t="s">
        <v>19</v>
      </c>
      <c r="B482" s="34">
        <v>45322</v>
      </c>
      <c r="C482">
        <v>0</v>
      </c>
      <c r="D482" t="s">
        <v>55</v>
      </c>
    </row>
    <row r="483" spans="1:4" x14ac:dyDescent="0.3">
      <c r="A483" s="33" t="s">
        <v>19</v>
      </c>
      <c r="B483" s="34">
        <v>45351</v>
      </c>
      <c r="C483">
        <v>0</v>
      </c>
      <c r="D483" t="s">
        <v>55</v>
      </c>
    </row>
    <row r="484" spans="1:4" x14ac:dyDescent="0.3">
      <c r="A484" s="33" t="s">
        <v>19</v>
      </c>
      <c r="B484" s="34">
        <v>45382</v>
      </c>
      <c r="C484">
        <v>0</v>
      </c>
      <c r="D484" t="s">
        <v>55</v>
      </c>
    </row>
    <row r="485" spans="1:4" x14ac:dyDescent="0.3">
      <c r="A485" s="33" t="s">
        <v>19</v>
      </c>
      <c r="B485" s="34">
        <v>45412</v>
      </c>
      <c r="C485">
        <v>0</v>
      </c>
      <c r="D485" t="s">
        <v>55</v>
      </c>
    </row>
    <row r="486" spans="1:4" x14ac:dyDescent="0.3">
      <c r="A486" s="33" t="s">
        <v>19</v>
      </c>
      <c r="B486" s="34">
        <v>45443</v>
      </c>
      <c r="C486">
        <v>0</v>
      </c>
      <c r="D486" t="s">
        <v>55</v>
      </c>
    </row>
    <row r="487" spans="1:4" x14ac:dyDescent="0.3">
      <c r="A487" s="33" t="s">
        <v>19</v>
      </c>
      <c r="B487" s="34">
        <v>45473</v>
      </c>
      <c r="C487">
        <v>0</v>
      </c>
      <c r="D487" t="s">
        <v>55</v>
      </c>
    </row>
    <row r="488" spans="1:4" x14ac:dyDescent="0.3">
      <c r="A488" s="33" t="s">
        <v>19</v>
      </c>
      <c r="B488" s="34">
        <v>45504</v>
      </c>
      <c r="C488">
        <v>0</v>
      </c>
      <c r="D488" t="s">
        <v>55</v>
      </c>
    </row>
    <row r="489" spans="1:4" x14ac:dyDescent="0.3">
      <c r="A489" s="33" t="s">
        <v>19</v>
      </c>
      <c r="B489" s="34">
        <v>45535</v>
      </c>
      <c r="C489">
        <v>0</v>
      </c>
      <c r="D489" t="s">
        <v>55</v>
      </c>
    </row>
    <row r="490" spans="1:4" x14ac:dyDescent="0.3">
      <c r="A490" s="33" t="s">
        <v>19</v>
      </c>
      <c r="B490" s="34">
        <v>45565</v>
      </c>
      <c r="C490">
        <v>0</v>
      </c>
      <c r="D490" t="s">
        <v>55</v>
      </c>
    </row>
    <row r="491" spans="1:4" x14ac:dyDescent="0.3">
      <c r="A491" s="33" t="s">
        <v>19</v>
      </c>
      <c r="B491" s="34">
        <v>45596</v>
      </c>
      <c r="C491">
        <v>0</v>
      </c>
      <c r="D491" t="s">
        <v>55</v>
      </c>
    </row>
    <row r="492" spans="1:4" x14ac:dyDescent="0.3">
      <c r="A492" s="33" t="s">
        <v>19</v>
      </c>
      <c r="B492" s="34">
        <v>45626</v>
      </c>
      <c r="C492">
        <v>0</v>
      </c>
      <c r="D492" t="s">
        <v>55</v>
      </c>
    </row>
    <row r="493" spans="1:4" x14ac:dyDescent="0.3">
      <c r="A493" s="33" t="s">
        <v>19</v>
      </c>
      <c r="B493" s="34">
        <v>45657</v>
      </c>
      <c r="C493">
        <v>0</v>
      </c>
      <c r="D493" t="s">
        <v>55</v>
      </c>
    </row>
    <row r="494" spans="1:4" x14ac:dyDescent="0.3">
      <c r="A494" s="33" t="s">
        <v>19</v>
      </c>
      <c r="B494" s="34">
        <v>45688</v>
      </c>
      <c r="C494">
        <v>0</v>
      </c>
      <c r="D494" t="s">
        <v>55</v>
      </c>
    </row>
    <row r="495" spans="1:4" x14ac:dyDescent="0.3">
      <c r="A495" s="33" t="s">
        <v>19</v>
      </c>
      <c r="B495" s="34">
        <v>45716</v>
      </c>
      <c r="C495">
        <v>0</v>
      </c>
      <c r="D495" t="s">
        <v>55</v>
      </c>
    </row>
    <row r="496" spans="1:4" x14ac:dyDescent="0.3">
      <c r="A496" s="33" t="s">
        <v>19</v>
      </c>
      <c r="B496" s="34">
        <v>45747</v>
      </c>
      <c r="C496">
        <v>0</v>
      </c>
      <c r="D496" t="s">
        <v>55</v>
      </c>
    </row>
    <row r="497" spans="1:4" x14ac:dyDescent="0.3">
      <c r="A497" s="33" t="s">
        <v>19</v>
      </c>
      <c r="B497" s="34">
        <v>45777</v>
      </c>
      <c r="C497">
        <v>0</v>
      </c>
      <c r="D497" t="s">
        <v>55</v>
      </c>
    </row>
    <row r="498" spans="1:4" x14ac:dyDescent="0.3">
      <c r="A498" s="33" t="s">
        <v>19</v>
      </c>
      <c r="B498" s="34">
        <v>45808</v>
      </c>
      <c r="C498">
        <v>0</v>
      </c>
      <c r="D498" t="s">
        <v>55</v>
      </c>
    </row>
    <row r="499" spans="1:4" x14ac:dyDescent="0.3">
      <c r="A499" s="33" t="s">
        <v>19</v>
      </c>
      <c r="B499" s="34">
        <v>45838</v>
      </c>
      <c r="C499">
        <v>0</v>
      </c>
      <c r="D499" t="s">
        <v>55</v>
      </c>
    </row>
    <row r="500" spans="1:4" x14ac:dyDescent="0.3">
      <c r="A500" s="33" t="s">
        <v>19</v>
      </c>
      <c r="B500" s="34">
        <v>45869</v>
      </c>
      <c r="C500">
        <v>0</v>
      </c>
      <c r="D500" t="s">
        <v>55</v>
      </c>
    </row>
    <row r="501" spans="1:4" x14ac:dyDescent="0.3">
      <c r="A501" s="33" t="s">
        <v>19</v>
      </c>
      <c r="B501" s="34">
        <v>45900</v>
      </c>
      <c r="C501">
        <v>0</v>
      </c>
      <c r="D501" t="s">
        <v>55</v>
      </c>
    </row>
    <row r="502" spans="1:4" x14ac:dyDescent="0.3">
      <c r="A502" s="33" t="s">
        <v>19</v>
      </c>
      <c r="B502" s="34">
        <v>45930</v>
      </c>
      <c r="C502">
        <v>0</v>
      </c>
      <c r="D502" t="s">
        <v>55</v>
      </c>
    </row>
    <row r="503" spans="1:4" x14ac:dyDescent="0.3">
      <c r="A503" s="33" t="s">
        <v>19</v>
      </c>
      <c r="B503" s="34">
        <v>45961</v>
      </c>
      <c r="C503">
        <v>0</v>
      </c>
      <c r="D503" t="s">
        <v>55</v>
      </c>
    </row>
    <row r="504" spans="1:4" x14ac:dyDescent="0.3">
      <c r="A504" s="33" t="s">
        <v>19</v>
      </c>
      <c r="B504" s="34">
        <v>45991</v>
      </c>
      <c r="C504">
        <v>0</v>
      </c>
      <c r="D504" t="s">
        <v>55</v>
      </c>
    </row>
    <row r="505" spans="1:4" x14ac:dyDescent="0.3">
      <c r="A505" s="33" t="s">
        <v>19</v>
      </c>
      <c r="B505" s="34">
        <v>46022</v>
      </c>
      <c r="C505">
        <v>0</v>
      </c>
      <c r="D505" t="s">
        <v>55</v>
      </c>
    </row>
    <row r="506" spans="1:4" x14ac:dyDescent="0.3">
      <c r="A506" s="33" t="s">
        <v>20</v>
      </c>
      <c r="B506" s="34">
        <v>44957</v>
      </c>
      <c r="C506">
        <v>0</v>
      </c>
      <c r="D506" t="s">
        <v>55</v>
      </c>
    </row>
    <row r="507" spans="1:4" x14ac:dyDescent="0.3">
      <c r="A507" s="33" t="s">
        <v>20</v>
      </c>
      <c r="B507" s="34">
        <v>44985</v>
      </c>
      <c r="C507">
        <v>0</v>
      </c>
      <c r="D507" t="s">
        <v>55</v>
      </c>
    </row>
    <row r="508" spans="1:4" x14ac:dyDescent="0.3">
      <c r="A508" s="33" t="s">
        <v>20</v>
      </c>
      <c r="B508" s="34">
        <v>45016</v>
      </c>
      <c r="C508">
        <v>0</v>
      </c>
      <c r="D508" t="s">
        <v>55</v>
      </c>
    </row>
    <row r="509" spans="1:4" x14ac:dyDescent="0.3">
      <c r="A509" s="33" t="s">
        <v>20</v>
      </c>
      <c r="B509" s="34">
        <v>45046</v>
      </c>
      <c r="C509">
        <v>0</v>
      </c>
      <c r="D509" t="s">
        <v>55</v>
      </c>
    </row>
    <row r="510" spans="1:4" x14ac:dyDescent="0.3">
      <c r="A510" s="33" t="s">
        <v>20</v>
      </c>
      <c r="B510" s="34">
        <v>45077</v>
      </c>
      <c r="C510">
        <v>0</v>
      </c>
      <c r="D510" t="s">
        <v>55</v>
      </c>
    </row>
    <row r="511" spans="1:4" x14ac:dyDescent="0.3">
      <c r="A511" s="33" t="s">
        <v>20</v>
      </c>
      <c r="B511" s="34">
        <v>45107</v>
      </c>
      <c r="C511">
        <v>0</v>
      </c>
      <c r="D511" t="s">
        <v>55</v>
      </c>
    </row>
    <row r="512" spans="1:4" x14ac:dyDescent="0.3">
      <c r="A512" s="33" t="s">
        <v>20</v>
      </c>
      <c r="B512" s="34">
        <v>45138</v>
      </c>
      <c r="C512">
        <v>0</v>
      </c>
      <c r="D512" t="s">
        <v>55</v>
      </c>
    </row>
    <row r="513" spans="1:4" x14ac:dyDescent="0.3">
      <c r="A513" s="33" t="s">
        <v>20</v>
      </c>
      <c r="B513" s="34">
        <v>45169</v>
      </c>
      <c r="C513">
        <v>0</v>
      </c>
      <c r="D513" t="s">
        <v>55</v>
      </c>
    </row>
    <row r="514" spans="1:4" x14ac:dyDescent="0.3">
      <c r="A514" s="33" t="s">
        <v>20</v>
      </c>
      <c r="B514" s="34">
        <v>45199</v>
      </c>
      <c r="C514">
        <v>0</v>
      </c>
      <c r="D514" t="s">
        <v>55</v>
      </c>
    </row>
    <row r="515" spans="1:4" x14ac:dyDescent="0.3">
      <c r="A515" s="33" t="s">
        <v>20</v>
      </c>
      <c r="B515" s="34">
        <v>45230</v>
      </c>
      <c r="C515">
        <v>0</v>
      </c>
      <c r="D515" t="s">
        <v>55</v>
      </c>
    </row>
    <row r="516" spans="1:4" x14ac:dyDescent="0.3">
      <c r="A516" s="33" t="s">
        <v>20</v>
      </c>
      <c r="B516" s="34">
        <v>45260</v>
      </c>
      <c r="C516">
        <v>0</v>
      </c>
      <c r="D516" t="s">
        <v>55</v>
      </c>
    </row>
    <row r="517" spans="1:4" x14ac:dyDescent="0.3">
      <c r="A517" s="33" t="s">
        <v>20</v>
      </c>
      <c r="B517" s="34">
        <v>45291</v>
      </c>
      <c r="C517">
        <v>0</v>
      </c>
      <c r="D517" t="s">
        <v>55</v>
      </c>
    </row>
    <row r="518" spans="1:4" x14ac:dyDescent="0.3">
      <c r="A518" s="33" t="s">
        <v>20</v>
      </c>
      <c r="B518" s="34">
        <v>45322</v>
      </c>
      <c r="C518">
        <v>0</v>
      </c>
      <c r="D518" t="s">
        <v>55</v>
      </c>
    </row>
    <row r="519" spans="1:4" x14ac:dyDescent="0.3">
      <c r="A519" s="33" t="s">
        <v>20</v>
      </c>
      <c r="B519" s="34">
        <v>45351</v>
      </c>
      <c r="C519">
        <v>0</v>
      </c>
      <c r="D519" t="s">
        <v>55</v>
      </c>
    </row>
    <row r="520" spans="1:4" x14ac:dyDescent="0.3">
      <c r="A520" s="33" t="s">
        <v>20</v>
      </c>
      <c r="B520" s="34">
        <v>45382</v>
      </c>
      <c r="C520">
        <v>0</v>
      </c>
      <c r="D520" t="s">
        <v>55</v>
      </c>
    </row>
    <row r="521" spans="1:4" x14ac:dyDescent="0.3">
      <c r="A521" s="33" t="s">
        <v>20</v>
      </c>
      <c r="B521" s="34">
        <v>45412</v>
      </c>
      <c r="C521">
        <v>0</v>
      </c>
      <c r="D521" t="s">
        <v>55</v>
      </c>
    </row>
    <row r="522" spans="1:4" x14ac:dyDescent="0.3">
      <c r="A522" s="33" t="s">
        <v>20</v>
      </c>
      <c r="B522" s="34">
        <v>45443</v>
      </c>
      <c r="C522">
        <v>0</v>
      </c>
      <c r="D522" t="s">
        <v>55</v>
      </c>
    </row>
    <row r="523" spans="1:4" x14ac:dyDescent="0.3">
      <c r="A523" s="33" t="s">
        <v>20</v>
      </c>
      <c r="B523" s="34">
        <v>45473</v>
      </c>
      <c r="C523">
        <v>0</v>
      </c>
      <c r="D523" t="s">
        <v>55</v>
      </c>
    </row>
    <row r="524" spans="1:4" x14ac:dyDescent="0.3">
      <c r="A524" s="33" t="s">
        <v>20</v>
      </c>
      <c r="B524" s="34">
        <v>45504</v>
      </c>
      <c r="C524">
        <v>0</v>
      </c>
      <c r="D524" t="s">
        <v>55</v>
      </c>
    </row>
    <row r="525" spans="1:4" x14ac:dyDescent="0.3">
      <c r="A525" s="33" t="s">
        <v>20</v>
      </c>
      <c r="B525" s="34">
        <v>45535</v>
      </c>
      <c r="C525">
        <v>0</v>
      </c>
      <c r="D525" t="s">
        <v>55</v>
      </c>
    </row>
    <row r="526" spans="1:4" x14ac:dyDescent="0.3">
      <c r="A526" s="33" t="s">
        <v>20</v>
      </c>
      <c r="B526" s="34">
        <v>45565</v>
      </c>
      <c r="C526">
        <v>0</v>
      </c>
      <c r="D526" t="s">
        <v>55</v>
      </c>
    </row>
    <row r="527" spans="1:4" x14ac:dyDescent="0.3">
      <c r="A527" s="33" t="s">
        <v>20</v>
      </c>
      <c r="B527" s="34">
        <v>45596</v>
      </c>
      <c r="C527">
        <v>0</v>
      </c>
      <c r="D527" t="s">
        <v>55</v>
      </c>
    </row>
    <row r="528" spans="1:4" x14ac:dyDescent="0.3">
      <c r="A528" s="33" t="s">
        <v>20</v>
      </c>
      <c r="B528" s="34">
        <v>45626</v>
      </c>
      <c r="C528">
        <v>0</v>
      </c>
      <c r="D528" t="s">
        <v>55</v>
      </c>
    </row>
    <row r="529" spans="1:4" x14ac:dyDescent="0.3">
      <c r="A529" s="33" t="s">
        <v>20</v>
      </c>
      <c r="B529" s="34">
        <v>45657</v>
      </c>
      <c r="C529">
        <v>0</v>
      </c>
      <c r="D529" t="s">
        <v>55</v>
      </c>
    </row>
    <row r="530" spans="1:4" x14ac:dyDescent="0.3">
      <c r="A530" s="33" t="s">
        <v>20</v>
      </c>
      <c r="B530" s="34">
        <v>45688</v>
      </c>
      <c r="C530">
        <v>0</v>
      </c>
      <c r="D530" t="s">
        <v>55</v>
      </c>
    </row>
    <row r="531" spans="1:4" x14ac:dyDescent="0.3">
      <c r="A531" s="33" t="s">
        <v>20</v>
      </c>
      <c r="B531" s="34">
        <v>45716</v>
      </c>
      <c r="C531">
        <v>0</v>
      </c>
      <c r="D531" t="s">
        <v>55</v>
      </c>
    </row>
    <row r="532" spans="1:4" x14ac:dyDescent="0.3">
      <c r="A532" s="33" t="s">
        <v>20</v>
      </c>
      <c r="B532" s="34">
        <v>45747</v>
      </c>
      <c r="C532">
        <v>0</v>
      </c>
      <c r="D532" t="s">
        <v>55</v>
      </c>
    </row>
    <row r="533" spans="1:4" x14ac:dyDescent="0.3">
      <c r="A533" s="33" t="s">
        <v>20</v>
      </c>
      <c r="B533" s="34">
        <v>45777</v>
      </c>
      <c r="C533">
        <v>0</v>
      </c>
      <c r="D533" t="s">
        <v>55</v>
      </c>
    </row>
    <row r="534" spans="1:4" x14ac:dyDescent="0.3">
      <c r="A534" s="33" t="s">
        <v>20</v>
      </c>
      <c r="B534" s="34">
        <v>45808</v>
      </c>
      <c r="C534">
        <v>0</v>
      </c>
      <c r="D534" t="s">
        <v>55</v>
      </c>
    </row>
    <row r="535" spans="1:4" x14ac:dyDescent="0.3">
      <c r="A535" s="33" t="s">
        <v>20</v>
      </c>
      <c r="B535" s="34">
        <v>45838</v>
      </c>
      <c r="C535">
        <v>0</v>
      </c>
      <c r="D535" t="s">
        <v>55</v>
      </c>
    </row>
    <row r="536" spans="1:4" x14ac:dyDescent="0.3">
      <c r="A536" s="33" t="s">
        <v>20</v>
      </c>
      <c r="B536" s="34">
        <v>45869</v>
      </c>
      <c r="C536">
        <v>0</v>
      </c>
      <c r="D536" t="s">
        <v>55</v>
      </c>
    </row>
    <row r="537" spans="1:4" x14ac:dyDescent="0.3">
      <c r="A537" s="33" t="s">
        <v>20</v>
      </c>
      <c r="B537" s="34">
        <v>45900</v>
      </c>
      <c r="C537">
        <v>0</v>
      </c>
      <c r="D537" t="s">
        <v>55</v>
      </c>
    </row>
    <row r="538" spans="1:4" x14ac:dyDescent="0.3">
      <c r="A538" s="33" t="s">
        <v>20</v>
      </c>
      <c r="B538" s="34">
        <v>45930</v>
      </c>
      <c r="C538">
        <v>0</v>
      </c>
      <c r="D538" t="s">
        <v>55</v>
      </c>
    </row>
    <row r="539" spans="1:4" x14ac:dyDescent="0.3">
      <c r="A539" s="33" t="s">
        <v>20</v>
      </c>
      <c r="B539" s="34">
        <v>45961</v>
      </c>
      <c r="C539">
        <v>0</v>
      </c>
      <c r="D539" t="s">
        <v>55</v>
      </c>
    </row>
    <row r="540" spans="1:4" x14ac:dyDescent="0.3">
      <c r="A540" s="33" t="s">
        <v>20</v>
      </c>
      <c r="B540" s="34">
        <v>45991</v>
      </c>
      <c r="C540">
        <v>0</v>
      </c>
      <c r="D540" t="s">
        <v>55</v>
      </c>
    </row>
    <row r="541" spans="1:4" x14ac:dyDescent="0.3">
      <c r="A541" s="33" t="s">
        <v>20</v>
      </c>
      <c r="B541" s="34">
        <v>46022</v>
      </c>
      <c r="C541">
        <v>0</v>
      </c>
      <c r="D541" t="s">
        <v>55</v>
      </c>
    </row>
    <row r="542" spans="1:4" x14ac:dyDescent="0.3">
      <c r="A542" s="33" t="s">
        <v>21</v>
      </c>
      <c r="B542" s="34">
        <v>44957</v>
      </c>
      <c r="C542">
        <v>250</v>
      </c>
      <c r="D542" t="s">
        <v>55</v>
      </c>
    </row>
    <row r="543" spans="1:4" x14ac:dyDescent="0.3">
      <c r="A543" s="33" t="s">
        <v>21</v>
      </c>
      <c r="B543" s="34">
        <v>44985</v>
      </c>
      <c r="C543">
        <v>257.5</v>
      </c>
      <c r="D543" t="s">
        <v>55</v>
      </c>
    </row>
    <row r="544" spans="1:4" x14ac:dyDescent="0.3">
      <c r="A544" s="33" t="s">
        <v>21</v>
      </c>
      <c r="B544" s="34">
        <v>45016</v>
      </c>
      <c r="C544">
        <v>236.9</v>
      </c>
      <c r="D544" t="s">
        <v>55</v>
      </c>
    </row>
    <row r="545" spans="1:4" x14ac:dyDescent="0.3">
      <c r="A545" s="33" t="s">
        <v>21</v>
      </c>
      <c r="B545" s="34">
        <v>45046</v>
      </c>
      <c r="C545">
        <v>217.94800000000001</v>
      </c>
      <c r="D545" t="s">
        <v>55</v>
      </c>
    </row>
    <row r="546" spans="1:4" x14ac:dyDescent="0.3">
      <c r="A546" s="33" t="s">
        <v>21</v>
      </c>
      <c r="B546" s="34">
        <v>45077</v>
      </c>
      <c r="C546">
        <v>224.4864</v>
      </c>
      <c r="D546" t="s">
        <v>55</v>
      </c>
    </row>
    <row r="547" spans="1:4" x14ac:dyDescent="0.3">
      <c r="A547" s="33" t="s">
        <v>21</v>
      </c>
      <c r="B547" s="34">
        <v>45107</v>
      </c>
      <c r="C547">
        <v>231.221</v>
      </c>
      <c r="D547" t="s">
        <v>55</v>
      </c>
    </row>
    <row r="548" spans="1:4" x14ac:dyDescent="0.3">
      <c r="A548" s="33" t="s">
        <v>21</v>
      </c>
      <c r="B548" s="34">
        <v>45138</v>
      </c>
      <c r="C548">
        <v>238.15770000000001</v>
      </c>
      <c r="D548" t="s">
        <v>55</v>
      </c>
    </row>
    <row r="549" spans="1:4" x14ac:dyDescent="0.3">
      <c r="A549" s="33" t="s">
        <v>21</v>
      </c>
      <c r="B549" s="34">
        <v>45169</v>
      </c>
      <c r="C549">
        <v>245.30240000000001</v>
      </c>
      <c r="D549" t="s">
        <v>55</v>
      </c>
    </row>
    <row r="550" spans="1:4" x14ac:dyDescent="0.3">
      <c r="A550" s="33" t="s">
        <v>21</v>
      </c>
      <c r="B550" s="34">
        <v>45199</v>
      </c>
      <c r="C550">
        <v>252.66149999999999</v>
      </c>
      <c r="D550" t="s">
        <v>55</v>
      </c>
    </row>
    <row r="551" spans="1:4" x14ac:dyDescent="0.3">
      <c r="A551" s="33" t="s">
        <v>21</v>
      </c>
      <c r="B551" s="34">
        <v>45230</v>
      </c>
      <c r="C551">
        <v>260.24130000000002</v>
      </c>
      <c r="D551" t="s">
        <v>55</v>
      </c>
    </row>
    <row r="552" spans="1:4" x14ac:dyDescent="0.3">
      <c r="A552" s="33" t="s">
        <v>21</v>
      </c>
      <c r="B552" s="34">
        <v>45260</v>
      </c>
      <c r="C552">
        <v>268.04849999999999</v>
      </c>
      <c r="D552" t="s">
        <v>55</v>
      </c>
    </row>
    <row r="553" spans="1:4" x14ac:dyDescent="0.3">
      <c r="A553" s="33" t="s">
        <v>21</v>
      </c>
      <c r="B553" s="34">
        <v>45291</v>
      </c>
      <c r="C553">
        <v>276.08999999999997</v>
      </c>
      <c r="D553" t="s">
        <v>55</v>
      </c>
    </row>
    <row r="554" spans="1:4" x14ac:dyDescent="0.3">
      <c r="A554" s="33" t="s">
        <v>21</v>
      </c>
      <c r="B554" s="34">
        <v>45322</v>
      </c>
      <c r="C554">
        <v>284.37270000000001</v>
      </c>
      <c r="D554" t="s">
        <v>55</v>
      </c>
    </row>
    <row r="555" spans="1:4" x14ac:dyDescent="0.3">
      <c r="A555" s="33" t="s">
        <v>21</v>
      </c>
      <c r="B555" s="34">
        <v>45351</v>
      </c>
      <c r="C555">
        <v>292.90390000000002</v>
      </c>
      <c r="D555" t="s">
        <v>55</v>
      </c>
    </row>
    <row r="556" spans="1:4" x14ac:dyDescent="0.3">
      <c r="A556" s="33" t="s">
        <v>21</v>
      </c>
      <c r="B556" s="34">
        <v>45382</v>
      </c>
      <c r="C556">
        <v>301.69099999999997</v>
      </c>
      <c r="D556" t="s">
        <v>55</v>
      </c>
    </row>
    <row r="557" spans="1:4" x14ac:dyDescent="0.3">
      <c r="A557" s="33" t="s">
        <v>21</v>
      </c>
      <c r="B557" s="34">
        <v>45412</v>
      </c>
      <c r="C557">
        <v>310.74169999999998</v>
      </c>
      <c r="D557" t="s">
        <v>55</v>
      </c>
    </row>
    <row r="558" spans="1:4" x14ac:dyDescent="0.3">
      <c r="A558" s="33" t="s">
        <v>21</v>
      </c>
      <c r="B558" s="34">
        <v>45443</v>
      </c>
      <c r="C558">
        <v>320.06400000000002</v>
      </c>
      <c r="D558" t="s">
        <v>55</v>
      </c>
    </row>
    <row r="559" spans="1:4" x14ac:dyDescent="0.3">
      <c r="A559" s="33" t="s">
        <v>21</v>
      </c>
      <c r="B559" s="34">
        <v>45473</v>
      </c>
      <c r="C559">
        <v>329.66590000000002</v>
      </c>
      <c r="D559" t="s">
        <v>55</v>
      </c>
    </row>
    <row r="560" spans="1:4" x14ac:dyDescent="0.3">
      <c r="A560" s="33" t="s">
        <v>21</v>
      </c>
      <c r="B560" s="34">
        <v>45504</v>
      </c>
      <c r="C560">
        <v>339.55590000000001</v>
      </c>
      <c r="D560" t="s">
        <v>55</v>
      </c>
    </row>
    <row r="561" spans="1:4" x14ac:dyDescent="0.3">
      <c r="A561" s="33" t="s">
        <v>21</v>
      </c>
      <c r="B561" s="34">
        <v>45535</v>
      </c>
      <c r="C561">
        <v>349.74259999999998</v>
      </c>
      <c r="D561" t="s">
        <v>55</v>
      </c>
    </row>
    <row r="562" spans="1:4" x14ac:dyDescent="0.3">
      <c r="A562" s="33" t="s">
        <v>21</v>
      </c>
      <c r="B562" s="34">
        <v>45565</v>
      </c>
      <c r="C562">
        <v>360.23480000000001</v>
      </c>
      <c r="D562" t="s">
        <v>55</v>
      </c>
    </row>
    <row r="563" spans="1:4" x14ac:dyDescent="0.3">
      <c r="A563" s="33" t="s">
        <v>21</v>
      </c>
      <c r="B563" s="34">
        <v>45596</v>
      </c>
      <c r="C563">
        <v>371.0419</v>
      </c>
      <c r="D563" t="s">
        <v>55</v>
      </c>
    </row>
    <row r="564" spans="1:4" x14ac:dyDescent="0.3">
      <c r="A564" s="33" t="s">
        <v>21</v>
      </c>
      <c r="B564" s="34">
        <v>45626</v>
      </c>
      <c r="C564">
        <v>382.17309999999998</v>
      </c>
      <c r="D564" t="s">
        <v>55</v>
      </c>
    </row>
    <row r="565" spans="1:4" x14ac:dyDescent="0.3">
      <c r="A565" s="33" t="s">
        <v>21</v>
      </c>
      <c r="B565" s="34">
        <v>45657</v>
      </c>
      <c r="C565">
        <v>393.63830000000002</v>
      </c>
      <c r="D565" t="s">
        <v>55</v>
      </c>
    </row>
    <row r="566" spans="1:4" x14ac:dyDescent="0.3">
      <c r="A566" s="33" t="s">
        <v>21</v>
      </c>
      <c r="B566" s="34">
        <v>45688</v>
      </c>
      <c r="C566">
        <v>405.44749999999999</v>
      </c>
      <c r="D566" t="s">
        <v>55</v>
      </c>
    </row>
    <row r="567" spans="1:4" x14ac:dyDescent="0.3">
      <c r="A567" s="33" t="s">
        <v>21</v>
      </c>
      <c r="B567" s="34">
        <v>45716</v>
      </c>
      <c r="C567">
        <v>417.61090000000002</v>
      </c>
      <c r="D567" t="s">
        <v>55</v>
      </c>
    </row>
    <row r="568" spans="1:4" x14ac:dyDescent="0.3">
      <c r="A568" s="33" t="s">
        <v>21</v>
      </c>
      <c r="B568" s="34">
        <v>45747</v>
      </c>
      <c r="C568">
        <v>430.13920000000002</v>
      </c>
      <c r="D568" t="s">
        <v>55</v>
      </c>
    </row>
    <row r="569" spans="1:4" x14ac:dyDescent="0.3">
      <c r="A569" s="33" t="s">
        <v>21</v>
      </c>
      <c r="B569" s="34">
        <v>45777</v>
      </c>
      <c r="C569">
        <v>443.04340000000002</v>
      </c>
      <c r="D569" t="s">
        <v>55</v>
      </c>
    </row>
    <row r="570" spans="1:4" x14ac:dyDescent="0.3">
      <c r="A570" s="33" t="s">
        <v>21</v>
      </c>
      <c r="B570" s="34">
        <v>45808</v>
      </c>
      <c r="C570">
        <v>456.3347</v>
      </c>
      <c r="D570" t="s">
        <v>55</v>
      </c>
    </row>
    <row r="571" spans="1:4" x14ac:dyDescent="0.3">
      <c r="A571" s="33" t="s">
        <v>21</v>
      </c>
      <c r="B571" s="34">
        <v>45838</v>
      </c>
      <c r="C571">
        <v>470.02480000000003</v>
      </c>
      <c r="D571" t="s">
        <v>55</v>
      </c>
    </row>
    <row r="572" spans="1:4" x14ac:dyDescent="0.3">
      <c r="A572" s="33" t="s">
        <v>21</v>
      </c>
      <c r="B572" s="34">
        <v>45869</v>
      </c>
      <c r="C572">
        <v>484.12549999999999</v>
      </c>
      <c r="D572" t="s">
        <v>55</v>
      </c>
    </row>
    <row r="573" spans="1:4" x14ac:dyDescent="0.3">
      <c r="A573" s="33" t="s">
        <v>21</v>
      </c>
      <c r="B573" s="34">
        <v>45900</v>
      </c>
      <c r="C573">
        <v>498.64929999999998</v>
      </c>
      <c r="D573" t="s">
        <v>55</v>
      </c>
    </row>
    <row r="574" spans="1:4" x14ac:dyDescent="0.3">
      <c r="A574" s="33" t="s">
        <v>21</v>
      </c>
      <c r="B574" s="34">
        <v>45930</v>
      </c>
      <c r="C574">
        <v>513.6087</v>
      </c>
      <c r="D574" t="s">
        <v>55</v>
      </c>
    </row>
    <row r="575" spans="1:4" x14ac:dyDescent="0.3">
      <c r="A575" s="33" t="s">
        <v>21</v>
      </c>
      <c r="B575" s="34">
        <v>45961</v>
      </c>
      <c r="C575">
        <v>529.01700000000005</v>
      </c>
      <c r="D575" t="s">
        <v>55</v>
      </c>
    </row>
    <row r="576" spans="1:4" x14ac:dyDescent="0.3">
      <c r="A576" s="33" t="s">
        <v>21</v>
      </c>
      <c r="B576" s="34">
        <v>45991</v>
      </c>
      <c r="C576">
        <v>544.88750000000005</v>
      </c>
      <c r="D576" t="s">
        <v>55</v>
      </c>
    </row>
    <row r="577" spans="1:4" x14ac:dyDescent="0.3">
      <c r="A577" s="33" t="s">
        <v>21</v>
      </c>
      <c r="B577" s="34">
        <v>46022</v>
      </c>
      <c r="C577">
        <v>561.23410000000001</v>
      </c>
      <c r="D577" t="s">
        <v>55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55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55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55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55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55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55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55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55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55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55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55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55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55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55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55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55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55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55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55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55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55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55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55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55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55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55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55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55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55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55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55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55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55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55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55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55</v>
      </c>
    </row>
    <row r="614" spans="1:4" x14ac:dyDescent="0.3">
      <c r="A614" s="33" t="s">
        <v>23</v>
      </c>
      <c r="B614" s="34">
        <v>44957</v>
      </c>
      <c r="C614">
        <v>0</v>
      </c>
      <c r="D614" t="s">
        <v>55</v>
      </c>
    </row>
    <row r="615" spans="1:4" x14ac:dyDescent="0.3">
      <c r="A615" s="33" t="s">
        <v>23</v>
      </c>
      <c r="B615" s="34">
        <v>44985</v>
      </c>
      <c r="C615">
        <v>0</v>
      </c>
      <c r="D615" t="s">
        <v>55</v>
      </c>
    </row>
    <row r="616" spans="1:4" x14ac:dyDescent="0.3">
      <c r="A616" s="33" t="s">
        <v>23</v>
      </c>
      <c r="B616" s="34">
        <v>45016</v>
      </c>
      <c r="C616">
        <v>0</v>
      </c>
      <c r="D616" t="s">
        <v>55</v>
      </c>
    </row>
    <row r="617" spans="1:4" x14ac:dyDescent="0.3">
      <c r="A617" s="33" t="s">
        <v>23</v>
      </c>
      <c r="B617" s="34">
        <v>45046</v>
      </c>
      <c r="C617">
        <v>0</v>
      </c>
      <c r="D617" t="s">
        <v>55</v>
      </c>
    </row>
    <row r="618" spans="1:4" x14ac:dyDescent="0.3">
      <c r="A618" s="33" t="s">
        <v>23</v>
      </c>
      <c r="B618" s="34">
        <v>45077</v>
      </c>
      <c r="C618">
        <v>0</v>
      </c>
      <c r="D618" t="s">
        <v>55</v>
      </c>
    </row>
    <row r="619" spans="1:4" x14ac:dyDescent="0.3">
      <c r="A619" s="33" t="s">
        <v>23</v>
      </c>
      <c r="B619" s="34">
        <v>45107</v>
      </c>
      <c r="C619">
        <v>0</v>
      </c>
      <c r="D619" t="s">
        <v>55</v>
      </c>
    </row>
    <row r="620" spans="1:4" x14ac:dyDescent="0.3">
      <c r="A620" s="33" t="s">
        <v>23</v>
      </c>
      <c r="B620" s="34">
        <v>45138</v>
      </c>
      <c r="C620">
        <v>0</v>
      </c>
      <c r="D620" t="s">
        <v>55</v>
      </c>
    </row>
    <row r="621" spans="1:4" x14ac:dyDescent="0.3">
      <c r="A621" s="33" t="s">
        <v>23</v>
      </c>
      <c r="B621" s="34">
        <v>45169</v>
      </c>
      <c r="C621">
        <v>0</v>
      </c>
      <c r="D621" t="s">
        <v>55</v>
      </c>
    </row>
    <row r="622" spans="1:4" x14ac:dyDescent="0.3">
      <c r="A622" s="33" t="s">
        <v>23</v>
      </c>
      <c r="B622" s="34">
        <v>45199</v>
      </c>
      <c r="C622">
        <v>0</v>
      </c>
      <c r="D622" t="s">
        <v>55</v>
      </c>
    </row>
    <row r="623" spans="1:4" x14ac:dyDescent="0.3">
      <c r="A623" s="33" t="s">
        <v>23</v>
      </c>
      <c r="B623" s="34">
        <v>45230</v>
      </c>
      <c r="C623">
        <v>0</v>
      </c>
      <c r="D623" t="s">
        <v>55</v>
      </c>
    </row>
    <row r="624" spans="1:4" x14ac:dyDescent="0.3">
      <c r="A624" s="33" t="s">
        <v>23</v>
      </c>
      <c r="B624" s="34">
        <v>45260</v>
      </c>
      <c r="C624">
        <v>0</v>
      </c>
      <c r="D624" t="s">
        <v>55</v>
      </c>
    </row>
    <row r="625" spans="1:4" x14ac:dyDescent="0.3">
      <c r="A625" s="33" t="s">
        <v>23</v>
      </c>
      <c r="B625" s="34">
        <v>45291</v>
      </c>
      <c r="C625">
        <v>0</v>
      </c>
      <c r="D625" t="s">
        <v>55</v>
      </c>
    </row>
    <row r="626" spans="1:4" x14ac:dyDescent="0.3">
      <c r="A626" s="33" t="s">
        <v>23</v>
      </c>
      <c r="B626" s="34">
        <v>45322</v>
      </c>
      <c r="C626">
        <v>0</v>
      </c>
      <c r="D626" t="s">
        <v>55</v>
      </c>
    </row>
    <row r="627" spans="1:4" x14ac:dyDescent="0.3">
      <c r="A627" s="33" t="s">
        <v>23</v>
      </c>
      <c r="B627" s="34">
        <v>45351</v>
      </c>
      <c r="C627">
        <v>0</v>
      </c>
      <c r="D627" t="s">
        <v>55</v>
      </c>
    </row>
    <row r="628" spans="1:4" x14ac:dyDescent="0.3">
      <c r="A628" s="33" t="s">
        <v>23</v>
      </c>
      <c r="B628" s="34">
        <v>45382</v>
      </c>
      <c r="C628">
        <v>0</v>
      </c>
      <c r="D628" t="s">
        <v>55</v>
      </c>
    </row>
    <row r="629" spans="1:4" x14ac:dyDescent="0.3">
      <c r="A629" s="33" t="s">
        <v>23</v>
      </c>
      <c r="B629" s="34">
        <v>45412</v>
      </c>
      <c r="C629">
        <v>0</v>
      </c>
      <c r="D629" t="s">
        <v>55</v>
      </c>
    </row>
    <row r="630" spans="1:4" x14ac:dyDescent="0.3">
      <c r="A630" s="33" t="s">
        <v>23</v>
      </c>
      <c r="B630" s="34">
        <v>45443</v>
      </c>
      <c r="C630">
        <v>0</v>
      </c>
      <c r="D630" t="s">
        <v>55</v>
      </c>
    </row>
    <row r="631" spans="1:4" x14ac:dyDescent="0.3">
      <c r="A631" s="33" t="s">
        <v>23</v>
      </c>
      <c r="B631" s="34">
        <v>45473</v>
      </c>
      <c r="C631">
        <v>0</v>
      </c>
      <c r="D631" t="s">
        <v>55</v>
      </c>
    </row>
    <row r="632" spans="1:4" x14ac:dyDescent="0.3">
      <c r="A632" s="33" t="s">
        <v>23</v>
      </c>
      <c r="B632" s="34">
        <v>45504</v>
      </c>
      <c r="C632">
        <v>0</v>
      </c>
      <c r="D632" t="s">
        <v>55</v>
      </c>
    </row>
    <row r="633" spans="1:4" x14ac:dyDescent="0.3">
      <c r="A633" s="33" t="s">
        <v>23</v>
      </c>
      <c r="B633" s="34">
        <v>45535</v>
      </c>
      <c r="C633">
        <v>0</v>
      </c>
      <c r="D633" t="s">
        <v>55</v>
      </c>
    </row>
    <row r="634" spans="1:4" x14ac:dyDescent="0.3">
      <c r="A634" s="33" t="s">
        <v>23</v>
      </c>
      <c r="B634" s="34">
        <v>45565</v>
      </c>
      <c r="C634">
        <v>0</v>
      </c>
      <c r="D634" t="s">
        <v>55</v>
      </c>
    </row>
    <row r="635" spans="1:4" x14ac:dyDescent="0.3">
      <c r="A635" s="33" t="s">
        <v>23</v>
      </c>
      <c r="B635" s="34">
        <v>45596</v>
      </c>
      <c r="C635">
        <v>0</v>
      </c>
      <c r="D635" t="s">
        <v>55</v>
      </c>
    </row>
    <row r="636" spans="1:4" x14ac:dyDescent="0.3">
      <c r="A636" s="33" t="s">
        <v>23</v>
      </c>
      <c r="B636" s="34">
        <v>45626</v>
      </c>
      <c r="C636">
        <v>0</v>
      </c>
      <c r="D636" t="s">
        <v>55</v>
      </c>
    </row>
    <row r="637" spans="1:4" x14ac:dyDescent="0.3">
      <c r="A637" s="33" t="s">
        <v>23</v>
      </c>
      <c r="B637" s="34">
        <v>45657</v>
      </c>
      <c r="C637">
        <v>0</v>
      </c>
      <c r="D637" t="s">
        <v>55</v>
      </c>
    </row>
    <row r="638" spans="1:4" x14ac:dyDescent="0.3">
      <c r="A638" s="33" t="s">
        <v>23</v>
      </c>
      <c r="B638" s="34">
        <v>45688</v>
      </c>
      <c r="C638">
        <v>0</v>
      </c>
      <c r="D638" t="s">
        <v>55</v>
      </c>
    </row>
    <row r="639" spans="1:4" x14ac:dyDescent="0.3">
      <c r="A639" s="33" t="s">
        <v>23</v>
      </c>
      <c r="B639" s="34">
        <v>45716</v>
      </c>
      <c r="C639">
        <v>0</v>
      </c>
      <c r="D639" t="s">
        <v>55</v>
      </c>
    </row>
    <row r="640" spans="1:4" x14ac:dyDescent="0.3">
      <c r="A640" s="33" t="s">
        <v>23</v>
      </c>
      <c r="B640" s="34">
        <v>45747</v>
      </c>
      <c r="C640">
        <v>0</v>
      </c>
      <c r="D640" t="s">
        <v>55</v>
      </c>
    </row>
    <row r="641" spans="1:4" x14ac:dyDescent="0.3">
      <c r="A641" s="33" t="s">
        <v>23</v>
      </c>
      <c r="B641" s="34">
        <v>45777</v>
      </c>
      <c r="C641">
        <v>0</v>
      </c>
      <c r="D641" t="s">
        <v>55</v>
      </c>
    </row>
    <row r="642" spans="1:4" x14ac:dyDescent="0.3">
      <c r="A642" s="33" t="s">
        <v>23</v>
      </c>
      <c r="B642" s="34">
        <v>45808</v>
      </c>
      <c r="C642">
        <v>0</v>
      </c>
      <c r="D642" t="s">
        <v>55</v>
      </c>
    </row>
    <row r="643" spans="1:4" x14ac:dyDescent="0.3">
      <c r="A643" s="33" t="s">
        <v>23</v>
      </c>
      <c r="B643" s="34">
        <v>45838</v>
      </c>
      <c r="C643">
        <v>0</v>
      </c>
      <c r="D643" t="s">
        <v>55</v>
      </c>
    </row>
    <row r="644" spans="1:4" x14ac:dyDescent="0.3">
      <c r="A644" s="33" t="s">
        <v>23</v>
      </c>
      <c r="B644" s="34">
        <v>45869</v>
      </c>
      <c r="C644">
        <v>0</v>
      </c>
      <c r="D644" t="s">
        <v>55</v>
      </c>
    </row>
    <row r="645" spans="1:4" x14ac:dyDescent="0.3">
      <c r="A645" s="33" t="s">
        <v>23</v>
      </c>
      <c r="B645" s="34">
        <v>45900</v>
      </c>
      <c r="C645">
        <v>0</v>
      </c>
      <c r="D645" t="s">
        <v>55</v>
      </c>
    </row>
    <row r="646" spans="1:4" x14ac:dyDescent="0.3">
      <c r="A646" s="33" t="s">
        <v>23</v>
      </c>
      <c r="B646" s="34">
        <v>45930</v>
      </c>
      <c r="C646">
        <v>0</v>
      </c>
      <c r="D646" t="s">
        <v>55</v>
      </c>
    </row>
    <row r="647" spans="1:4" x14ac:dyDescent="0.3">
      <c r="A647" s="33" t="s">
        <v>23</v>
      </c>
      <c r="B647" s="34">
        <v>45961</v>
      </c>
      <c r="C647">
        <v>0</v>
      </c>
      <c r="D647" t="s">
        <v>55</v>
      </c>
    </row>
    <row r="648" spans="1:4" x14ac:dyDescent="0.3">
      <c r="A648" s="33" t="s">
        <v>23</v>
      </c>
      <c r="B648" s="34">
        <v>45991</v>
      </c>
      <c r="C648">
        <v>0</v>
      </c>
      <c r="D648" t="s">
        <v>55</v>
      </c>
    </row>
    <row r="649" spans="1:4" x14ac:dyDescent="0.3">
      <c r="A649" s="33" t="s">
        <v>23</v>
      </c>
      <c r="B649" s="34">
        <v>46022</v>
      </c>
      <c r="C649">
        <v>0</v>
      </c>
      <c r="D649" t="s">
        <v>55</v>
      </c>
    </row>
    <row r="650" spans="1:4" x14ac:dyDescent="0.3">
      <c r="A650" s="33" t="s">
        <v>24</v>
      </c>
      <c r="B650" s="34">
        <v>44957</v>
      </c>
      <c r="C650">
        <v>0</v>
      </c>
      <c r="D650" t="s">
        <v>55</v>
      </c>
    </row>
    <row r="651" spans="1:4" x14ac:dyDescent="0.3">
      <c r="A651" s="33" t="s">
        <v>24</v>
      </c>
      <c r="B651" s="34">
        <v>44985</v>
      </c>
      <c r="C651">
        <v>0</v>
      </c>
      <c r="D651" t="s">
        <v>55</v>
      </c>
    </row>
    <row r="652" spans="1:4" x14ac:dyDescent="0.3">
      <c r="A652" s="33" t="s">
        <v>24</v>
      </c>
      <c r="B652" s="34">
        <v>45016</v>
      </c>
      <c r="C652">
        <v>0</v>
      </c>
      <c r="D652" t="s">
        <v>55</v>
      </c>
    </row>
    <row r="653" spans="1:4" x14ac:dyDescent="0.3">
      <c r="A653" s="33" t="s">
        <v>24</v>
      </c>
      <c r="B653" s="34">
        <v>45046</v>
      </c>
      <c r="C653">
        <v>0</v>
      </c>
      <c r="D653" t="s">
        <v>55</v>
      </c>
    </row>
    <row r="654" spans="1:4" x14ac:dyDescent="0.3">
      <c r="A654" s="33" t="s">
        <v>24</v>
      </c>
      <c r="B654" s="34">
        <v>45077</v>
      </c>
      <c r="C654">
        <v>0</v>
      </c>
      <c r="D654" t="s">
        <v>55</v>
      </c>
    </row>
    <row r="655" spans="1:4" x14ac:dyDescent="0.3">
      <c r="A655" s="33" t="s">
        <v>24</v>
      </c>
      <c r="B655" s="34">
        <v>45107</v>
      </c>
      <c r="C655">
        <v>0</v>
      </c>
      <c r="D655" t="s">
        <v>55</v>
      </c>
    </row>
    <row r="656" spans="1:4" x14ac:dyDescent="0.3">
      <c r="A656" s="33" t="s">
        <v>24</v>
      </c>
      <c r="B656" s="34">
        <v>45138</v>
      </c>
      <c r="C656">
        <v>0</v>
      </c>
      <c r="D656" t="s">
        <v>55</v>
      </c>
    </row>
    <row r="657" spans="1:4" x14ac:dyDescent="0.3">
      <c r="A657" s="33" t="s">
        <v>24</v>
      </c>
      <c r="B657" s="34">
        <v>45169</v>
      </c>
      <c r="C657">
        <v>0</v>
      </c>
      <c r="D657" t="s">
        <v>55</v>
      </c>
    </row>
    <row r="658" spans="1:4" x14ac:dyDescent="0.3">
      <c r="A658" s="33" t="s">
        <v>24</v>
      </c>
      <c r="B658" s="34">
        <v>45199</v>
      </c>
      <c r="C658">
        <v>0</v>
      </c>
      <c r="D658" t="s">
        <v>55</v>
      </c>
    </row>
    <row r="659" spans="1:4" x14ac:dyDescent="0.3">
      <c r="A659" s="33" t="s">
        <v>24</v>
      </c>
      <c r="B659" s="34">
        <v>45230</v>
      </c>
      <c r="C659">
        <v>0</v>
      </c>
      <c r="D659" t="s">
        <v>55</v>
      </c>
    </row>
    <row r="660" spans="1:4" x14ac:dyDescent="0.3">
      <c r="A660" s="33" t="s">
        <v>24</v>
      </c>
      <c r="B660" s="34">
        <v>45260</v>
      </c>
      <c r="C660">
        <v>0</v>
      </c>
      <c r="D660" t="s">
        <v>55</v>
      </c>
    </row>
    <row r="661" spans="1:4" x14ac:dyDescent="0.3">
      <c r="A661" s="33" t="s">
        <v>24</v>
      </c>
      <c r="B661" s="34">
        <v>45291</v>
      </c>
      <c r="C661">
        <v>0</v>
      </c>
      <c r="D661" t="s">
        <v>55</v>
      </c>
    </row>
    <row r="662" spans="1:4" x14ac:dyDescent="0.3">
      <c r="A662" s="33" t="s">
        <v>24</v>
      </c>
      <c r="B662" s="34">
        <v>45322</v>
      </c>
      <c r="C662">
        <v>0</v>
      </c>
      <c r="D662" t="s">
        <v>55</v>
      </c>
    </row>
    <row r="663" spans="1:4" x14ac:dyDescent="0.3">
      <c r="A663" s="33" t="s">
        <v>24</v>
      </c>
      <c r="B663" s="34">
        <v>45351</v>
      </c>
      <c r="C663">
        <v>0</v>
      </c>
      <c r="D663" t="s">
        <v>55</v>
      </c>
    </row>
    <row r="664" spans="1:4" x14ac:dyDescent="0.3">
      <c r="A664" s="33" t="s">
        <v>24</v>
      </c>
      <c r="B664" s="34">
        <v>45382</v>
      </c>
      <c r="C664">
        <v>0</v>
      </c>
      <c r="D664" t="s">
        <v>55</v>
      </c>
    </row>
    <row r="665" spans="1:4" x14ac:dyDescent="0.3">
      <c r="A665" s="33" t="s">
        <v>24</v>
      </c>
      <c r="B665" s="34">
        <v>45412</v>
      </c>
      <c r="C665">
        <v>0</v>
      </c>
      <c r="D665" t="s">
        <v>55</v>
      </c>
    </row>
    <row r="666" spans="1:4" x14ac:dyDescent="0.3">
      <c r="A666" s="33" t="s">
        <v>24</v>
      </c>
      <c r="B666" s="34">
        <v>45443</v>
      </c>
      <c r="C666">
        <v>0</v>
      </c>
      <c r="D666" t="s">
        <v>55</v>
      </c>
    </row>
    <row r="667" spans="1:4" x14ac:dyDescent="0.3">
      <c r="A667" s="33" t="s">
        <v>24</v>
      </c>
      <c r="B667" s="34">
        <v>45473</v>
      </c>
      <c r="C667">
        <v>0</v>
      </c>
      <c r="D667" t="s">
        <v>55</v>
      </c>
    </row>
    <row r="668" spans="1:4" x14ac:dyDescent="0.3">
      <c r="A668" s="33" t="s">
        <v>24</v>
      </c>
      <c r="B668" s="34">
        <v>45504</v>
      </c>
      <c r="C668">
        <v>0</v>
      </c>
      <c r="D668" t="s">
        <v>55</v>
      </c>
    </row>
    <row r="669" spans="1:4" x14ac:dyDescent="0.3">
      <c r="A669" s="33" t="s">
        <v>24</v>
      </c>
      <c r="B669" s="34">
        <v>45535</v>
      </c>
      <c r="C669">
        <v>0</v>
      </c>
      <c r="D669" t="s">
        <v>55</v>
      </c>
    </row>
    <row r="670" spans="1:4" x14ac:dyDescent="0.3">
      <c r="A670" s="33" t="s">
        <v>24</v>
      </c>
      <c r="B670" s="34">
        <v>45565</v>
      </c>
      <c r="C670">
        <v>0</v>
      </c>
      <c r="D670" t="s">
        <v>55</v>
      </c>
    </row>
    <row r="671" spans="1:4" x14ac:dyDescent="0.3">
      <c r="A671" s="33" t="s">
        <v>24</v>
      </c>
      <c r="B671" s="34">
        <v>45596</v>
      </c>
      <c r="C671">
        <v>0</v>
      </c>
      <c r="D671" t="s">
        <v>55</v>
      </c>
    </row>
    <row r="672" spans="1:4" x14ac:dyDescent="0.3">
      <c r="A672" s="33" t="s">
        <v>24</v>
      </c>
      <c r="B672" s="34">
        <v>45626</v>
      </c>
      <c r="C672">
        <v>0</v>
      </c>
      <c r="D672" t="s">
        <v>55</v>
      </c>
    </row>
    <row r="673" spans="1:4" x14ac:dyDescent="0.3">
      <c r="A673" s="33" t="s">
        <v>24</v>
      </c>
      <c r="B673" s="34">
        <v>45657</v>
      </c>
      <c r="C673">
        <v>0</v>
      </c>
      <c r="D673" t="s">
        <v>55</v>
      </c>
    </row>
    <row r="674" spans="1:4" x14ac:dyDescent="0.3">
      <c r="A674" s="33" t="s">
        <v>24</v>
      </c>
      <c r="B674" s="34">
        <v>45688</v>
      </c>
      <c r="C674">
        <v>0</v>
      </c>
      <c r="D674" t="s">
        <v>55</v>
      </c>
    </row>
    <row r="675" spans="1:4" x14ac:dyDescent="0.3">
      <c r="A675" s="33" t="s">
        <v>24</v>
      </c>
      <c r="B675" s="34">
        <v>45716</v>
      </c>
      <c r="C675">
        <v>0</v>
      </c>
      <c r="D675" t="s">
        <v>55</v>
      </c>
    </row>
    <row r="676" spans="1:4" x14ac:dyDescent="0.3">
      <c r="A676" s="33" t="s">
        <v>24</v>
      </c>
      <c r="B676" s="34">
        <v>45747</v>
      </c>
      <c r="C676">
        <v>0</v>
      </c>
      <c r="D676" t="s">
        <v>55</v>
      </c>
    </row>
    <row r="677" spans="1:4" x14ac:dyDescent="0.3">
      <c r="A677" s="33" t="s">
        <v>24</v>
      </c>
      <c r="B677" s="34">
        <v>45777</v>
      </c>
      <c r="C677">
        <v>0</v>
      </c>
      <c r="D677" t="s">
        <v>55</v>
      </c>
    </row>
    <row r="678" spans="1:4" x14ac:dyDescent="0.3">
      <c r="A678" s="33" t="s">
        <v>24</v>
      </c>
      <c r="B678" s="34">
        <v>45808</v>
      </c>
      <c r="C678">
        <v>0</v>
      </c>
      <c r="D678" t="s">
        <v>55</v>
      </c>
    </row>
    <row r="679" spans="1:4" x14ac:dyDescent="0.3">
      <c r="A679" s="33" t="s">
        <v>24</v>
      </c>
      <c r="B679" s="34">
        <v>45838</v>
      </c>
      <c r="C679">
        <v>0</v>
      </c>
      <c r="D679" t="s">
        <v>55</v>
      </c>
    </row>
    <row r="680" spans="1:4" x14ac:dyDescent="0.3">
      <c r="A680" s="33" t="s">
        <v>24</v>
      </c>
      <c r="B680" s="34">
        <v>45869</v>
      </c>
      <c r="C680">
        <v>0</v>
      </c>
      <c r="D680" t="s">
        <v>55</v>
      </c>
    </row>
    <row r="681" spans="1:4" x14ac:dyDescent="0.3">
      <c r="A681" s="33" t="s">
        <v>24</v>
      </c>
      <c r="B681" s="34">
        <v>45900</v>
      </c>
      <c r="C681">
        <v>0</v>
      </c>
      <c r="D681" t="s">
        <v>55</v>
      </c>
    </row>
    <row r="682" spans="1:4" x14ac:dyDescent="0.3">
      <c r="A682" s="33" t="s">
        <v>24</v>
      </c>
      <c r="B682" s="34">
        <v>45930</v>
      </c>
      <c r="C682">
        <v>0</v>
      </c>
      <c r="D682" t="s">
        <v>55</v>
      </c>
    </row>
    <row r="683" spans="1:4" x14ac:dyDescent="0.3">
      <c r="A683" s="33" t="s">
        <v>24</v>
      </c>
      <c r="B683" s="34">
        <v>45961</v>
      </c>
      <c r="C683">
        <v>0</v>
      </c>
      <c r="D683" t="s">
        <v>55</v>
      </c>
    </row>
    <row r="684" spans="1:4" x14ac:dyDescent="0.3">
      <c r="A684" s="33" t="s">
        <v>24</v>
      </c>
      <c r="B684" s="34">
        <v>45991</v>
      </c>
      <c r="C684">
        <v>0</v>
      </c>
      <c r="D684" t="s">
        <v>55</v>
      </c>
    </row>
    <row r="685" spans="1:4" x14ac:dyDescent="0.3">
      <c r="A685" s="33" t="s">
        <v>24</v>
      </c>
      <c r="B685" s="34">
        <v>46022</v>
      </c>
      <c r="C685">
        <v>0</v>
      </c>
      <c r="D685" t="s">
        <v>55</v>
      </c>
    </row>
    <row r="686" spans="1:4" x14ac:dyDescent="0.3">
      <c r="A686" s="33" t="s">
        <v>25</v>
      </c>
      <c r="B686" s="34">
        <v>44957</v>
      </c>
      <c r="C686">
        <v>0</v>
      </c>
      <c r="D686" t="s">
        <v>55</v>
      </c>
    </row>
    <row r="687" spans="1:4" x14ac:dyDescent="0.3">
      <c r="A687" s="33" t="s">
        <v>25</v>
      </c>
      <c r="B687" s="34">
        <v>44985</v>
      </c>
      <c r="C687">
        <v>0</v>
      </c>
      <c r="D687" t="s">
        <v>55</v>
      </c>
    </row>
    <row r="688" spans="1:4" x14ac:dyDescent="0.3">
      <c r="A688" s="33" t="s">
        <v>25</v>
      </c>
      <c r="B688" s="34">
        <v>45016</v>
      </c>
      <c r="C688">
        <v>0</v>
      </c>
      <c r="D688" t="s">
        <v>55</v>
      </c>
    </row>
    <row r="689" spans="1:4" x14ac:dyDescent="0.3">
      <c r="A689" s="33" t="s">
        <v>25</v>
      </c>
      <c r="B689" s="34">
        <v>45046</v>
      </c>
      <c r="C689">
        <v>0</v>
      </c>
      <c r="D689" t="s">
        <v>55</v>
      </c>
    </row>
    <row r="690" spans="1:4" x14ac:dyDescent="0.3">
      <c r="A690" s="33" t="s">
        <v>25</v>
      </c>
      <c r="B690" s="34">
        <v>45077</v>
      </c>
      <c r="C690">
        <v>0</v>
      </c>
      <c r="D690" t="s">
        <v>55</v>
      </c>
    </row>
    <row r="691" spans="1:4" x14ac:dyDescent="0.3">
      <c r="A691" s="33" t="s">
        <v>25</v>
      </c>
      <c r="B691" s="34">
        <v>45107</v>
      </c>
      <c r="C691">
        <v>0</v>
      </c>
      <c r="D691" t="s">
        <v>55</v>
      </c>
    </row>
    <row r="692" spans="1:4" x14ac:dyDescent="0.3">
      <c r="A692" s="33" t="s">
        <v>25</v>
      </c>
      <c r="B692" s="34">
        <v>45138</v>
      </c>
      <c r="C692">
        <v>0</v>
      </c>
      <c r="D692" t="s">
        <v>55</v>
      </c>
    </row>
    <row r="693" spans="1:4" x14ac:dyDescent="0.3">
      <c r="A693" s="33" t="s">
        <v>25</v>
      </c>
      <c r="B693" s="34">
        <v>45169</v>
      </c>
      <c r="C693">
        <v>0</v>
      </c>
      <c r="D693" t="s">
        <v>55</v>
      </c>
    </row>
    <row r="694" spans="1:4" x14ac:dyDescent="0.3">
      <c r="A694" s="33" t="s">
        <v>25</v>
      </c>
      <c r="B694" s="34">
        <v>45199</v>
      </c>
      <c r="C694">
        <v>0</v>
      </c>
      <c r="D694" t="s">
        <v>55</v>
      </c>
    </row>
    <row r="695" spans="1:4" x14ac:dyDescent="0.3">
      <c r="A695" s="33" t="s">
        <v>25</v>
      </c>
      <c r="B695" s="34">
        <v>45230</v>
      </c>
      <c r="C695">
        <v>0</v>
      </c>
      <c r="D695" t="s">
        <v>55</v>
      </c>
    </row>
    <row r="696" spans="1:4" x14ac:dyDescent="0.3">
      <c r="A696" s="33" t="s">
        <v>25</v>
      </c>
      <c r="B696" s="34">
        <v>45260</v>
      </c>
      <c r="C696">
        <v>0</v>
      </c>
      <c r="D696" t="s">
        <v>55</v>
      </c>
    </row>
    <row r="697" spans="1:4" x14ac:dyDescent="0.3">
      <c r="A697" s="33" t="s">
        <v>25</v>
      </c>
      <c r="B697" s="34">
        <v>45291</v>
      </c>
      <c r="C697">
        <v>0</v>
      </c>
      <c r="D697" t="s">
        <v>55</v>
      </c>
    </row>
    <row r="698" spans="1:4" x14ac:dyDescent="0.3">
      <c r="A698" s="33" t="s">
        <v>25</v>
      </c>
      <c r="B698" s="34">
        <v>45322</v>
      </c>
      <c r="C698">
        <v>0</v>
      </c>
      <c r="D698" t="s">
        <v>55</v>
      </c>
    </row>
    <row r="699" spans="1:4" x14ac:dyDescent="0.3">
      <c r="A699" s="33" t="s">
        <v>25</v>
      </c>
      <c r="B699" s="34">
        <v>45351</v>
      </c>
      <c r="C699">
        <v>0</v>
      </c>
      <c r="D699" t="s">
        <v>55</v>
      </c>
    </row>
    <row r="700" spans="1:4" x14ac:dyDescent="0.3">
      <c r="A700" s="33" t="s">
        <v>25</v>
      </c>
      <c r="B700" s="34">
        <v>45382</v>
      </c>
      <c r="C700">
        <v>0</v>
      </c>
      <c r="D700" t="s">
        <v>55</v>
      </c>
    </row>
    <row r="701" spans="1:4" x14ac:dyDescent="0.3">
      <c r="A701" s="33" t="s">
        <v>25</v>
      </c>
      <c r="B701" s="34">
        <v>45412</v>
      </c>
      <c r="C701">
        <v>0</v>
      </c>
      <c r="D701" t="s">
        <v>55</v>
      </c>
    </row>
    <row r="702" spans="1:4" x14ac:dyDescent="0.3">
      <c r="A702" s="33" t="s">
        <v>25</v>
      </c>
      <c r="B702" s="34">
        <v>45443</v>
      </c>
      <c r="C702">
        <v>0</v>
      </c>
      <c r="D702" t="s">
        <v>55</v>
      </c>
    </row>
    <row r="703" spans="1:4" x14ac:dyDescent="0.3">
      <c r="A703" s="33" t="s">
        <v>25</v>
      </c>
      <c r="B703" s="34">
        <v>45473</v>
      </c>
      <c r="C703">
        <v>0</v>
      </c>
      <c r="D703" t="s">
        <v>55</v>
      </c>
    </row>
    <row r="704" spans="1:4" x14ac:dyDescent="0.3">
      <c r="A704" s="33" t="s">
        <v>25</v>
      </c>
      <c r="B704" s="34">
        <v>45504</v>
      </c>
      <c r="C704">
        <v>0</v>
      </c>
      <c r="D704" t="s">
        <v>55</v>
      </c>
    </row>
    <row r="705" spans="1:4" x14ac:dyDescent="0.3">
      <c r="A705" s="33" t="s">
        <v>25</v>
      </c>
      <c r="B705" s="34">
        <v>45535</v>
      </c>
      <c r="C705">
        <v>0</v>
      </c>
      <c r="D705" t="s">
        <v>55</v>
      </c>
    </row>
    <row r="706" spans="1:4" x14ac:dyDescent="0.3">
      <c r="A706" s="33" t="s">
        <v>25</v>
      </c>
      <c r="B706" s="34">
        <v>45565</v>
      </c>
      <c r="C706">
        <v>0</v>
      </c>
      <c r="D706" t="s">
        <v>55</v>
      </c>
    </row>
    <row r="707" spans="1:4" x14ac:dyDescent="0.3">
      <c r="A707" s="33" t="s">
        <v>25</v>
      </c>
      <c r="B707" s="34">
        <v>45596</v>
      </c>
      <c r="C707">
        <v>0</v>
      </c>
      <c r="D707" t="s">
        <v>55</v>
      </c>
    </row>
    <row r="708" spans="1:4" x14ac:dyDescent="0.3">
      <c r="A708" s="33" t="s">
        <v>25</v>
      </c>
      <c r="B708" s="34">
        <v>45626</v>
      </c>
      <c r="C708">
        <v>0</v>
      </c>
      <c r="D708" t="s">
        <v>55</v>
      </c>
    </row>
    <row r="709" spans="1:4" x14ac:dyDescent="0.3">
      <c r="A709" s="33" t="s">
        <v>25</v>
      </c>
      <c r="B709" s="34">
        <v>45657</v>
      </c>
      <c r="C709">
        <v>0</v>
      </c>
      <c r="D709" t="s">
        <v>55</v>
      </c>
    </row>
    <row r="710" spans="1:4" x14ac:dyDescent="0.3">
      <c r="A710" s="33" t="s">
        <v>25</v>
      </c>
      <c r="B710" s="34">
        <v>45688</v>
      </c>
      <c r="C710">
        <v>0</v>
      </c>
      <c r="D710" t="s">
        <v>55</v>
      </c>
    </row>
    <row r="711" spans="1:4" x14ac:dyDescent="0.3">
      <c r="A711" s="33" t="s">
        <v>25</v>
      </c>
      <c r="B711" s="34">
        <v>45716</v>
      </c>
      <c r="C711">
        <v>0</v>
      </c>
      <c r="D711" t="s">
        <v>55</v>
      </c>
    </row>
    <row r="712" spans="1:4" x14ac:dyDescent="0.3">
      <c r="A712" s="33" t="s">
        <v>25</v>
      </c>
      <c r="B712" s="34">
        <v>45747</v>
      </c>
      <c r="C712">
        <v>0</v>
      </c>
      <c r="D712" t="s">
        <v>55</v>
      </c>
    </row>
    <row r="713" spans="1:4" x14ac:dyDescent="0.3">
      <c r="A713" s="33" t="s">
        <v>25</v>
      </c>
      <c r="B713" s="34">
        <v>45777</v>
      </c>
      <c r="C713">
        <v>0</v>
      </c>
      <c r="D713" t="s">
        <v>55</v>
      </c>
    </row>
    <row r="714" spans="1:4" x14ac:dyDescent="0.3">
      <c r="A714" s="33" t="s">
        <v>25</v>
      </c>
      <c r="B714" s="34">
        <v>45808</v>
      </c>
      <c r="C714">
        <v>0</v>
      </c>
      <c r="D714" t="s">
        <v>55</v>
      </c>
    </row>
    <row r="715" spans="1:4" x14ac:dyDescent="0.3">
      <c r="A715" s="33" t="s">
        <v>25</v>
      </c>
      <c r="B715" s="34">
        <v>45838</v>
      </c>
      <c r="C715">
        <v>0</v>
      </c>
      <c r="D715" t="s">
        <v>55</v>
      </c>
    </row>
    <row r="716" spans="1:4" x14ac:dyDescent="0.3">
      <c r="A716" s="33" t="s">
        <v>25</v>
      </c>
      <c r="B716" s="34">
        <v>45869</v>
      </c>
      <c r="C716">
        <v>0</v>
      </c>
      <c r="D716" t="s">
        <v>55</v>
      </c>
    </row>
    <row r="717" spans="1:4" x14ac:dyDescent="0.3">
      <c r="A717" s="33" t="s">
        <v>25</v>
      </c>
      <c r="B717" s="34">
        <v>45900</v>
      </c>
      <c r="C717">
        <v>0</v>
      </c>
      <c r="D717" t="s">
        <v>55</v>
      </c>
    </row>
    <row r="718" spans="1:4" x14ac:dyDescent="0.3">
      <c r="A718" s="33" t="s">
        <v>25</v>
      </c>
      <c r="B718" s="34">
        <v>45930</v>
      </c>
      <c r="C718">
        <v>0</v>
      </c>
      <c r="D718" t="s">
        <v>55</v>
      </c>
    </row>
    <row r="719" spans="1:4" x14ac:dyDescent="0.3">
      <c r="A719" s="33" t="s">
        <v>25</v>
      </c>
      <c r="B719" s="34">
        <v>45961</v>
      </c>
      <c r="C719">
        <v>0</v>
      </c>
      <c r="D719" t="s">
        <v>55</v>
      </c>
    </row>
    <row r="720" spans="1:4" x14ac:dyDescent="0.3">
      <c r="A720" s="33" t="s">
        <v>25</v>
      </c>
      <c r="B720" s="34">
        <v>45991</v>
      </c>
      <c r="C720">
        <v>0</v>
      </c>
      <c r="D720" t="s">
        <v>55</v>
      </c>
    </row>
    <row r="721" spans="1:4" x14ac:dyDescent="0.3">
      <c r="A721" s="33" t="s">
        <v>25</v>
      </c>
      <c r="B721" s="34">
        <v>46022</v>
      </c>
      <c r="C721">
        <v>0</v>
      </c>
      <c r="D721" t="s">
        <v>55</v>
      </c>
    </row>
    <row r="722" spans="1:4" x14ac:dyDescent="0.3">
      <c r="A722" s="33" t="s">
        <v>26</v>
      </c>
      <c r="B722" s="34">
        <v>44957</v>
      </c>
      <c r="C722">
        <v>2000</v>
      </c>
      <c r="D722" t="s">
        <v>55</v>
      </c>
    </row>
    <row r="723" spans="1:4" x14ac:dyDescent="0.3">
      <c r="A723" s="33" t="s">
        <v>26</v>
      </c>
      <c r="B723" s="34">
        <v>44985</v>
      </c>
      <c r="C723">
        <v>2060</v>
      </c>
      <c r="D723" t="s">
        <v>55</v>
      </c>
    </row>
    <row r="724" spans="1:4" x14ac:dyDescent="0.3">
      <c r="A724" s="33" t="s">
        <v>26</v>
      </c>
      <c r="B724" s="34">
        <v>45016</v>
      </c>
      <c r="C724">
        <v>2121.8000000000002</v>
      </c>
      <c r="D724" t="s">
        <v>55</v>
      </c>
    </row>
    <row r="725" spans="1:4" x14ac:dyDescent="0.3">
      <c r="A725" s="33" t="s">
        <v>26</v>
      </c>
      <c r="B725" s="34">
        <v>45046</v>
      </c>
      <c r="C725">
        <v>2185.4540000000002</v>
      </c>
      <c r="D725" t="s">
        <v>55</v>
      </c>
    </row>
    <row r="726" spans="1:4" x14ac:dyDescent="0.3">
      <c r="A726" s="33" t="s">
        <v>26</v>
      </c>
      <c r="B726" s="34">
        <v>45077</v>
      </c>
      <c r="C726">
        <v>2251.0176200000001</v>
      </c>
      <c r="D726" t="s">
        <v>55</v>
      </c>
    </row>
    <row r="727" spans="1:4" x14ac:dyDescent="0.3">
      <c r="A727" s="33" t="s">
        <v>26</v>
      </c>
      <c r="B727" s="34">
        <v>45107</v>
      </c>
      <c r="C727">
        <v>2318.5481486000003</v>
      </c>
      <c r="D727" t="s">
        <v>55</v>
      </c>
    </row>
    <row r="728" spans="1:4" x14ac:dyDescent="0.3">
      <c r="A728" s="33" t="s">
        <v>26</v>
      </c>
      <c r="B728" s="34">
        <v>45138</v>
      </c>
      <c r="C728">
        <v>2388.1045930580003</v>
      </c>
      <c r="D728" t="s">
        <v>55</v>
      </c>
    </row>
    <row r="729" spans="1:4" x14ac:dyDescent="0.3">
      <c r="A729" s="33" t="s">
        <v>26</v>
      </c>
      <c r="B729" s="34">
        <v>45169</v>
      </c>
      <c r="C729">
        <v>2459.7477308497405</v>
      </c>
      <c r="D729" t="s">
        <v>55</v>
      </c>
    </row>
    <row r="730" spans="1:4" x14ac:dyDescent="0.3">
      <c r="A730" s="33" t="s">
        <v>26</v>
      </c>
      <c r="B730" s="34">
        <v>45199</v>
      </c>
      <c r="C730">
        <v>2262.9679123817614</v>
      </c>
      <c r="D730" t="s">
        <v>55</v>
      </c>
    </row>
    <row r="731" spans="1:4" x14ac:dyDescent="0.3">
      <c r="A731" s="33" t="s">
        <v>26</v>
      </c>
      <c r="B731" s="34">
        <v>45230</v>
      </c>
      <c r="C731">
        <v>2081.9304793912206</v>
      </c>
      <c r="D731" t="s">
        <v>55</v>
      </c>
    </row>
    <row r="732" spans="1:4" x14ac:dyDescent="0.3">
      <c r="A732" s="33" t="s">
        <v>26</v>
      </c>
      <c r="B732" s="34">
        <v>45260</v>
      </c>
      <c r="C732">
        <v>1915.3760410399229</v>
      </c>
      <c r="D732" t="s">
        <v>55</v>
      </c>
    </row>
    <row r="733" spans="1:4" x14ac:dyDescent="0.3">
      <c r="A733" s="33" t="s">
        <v>26</v>
      </c>
      <c r="B733" s="34">
        <v>45291</v>
      </c>
      <c r="C733">
        <v>1972.8373222711207</v>
      </c>
      <c r="D733" t="s">
        <v>55</v>
      </c>
    </row>
    <row r="734" spans="1:4" x14ac:dyDescent="0.3">
      <c r="A734" s="33" t="s">
        <v>26</v>
      </c>
      <c r="B734" s="34">
        <v>45322</v>
      </c>
      <c r="C734">
        <v>2032.0224419392543</v>
      </c>
      <c r="D734" t="s">
        <v>55</v>
      </c>
    </row>
    <row r="735" spans="1:4" x14ac:dyDescent="0.3">
      <c r="A735" s="33" t="s">
        <v>26</v>
      </c>
      <c r="B735" s="34">
        <v>45351</v>
      </c>
      <c r="C735">
        <v>2092.9831151974322</v>
      </c>
      <c r="D735" t="s">
        <v>55</v>
      </c>
    </row>
    <row r="736" spans="1:4" x14ac:dyDescent="0.3">
      <c r="A736" s="33" t="s">
        <v>26</v>
      </c>
      <c r="B736" s="34">
        <v>45382</v>
      </c>
      <c r="C736">
        <v>2155.7726086533553</v>
      </c>
      <c r="D736" t="s">
        <v>55</v>
      </c>
    </row>
    <row r="737" spans="1:4" x14ac:dyDescent="0.3">
      <c r="A737" s="33" t="s">
        <v>26</v>
      </c>
      <c r="B737" s="34">
        <v>45412</v>
      </c>
      <c r="C737">
        <v>2220.445786912956</v>
      </c>
      <c r="D737" t="s">
        <v>55</v>
      </c>
    </row>
    <row r="738" spans="1:4" x14ac:dyDescent="0.3">
      <c r="A738" s="33" t="s">
        <v>26</v>
      </c>
      <c r="B738" s="34">
        <v>45443</v>
      </c>
      <c r="C738">
        <v>2287.0591605203449</v>
      </c>
      <c r="D738" t="s">
        <v>55</v>
      </c>
    </row>
    <row r="739" spans="1:4" x14ac:dyDescent="0.3">
      <c r="A739" s="33" t="s">
        <v>26</v>
      </c>
      <c r="B739" s="34">
        <v>45473</v>
      </c>
      <c r="C739">
        <v>2355.6709353359552</v>
      </c>
      <c r="D739" t="s">
        <v>55</v>
      </c>
    </row>
    <row r="740" spans="1:4" x14ac:dyDescent="0.3">
      <c r="A740" s="33" t="s">
        <v>26</v>
      </c>
      <c r="B740" s="34">
        <v>45504</v>
      </c>
      <c r="C740">
        <v>2426.3410633960339</v>
      </c>
      <c r="D740" t="s">
        <v>55</v>
      </c>
    </row>
    <row r="741" spans="1:4" x14ac:dyDescent="0.3">
      <c r="A741" s="33" t="s">
        <v>26</v>
      </c>
      <c r="B741" s="34">
        <v>45535</v>
      </c>
      <c r="C741">
        <v>2499.1312952979151</v>
      </c>
      <c r="D741" t="s">
        <v>55</v>
      </c>
    </row>
    <row r="742" spans="1:4" x14ac:dyDescent="0.3">
      <c r="A742" s="33" t="s">
        <v>26</v>
      </c>
      <c r="B742" s="34">
        <v>45565</v>
      </c>
      <c r="C742">
        <v>2574.1052341568525</v>
      </c>
      <c r="D742" t="s">
        <v>55</v>
      </c>
    </row>
    <row r="743" spans="1:4" x14ac:dyDescent="0.3">
      <c r="A743" s="33" t="s">
        <v>26</v>
      </c>
      <c r="B743" s="34">
        <v>45596</v>
      </c>
      <c r="C743">
        <v>2368.1768154243046</v>
      </c>
      <c r="D743" t="s">
        <v>55</v>
      </c>
    </row>
    <row r="744" spans="1:4" x14ac:dyDescent="0.3">
      <c r="A744" s="33" t="s">
        <v>26</v>
      </c>
      <c r="B744" s="34">
        <v>45626</v>
      </c>
      <c r="C744">
        <v>2178.7226701903601</v>
      </c>
      <c r="D744" t="s">
        <v>55</v>
      </c>
    </row>
    <row r="745" spans="1:4" x14ac:dyDescent="0.3">
      <c r="A745" s="33" t="s">
        <v>26</v>
      </c>
      <c r="B745" s="34">
        <v>45657</v>
      </c>
      <c r="C745">
        <v>2244.0843502960711</v>
      </c>
      <c r="D745" t="s">
        <v>55</v>
      </c>
    </row>
    <row r="746" spans="1:4" x14ac:dyDescent="0.3">
      <c r="A746" s="33" t="s">
        <v>26</v>
      </c>
      <c r="B746" s="34">
        <v>45688</v>
      </c>
      <c r="C746">
        <v>2311.4068808049533</v>
      </c>
      <c r="D746" t="s">
        <v>55</v>
      </c>
    </row>
    <row r="747" spans="1:4" x14ac:dyDescent="0.3">
      <c r="A747" s="33" t="s">
        <v>26</v>
      </c>
      <c r="B747" s="34">
        <v>45716</v>
      </c>
      <c r="C747">
        <v>2380.7490872291019</v>
      </c>
      <c r="D747" t="s">
        <v>55</v>
      </c>
    </row>
    <row r="748" spans="1:4" x14ac:dyDescent="0.3">
      <c r="A748" s="33" t="s">
        <v>26</v>
      </c>
      <c r="B748" s="34">
        <v>45747</v>
      </c>
      <c r="C748">
        <v>2452.171559845975</v>
      </c>
      <c r="D748" t="s">
        <v>55</v>
      </c>
    </row>
    <row r="749" spans="1:4" x14ac:dyDescent="0.3">
      <c r="A749" s="33" t="s">
        <v>26</v>
      </c>
      <c r="B749" s="34">
        <v>45777</v>
      </c>
      <c r="C749">
        <v>2525.7367066413544</v>
      </c>
      <c r="D749" t="s">
        <v>55</v>
      </c>
    </row>
    <row r="750" spans="1:4" x14ac:dyDescent="0.3">
      <c r="A750" s="33" t="s">
        <v>26</v>
      </c>
      <c r="B750" s="34">
        <v>45808</v>
      </c>
      <c r="C750">
        <v>2323.6777701100464</v>
      </c>
      <c r="D750" t="s">
        <v>55</v>
      </c>
    </row>
    <row r="751" spans="1:4" x14ac:dyDescent="0.3">
      <c r="A751" s="33" t="s">
        <v>26</v>
      </c>
      <c r="B751" s="34">
        <v>45838</v>
      </c>
      <c r="C751">
        <v>2393.3881032133477</v>
      </c>
      <c r="D751" t="s">
        <v>55</v>
      </c>
    </row>
    <row r="752" spans="1:4" x14ac:dyDescent="0.3">
      <c r="A752" s="33" t="s">
        <v>26</v>
      </c>
      <c r="B752" s="34">
        <v>45869</v>
      </c>
      <c r="C752">
        <v>2465.189746309748</v>
      </c>
      <c r="D752" t="s">
        <v>55</v>
      </c>
    </row>
    <row r="753" spans="1:4" x14ac:dyDescent="0.3">
      <c r="A753" s="33" t="s">
        <v>26</v>
      </c>
      <c r="B753" s="34">
        <v>45900</v>
      </c>
      <c r="C753">
        <v>2539.1454386990404</v>
      </c>
      <c r="D753" t="s">
        <v>55</v>
      </c>
    </row>
    <row r="754" spans="1:4" x14ac:dyDescent="0.3">
      <c r="A754" s="33" t="s">
        <v>26</v>
      </c>
      <c r="B754" s="34">
        <v>45930</v>
      </c>
      <c r="C754">
        <v>2615.3198018600115</v>
      </c>
      <c r="D754" t="s">
        <v>55</v>
      </c>
    </row>
    <row r="755" spans="1:4" x14ac:dyDescent="0.3">
      <c r="A755" s="33" t="s">
        <v>26</v>
      </c>
      <c r="B755" s="34">
        <v>45961</v>
      </c>
      <c r="C755">
        <v>2406.0942177112106</v>
      </c>
      <c r="D755" t="s">
        <v>55</v>
      </c>
    </row>
    <row r="756" spans="1:4" x14ac:dyDescent="0.3">
      <c r="A756" s="33" t="s">
        <v>26</v>
      </c>
      <c r="B756" s="34">
        <v>45991</v>
      </c>
      <c r="C756">
        <v>2213.6066802943137</v>
      </c>
      <c r="D756" t="s">
        <v>55</v>
      </c>
    </row>
    <row r="757" spans="1:4" x14ac:dyDescent="0.3">
      <c r="A757" s="33" t="s">
        <v>26</v>
      </c>
      <c r="B757" s="34">
        <v>46022</v>
      </c>
      <c r="C757">
        <v>2280.0148807031433</v>
      </c>
      <c r="D757" t="s">
        <v>55</v>
      </c>
    </row>
    <row r="758" spans="1:4" x14ac:dyDescent="0.3">
      <c r="A758" s="33" t="s">
        <v>27</v>
      </c>
      <c r="B758" s="34">
        <v>44957</v>
      </c>
      <c r="C758">
        <v>2000</v>
      </c>
      <c r="D758" t="s">
        <v>55</v>
      </c>
    </row>
    <row r="759" spans="1:4" x14ac:dyDescent="0.3">
      <c r="A759" s="33" t="s">
        <v>27</v>
      </c>
      <c r="B759" s="34">
        <v>44985</v>
      </c>
      <c r="C759">
        <v>2060</v>
      </c>
      <c r="D759" t="s">
        <v>55</v>
      </c>
    </row>
    <row r="760" spans="1:4" x14ac:dyDescent="0.3">
      <c r="A760" s="33" t="s">
        <v>27</v>
      </c>
      <c r="B760" s="34">
        <v>45016</v>
      </c>
      <c r="C760">
        <v>2121.8000000000002</v>
      </c>
      <c r="D760" t="s">
        <v>55</v>
      </c>
    </row>
    <row r="761" spans="1:4" x14ac:dyDescent="0.3">
      <c r="A761" s="33" t="s">
        <v>27</v>
      </c>
      <c r="B761" s="34">
        <v>45046</v>
      </c>
      <c r="C761">
        <v>2185.4540000000002</v>
      </c>
      <c r="D761" t="s">
        <v>55</v>
      </c>
    </row>
    <row r="762" spans="1:4" x14ac:dyDescent="0.3">
      <c r="A762" s="33" t="s">
        <v>27</v>
      </c>
      <c r="B762" s="34">
        <v>45077</v>
      </c>
      <c r="C762">
        <v>2251.0176000000001</v>
      </c>
      <c r="D762" t="s">
        <v>55</v>
      </c>
    </row>
    <row r="763" spans="1:4" x14ac:dyDescent="0.3">
      <c r="A763" s="33" t="s">
        <v>27</v>
      </c>
      <c r="B763" s="34">
        <v>45107</v>
      </c>
      <c r="C763">
        <v>2318.5481</v>
      </c>
      <c r="D763" t="s">
        <v>55</v>
      </c>
    </row>
    <row r="764" spans="1:4" x14ac:dyDescent="0.3">
      <c r="A764" s="33" t="s">
        <v>27</v>
      </c>
      <c r="B764" s="34">
        <v>45138</v>
      </c>
      <c r="C764">
        <v>2388.1046000000001</v>
      </c>
      <c r="D764" t="s">
        <v>55</v>
      </c>
    </row>
    <row r="765" spans="1:4" x14ac:dyDescent="0.3">
      <c r="A765" s="33" t="s">
        <v>27</v>
      </c>
      <c r="B765" s="34">
        <v>45169</v>
      </c>
      <c r="C765">
        <v>2459.7476999999999</v>
      </c>
      <c r="D765" t="s">
        <v>55</v>
      </c>
    </row>
    <row r="766" spans="1:4" x14ac:dyDescent="0.3">
      <c r="A766" s="33" t="s">
        <v>27</v>
      </c>
      <c r="B766" s="34">
        <v>45199</v>
      </c>
      <c r="C766">
        <v>2262.9679000000001</v>
      </c>
      <c r="D766" t="s">
        <v>55</v>
      </c>
    </row>
    <row r="767" spans="1:4" x14ac:dyDescent="0.3">
      <c r="A767" s="33" t="s">
        <v>27</v>
      </c>
      <c r="B767" s="34">
        <v>45230</v>
      </c>
      <c r="C767">
        <v>2081.9304999999999</v>
      </c>
      <c r="D767" t="s">
        <v>55</v>
      </c>
    </row>
    <row r="768" spans="1:4" x14ac:dyDescent="0.3">
      <c r="A768" s="33" t="s">
        <v>27</v>
      </c>
      <c r="B768" s="34">
        <v>45260</v>
      </c>
      <c r="C768">
        <v>1915.376</v>
      </c>
      <c r="D768" t="s">
        <v>55</v>
      </c>
    </row>
    <row r="769" spans="1:4" x14ac:dyDescent="0.3">
      <c r="A769" s="33" t="s">
        <v>27</v>
      </c>
      <c r="B769" s="34">
        <v>45291</v>
      </c>
      <c r="C769">
        <v>1972.8372999999999</v>
      </c>
      <c r="D769" t="s">
        <v>55</v>
      </c>
    </row>
    <row r="770" spans="1:4" x14ac:dyDescent="0.3">
      <c r="A770" s="33" t="s">
        <v>27</v>
      </c>
      <c r="B770" s="34">
        <v>45322</v>
      </c>
      <c r="C770">
        <v>2032.0224000000001</v>
      </c>
      <c r="D770" t="s">
        <v>55</v>
      </c>
    </row>
    <row r="771" spans="1:4" x14ac:dyDescent="0.3">
      <c r="A771" s="33" t="s">
        <v>27</v>
      </c>
      <c r="B771" s="34">
        <v>45351</v>
      </c>
      <c r="C771">
        <v>2092.9830999999999</v>
      </c>
      <c r="D771" t="s">
        <v>55</v>
      </c>
    </row>
    <row r="772" spans="1:4" x14ac:dyDescent="0.3">
      <c r="A772" s="33" t="s">
        <v>27</v>
      </c>
      <c r="B772" s="34">
        <v>45382</v>
      </c>
      <c r="C772">
        <v>2155.7725999999998</v>
      </c>
      <c r="D772" t="s">
        <v>55</v>
      </c>
    </row>
    <row r="773" spans="1:4" x14ac:dyDescent="0.3">
      <c r="A773" s="33" t="s">
        <v>27</v>
      </c>
      <c r="B773" s="34">
        <v>45412</v>
      </c>
      <c r="C773">
        <v>2220.4458</v>
      </c>
      <c r="D773" t="s">
        <v>55</v>
      </c>
    </row>
    <row r="774" spans="1:4" x14ac:dyDescent="0.3">
      <c r="A774" s="33" t="s">
        <v>27</v>
      </c>
      <c r="B774" s="34">
        <v>45443</v>
      </c>
      <c r="C774">
        <v>2287.0592000000001</v>
      </c>
      <c r="D774" t="s">
        <v>55</v>
      </c>
    </row>
    <row r="775" spans="1:4" x14ac:dyDescent="0.3">
      <c r="A775" s="33" t="s">
        <v>27</v>
      </c>
      <c r="B775" s="34">
        <v>45473</v>
      </c>
      <c r="C775">
        <v>2355.6709000000001</v>
      </c>
      <c r="D775" t="s">
        <v>55</v>
      </c>
    </row>
    <row r="776" spans="1:4" x14ac:dyDescent="0.3">
      <c r="A776" s="33" t="s">
        <v>27</v>
      </c>
      <c r="B776" s="34">
        <v>45504</v>
      </c>
      <c r="C776">
        <v>2426.3411000000001</v>
      </c>
      <c r="D776" t="s">
        <v>55</v>
      </c>
    </row>
    <row r="777" spans="1:4" x14ac:dyDescent="0.3">
      <c r="A777" s="33" t="s">
        <v>27</v>
      </c>
      <c r="B777" s="34">
        <v>45535</v>
      </c>
      <c r="C777">
        <v>2499.1313</v>
      </c>
      <c r="D777" t="s">
        <v>55</v>
      </c>
    </row>
    <row r="778" spans="1:4" x14ac:dyDescent="0.3">
      <c r="A778" s="33" t="s">
        <v>27</v>
      </c>
      <c r="B778" s="34">
        <v>45565</v>
      </c>
      <c r="C778">
        <v>2574.1052</v>
      </c>
      <c r="D778" t="s">
        <v>55</v>
      </c>
    </row>
    <row r="779" spans="1:4" x14ac:dyDescent="0.3">
      <c r="A779" s="33" t="s">
        <v>27</v>
      </c>
      <c r="B779" s="34">
        <v>45596</v>
      </c>
      <c r="C779">
        <v>2368.1768000000002</v>
      </c>
      <c r="D779" t="s">
        <v>55</v>
      </c>
    </row>
    <row r="780" spans="1:4" x14ac:dyDescent="0.3">
      <c r="A780" s="33" t="s">
        <v>27</v>
      </c>
      <c r="B780" s="34">
        <v>45626</v>
      </c>
      <c r="C780">
        <v>2178.7226999999998</v>
      </c>
      <c r="D780" t="s">
        <v>55</v>
      </c>
    </row>
    <row r="781" spans="1:4" x14ac:dyDescent="0.3">
      <c r="A781" s="33" t="s">
        <v>27</v>
      </c>
      <c r="B781" s="34">
        <v>45657</v>
      </c>
      <c r="C781">
        <v>2244.0844000000002</v>
      </c>
      <c r="D781" t="s">
        <v>55</v>
      </c>
    </row>
    <row r="782" spans="1:4" x14ac:dyDescent="0.3">
      <c r="A782" s="33" t="s">
        <v>27</v>
      </c>
      <c r="B782" s="34">
        <v>45688</v>
      </c>
      <c r="C782">
        <v>2311.4069</v>
      </c>
      <c r="D782" t="s">
        <v>55</v>
      </c>
    </row>
    <row r="783" spans="1:4" x14ac:dyDescent="0.3">
      <c r="A783" s="33" t="s">
        <v>27</v>
      </c>
      <c r="B783" s="34">
        <v>45716</v>
      </c>
      <c r="C783">
        <v>2380.7491</v>
      </c>
      <c r="D783" t="s">
        <v>55</v>
      </c>
    </row>
    <row r="784" spans="1:4" x14ac:dyDescent="0.3">
      <c r="A784" s="33" t="s">
        <v>27</v>
      </c>
      <c r="B784" s="34">
        <v>45747</v>
      </c>
      <c r="C784">
        <v>2452.1716000000001</v>
      </c>
      <c r="D784" t="s">
        <v>55</v>
      </c>
    </row>
    <row r="785" spans="1:4" x14ac:dyDescent="0.3">
      <c r="A785" s="33" t="s">
        <v>27</v>
      </c>
      <c r="B785" s="34">
        <v>45777</v>
      </c>
      <c r="C785">
        <v>2525.7366999999999</v>
      </c>
      <c r="D785" t="s">
        <v>55</v>
      </c>
    </row>
    <row r="786" spans="1:4" x14ac:dyDescent="0.3">
      <c r="A786" s="33" t="s">
        <v>27</v>
      </c>
      <c r="B786" s="34">
        <v>45808</v>
      </c>
      <c r="C786">
        <v>2323.6777999999999</v>
      </c>
      <c r="D786" t="s">
        <v>55</v>
      </c>
    </row>
    <row r="787" spans="1:4" x14ac:dyDescent="0.3">
      <c r="A787" s="33" t="s">
        <v>27</v>
      </c>
      <c r="B787" s="34">
        <v>45838</v>
      </c>
      <c r="C787">
        <v>2393.3881000000001</v>
      </c>
      <c r="D787" t="s">
        <v>55</v>
      </c>
    </row>
    <row r="788" spans="1:4" x14ac:dyDescent="0.3">
      <c r="A788" s="33" t="s">
        <v>27</v>
      </c>
      <c r="B788" s="34">
        <v>45869</v>
      </c>
      <c r="C788">
        <v>2465.1896999999999</v>
      </c>
      <c r="D788" t="s">
        <v>55</v>
      </c>
    </row>
    <row r="789" spans="1:4" x14ac:dyDescent="0.3">
      <c r="A789" s="33" t="s">
        <v>27</v>
      </c>
      <c r="B789" s="34">
        <v>45900</v>
      </c>
      <c r="C789">
        <v>2539.1453999999999</v>
      </c>
      <c r="D789" t="s">
        <v>55</v>
      </c>
    </row>
    <row r="790" spans="1:4" x14ac:dyDescent="0.3">
      <c r="A790" s="33" t="s">
        <v>27</v>
      </c>
      <c r="B790" s="34">
        <v>45930</v>
      </c>
      <c r="C790">
        <v>2615.3198000000002</v>
      </c>
      <c r="D790" t="s">
        <v>55</v>
      </c>
    </row>
    <row r="791" spans="1:4" x14ac:dyDescent="0.3">
      <c r="A791" s="33" t="s">
        <v>27</v>
      </c>
      <c r="B791" s="34">
        <v>45961</v>
      </c>
      <c r="C791">
        <v>2406.0942</v>
      </c>
      <c r="D791" t="s">
        <v>55</v>
      </c>
    </row>
    <row r="792" spans="1:4" x14ac:dyDescent="0.3">
      <c r="A792" s="33" t="s">
        <v>27</v>
      </c>
      <c r="B792" s="34">
        <v>45991</v>
      </c>
      <c r="C792">
        <v>2213.6066999999998</v>
      </c>
      <c r="D792" t="s">
        <v>55</v>
      </c>
    </row>
    <row r="793" spans="1:4" x14ac:dyDescent="0.3">
      <c r="A793" s="33" t="s">
        <v>27</v>
      </c>
      <c r="B793" s="34">
        <v>46022</v>
      </c>
      <c r="C793">
        <v>2280.0149000000001</v>
      </c>
      <c r="D793" t="s">
        <v>55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55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55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55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55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55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55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55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55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55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55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55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55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55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55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55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55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55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55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55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55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55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55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55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55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55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55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55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55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55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55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55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55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55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55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55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55</v>
      </c>
    </row>
    <row r="830" spans="1:4" x14ac:dyDescent="0.3">
      <c r="A830" s="33" t="s">
        <v>29</v>
      </c>
      <c r="B830" s="34">
        <v>44957</v>
      </c>
      <c r="C830">
        <v>3500</v>
      </c>
      <c r="D830" t="s">
        <v>55</v>
      </c>
    </row>
    <row r="831" spans="1:4" x14ac:dyDescent="0.3">
      <c r="A831" s="33" t="s">
        <v>29</v>
      </c>
      <c r="B831" s="34">
        <v>44985</v>
      </c>
      <c r="C831">
        <v>3605</v>
      </c>
      <c r="D831" t="s">
        <v>55</v>
      </c>
    </row>
    <row r="832" spans="1:4" x14ac:dyDescent="0.3">
      <c r="A832" s="33" t="s">
        <v>29</v>
      </c>
      <c r="B832" s="34">
        <v>45016</v>
      </c>
      <c r="C832">
        <v>3713.15</v>
      </c>
      <c r="D832" t="s">
        <v>55</v>
      </c>
    </row>
    <row r="833" spans="1:4" x14ac:dyDescent="0.3">
      <c r="A833" s="33" t="s">
        <v>29</v>
      </c>
      <c r="B833" s="34">
        <v>45046</v>
      </c>
      <c r="C833">
        <v>3416.0980000000004</v>
      </c>
      <c r="D833" t="s">
        <v>55</v>
      </c>
    </row>
    <row r="834" spans="1:4" x14ac:dyDescent="0.3">
      <c r="A834" s="33" t="s">
        <v>29</v>
      </c>
      <c r="B834" s="34">
        <v>45077</v>
      </c>
      <c r="C834">
        <v>3142.8101600000005</v>
      </c>
      <c r="D834" t="s">
        <v>55</v>
      </c>
    </row>
    <row r="835" spans="1:4" x14ac:dyDescent="0.3">
      <c r="A835" s="33" t="s">
        <v>29</v>
      </c>
      <c r="B835" s="34">
        <v>45107</v>
      </c>
      <c r="C835">
        <v>2891.3853472000005</v>
      </c>
      <c r="D835" t="s">
        <v>55</v>
      </c>
    </row>
    <row r="836" spans="1:4" x14ac:dyDescent="0.3">
      <c r="A836" s="33" t="s">
        <v>29</v>
      </c>
      <c r="B836" s="34">
        <v>45138</v>
      </c>
      <c r="C836">
        <v>2978.1269076160006</v>
      </c>
      <c r="D836" t="s">
        <v>55</v>
      </c>
    </row>
    <row r="837" spans="1:4" x14ac:dyDescent="0.3">
      <c r="A837" s="33" t="s">
        <v>29</v>
      </c>
      <c r="B837" s="34">
        <v>45169</v>
      </c>
      <c r="C837">
        <v>3067.4707148444809</v>
      </c>
      <c r="D837" t="s">
        <v>55</v>
      </c>
    </row>
    <row r="838" spans="1:4" x14ac:dyDescent="0.3">
      <c r="A838" s="33" t="s">
        <v>29</v>
      </c>
      <c r="B838" s="34">
        <v>45199</v>
      </c>
      <c r="C838">
        <v>3159.4948362898153</v>
      </c>
      <c r="D838" t="s">
        <v>55</v>
      </c>
    </row>
    <row r="839" spans="1:4" x14ac:dyDescent="0.3">
      <c r="A839" s="33" t="s">
        <v>29</v>
      </c>
      <c r="B839" s="34">
        <v>45230</v>
      </c>
      <c r="C839">
        <v>3254.2796813785098</v>
      </c>
      <c r="D839" t="s">
        <v>55</v>
      </c>
    </row>
    <row r="840" spans="1:4" x14ac:dyDescent="0.3">
      <c r="A840" s="33" t="s">
        <v>29</v>
      </c>
      <c r="B840" s="34">
        <v>45260</v>
      </c>
      <c r="C840">
        <v>3351.9080718198652</v>
      </c>
      <c r="D840" t="s">
        <v>55</v>
      </c>
    </row>
    <row r="841" spans="1:4" x14ac:dyDescent="0.3">
      <c r="A841" s="33" t="s">
        <v>29</v>
      </c>
      <c r="B841" s="34">
        <v>45291</v>
      </c>
      <c r="C841">
        <v>3452.4653139744614</v>
      </c>
      <c r="D841" t="s">
        <v>55</v>
      </c>
    </row>
    <row r="842" spans="1:4" x14ac:dyDescent="0.3">
      <c r="A842" s="33" t="s">
        <v>29</v>
      </c>
      <c r="B842" s="34">
        <v>45322</v>
      </c>
      <c r="C842">
        <v>3556.0392733936956</v>
      </c>
      <c r="D842" t="s">
        <v>55</v>
      </c>
    </row>
    <row r="843" spans="1:4" x14ac:dyDescent="0.3">
      <c r="A843" s="33" t="s">
        <v>29</v>
      </c>
      <c r="B843" s="34">
        <v>45351</v>
      </c>
      <c r="C843">
        <v>3662.7204515955063</v>
      </c>
      <c r="D843" t="s">
        <v>55</v>
      </c>
    </row>
    <row r="844" spans="1:4" x14ac:dyDescent="0.3">
      <c r="A844" s="33" t="s">
        <v>29</v>
      </c>
      <c r="B844" s="34">
        <v>45382</v>
      </c>
      <c r="C844">
        <v>3772.6020651433714</v>
      </c>
      <c r="D844" t="s">
        <v>55</v>
      </c>
    </row>
    <row r="845" spans="1:4" x14ac:dyDescent="0.3">
      <c r="A845" s="33" t="s">
        <v>29</v>
      </c>
      <c r="B845" s="34">
        <v>45412</v>
      </c>
      <c r="C845">
        <v>3885.7801270976724</v>
      </c>
      <c r="D845" t="s">
        <v>55</v>
      </c>
    </row>
    <row r="846" spans="1:4" x14ac:dyDescent="0.3">
      <c r="A846" s="33" t="s">
        <v>29</v>
      </c>
      <c r="B846" s="34">
        <v>45443</v>
      </c>
      <c r="C846">
        <v>4002.3535309106028</v>
      </c>
      <c r="D846" t="s">
        <v>55</v>
      </c>
    </row>
    <row r="847" spans="1:4" x14ac:dyDescent="0.3">
      <c r="A847" s="33" t="s">
        <v>29</v>
      </c>
      <c r="B847" s="34">
        <v>45473</v>
      </c>
      <c r="C847">
        <v>3682.1652484377546</v>
      </c>
      <c r="D847" t="s">
        <v>55</v>
      </c>
    </row>
    <row r="848" spans="1:4" x14ac:dyDescent="0.3">
      <c r="A848" s="33" t="s">
        <v>29</v>
      </c>
      <c r="B848" s="34">
        <v>45504</v>
      </c>
      <c r="C848">
        <v>3387.5920285627344</v>
      </c>
      <c r="D848" t="s">
        <v>55</v>
      </c>
    </row>
    <row r="849" spans="1:4" x14ac:dyDescent="0.3">
      <c r="A849" s="33" t="s">
        <v>29</v>
      </c>
      <c r="B849" s="34">
        <v>45535</v>
      </c>
      <c r="C849">
        <v>3489.2197894196165</v>
      </c>
      <c r="D849" t="s">
        <v>55</v>
      </c>
    </row>
    <row r="850" spans="1:4" x14ac:dyDescent="0.3">
      <c r="A850" s="33" t="s">
        <v>29</v>
      </c>
      <c r="B850" s="34">
        <v>45565</v>
      </c>
      <c r="C850">
        <v>3593.8963831022052</v>
      </c>
      <c r="D850" t="s">
        <v>55</v>
      </c>
    </row>
    <row r="851" spans="1:4" x14ac:dyDescent="0.3">
      <c r="A851" s="33" t="s">
        <v>29</v>
      </c>
      <c r="B851" s="34">
        <v>45596</v>
      </c>
      <c r="C851">
        <v>3701.7132745952713</v>
      </c>
      <c r="D851" t="s">
        <v>55</v>
      </c>
    </row>
    <row r="852" spans="1:4" x14ac:dyDescent="0.3">
      <c r="A852" s="33" t="s">
        <v>29</v>
      </c>
      <c r="B852" s="34">
        <v>45626</v>
      </c>
      <c r="C852">
        <v>3405.5762126276495</v>
      </c>
      <c r="D852" t="s">
        <v>55</v>
      </c>
    </row>
    <row r="853" spans="1:4" x14ac:dyDescent="0.3">
      <c r="A853" s="33" t="s">
        <v>29</v>
      </c>
      <c r="B853" s="34">
        <v>45657</v>
      </c>
      <c r="C853">
        <v>3133.1301156174377</v>
      </c>
      <c r="D853" t="s">
        <v>55</v>
      </c>
    </row>
    <row r="854" spans="1:4" x14ac:dyDescent="0.3">
      <c r="A854" s="33" t="s">
        <v>29</v>
      </c>
      <c r="B854" s="34">
        <v>45688</v>
      </c>
      <c r="C854">
        <v>3227.1240190859608</v>
      </c>
      <c r="D854" t="s">
        <v>55</v>
      </c>
    </row>
    <row r="855" spans="1:4" x14ac:dyDescent="0.3">
      <c r="A855" s="33" t="s">
        <v>29</v>
      </c>
      <c r="B855" s="34">
        <v>45716</v>
      </c>
      <c r="C855">
        <v>3323.9377396585396</v>
      </c>
      <c r="D855" t="s">
        <v>55</v>
      </c>
    </row>
    <row r="856" spans="1:4" x14ac:dyDescent="0.3">
      <c r="A856" s="33" t="s">
        <v>29</v>
      </c>
      <c r="B856" s="34">
        <v>45747</v>
      </c>
      <c r="C856">
        <v>3423.6558718482961</v>
      </c>
      <c r="D856" t="s">
        <v>55</v>
      </c>
    </row>
    <row r="857" spans="1:4" x14ac:dyDescent="0.3">
      <c r="A857" s="33" t="s">
        <v>29</v>
      </c>
      <c r="B857" s="34">
        <v>45777</v>
      </c>
      <c r="C857">
        <v>3526.3655480037451</v>
      </c>
      <c r="D857" t="s">
        <v>55</v>
      </c>
    </row>
    <row r="858" spans="1:4" x14ac:dyDescent="0.3">
      <c r="A858" s="33" t="s">
        <v>29</v>
      </c>
      <c r="B858" s="34">
        <v>45808</v>
      </c>
      <c r="C858">
        <v>3632.1565144438573</v>
      </c>
      <c r="D858" t="s">
        <v>55</v>
      </c>
    </row>
    <row r="859" spans="1:4" x14ac:dyDescent="0.3">
      <c r="A859" s="33" t="s">
        <v>29</v>
      </c>
      <c r="B859" s="34">
        <v>45838</v>
      </c>
      <c r="C859">
        <v>3741.121209877173</v>
      </c>
      <c r="D859" t="s">
        <v>55</v>
      </c>
    </row>
    <row r="860" spans="1:4" x14ac:dyDescent="0.3">
      <c r="A860" s="33" t="s">
        <v>29</v>
      </c>
      <c r="B860" s="34">
        <v>45869</v>
      </c>
      <c r="C860">
        <v>3853.3548461734881</v>
      </c>
      <c r="D860" t="s">
        <v>55</v>
      </c>
    </row>
    <row r="861" spans="1:4" x14ac:dyDescent="0.3">
      <c r="A861" s="33" t="s">
        <v>29</v>
      </c>
      <c r="B861" s="34">
        <v>45900</v>
      </c>
      <c r="C861">
        <v>3968.9554915586928</v>
      </c>
      <c r="D861" t="s">
        <v>55</v>
      </c>
    </row>
    <row r="862" spans="1:4" x14ac:dyDescent="0.3">
      <c r="A862" s="33" t="s">
        <v>29</v>
      </c>
      <c r="B862" s="34">
        <v>45930</v>
      </c>
      <c r="C862">
        <v>4088.0241563054537</v>
      </c>
      <c r="D862" t="s">
        <v>55</v>
      </c>
    </row>
    <row r="863" spans="1:4" x14ac:dyDescent="0.3">
      <c r="A863" s="33" t="s">
        <v>29</v>
      </c>
      <c r="B863" s="34">
        <v>45961</v>
      </c>
      <c r="C863">
        <v>4210.6648809946173</v>
      </c>
      <c r="D863" t="s">
        <v>55</v>
      </c>
    </row>
    <row r="864" spans="1:4" x14ac:dyDescent="0.3">
      <c r="A864" s="33" t="s">
        <v>29</v>
      </c>
      <c r="B864" s="34">
        <v>45991</v>
      </c>
      <c r="C864">
        <v>4336.9848274244559</v>
      </c>
      <c r="D864" t="s">
        <v>55</v>
      </c>
    </row>
    <row r="865" spans="1:4" x14ac:dyDescent="0.3">
      <c r="A865" s="33" t="s">
        <v>29</v>
      </c>
      <c r="B865" s="34">
        <v>46022</v>
      </c>
      <c r="C865">
        <v>4467.0943722471893</v>
      </c>
      <c r="D865" t="s">
        <v>55</v>
      </c>
    </row>
    <row r="866" spans="1:4" x14ac:dyDescent="0.3">
      <c r="A866" s="33" t="s">
        <v>30</v>
      </c>
      <c r="B866" s="34">
        <v>44957</v>
      </c>
      <c r="C866">
        <v>350</v>
      </c>
      <c r="D866" t="s">
        <v>55</v>
      </c>
    </row>
    <row r="867" spans="1:4" x14ac:dyDescent="0.3">
      <c r="A867" s="33" t="s">
        <v>30</v>
      </c>
      <c r="B867" s="34">
        <v>44985</v>
      </c>
      <c r="C867">
        <v>360.5</v>
      </c>
      <c r="D867" t="s">
        <v>55</v>
      </c>
    </row>
    <row r="868" spans="1:4" x14ac:dyDescent="0.3">
      <c r="A868" s="33" t="s">
        <v>30</v>
      </c>
      <c r="B868" s="34">
        <v>45016</v>
      </c>
      <c r="C868">
        <v>371.315</v>
      </c>
      <c r="D868" t="s">
        <v>55</v>
      </c>
    </row>
    <row r="869" spans="1:4" x14ac:dyDescent="0.3">
      <c r="A869" s="33" t="s">
        <v>30</v>
      </c>
      <c r="B869" s="34">
        <v>45046</v>
      </c>
      <c r="C869">
        <v>382.45445000000001</v>
      </c>
      <c r="D869" t="s">
        <v>55</v>
      </c>
    </row>
    <row r="870" spans="1:4" x14ac:dyDescent="0.3">
      <c r="A870" s="33" t="s">
        <v>30</v>
      </c>
      <c r="B870" s="34">
        <v>45077</v>
      </c>
      <c r="C870">
        <v>393.92808350000001</v>
      </c>
      <c r="D870" t="s">
        <v>55</v>
      </c>
    </row>
    <row r="871" spans="1:4" x14ac:dyDescent="0.3">
      <c r="A871" s="33" t="s">
        <v>30</v>
      </c>
      <c r="B871" s="34">
        <v>45107</v>
      </c>
      <c r="C871">
        <v>405.745926005</v>
      </c>
      <c r="D871" t="s">
        <v>55</v>
      </c>
    </row>
    <row r="872" spans="1:4" x14ac:dyDescent="0.3">
      <c r="A872" s="33" t="s">
        <v>30</v>
      </c>
      <c r="B872" s="34">
        <v>45138</v>
      </c>
      <c r="C872">
        <v>417.91830378514999</v>
      </c>
      <c r="D872" t="s">
        <v>55</v>
      </c>
    </row>
    <row r="873" spans="1:4" x14ac:dyDescent="0.3">
      <c r="A873" s="33" t="s">
        <v>30</v>
      </c>
      <c r="B873" s="34">
        <v>45169</v>
      </c>
      <c r="C873">
        <v>430.45585289870451</v>
      </c>
      <c r="D873" t="s">
        <v>55</v>
      </c>
    </row>
    <row r="874" spans="1:4" x14ac:dyDescent="0.3">
      <c r="A874" s="33" t="s">
        <v>30</v>
      </c>
      <c r="B874" s="34">
        <v>45199</v>
      </c>
      <c r="C874">
        <v>443.36952848566563</v>
      </c>
      <c r="D874" t="s">
        <v>55</v>
      </c>
    </row>
    <row r="875" spans="1:4" x14ac:dyDescent="0.3">
      <c r="A875" s="33" t="s">
        <v>30</v>
      </c>
      <c r="B875" s="34">
        <v>45230</v>
      </c>
      <c r="C875">
        <v>456.6706143402356</v>
      </c>
      <c r="D875" t="s">
        <v>55</v>
      </c>
    </row>
    <row r="876" spans="1:4" x14ac:dyDescent="0.3">
      <c r="A876" s="33" t="s">
        <v>30</v>
      </c>
      <c r="B876" s="34">
        <v>45260</v>
      </c>
      <c r="C876">
        <v>470.37073277044266</v>
      </c>
      <c r="D876" t="s">
        <v>55</v>
      </c>
    </row>
    <row r="877" spans="1:4" x14ac:dyDescent="0.3">
      <c r="A877" s="33" t="s">
        <v>30</v>
      </c>
      <c r="B877" s="34">
        <v>45291</v>
      </c>
      <c r="C877">
        <v>484.48185475355592</v>
      </c>
      <c r="D877" t="s">
        <v>55</v>
      </c>
    </row>
    <row r="878" spans="1:4" x14ac:dyDescent="0.3">
      <c r="A878" s="33" t="s">
        <v>30</v>
      </c>
      <c r="B878" s="34">
        <v>45322</v>
      </c>
      <c r="C878">
        <v>499.01631039616262</v>
      </c>
      <c r="D878" t="s">
        <v>55</v>
      </c>
    </row>
    <row r="879" spans="1:4" x14ac:dyDescent="0.3">
      <c r="A879" s="33" t="s">
        <v>30</v>
      </c>
      <c r="B879" s="34">
        <v>45351</v>
      </c>
      <c r="C879">
        <v>513.98679970804756</v>
      </c>
      <c r="D879" t="s">
        <v>55</v>
      </c>
    </row>
    <row r="880" spans="1:4" x14ac:dyDescent="0.3">
      <c r="A880" s="33" t="s">
        <v>30</v>
      </c>
      <c r="B880" s="34">
        <v>45382</v>
      </c>
      <c r="C880">
        <v>529.40640369928894</v>
      </c>
      <c r="D880" t="s">
        <v>55</v>
      </c>
    </row>
    <row r="881" spans="1:4" x14ac:dyDescent="0.3">
      <c r="A881" s="33" t="s">
        <v>30</v>
      </c>
      <c r="B881" s="34">
        <v>45412</v>
      </c>
      <c r="C881">
        <v>545.28859581026768</v>
      </c>
      <c r="D881" t="s">
        <v>55</v>
      </c>
    </row>
    <row r="882" spans="1:4" x14ac:dyDescent="0.3">
      <c r="A882" s="33" t="s">
        <v>30</v>
      </c>
      <c r="B882" s="34">
        <v>45443</v>
      </c>
      <c r="C882">
        <v>561.64725368457573</v>
      </c>
      <c r="D882" t="s">
        <v>55</v>
      </c>
    </row>
    <row r="883" spans="1:4" x14ac:dyDescent="0.3">
      <c r="A883" s="33" t="s">
        <v>30</v>
      </c>
      <c r="B883" s="34">
        <v>45473</v>
      </c>
      <c r="C883">
        <v>578.49667129511306</v>
      </c>
      <c r="D883" t="s">
        <v>55</v>
      </c>
    </row>
    <row r="884" spans="1:4" x14ac:dyDescent="0.3">
      <c r="A884" s="33" t="s">
        <v>30</v>
      </c>
      <c r="B884" s="34">
        <v>45504</v>
      </c>
      <c r="C884">
        <v>595.85157143396646</v>
      </c>
      <c r="D884" t="s">
        <v>55</v>
      </c>
    </row>
    <row r="885" spans="1:4" x14ac:dyDescent="0.3">
      <c r="A885" s="33" t="s">
        <v>30</v>
      </c>
      <c r="B885" s="34">
        <v>45535</v>
      </c>
      <c r="C885">
        <v>613.7271185769855</v>
      </c>
      <c r="D885" t="s">
        <v>55</v>
      </c>
    </row>
    <row r="886" spans="1:4" x14ac:dyDescent="0.3">
      <c r="A886" s="33" t="s">
        <v>30</v>
      </c>
      <c r="B886" s="34">
        <v>45565</v>
      </c>
      <c r="C886">
        <v>632.13893213429503</v>
      </c>
      <c r="D886" t="s">
        <v>55</v>
      </c>
    </row>
    <row r="887" spans="1:4" x14ac:dyDescent="0.3">
      <c r="A887" s="33" t="s">
        <v>30</v>
      </c>
      <c r="B887" s="34">
        <v>45596</v>
      </c>
      <c r="C887">
        <v>651.10310009832392</v>
      </c>
      <c r="D887" t="s">
        <v>55</v>
      </c>
    </row>
    <row r="888" spans="1:4" x14ac:dyDescent="0.3">
      <c r="A888" s="33" t="s">
        <v>30</v>
      </c>
      <c r="B888" s="34">
        <v>45626</v>
      </c>
      <c r="C888">
        <v>670.63619310127365</v>
      </c>
      <c r="D888" t="s">
        <v>55</v>
      </c>
    </row>
    <row r="889" spans="1:4" x14ac:dyDescent="0.3">
      <c r="A889" s="33" t="s">
        <v>30</v>
      </c>
      <c r="B889" s="34">
        <v>45657</v>
      </c>
      <c r="C889">
        <v>690.75527889431191</v>
      </c>
      <c r="D889" t="s">
        <v>55</v>
      </c>
    </row>
    <row r="890" spans="1:4" x14ac:dyDescent="0.3">
      <c r="A890" s="33" t="s">
        <v>30</v>
      </c>
      <c r="B890" s="34">
        <v>45688</v>
      </c>
      <c r="C890">
        <v>711.47793726114128</v>
      </c>
      <c r="D890" t="s">
        <v>55</v>
      </c>
    </row>
    <row r="891" spans="1:4" x14ac:dyDescent="0.3">
      <c r="A891" s="33" t="s">
        <v>30</v>
      </c>
      <c r="B891" s="34">
        <v>45716</v>
      </c>
      <c r="C891">
        <v>732.82227537897552</v>
      </c>
      <c r="D891" t="s">
        <v>55</v>
      </c>
    </row>
    <row r="892" spans="1:4" x14ac:dyDescent="0.3">
      <c r="A892" s="33" t="s">
        <v>30</v>
      </c>
      <c r="B892" s="34">
        <v>45747</v>
      </c>
      <c r="C892">
        <v>754.8069436403448</v>
      </c>
      <c r="D892" t="s">
        <v>55</v>
      </c>
    </row>
    <row r="893" spans="1:4" x14ac:dyDescent="0.3">
      <c r="A893" s="33" t="s">
        <v>30</v>
      </c>
      <c r="B893" s="34">
        <v>45777</v>
      </c>
      <c r="C893">
        <v>777.4511519495552</v>
      </c>
      <c r="D893" t="s">
        <v>55</v>
      </c>
    </row>
    <row r="894" spans="1:4" x14ac:dyDescent="0.3">
      <c r="A894" s="33" t="s">
        <v>30</v>
      </c>
      <c r="B894" s="34">
        <v>45808</v>
      </c>
      <c r="C894">
        <v>800.7746865080419</v>
      </c>
      <c r="D894" t="s">
        <v>55</v>
      </c>
    </row>
    <row r="895" spans="1:4" x14ac:dyDescent="0.3">
      <c r="A895" s="33" t="s">
        <v>30</v>
      </c>
      <c r="B895" s="34">
        <v>45838</v>
      </c>
      <c r="C895">
        <v>824.7979271032832</v>
      </c>
      <c r="D895" t="s">
        <v>55</v>
      </c>
    </row>
    <row r="896" spans="1:4" x14ac:dyDescent="0.3">
      <c r="A896" s="33" t="s">
        <v>30</v>
      </c>
      <c r="B896" s="34">
        <v>45869</v>
      </c>
      <c r="C896">
        <v>849.54186491638177</v>
      </c>
      <c r="D896" t="s">
        <v>55</v>
      </c>
    </row>
    <row r="897" spans="1:4" x14ac:dyDescent="0.3">
      <c r="A897" s="33" t="s">
        <v>30</v>
      </c>
      <c r="B897" s="34">
        <v>45900</v>
      </c>
      <c r="C897">
        <v>875.02812086387326</v>
      </c>
      <c r="D897" t="s">
        <v>55</v>
      </c>
    </row>
    <row r="898" spans="1:4" x14ac:dyDescent="0.3">
      <c r="A898" s="33" t="s">
        <v>30</v>
      </c>
      <c r="B898" s="34">
        <v>45930</v>
      </c>
      <c r="C898">
        <v>901.27896448978947</v>
      </c>
      <c r="D898" t="s">
        <v>55</v>
      </c>
    </row>
    <row r="899" spans="1:4" x14ac:dyDescent="0.3">
      <c r="A899" s="33" t="s">
        <v>30</v>
      </c>
      <c r="B899" s="34">
        <v>45961</v>
      </c>
      <c r="C899">
        <v>928.31733342448319</v>
      </c>
      <c r="D899" t="s">
        <v>55</v>
      </c>
    </row>
    <row r="900" spans="1:4" x14ac:dyDescent="0.3">
      <c r="A900" s="33" t="s">
        <v>30</v>
      </c>
      <c r="B900" s="34">
        <v>45991</v>
      </c>
      <c r="C900">
        <v>956.16685342721769</v>
      </c>
      <c r="D900" t="s">
        <v>55</v>
      </c>
    </row>
    <row r="901" spans="1:4" x14ac:dyDescent="0.3">
      <c r="A901" s="33" t="s">
        <v>30</v>
      </c>
      <c r="B901" s="34">
        <v>46022</v>
      </c>
      <c r="C901">
        <v>984.85185903003423</v>
      </c>
      <c r="D901" t="s">
        <v>55</v>
      </c>
    </row>
    <row r="902" spans="1:4" x14ac:dyDescent="0.3">
      <c r="A902" s="33" t="s">
        <v>31</v>
      </c>
      <c r="B902" s="34">
        <v>44957</v>
      </c>
      <c r="C902">
        <v>350</v>
      </c>
      <c r="D902" t="s">
        <v>55</v>
      </c>
    </row>
    <row r="903" spans="1:4" x14ac:dyDescent="0.3">
      <c r="A903" s="33" t="s">
        <v>31</v>
      </c>
      <c r="B903" s="34">
        <v>44985</v>
      </c>
      <c r="C903">
        <v>360.5</v>
      </c>
      <c r="D903" t="s">
        <v>55</v>
      </c>
    </row>
    <row r="904" spans="1:4" x14ac:dyDescent="0.3">
      <c r="A904" s="33" t="s">
        <v>31</v>
      </c>
      <c r="B904" s="34">
        <v>45016</v>
      </c>
      <c r="C904">
        <v>371.315</v>
      </c>
      <c r="D904" t="s">
        <v>55</v>
      </c>
    </row>
    <row r="905" spans="1:4" x14ac:dyDescent="0.3">
      <c r="A905" s="33" t="s">
        <v>31</v>
      </c>
      <c r="B905" s="34">
        <v>45046</v>
      </c>
      <c r="C905">
        <v>382.45445000000001</v>
      </c>
      <c r="D905" t="s">
        <v>55</v>
      </c>
    </row>
    <row r="906" spans="1:4" x14ac:dyDescent="0.3">
      <c r="A906" s="33" t="s">
        <v>31</v>
      </c>
      <c r="B906" s="34">
        <v>45077</v>
      </c>
      <c r="C906">
        <v>393.92808350000001</v>
      </c>
      <c r="D906" t="s">
        <v>55</v>
      </c>
    </row>
    <row r="907" spans="1:4" x14ac:dyDescent="0.3">
      <c r="A907" s="33" t="s">
        <v>31</v>
      </c>
      <c r="B907" s="34">
        <v>45107</v>
      </c>
      <c r="C907">
        <v>405.745926005</v>
      </c>
      <c r="D907" t="s">
        <v>55</v>
      </c>
    </row>
    <row r="908" spans="1:4" x14ac:dyDescent="0.3">
      <c r="A908" s="33" t="s">
        <v>31</v>
      </c>
      <c r="B908" s="34">
        <v>45138</v>
      </c>
      <c r="C908">
        <v>417.91830378514999</v>
      </c>
      <c r="D908" t="s">
        <v>55</v>
      </c>
    </row>
    <row r="909" spans="1:4" x14ac:dyDescent="0.3">
      <c r="A909" s="33" t="s">
        <v>31</v>
      </c>
      <c r="B909" s="34">
        <v>45169</v>
      </c>
      <c r="C909">
        <v>430.45585289870451</v>
      </c>
      <c r="D909" t="s">
        <v>55</v>
      </c>
    </row>
    <row r="910" spans="1:4" x14ac:dyDescent="0.3">
      <c r="A910" s="33" t="s">
        <v>31</v>
      </c>
      <c r="B910" s="34">
        <v>45199</v>
      </c>
      <c r="C910">
        <v>443.36952848566563</v>
      </c>
      <c r="D910" t="s">
        <v>55</v>
      </c>
    </row>
    <row r="911" spans="1:4" x14ac:dyDescent="0.3">
      <c r="A911" s="33" t="s">
        <v>31</v>
      </c>
      <c r="B911" s="34">
        <v>45230</v>
      </c>
      <c r="C911">
        <v>456.6706143402356</v>
      </c>
      <c r="D911" t="s">
        <v>55</v>
      </c>
    </row>
    <row r="912" spans="1:4" x14ac:dyDescent="0.3">
      <c r="A912" s="33" t="s">
        <v>31</v>
      </c>
      <c r="B912" s="34">
        <v>45260</v>
      </c>
      <c r="C912">
        <v>470.37073277044266</v>
      </c>
      <c r="D912" t="s">
        <v>55</v>
      </c>
    </row>
    <row r="913" spans="1:4" x14ac:dyDescent="0.3">
      <c r="A913" s="33" t="s">
        <v>31</v>
      </c>
      <c r="B913" s="34">
        <v>45291</v>
      </c>
      <c r="C913">
        <v>484.48185475355592</v>
      </c>
      <c r="D913" t="s">
        <v>55</v>
      </c>
    </row>
    <row r="914" spans="1:4" x14ac:dyDescent="0.3">
      <c r="A914" s="33" t="s">
        <v>31</v>
      </c>
      <c r="B914" s="34">
        <v>45322</v>
      </c>
      <c r="C914">
        <v>499.01631039616262</v>
      </c>
      <c r="D914" t="s">
        <v>55</v>
      </c>
    </row>
    <row r="915" spans="1:4" x14ac:dyDescent="0.3">
      <c r="A915" s="33" t="s">
        <v>31</v>
      </c>
      <c r="B915" s="34">
        <v>45351</v>
      </c>
      <c r="C915">
        <v>513.98679970804756</v>
      </c>
      <c r="D915" t="s">
        <v>55</v>
      </c>
    </row>
    <row r="916" spans="1:4" x14ac:dyDescent="0.3">
      <c r="A916" s="33" t="s">
        <v>31</v>
      </c>
      <c r="B916" s="34">
        <v>45382</v>
      </c>
      <c r="C916">
        <v>529.40640369928894</v>
      </c>
      <c r="D916" t="s">
        <v>55</v>
      </c>
    </row>
    <row r="917" spans="1:4" x14ac:dyDescent="0.3">
      <c r="A917" s="33" t="s">
        <v>31</v>
      </c>
      <c r="B917" s="34">
        <v>45412</v>
      </c>
      <c r="C917">
        <v>545.28859581026768</v>
      </c>
      <c r="D917" t="s">
        <v>55</v>
      </c>
    </row>
    <row r="918" spans="1:4" x14ac:dyDescent="0.3">
      <c r="A918" s="33" t="s">
        <v>31</v>
      </c>
      <c r="B918" s="34">
        <v>45443</v>
      </c>
      <c r="C918">
        <v>561.64725368457573</v>
      </c>
      <c r="D918" t="s">
        <v>55</v>
      </c>
    </row>
    <row r="919" spans="1:4" x14ac:dyDescent="0.3">
      <c r="A919" s="33" t="s">
        <v>31</v>
      </c>
      <c r="B919" s="34">
        <v>45473</v>
      </c>
      <c r="C919">
        <v>578.49667129511306</v>
      </c>
      <c r="D919" t="s">
        <v>55</v>
      </c>
    </row>
    <row r="920" spans="1:4" x14ac:dyDescent="0.3">
      <c r="A920" s="33" t="s">
        <v>31</v>
      </c>
      <c r="B920" s="34">
        <v>45504</v>
      </c>
      <c r="C920">
        <v>595.85157143396646</v>
      </c>
      <c r="D920" t="s">
        <v>55</v>
      </c>
    </row>
    <row r="921" spans="1:4" x14ac:dyDescent="0.3">
      <c r="A921" s="33" t="s">
        <v>31</v>
      </c>
      <c r="B921" s="34">
        <v>45535</v>
      </c>
      <c r="C921">
        <v>613.7271185769855</v>
      </c>
      <c r="D921" t="s">
        <v>55</v>
      </c>
    </row>
    <row r="922" spans="1:4" x14ac:dyDescent="0.3">
      <c r="A922" s="33" t="s">
        <v>31</v>
      </c>
      <c r="B922" s="34">
        <v>45565</v>
      </c>
      <c r="C922">
        <v>632.13893213429503</v>
      </c>
      <c r="D922" t="s">
        <v>55</v>
      </c>
    </row>
    <row r="923" spans="1:4" x14ac:dyDescent="0.3">
      <c r="A923" s="33" t="s">
        <v>31</v>
      </c>
      <c r="B923" s="34">
        <v>45596</v>
      </c>
      <c r="C923">
        <v>651.10310009832392</v>
      </c>
      <c r="D923" t="s">
        <v>55</v>
      </c>
    </row>
    <row r="924" spans="1:4" x14ac:dyDescent="0.3">
      <c r="A924" s="33" t="s">
        <v>31</v>
      </c>
      <c r="B924" s="34">
        <v>45626</v>
      </c>
      <c r="C924">
        <v>670.63619310127365</v>
      </c>
      <c r="D924" t="s">
        <v>55</v>
      </c>
    </row>
    <row r="925" spans="1:4" x14ac:dyDescent="0.3">
      <c r="A925" s="33" t="s">
        <v>31</v>
      </c>
      <c r="B925" s="34">
        <v>45657</v>
      </c>
      <c r="C925">
        <v>690.75527889431191</v>
      </c>
      <c r="D925" t="s">
        <v>55</v>
      </c>
    </row>
    <row r="926" spans="1:4" x14ac:dyDescent="0.3">
      <c r="A926" s="33" t="s">
        <v>31</v>
      </c>
      <c r="B926" s="34">
        <v>45688</v>
      </c>
      <c r="C926">
        <v>711.47793726114128</v>
      </c>
      <c r="D926" t="s">
        <v>55</v>
      </c>
    </row>
    <row r="927" spans="1:4" x14ac:dyDescent="0.3">
      <c r="A927" s="33" t="s">
        <v>31</v>
      </c>
      <c r="B927" s="34">
        <v>45716</v>
      </c>
      <c r="C927">
        <v>732.82227537897552</v>
      </c>
      <c r="D927" t="s">
        <v>55</v>
      </c>
    </row>
    <row r="928" spans="1:4" x14ac:dyDescent="0.3">
      <c r="A928" s="33" t="s">
        <v>31</v>
      </c>
      <c r="B928" s="34">
        <v>45747</v>
      </c>
      <c r="C928">
        <v>754.8069436403448</v>
      </c>
      <c r="D928" t="s">
        <v>55</v>
      </c>
    </row>
    <row r="929" spans="1:4" x14ac:dyDescent="0.3">
      <c r="A929" s="33" t="s">
        <v>31</v>
      </c>
      <c r="B929" s="34">
        <v>45777</v>
      </c>
      <c r="C929">
        <v>777.4511519495552</v>
      </c>
      <c r="D929" t="s">
        <v>55</v>
      </c>
    </row>
    <row r="930" spans="1:4" x14ac:dyDescent="0.3">
      <c r="A930" s="33" t="s">
        <v>31</v>
      </c>
      <c r="B930" s="34">
        <v>45808</v>
      </c>
      <c r="C930">
        <v>800.7746865080419</v>
      </c>
      <c r="D930" t="s">
        <v>55</v>
      </c>
    </row>
    <row r="931" spans="1:4" x14ac:dyDescent="0.3">
      <c r="A931" s="33" t="s">
        <v>31</v>
      </c>
      <c r="B931" s="34">
        <v>45838</v>
      </c>
      <c r="C931">
        <v>824.7979271032832</v>
      </c>
      <c r="D931" t="s">
        <v>55</v>
      </c>
    </row>
    <row r="932" spans="1:4" x14ac:dyDescent="0.3">
      <c r="A932" s="33" t="s">
        <v>31</v>
      </c>
      <c r="B932" s="34">
        <v>45869</v>
      </c>
      <c r="C932">
        <v>849.54186491638177</v>
      </c>
      <c r="D932" t="s">
        <v>55</v>
      </c>
    </row>
    <row r="933" spans="1:4" x14ac:dyDescent="0.3">
      <c r="A933" s="33" t="s">
        <v>31</v>
      </c>
      <c r="B933" s="34">
        <v>45900</v>
      </c>
      <c r="C933">
        <v>875.02812086387326</v>
      </c>
      <c r="D933" t="s">
        <v>55</v>
      </c>
    </row>
    <row r="934" spans="1:4" x14ac:dyDescent="0.3">
      <c r="A934" s="33" t="s">
        <v>31</v>
      </c>
      <c r="B934" s="34">
        <v>45930</v>
      </c>
      <c r="C934">
        <v>901.27896448978947</v>
      </c>
      <c r="D934" t="s">
        <v>55</v>
      </c>
    </row>
    <row r="935" spans="1:4" x14ac:dyDescent="0.3">
      <c r="A935" s="33" t="s">
        <v>31</v>
      </c>
      <c r="B935" s="34">
        <v>45961</v>
      </c>
      <c r="C935">
        <v>928.31733342448319</v>
      </c>
      <c r="D935" t="s">
        <v>55</v>
      </c>
    </row>
    <row r="936" spans="1:4" x14ac:dyDescent="0.3">
      <c r="A936" s="33" t="s">
        <v>31</v>
      </c>
      <c r="B936" s="34">
        <v>45991</v>
      </c>
      <c r="C936">
        <v>956.16685342721769</v>
      </c>
      <c r="D936" t="s">
        <v>55</v>
      </c>
    </row>
    <row r="937" spans="1:4" x14ac:dyDescent="0.3">
      <c r="A937" s="33" t="s">
        <v>31</v>
      </c>
      <c r="B937" s="34">
        <v>46022</v>
      </c>
      <c r="C937">
        <v>984.85185903003423</v>
      </c>
      <c r="D937" t="s">
        <v>55</v>
      </c>
    </row>
    <row r="938" spans="1:4" x14ac:dyDescent="0.3">
      <c r="A938" s="33" t="s">
        <v>32</v>
      </c>
      <c r="B938" s="34">
        <v>44957</v>
      </c>
      <c r="C938">
        <v>25</v>
      </c>
      <c r="D938" t="s">
        <v>55</v>
      </c>
    </row>
    <row r="939" spans="1:4" x14ac:dyDescent="0.3">
      <c r="A939" s="33" t="s">
        <v>32</v>
      </c>
      <c r="B939" s="34">
        <v>44985</v>
      </c>
      <c r="C939">
        <v>25.75</v>
      </c>
      <c r="D939" t="s">
        <v>55</v>
      </c>
    </row>
    <row r="940" spans="1:4" x14ac:dyDescent="0.3">
      <c r="A940" s="33" t="s">
        <v>32</v>
      </c>
      <c r="B940" s="34">
        <v>45016</v>
      </c>
      <c r="C940">
        <v>26.522500000000001</v>
      </c>
      <c r="D940" t="s">
        <v>55</v>
      </c>
    </row>
    <row r="941" spans="1:4" x14ac:dyDescent="0.3">
      <c r="A941" s="33" t="s">
        <v>32</v>
      </c>
      <c r="B941" s="34">
        <v>45046</v>
      </c>
      <c r="C941">
        <v>27.318175</v>
      </c>
      <c r="D941" t="s">
        <v>55</v>
      </c>
    </row>
    <row r="942" spans="1:4" x14ac:dyDescent="0.3">
      <c r="A942" s="33" t="s">
        <v>32</v>
      </c>
      <c r="B942" s="34">
        <v>45077</v>
      </c>
      <c r="C942">
        <v>28.137720250000001</v>
      </c>
      <c r="D942" t="s">
        <v>55</v>
      </c>
    </row>
    <row r="943" spans="1:4" x14ac:dyDescent="0.3">
      <c r="A943" s="33" t="s">
        <v>32</v>
      </c>
      <c r="B943" s="34">
        <v>45107</v>
      </c>
      <c r="C943">
        <v>28.981851857500001</v>
      </c>
      <c r="D943" t="s">
        <v>55</v>
      </c>
    </row>
    <row r="944" spans="1:4" x14ac:dyDescent="0.3">
      <c r="A944" s="33" t="s">
        <v>32</v>
      </c>
      <c r="B944" s="34">
        <v>45138</v>
      </c>
      <c r="C944">
        <v>29.851307413225001</v>
      </c>
      <c r="D944" t="s">
        <v>55</v>
      </c>
    </row>
    <row r="945" spans="1:4" x14ac:dyDescent="0.3">
      <c r="A945" s="33" t="s">
        <v>32</v>
      </c>
      <c r="B945" s="34">
        <v>45169</v>
      </c>
      <c r="C945">
        <v>30.74684663562175</v>
      </c>
      <c r="D945" t="s">
        <v>55</v>
      </c>
    </row>
    <row r="946" spans="1:4" x14ac:dyDescent="0.3">
      <c r="A946" s="33" t="s">
        <v>32</v>
      </c>
      <c r="B946" s="34">
        <v>45199</v>
      </c>
      <c r="C946">
        <v>31.669252034690405</v>
      </c>
      <c r="D946" t="s">
        <v>55</v>
      </c>
    </row>
    <row r="947" spans="1:4" x14ac:dyDescent="0.3">
      <c r="A947" s="33" t="s">
        <v>32</v>
      </c>
      <c r="B947" s="34">
        <v>45230</v>
      </c>
      <c r="C947">
        <v>32.619329595731116</v>
      </c>
      <c r="D947" t="s">
        <v>55</v>
      </c>
    </row>
    <row r="948" spans="1:4" x14ac:dyDescent="0.3">
      <c r="A948" s="33" t="s">
        <v>32</v>
      </c>
      <c r="B948" s="34">
        <v>45260</v>
      </c>
      <c r="C948">
        <v>33.597909483603054</v>
      </c>
      <c r="D948" t="s">
        <v>55</v>
      </c>
    </row>
    <row r="949" spans="1:4" x14ac:dyDescent="0.3">
      <c r="A949" s="33" t="s">
        <v>32</v>
      </c>
      <c r="B949" s="34">
        <v>45291</v>
      </c>
      <c r="C949">
        <v>34.605846768111149</v>
      </c>
      <c r="D949" t="s">
        <v>55</v>
      </c>
    </row>
    <row r="950" spans="1:4" x14ac:dyDescent="0.3">
      <c r="A950" s="33" t="s">
        <v>32</v>
      </c>
      <c r="B950" s="34">
        <v>45322</v>
      </c>
      <c r="C950">
        <v>35.644022171154482</v>
      </c>
      <c r="D950" t="s">
        <v>55</v>
      </c>
    </row>
    <row r="951" spans="1:4" x14ac:dyDescent="0.3">
      <c r="A951" s="33" t="s">
        <v>32</v>
      </c>
      <c r="B951" s="34">
        <v>45351</v>
      </c>
      <c r="C951">
        <v>36.713342836289115</v>
      </c>
      <c r="D951" t="s">
        <v>55</v>
      </c>
    </row>
    <row r="952" spans="1:4" x14ac:dyDescent="0.3">
      <c r="A952" s="33" t="s">
        <v>32</v>
      </c>
      <c r="B952" s="34">
        <v>45382</v>
      </c>
      <c r="C952">
        <v>37.814743121377788</v>
      </c>
      <c r="D952" t="s">
        <v>55</v>
      </c>
    </row>
    <row r="953" spans="1:4" x14ac:dyDescent="0.3">
      <c r="A953" s="33" t="s">
        <v>32</v>
      </c>
      <c r="B953" s="34">
        <v>45412</v>
      </c>
      <c r="C953">
        <v>38.949185415019123</v>
      </c>
      <c r="D953" t="s">
        <v>55</v>
      </c>
    </row>
    <row r="954" spans="1:4" x14ac:dyDescent="0.3">
      <c r="A954" s="33" t="s">
        <v>32</v>
      </c>
      <c r="B954" s="34">
        <v>45443</v>
      </c>
      <c r="C954">
        <v>40.117660977469697</v>
      </c>
      <c r="D954" t="s">
        <v>55</v>
      </c>
    </row>
    <row r="955" spans="1:4" x14ac:dyDescent="0.3">
      <c r="A955" s="33" t="s">
        <v>32</v>
      </c>
      <c r="B955" s="34">
        <v>45473</v>
      </c>
      <c r="C955">
        <v>41.321190806793787</v>
      </c>
      <c r="D955" t="s">
        <v>55</v>
      </c>
    </row>
    <row r="956" spans="1:4" x14ac:dyDescent="0.3">
      <c r="A956" s="33" t="s">
        <v>32</v>
      </c>
      <c r="B956" s="34">
        <v>45504</v>
      </c>
      <c r="C956">
        <v>42.560826530997602</v>
      </c>
      <c r="D956" t="s">
        <v>55</v>
      </c>
    </row>
    <row r="957" spans="1:4" x14ac:dyDescent="0.3">
      <c r="A957" s="33" t="s">
        <v>32</v>
      </c>
      <c r="B957" s="34">
        <v>45535</v>
      </c>
      <c r="C957">
        <v>43.837651326927528</v>
      </c>
      <c r="D957" t="s">
        <v>55</v>
      </c>
    </row>
    <row r="958" spans="1:4" x14ac:dyDescent="0.3">
      <c r="A958" s="33" t="s">
        <v>32</v>
      </c>
      <c r="B958" s="34">
        <v>45565</v>
      </c>
      <c r="C958">
        <v>45.152780866735355</v>
      </c>
      <c r="D958" t="s">
        <v>55</v>
      </c>
    </row>
    <row r="959" spans="1:4" x14ac:dyDescent="0.3">
      <c r="A959" s="33" t="s">
        <v>32</v>
      </c>
      <c r="B959" s="34">
        <v>45596</v>
      </c>
      <c r="C959">
        <v>46.507364292737414</v>
      </c>
      <c r="D959" t="s">
        <v>55</v>
      </c>
    </row>
    <row r="960" spans="1:4" x14ac:dyDescent="0.3">
      <c r="A960" s="33" t="s">
        <v>32</v>
      </c>
      <c r="B960" s="34">
        <v>45626</v>
      </c>
      <c r="C960">
        <v>47.902585221519537</v>
      </c>
      <c r="D960" t="s">
        <v>55</v>
      </c>
    </row>
    <row r="961" spans="1:4" x14ac:dyDescent="0.3">
      <c r="A961" s="33" t="s">
        <v>32</v>
      </c>
      <c r="B961" s="34">
        <v>45657</v>
      </c>
      <c r="C961">
        <v>49.339662778165128</v>
      </c>
      <c r="D961" t="s">
        <v>55</v>
      </c>
    </row>
    <row r="962" spans="1:4" x14ac:dyDescent="0.3">
      <c r="A962" s="33" t="s">
        <v>32</v>
      </c>
      <c r="B962" s="34">
        <v>45688</v>
      </c>
      <c r="C962">
        <v>50.819852661510083</v>
      </c>
      <c r="D962" t="s">
        <v>55</v>
      </c>
    </row>
    <row r="963" spans="1:4" x14ac:dyDescent="0.3">
      <c r="A963" s="33" t="s">
        <v>32</v>
      </c>
      <c r="B963" s="34">
        <v>45716</v>
      </c>
      <c r="C963">
        <v>52.344448241355387</v>
      </c>
      <c r="D963" t="s">
        <v>55</v>
      </c>
    </row>
    <row r="964" spans="1:4" x14ac:dyDescent="0.3">
      <c r="A964" s="33" t="s">
        <v>32</v>
      </c>
      <c r="B964" s="34">
        <v>45747</v>
      </c>
      <c r="C964">
        <v>53.914781688596051</v>
      </c>
      <c r="D964" t="s">
        <v>55</v>
      </c>
    </row>
    <row r="965" spans="1:4" x14ac:dyDescent="0.3">
      <c r="A965" s="33" t="s">
        <v>32</v>
      </c>
      <c r="B965" s="34">
        <v>45777</v>
      </c>
      <c r="C965">
        <v>55.532225139253931</v>
      </c>
      <c r="D965" t="s">
        <v>55</v>
      </c>
    </row>
    <row r="966" spans="1:4" x14ac:dyDescent="0.3">
      <c r="A966" s="33" t="s">
        <v>32</v>
      </c>
      <c r="B966" s="34">
        <v>45808</v>
      </c>
      <c r="C966">
        <v>57.198191893431549</v>
      </c>
      <c r="D966" t="s">
        <v>55</v>
      </c>
    </row>
    <row r="967" spans="1:4" x14ac:dyDescent="0.3">
      <c r="A967" s="33" t="s">
        <v>32</v>
      </c>
      <c r="B967" s="34">
        <v>45838</v>
      </c>
      <c r="C967">
        <v>58.914137650234494</v>
      </c>
      <c r="D967" t="s">
        <v>55</v>
      </c>
    </row>
    <row r="968" spans="1:4" x14ac:dyDescent="0.3">
      <c r="A968" s="33" t="s">
        <v>32</v>
      </c>
      <c r="B968" s="34">
        <v>45869</v>
      </c>
      <c r="C968">
        <v>60.681561779741529</v>
      </c>
      <c r="D968" t="s">
        <v>55</v>
      </c>
    </row>
    <row r="969" spans="1:4" x14ac:dyDescent="0.3">
      <c r="A969" s="33" t="s">
        <v>32</v>
      </c>
      <c r="B969" s="34">
        <v>45900</v>
      </c>
      <c r="C969">
        <v>62.502008633133777</v>
      </c>
      <c r="D969" t="s">
        <v>55</v>
      </c>
    </row>
    <row r="970" spans="1:4" x14ac:dyDescent="0.3">
      <c r="A970" s="33" t="s">
        <v>32</v>
      </c>
      <c r="B970" s="34">
        <v>45930</v>
      </c>
      <c r="C970">
        <v>64.377068892127795</v>
      </c>
      <c r="D970" t="s">
        <v>55</v>
      </c>
    </row>
    <row r="971" spans="1:4" x14ac:dyDescent="0.3">
      <c r="A971" s="33" t="s">
        <v>32</v>
      </c>
      <c r="B971" s="34">
        <v>45961</v>
      </c>
      <c r="C971">
        <v>66.308380958891632</v>
      </c>
      <c r="D971" t="s">
        <v>55</v>
      </c>
    </row>
    <row r="972" spans="1:4" x14ac:dyDescent="0.3">
      <c r="A972" s="33" t="s">
        <v>32</v>
      </c>
      <c r="B972" s="34">
        <v>45991</v>
      </c>
      <c r="C972">
        <v>68.297632387658382</v>
      </c>
      <c r="D972" t="s">
        <v>55</v>
      </c>
    </row>
    <row r="973" spans="1:4" x14ac:dyDescent="0.3">
      <c r="A973" s="33" t="s">
        <v>32</v>
      </c>
      <c r="B973" s="34">
        <v>46022</v>
      </c>
      <c r="C973">
        <v>70.346561359288131</v>
      </c>
      <c r="D973" t="s">
        <v>55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55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55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55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55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55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55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55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55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55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55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55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55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55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55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55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55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55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55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55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55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55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55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55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55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55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55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55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55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55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55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55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55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55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55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55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55</v>
      </c>
    </row>
    <row r="1010" spans="1:4" x14ac:dyDescent="0.3">
      <c r="A1010" s="33" t="s">
        <v>34</v>
      </c>
      <c r="B1010" s="34">
        <v>44957</v>
      </c>
      <c r="C1010">
        <v>4225</v>
      </c>
      <c r="D1010" t="s">
        <v>55</v>
      </c>
    </row>
    <row r="1011" spans="1:4" x14ac:dyDescent="0.3">
      <c r="A1011" s="33" t="s">
        <v>34</v>
      </c>
      <c r="B1011" s="34">
        <v>44985</v>
      </c>
      <c r="C1011">
        <v>4351.75</v>
      </c>
      <c r="D1011" t="s">
        <v>55</v>
      </c>
    </row>
    <row r="1012" spans="1:4" x14ac:dyDescent="0.3">
      <c r="A1012" s="33" t="s">
        <v>34</v>
      </c>
      <c r="B1012" s="34">
        <v>45016</v>
      </c>
      <c r="C1012">
        <v>4482.3024999999998</v>
      </c>
      <c r="D1012" t="s">
        <v>55</v>
      </c>
    </row>
    <row r="1013" spans="1:4" x14ac:dyDescent="0.3">
      <c r="A1013" s="33" t="s">
        <v>34</v>
      </c>
      <c r="B1013" s="34">
        <v>45046</v>
      </c>
      <c r="C1013">
        <v>4208.3251</v>
      </c>
      <c r="D1013" t="s">
        <v>55</v>
      </c>
    </row>
    <row r="1014" spans="1:4" x14ac:dyDescent="0.3">
      <c r="A1014" s="33" t="s">
        <v>34</v>
      </c>
      <c r="B1014" s="34">
        <v>45077</v>
      </c>
      <c r="C1014">
        <v>3958.8040000000001</v>
      </c>
      <c r="D1014" t="s">
        <v>55</v>
      </c>
    </row>
    <row r="1015" spans="1:4" x14ac:dyDescent="0.3">
      <c r="A1015" s="33" t="s">
        <v>34</v>
      </c>
      <c r="B1015" s="34">
        <v>45107</v>
      </c>
      <c r="C1015">
        <v>3731.8591000000001</v>
      </c>
      <c r="D1015" t="s">
        <v>55</v>
      </c>
    </row>
    <row r="1016" spans="1:4" x14ac:dyDescent="0.3">
      <c r="A1016" s="33" t="s">
        <v>34</v>
      </c>
      <c r="B1016" s="34">
        <v>45138</v>
      </c>
      <c r="C1016">
        <v>3843.8148000000001</v>
      </c>
      <c r="D1016" t="s">
        <v>55</v>
      </c>
    </row>
    <row r="1017" spans="1:4" x14ac:dyDescent="0.3">
      <c r="A1017" s="33" t="s">
        <v>34</v>
      </c>
      <c r="B1017" s="34">
        <v>45169</v>
      </c>
      <c r="C1017">
        <v>3959.1293000000001</v>
      </c>
      <c r="D1017" t="s">
        <v>55</v>
      </c>
    </row>
    <row r="1018" spans="1:4" x14ac:dyDescent="0.3">
      <c r="A1018" s="33" t="s">
        <v>34</v>
      </c>
      <c r="B1018" s="34">
        <v>45199</v>
      </c>
      <c r="C1018">
        <v>4077.9031</v>
      </c>
      <c r="D1018" t="s">
        <v>55</v>
      </c>
    </row>
    <row r="1019" spans="1:4" x14ac:dyDescent="0.3">
      <c r="A1019" s="33" t="s">
        <v>34</v>
      </c>
      <c r="B1019" s="34">
        <v>45230</v>
      </c>
      <c r="C1019">
        <v>4200.2402000000002</v>
      </c>
      <c r="D1019" t="s">
        <v>55</v>
      </c>
    </row>
    <row r="1020" spans="1:4" x14ac:dyDescent="0.3">
      <c r="A1020" s="33" t="s">
        <v>34</v>
      </c>
      <c r="B1020" s="34">
        <v>45260</v>
      </c>
      <c r="C1020">
        <v>4326.2474000000002</v>
      </c>
      <c r="D1020" t="s">
        <v>55</v>
      </c>
    </row>
    <row r="1021" spans="1:4" x14ac:dyDescent="0.3">
      <c r="A1021" s="33" t="s">
        <v>34</v>
      </c>
      <c r="B1021" s="34">
        <v>45291</v>
      </c>
      <c r="C1021">
        <v>4456.0348999999997</v>
      </c>
      <c r="D1021" t="s">
        <v>55</v>
      </c>
    </row>
    <row r="1022" spans="1:4" x14ac:dyDescent="0.3">
      <c r="A1022" s="33" t="s">
        <v>34</v>
      </c>
      <c r="B1022" s="34">
        <v>45322</v>
      </c>
      <c r="C1022">
        <v>4589.7159000000001</v>
      </c>
      <c r="D1022" t="s">
        <v>55</v>
      </c>
    </row>
    <row r="1023" spans="1:4" x14ac:dyDescent="0.3">
      <c r="A1023" s="33" t="s">
        <v>34</v>
      </c>
      <c r="B1023" s="34">
        <v>45351</v>
      </c>
      <c r="C1023">
        <v>4727.4074000000001</v>
      </c>
      <c r="D1023" t="s">
        <v>55</v>
      </c>
    </row>
    <row r="1024" spans="1:4" x14ac:dyDescent="0.3">
      <c r="A1024" s="33" t="s">
        <v>34</v>
      </c>
      <c r="B1024" s="34">
        <v>45382</v>
      </c>
      <c r="C1024">
        <v>4869.2295999999997</v>
      </c>
      <c r="D1024" t="s">
        <v>55</v>
      </c>
    </row>
    <row r="1025" spans="1:4" x14ac:dyDescent="0.3">
      <c r="A1025" s="33" t="s">
        <v>34</v>
      </c>
      <c r="B1025" s="34">
        <v>45412</v>
      </c>
      <c r="C1025">
        <v>5015.3064999999997</v>
      </c>
      <c r="D1025" t="s">
        <v>55</v>
      </c>
    </row>
    <row r="1026" spans="1:4" x14ac:dyDescent="0.3">
      <c r="A1026" s="33" t="s">
        <v>34</v>
      </c>
      <c r="B1026" s="34">
        <v>45443</v>
      </c>
      <c r="C1026">
        <v>5165.7656999999999</v>
      </c>
      <c r="D1026" t="s">
        <v>55</v>
      </c>
    </row>
    <row r="1027" spans="1:4" x14ac:dyDescent="0.3">
      <c r="A1027" s="33" t="s">
        <v>34</v>
      </c>
      <c r="B1027" s="34">
        <v>45473</v>
      </c>
      <c r="C1027">
        <v>4880.4798000000001</v>
      </c>
      <c r="D1027" t="s">
        <v>55</v>
      </c>
    </row>
    <row r="1028" spans="1:4" x14ac:dyDescent="0.3">
      <c r="A1028" s="33" t="s">
        <v>34</v>
      </c>
      <c r="B1028" s="34">
        <v>45504</v>
      </c>
      <c r="C1028">
        <v>4621.8559999999998</v>
      </c>
      <c r="D1028" t="s">
        <v>55</v>
      </c>
    </row>
    <row r="1029" spans="1:4" x14ac:dyDescent="0.3">
      <c r="A1029" s="33" t="s">
        <v>34</v>
      </c>
      <c r="B1029" s="34">
        <v>45535</v>
      </c>
      <c r="C1029">
        <v>4760.5117</v>
      </c>
      <c r="D1029" t="s">
        <v>55</v>
      </c>
    </row>
    <row r="1030" spans="1:4" x14ac:dyDescent="0.3">
      <c r="A1030" s="33" t="s">
        <v>34</v>
      </c>
      <c r="B1030" s="34">
        <v>45565</v>
      </c>
      <c r="C1030">
        <v>4903.3270000000002</v>
      </c>
      <c r="D1030" t="s">
        <v>55</v>
      </c>
    </row>
    <row r="1031" spans="1:4" x14ac:dyDescent="0.3">
      <c r="A1031" s="33" t="s">
        <v>34</v>
      </c>
      <c r="B1031" s="34">
        <v>45596</v>
      </c>
      <c r="C1031">
        <v>5050.4268000000002</v>
      </c>
      <c r="D1031" t="s">
        <v>55</v>
      </c>
    </row>
    <row r="1032" spans="1:4" x14ac:dyDescent="0.3">
      <c r="A1032" s="33" t="s">
        <v>34</v>
      </c>
      <c r="B1032" s="34">
        <v>45626</v>
      </c>
      <c r="C1032">
        <v>4794.7511999999997</v>
      </c>
      <c r="D1032" t="s">
        <v>55</v>
      </c>
    </row>
    <row r="1033" spans="1:4" x14ac:dyDescent="0.3">
      <c r="A1033" s="33" t="s">
        <v>34</v>
      </c>
      <c r="B1033" s="34">
        <v>45657</v>
      </c>
      <c r="C1033">
        <v>4563.9803000000002</v>
      </c>
      <c r="D1033" t="s">
        <v>55</v>
      </c>
    </row>
    <row r="1034" spans="1:4" x14ac:dyDescent="0.3">
      <c r="A1034" s="33" t="s">
        <v>34</v>
      </c>
      <c r="B1034" s="34">
        <v>45688</v>
      </c>
      <c r="C1034">
        <v>4700.8996999999999</v>
      </c>
      <c r="D1034" t="s">
        <v>55</v>
      </c>
    </row>
    <row r="1035" spans="1:4" x14ac:dyDescent="0.3">
      <c r="A1035" s="33" t="s">
        <v>34</v>
      </c>
      <c r="B1035" s="34">
        <v>45716</v>
      </c>
      <c r="C1035">
        <v>4841.9267</v>
      </c>
      <c r="D1035" t="s">
        <v>55</v>
      </c>
    </row>
    <row r="1036" spans="1:4" x14ac:dyDescent="0.3">
      <c r="A1036" s="33" t="s">
        <v>34</v>
      </c>
      <c r="B1036" s="34">
        <v>45747</v>
      </c>
      <c r="C1036">
        <v>4987.1845000000003</v>
      </c>
      <c r="D1036" t="s">
        <v>55</v>
      </c>
    </row>
    <row r="1037" spans="1:4" x14ac:dyDescent="0.3">
      <c r="A1037" s="33" t="s">
        <v>34</v>
      </c>
      <c r="B1037" s="34">
        <v>45777</v>
      </c>
      <c r="C1037">
        <v>5136.8001000000004</v>
      </c>
      <c r="D1037" t="s">
        <v>55</v>
      </c>
    </row>
    <row r="1038" spans="1:4" x14ac:dyDescent="0.3">
      <c r="A1038" s="33" t="s">
        <v>34</v>
      </c>
      <c r="B1038" s="34">
        <v>45808</v>
      </c>
      <c r="C1038">
        <v>5290.9040999999997</v>
      </c>
      <c r="D1038" t="s">
        <v>55</v>
      </c>
    </row>
    <row r="1039" spans="1:4" x14ac:dyDescent="0.3">
      <c r="A1039" s="33" t="s">
        <v>34</v>
      </c>
      <c r="B1039" s="34">
        <v>45838</v>
      </c>
      <c r="C1039">
        <v>5449.6311999999998</v>
      </c>
      <c r="D1039" t="s">
        <v>55</v>
      </c>
    </row>
    <row r="1040" spans="1:4" x14ac:dyDescent="0.3">
      <c r="A1040" s="33" t="s">
        <v>34</v>
      </c>
      <c r="B1040" s="34">
        <v>45869</v>
      </c>
      <c r="C1040">
        <v>5613.1201000000001</v>
      </c>
      <c r="D1040" t="s">
        <v>55</v>
      </c>
    </row>
    <row r="1041" spans="1:4" x14ac:dyDescent="0.3">
      <c r="A1041" s="33" t="s">
        <v>34</v>
      </c>
      <c r="B1041" s="34">
        <v>45900</v>
      </c>
      <c r="C1041">
        <v>5781.5137000000004</v>
      </c>
      <c r="D1041" t="s">
        <v>55</v>
      </c>
    </row>
    <row r="1042" spans="1:4" x14ac:dyDescent="0.3">
      <c r="A1042" s="33" t="s">
        <v>34</v>
      </c>
      <c r="B1042" s="34">
        <v>45930</v>
      </c>
      <c r="C1042">
        <v>5954.9592000000002</v>
      </c>
      <c r="D1042" t="s">
        <v>55</v>
      </c>
    </row>
    <row r="1043" spans="1:4" x14ac:dyDescent="0.3">
      <c r="A1043" s="33" t="s">
        <v>34</v>
      </c>
      <c r="B1043" s="34">
        <v>45961</v>
      </c>
      <c r="C1043">
        <v>6133.6079</v>
      </c>
      <c r="D1043" t="s">
        <v>55</v>
      </c>
    </row>
    <row r="1044" spans="1:4" x14ac:dyDescent="0.3">
      <c r="A1044" s="33" t="s">
        <v>34</v>
      </c>
      <c r="B1044" s="34">
        <v>45991</v>
      </c>
      <c r="C1044">
        <v>6317.6162000000004</v>
      </c>
      <c r="D1044" t="s">
        <v>55</v>
      </c>
    </row>
    <row r="1045" spans="1:4" x14ac:dyDescent="0.3">
      <c r="A1045" s="33" t="s">
        <v>34</v>
      </c>
      <c r="B1045" s="34">
        <v>46022</v>
      </c>
      <c r="C1045">
        <v>6507.1446999999998</v>
      </c>
      <c r="D1045" t="s">
        <v>55</v>
      </c>
    </row>
    <row r="1046" spans="1:4" x14ac:dyDescent="0.3">
      <c r="A1046" s="33" t="s">
        <v>35</v>
      </c>
      <c r="B1046" s="34">
        <v>44957</v>
      </c>
      <c r="C1046">
        <v>0</v>
      </c>
      <c r="D1046" t="s">
        <v>55</v>
      </c>
    </row>
    <row r="1047" spans="1:4" x14ac:dyDescent="0.3">
      <c r="A1047" s="33" t="s">
        <v>35</v>
      </c>
      <c r="B1047" s="34">
        <v>44985</v>
      </c>
      <c r="C1047">
        <v>0</v>
      </c>
      <c r="D1047" t="s">
        <v>55</v>
      </c>
    </row>
    <row r="1048" spans="1:4" x14ac:dyDescent="0.3">
      <c r="A1048" s="33" t="s">
        <v>35</v>
      </c>
      <c r="B1048" s="34">
        <v>45016</v>
      </c>
      <c r="C1048">
        <v>0</v>
      </c>
      <c r="D1048" t="s">
        <v>55</v>
      </c>
    </row>
    <row r="1049" spans="1:4" x14ac:dyDescent="0.3">
      <c r="A1049" s="33" t="s">
        <v>35</v>
      </c>
      <c r="B1049" s="34">
        <v>45046</v>
      </c>
      <c r="C1049">
        <v>0</v>
      </c>
      <c r="D1049" t="s">
        <v>55</v>
      </c>
    </row>
    <row r="1050" spans="1:4" x14ac:dyDescent="0.3">
      <c r="A1050" s="33" t="s">
        <v>35</v>
      </c>
      <c r="B1050" s="34">
        <v>45077</v>
      </c>
      <c r="C1050">
        <v>0</v>
      </c>
      <c r="D1050" t="s">
        <v>55</v>
      </c>
    </row>
    <row r="1051" spans="1:4" x14ac:dyDescent="0.3">
      <c r="A1051" s="33" t="s">
        <v>35</v>
      </c>
      <c r="B1051" s="34">
        <v>45107</v>
      </c>
      <c r="C1051">
        <v>0</v>
      </c>
      <c r="D1051" t="s">
        <v>55</v>
      </c>
    </row>
    <row r="1052" spans="1:4" x14ac:dyDescent="0.3">
      <c r="A1052" s="33" t="s">
        <v>35</v>
      </c>
      <c r="B1052" s="34">
        <v>45138</v>
      </c>
      <c r="C1052">
        <v>0</v>
      </c>
      <c r="D1052" t="s">
        <v>55</v>
      </c>
    </row>
    <row r="1053" spans="1:4" x14ac:dyDescent="0.3">
      <c r="A1053" s="33" t="s">
        <v>35</v>
      </c>
      <c r="B1053" s="34">
        <v>45169</v>
      </c>
      <c r="C1053">
        <v>0</v>
      </c>
      <c r="D1053" t="s">
        <v>55</v>
      </c>
    </row>
    <row r="1054" spans="1:4" x14ac:dyDescent="0.3">
      <c r="A1054" s="33" t="s">
        <v>35</v>
      </c>
      <c r="B1054" s="34">
        <v>45199</v>
      </c>
      <c r="C1054">
        <v>0</v>
      </c>
      <c r="D1054" t="s">
        <v>55</v>
      </c>
    </row>
    <row r="1055" spans="1:4" x14ac:dyDescent="0.3">
      <c r="A1055" s="33" t="s">
        <v>35</v>
      </c>
      <c r="B1055" s="34">
        <v>45230</v>
      </c>
      <c r="C1055">
        <v>0</v>
      </c>
      <c r="D1055" t="s">
        <v>55</v>
      </c>
    </row>
    <row r="1056" spans="1:4" x14ac:dyDescent="0.3">
      <c r="A1056" s="33" t="s">
        <v>35</v>
      </c>
      <c r="B1056" s="34">
        <v>45260</v>
      </c>
      <c r="C1056">
        <v>0</v>
      </c>
      <c r="D1056" t="s">
        <v>55</v>
      </c>
    </row>
    <row r="1057" spans="1:4" x14ac:dyDescent="0.3">
      <c r="A1057" s="33" t="s">
        <v>35</v>
      </c>
      <c r="B1057" s="34">
        <v>45291</v>
      </c>
      <c r="C1057">
        <v>0</v>
      </c>
      <c r="D1057" t="s">
        <v>55</v>
      </c>
    </row>
    <row r="1058" spans="1:4" x14ac:dyDescent="0.3">
      <c r="A1058" s="33" t="s">
        <v>35</v>
      </c>
      <c r="B1058" s="34">
        <v>45322</v>
      </c>
      <c r="C1058">
        <v>0</v>
      </c>
      <c r="D1058" t="s">
        <v>55</v>
      </c>
    </row>
    <row r="1059" spans="1:4" x14ac:dyDescent="0.3">
      <c r="A1059" s="33" t="s">
        <v>35</v>
      </c>
      <c r="B1059" s="34">
        <v>45351</v>
      </c>
      <c r="C1059">
        <v>0</v>
      </c>
      <c r="D1059" t="s">
        <v>55</v>
      </c>
    </row>
    <row r="1060" spans="1:4" x14ac:dyDescent="0.3">
      <c r="A1060" s="33" t="s">
        <v>35</v>
      </c>
      <c r="B1060" s="34">
        <v>45382</v>
      </c>
      <c r="C1060">
        <v>0</v>
      </c>
      <c r="D1060" t="s">
        <v>55</v>
      </c>
    </row>
    <row r="1061" spans="1:4" x14ac:dyDescent="0.3">
      <c r="A1061" s="33" t="s">
        <v>35</v>
      </c>
      <c r="B1061" s="34">
        <v>45412</v>
      </c>
      <c r="C1061">
        <v>0</v>
      </c>
      <c r="D1061" t="s">
        <v>55</v>
      </c>
    </row>
    <row r="1062" spans="1:4" x14ac:dyDescent="0.3">
      <c r="A1062" s="33" t="s">
        <v>35</v>
      </c>
      <c r="B1062" s="34">
        <v>45443</v>
      </c>
      <c r="C1062">
        <v>0</v>
      </c>
      <c r="D1062" t="s">
        <v>55</v>
      </c>
    </row>
    <row r="1063" spans="1:4" x14ac:dyDescent="0.3">
      <c r="A1063" s="33" t="s">
        <v>35</v>
      </c>
      <c r="B1063" s="34">
        <v>45473</v>
      </c>
      <c r="C1063">
        <v>0</v>
      </c>
      <c r="D1063" t="s">
        <v>55</v>
      </c>
    </row>
    <row r="1064" spans="1:4" x14ac:dyDescent="0.3">
      <c r="A1064" s="33" t="s">
        <v>35</v>
      </c>
      <c r="B1064" s="34">
        <v>45504</v>
      </c>
      <c r="C1064">
        <v>0</v>
      </c>
      <c r="D1064" t="s">
        <v>55</v>
      </c>
    </row>
    <row r="1065" spans="1:4" x14ac:dyDescent="0.3">
      <c r="A1065" s="33" t="s">
        <v>35</v>
      </c>
      <c r="B1065" s="34">
        <v>45535</v>
      </c>
      <c r="C1065">
        <v>0</v>
      </c>
      <c r="D1065" t="s">
        <v>55</v>
      </c>
    </row>
    <row r="1066" spans="1:4" x14ac:dyDescent="0.3">
      <c r="A1066" s="33" t="s">
        <v>35</v>
      </c>
      <c r="B1066" s="34">
        <v>45565</v>
      </c>
      <c r="C1066">
        <v>0</v>
      </c>
      <c r="D1066" t="s">
        <v>55</v>
      </c>
    </row>
    <row r="1067" spans="1:4" x14ac:dyDescent="0.3">
      <c r="A1067" s="33" t="s">
        <v>35</v>
      </c>
      <c r="B1067" s="34">
        <v>45596</v>
      </c>
      <c r="C1067">
        <v>0</v>
      </c>
      <c r="D1067" t="s">
        <v>55</v>
      </c>
    </row>
    <row r="1068" spans="1:4" x14ac:dyDescent="0.3">
      <c r="A1068" s="33" t="s">
        <v>35</v>
      </c>
      <c r="B1068" s="34">
        <v>45626</v>
      </c>
      <c r="C1068">
        <v>0</v>
      </c>
      <c r="D1068" t="s">
        <v>55</v>
      </c>
    </row>
    <row r="1069" spans="1:4" x14ac:dyDescent="0.3">
      <c r="A1069" s="33" t="s">
        <v>35</v>
      </c>
      <c r="B1069" s="34">
        <v>45657</v>
      </c>
      <c r="C1069">
        <v>0</v>
      </c>
      <c r="D1069" t="s">
        <v>55</v>
      </c>
    </row>
    <row r="1070" spans="1:4" x14ac:dyDescent="0.3">
      <c r="A1070" s="33" t="s">
        <v>35</v>
      </c>
      <c r="B1070" s="34">
        <v>45688</v>
      </c>
      <c r="C1070">
        <v>0</v>
      </c>
      <c r="D1070" t="s">
        <v>55</v>
      </c>
    </row>
    <row r="1071" spans="1:4" x14ac:dyDescent="0.3">
      <c r="A1071" s="33" t="s">
        <v>35</v>
      </c>
      <c r="B1071" s="34">
        <v>45716</v>
      </c>
      <c r="C1071">
        <v>0</v>
      </c>
      <c r="D1071" t="s">
        <v>55</v>
      </c>
    </row>
    <row r="1072" spans="1:4" x14ac:dyDescent="0.3">
      <c r="A1072" s="33" t="s">
        <v>35</v>
      </c>
      <c r="B1072" s="34">
        <v>45747</v>
      </c>
      <c r="C1072">
        <v>0</v>
      </c>
      <c r="D1072" t="s">
        <v>55</v>
      </c>
    </row>
    <row r="1073" spans="1:4" x14ac:dyDescent="0.3">
      <c r="A1073" s="33" t="s">
        <v>35</v>
      </c>
      <c r="B1073" s="34">
        <v>45777</v>
      </c>
      <c r="C1073">
        <v>0</v>
      </c>
      <c r="D1073" t="s">
        <v>55</v>
      </c>
    </row>
    <row r="1074" spans="1:4" x14ac:dyDescent="0.3">
      <c r="A1074" s="33" t="s">
        <v>35</v>
      </c>
      <c r="B1074" s="34">
        <v>45808</v>
      </c>
      <c r="C1074">
        <v>0</v>
      </c>
      <c r="D1074" t="s">
        <v>55</v>
      </c>
    </row>
    <row r="1075" spans="1:4" x14ac:dyDescent="0.3">
      <c r="A1075" s="33" t="s">
        <v>35</v>
      </c>
      <c r="B1075" s="34">
        <v>45838</v>
      </c>
      <c r="C1075">
        <v>0</v>
      </c>
      <c r="D1075" t="s">
        <v>55</v>
      </c>
    </row>
    <row r="1076" spans="1:4" x14ac:dyDescent="0.3">
      <c r="A1076" s="33" t="s">
        <v>35</v>
      </c>
      <c r="B1076" s="34">
        <v>45869</v>
      </c>
      <c r="C1076">
        <v>0</v>
      </c>
      <c r="D1076" t="s">
        <v>55</v>
      </c>
    </row>
    <row r="1077" spans="1:4" x14ac:dyDescent="0.3">
      <c r="A1077" s="33" t="s">
        <v>35</v>
      </c>
      <c r="B1077" s="34">
        <v>45900</v>
      </c>
      <c r="C1077">
        <v>0</v>
      </c>
      <c r="D1077" t="s">
        <v>55</v>
      </c>
    </row>
    <row r="1078" spans="1:4" x14ac:dyDescent="0.3">
      <c r="A1078" s="33" t="s">
        <v>35</v>
      </c>
      <c r="B1078" s="34">
        <v>45930</v>
      </c>
      <c r="C1078">
        <v>0</v>
      </c>
      <c r="D1078" t="s">
        <v>55</v>
      </c>
    </row>
    <row r="1079" spans="1:4" x14ac:dyDescent="0.3">
      <c r="A1079" s="33" t="s">
        <v>35</v>
      </c>
      <c r="B1079" s="34">
        <v>45961</v>
      </c>
      <c r="C1079">
        <v>0</v>
      </c>
      <c r="D1079" t="s">
        <v>55</v>
      </c>
    </row>
    <row r="1080" spans="1:4" x14ac:dyDescent="0.3">
      <c r="A1080" s="33" t="s">
        <v>35</v>
      </c>
      <c r="B1080" s="34">
        <v>45991</v>
      </c>
      <c r="C1080">
        <v>0</v>
      </c>
      <c r="D1080" t="s">
        <v>55</v>
      </c>
    </row>
    <row r="1081" spans="1:4" x14ac:dyDescent="0.3">
      <c r="A1081" s="33" t="s">
        <v>35</v>
      </c>
      <c r="B1081" s="34">
        <v>46022</v>
      </c>
      <c r="C1081">
        <v>0</v>
      </c>
      <c r="D1081" t="s">
        <v>55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55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55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55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55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55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55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55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55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55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55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55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55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55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55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55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55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55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55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55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55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55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55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55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55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55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55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55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55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55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55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55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55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55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55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55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55</v>
      </c>
    </row>
    <row r="1118" spans="1:4" x14ac:dyDescent="0.3">
      <c r="A1118" s="33" t="s">
        <v>37</v>
      </c>
      <c r="B1118" s="34">
        <v>44957</v>
      </c>
      <c r="C1118">
        <v>300</v>
      </c>
      <c r="D1118" t="s">
        <v>55</v>
      </c>
    </row>
    <row r="1119" spans="1:4" x14ac:dyDescent="0.3">
      <c r="A1119" s="33" t="s">
        <v>37</v>
      </c>
      <c r="B1119" s="34">
        <v>44985</v>
      </c>
      <c r="C1119">
        <v>309</v>
      </c>
      <c r="D1119" t="s">
        <v>55</v>
      </c>
    </row>
    <row r="1120" spans="1:4" x14ac:dyDescent="0.3">
      <c r="A1120" s="33" t="s">
        <v>37</v>
      </c>
      <c r="B1120" s="34">
        <v>45016</v>
      </c>
      <c r="C1120">
        <v>318.27</v>
      </c>
      <c r="D1120" t="s">
        <v>55</v>
      </c>
    </row>
    <row r="1121" spans="1:4" x14ac:dyDescent="0.3">
      <c r="A1121" s="33" t="s">
        <v>37</v>
      </c>
      <c r="B1121" s="34">
        <v>45046</v>
      </c>
      <c r="C1121">
        <v>327.81810000000002</v>
      </c>
      <c r="D1121" t="s">
        <v>55</v>
      </c>
    </row>
    <row r="1122" spans="1:4" x14ac:dyDescent="0.3">
      <c r="A1122" s="33" t="s">
        <v>37</v>
      </c>
      <c r="B1122" s="34">
        <v>45077</v>
      </c>
      <c r="C1122">
        <v>337.65264300000001</v>
      </c>
      <c r="D1122" t="s">
        <v>55</v>
      </c>
    </row>
    <row r="1123" spans="1:4" x14ac:dyDescent="0.3">
      <c r="A1123" s="33" t="s">
        <v>37</v>
      </c>
      <c r="B1123" s="34">
        <v>45107</v>
      </c>
      <c r="C1123">
        <v>347.78222228999999</v>
      </c>
      <c r="D1123" t="s">
        <v>55</v>
      </c>
    </row>
    <row r="1124" spans="1:4" x14ac:dyDescent="0.3">
      <c r="A1124" s="33" t="s">
        <v>37</v>
      </c>
      <c r="B1124" s="34">
        <v>45138</v>
      </c>
      <c r="C1124">
        <v>358.21568895870001</v>
      </c>
      <c r="D1124" t="s">
        <v>55</v>
      </c>
    </row>
    <row r="1125" spans="1:4" x14ac:dyDescent="0.3">
      <c r="A1125" s="33" t="s">
        <v>37</v>
      </c>
      <c r="B1125" s="34">
        <v>45169</v>
      </c>
      <c r="C1125">
        <v>368.96215962746101</v>
      </c>
      <c r="D1125" t="s">
        <v>55</v>
      </c>
    </row>
    <row r="1126" spans="1:4" x14ac:dyDescent="0.3">
      <c r="A1126" s="33" t="s">
        <v>37</v>
      </c>
      <c r="B1126" s="34">
        <v>45199</v>
      </c>
      <c r="C1126">
        <v>380.03102441628482</v>
      </c>
      <c r="D1126" t="s">
        <v>55</v>
      </c>
    </row>
    <row r="1127" spans="1:4" x14ac:dyDescent="0.3">
      <c r="A1127" s="33" t="s">
        <v>37</v>
      </c>
      <c r="B1127" s="34">
        <v>45230</v>
      </c>
      <c r="C1127">
        <v>391.4319551487734</v>
      </c>
      <c r="D1127" t="s">
        <v>55</v>
      </c>
    </row>
    <row r="1128" spans="1:4" x14ac:dyDescent="0.3">
      <c r="A1128" s="33" t="s">
        <v>37</v>
      </c>
      <c r="B1128" s="34">
        <v>45260</v>
      </c>
      <c r="C1128">
        <v>403.17491380323662</v>
      </c>
      <c r="D1128" t="s">
        <v>55</v>
      </c>
    </row>
    <row r="1129" spans="1:4" x14ac:dyDescent="0.3">
      <c r="A1129" s="33" t="s">
        <v>37</v>
      </c>
      <c r="B1129" s="34">
        <v>45291</v>
      </c>
      <c r="C1129">
        <v>415.27016121733374</v>
      </c>
      <c r="D1129" t="s">
        <v>55</v>
      </c>
    </row>
    <row r="1130" spans="1:4" x14ac:dyDescent="0.3">
      <c r="A1130" s="33" t="s">
        <v>37</v>
      </c>
      <c r="B1130" s="34">
        <v>45322</v>
      </c>
      <c r="C1130">
        <v>427.72826605385376</v>
      </c>
      <c r="D1130" t="s">
        <v>55</v>
      </c>
    </row>
    <row r="1131" spans="1:4" x14ac:dyDescent="0.3">
      <c r="A1131" s="33" t="s">
        <v>37</v>
      </c>
      <c r="B1131" s="34">
        <v>45351</v>
      </c>
      <c r="C1131">
        <v>440.56011403546938</v>
      </c>
      <c r="D1131" t="s">
        <v>55</v>
      </c>
    </row>
    <row r="1132" spans="1:4" x14ac:dyDescent="0.3">
      <c r="A1132" s="33" t="s">
        <v>37</v>
      </c>
      <c r="B1132" s="34">
        <v>45382</v>
      </c>
      <c r="C1132">
        <v>453.77691745653345</v>
      </c>
      <c r="D1132" t="s">
        <v>55</v>
      </c>
    </row>
    <row r="1133" spans="1:4" x14ac:dyDescent="0.3">
      <c r="A1133" s="33" t="s">
        <v>37</v>
      </c>
      <c r="B1133" s="34">
        <v>45412</v>
      </c>
      <c r="C1133">
        <v>467.39022498022945</v>
      </c>
      <c r="D1133" t="s">
        <v>55</v>
      </c>
    </row>
    <row r="1134" spans="1:4" x14ac:dyDescent="0.3">
      <c r="A1134" s="33" t="s">
        <v>37</v>
      </c>
      <c r="B1134" s="34">
        <v>45443</v>
      </c>
      <c r="C1134">
        <v>481.41193172963636</v>
      </c>
      <c r="D1134" t="s">
        <v>55</v>
      </c>
    </row>
    <row r="1135" spans="1:4" x14ac:dyDescent="0.3">
      <c r="A1135" s="33" t="s">
        <v>37</v>
      </c>
      <c r="B1135" s="34">
        <v>45473</v>
      </c>
      <c r="C1135">
        <v>495.85428968152547</v>
      </c>
      <c r="D1135" t="s">
        <v>55</v>
      </c>
    </row>
    <row r="1136" spans="1:4" x14ac:dyDescent="0.3">
      <c r="A1136" s="33" t="s">
        <v>37</v>
      </c>
      <c r="B1136" s="34">
        <v>45504</v>
      </c>
      <c r="C1136">
        <v>510.72991837197122</v>
      </c>
      <c r="D1136" t="s">
        <v>55</v>
      </c>
    </row>
    <row r="1137" spans="1:4" x14ac:dyDescent="0.3">
      <c r="A1137" s="33" t="s">
        <v>37</v>
      </c>
      <c r="B1137" s="34">
        <v>45535</v>
      </c>
      <c r="C1137">
        <v>526.05181592313033</v>
      </c>
      <c r="D1137" t="s">
        <v>55</v>
      </c>
    </row>
    <row r="1138" spans="1:4" x14ac:dyDescent="0.3">
      <c r="A1138" s="33" t="s">
        <v>37</v>
      </c>
      <c r="B1138" s="34">
        <v>45565</v>
      </c>
      <c r="C1138">
        <v>541.83337040082426</v>
      </c>
      <c r="D1138" t="s">
        <v>55</v>
      </c>
    </row>
    <row r="1139" spans="1:4" x14ac:dyDescent="0.3">
      <c r="A1139" s="33" t="s">
        <v>37</v>
      </c>
      <c r="B1139" s="34">
        <v>45596</v>
      </c>
      <c r="C1139">
        <v>558.08837151284899</v>
      </c>
      <c r="D1139" t="s">
        <v>55</v>
      </c>
    </row>
    <row r="1140" spans="1:4" x14ac:dyDescent="0.3">
      <c r="A1140" s="33" t="s">
        <v>37</v>
      </c>
      <c r="B1140" s="34">
        <v>45626</v>
      </c>
      <c r="C1140">
        <v>574.83102265823447</v>
      </c>
      <c r="D1140" t="s">
        <v>55</v>
      </c>
    </row>
    <row r="1141" spans="1:4" x14ac:dyDescent="0.3">
      <c r="A1141" s="33" t="s">
        <v>37</v>
      </c>
      <c r="B1141" s="34">
        <v>45657</v>
      </c>
      <c r="C1141">
        <v>592.07595333798156</v>
      </c>
      <c r="D1141" t="s">
        <v>55</v>
      </c>
    </row>
    <row r="1142" spans="1:4" x14ac:dyDescent="0.3">
      <c r="A1142" s="33" t="s">
        <v>37</v>
      </c>
      <c r="B1142" s="34">
        <v>45688</v>
      </c>
      <c r="C1142">
        <v>609.838231938121</v>
      </c>
      <c r="D1142" t="s">
        <v>55</v>
      </c>
    </row>
    <row r="1143" spans="1:4" x14ac:dyDescent="0.3">
      <c r="A1143" s="33" t="s">
        <v>37</v>
      </c>
      <c r="B1143" s="34">
        <v>45716</v>
      </c>
      <c r="C1143">
        <v>628.13337889626462</v>
      </c>
      <c r="D1143" t="s">
        <v>55</v>
      </c>
    </row>
    <row r="1144" spans="1:4" x14ac:dyDescent="0.3">
      <c r="A1144" s="33" t="s">
        <v>37</v>
      </c>
      <c r="B1144" s="34">
        <v>45747</v>
      </c>
      <c r="C1144">
        <v>646.97738026315255</v>
      </c>
      <c r="D1144" t="s">
        <v>55</v>
      </c>
    </row>
    <row r="1145" spans="1:4" x14ac:dyDescent="0.3">
      <c r="A1145" s="33" t="s">
        <v>37</v>
      </c>
      <c r="B1145" s="34">
        <v>45777</v>
      </c>
      <c r="C1145">
        <v>666.38670167104715</v>
      </c>
      <c r="D1145" t="s">
        <v>55</v>
      </c>
    </row>
    <row r="1146" spans="1:4" x14ac:dyDescent="0.3">
      <c r="A1146" s="33" t="s">
        <v>37</v>
      </c>
      <c r="B1146" s="34">
        <v>45808</v>
      </c>
      <c r="C1146">
        <v>686.37830272117856</v>
      </c>
      <c r="D1146" t="s">
        <v>55</v>
      </c>
    </row>
    <row r="1147" spans="1:4" x14ac:dyDescent="0.3">
      <c r="A1147" s="33" t="s">
        <v>37</v>
      </c>
      <c r="B1147" s="34">
        <v>45838</v>
      </c>
      <c r="C1147">
        <v>706.96965180281393</v>
      </c>
      <c r="D1147" t="s">
        <v>55</v>
      </c>
    </row>
    <row r="1148" spans="1:4" x14ac:dyDescent="0.3">
      <c r="A1148" s="33" t="s">
        <v>37</v>
      </c>
      <c r="B1148" s="34">
        <v>45869</v>
      </c>
      <c r="C1148">
        <v>728.1787413568984</v>
      </c>
      <c r="D1148" t="s">
        <v>55</v>
      </c>
    </row>
    <row r="1149" spans="1:4" x14ac:dyDescent="0.3">
      <c r="A1149" s="33" t="s">
        <v>37</v>
      </c>
      <c r="B1149" s="34">
        <v>45900</v>
      </c>
      <c r="C1149">
        <v>750.0241035976054</v>
      </c>
      <c r="D1149" t="s">
        <v>55</v>
      </c>
    </row>
    <row r="1150" spans="1:4" x14ac:dyDescent="0.3">
      <c r="A1150" s="33" t="s">
        <v>37</v>
      </c>
      <c r="B1150" s="34">
        <v>45930</v>
      </c>
      <c r="C1150">
        <v>772.52482670553354</v>
      </c>
      <c r="D1150" t="s">
        <v>55</v>
      </c>
    </row>
    <row r="1151" spans="1:4" x14ac:dyDescent="0.3">
      <c r="A1151" s="33" t="s">
        <v>37</v>
      </c>
      <c r="B1151" s="34">
        <v>45961</v>
      </c>
      <c r="C1151">
        <v>795.70057150669959</v>
      </c>
      <c r="D1151" t="s">
        <v>55</v>
      </c>
    </row>
    <row r="1152" spans="1:4" x14ac:dyDescent="0.3">
      <c r="A1152" s="33" t="s">
        <v>37</v>
      </c>
      <c r="B1152" s="34">
        <v>45991</v>
      </c>
      <c r="C1152">
        <v>819.57158865190058</v>
      </c>
      <c r="D1152" t="s">
        <v>55</v>
      </c>
    </row>
    <row r="1153" spans="1:4" x14ac:dyDescent="0.3">
      <c r="A1153" s="33" t="s">
        <v>37</v>
      </c>
      <c r="B1153" s="34">
        <v>46022</v>
      </c>
      <c r="C1153">
        <v>844.15873631145757</v>
      </c>
      <c r="D1153" t="s">
        <v>55</v>
      </c>
    </row>
    <row r="1154" spans="1:4" x14ac:dyDescent="0.3">
      <c r="A1154" s="33" t="s">
        <v>38</v>
      </c>
      <c r="B1154" s="34">
        <v>44957</v>
      </c>
      <c r="C1154">
        <v>200</v>
      </c>
      <c r="D1154" t="s">
        <v>55</v>
      </c>
    </row>
    <row r="1155" spans="1:4" x14ac:dyDescent="0.3">
      <c r="A1155" s="33" t="s">
        <v>38</v>
      </c>
      <c r="B1155" s="34">
        <v>44985</v>
      </c>
      <c r="C1155">
        <v>184</v>
      </c>
      <c r="D1155" t="s">
        <v>55</v>
      </c>
    </row>
    <row r="1156" spans="1:4" x14ac:dyDescent="0.3">
      <c r="A1156" s="33" t="s">
        <v>38</v>
      </c>
      <c r="B1156" s="34">
        <v>45016</v>
      </c>
      <c r="C1156">
        <v>169.28</v>
      </c>
      <c r="D1156" t="s">
        <v>55</v>
      </c>
    </row>
    <row r="1157" spans="1:4" x14ac:dyDescent="0.3">
      <c r="A1157" s="33" t="s">
        <v>38</v>
      </c>
      <c r="B1157" s="34">
        <v>45046</v>
      </c>
      <c r="C1157">
        <v>155.73760000000001</v>
      </c>
      <c r="D1157" t="s">
        <v>55</v>
      </c>
    </row>
    <row r="1158" spans="1:4" x14ac:dyDescent="0.3">
      <c r="A1158" s="33" t="s">
        <v>38</v>
      </c>
      <c r="B1158" s="34">
        <v>45077</v>
      </c>
      <c r="C1158">
        <v>160.40972800000003</v>
      </c>
      <c r="D1158" t="s">
        <v>55</v>
      </c>
    </row>
    <row r="1159" spans="1:4" x14ac:dyDescent="0.3">
      <c r="A1159" s="33" t="s">
        <v>38</v>
      </c>
      <c r="B1159" s="34">
        <v>45107</v>
      </c>
      <c r="C1159">
        <v>165.22201984000003</v>
      </c>
      <c r="D1159" t="s">
        <v>55</v>
      </c>
    </row>
    <row r="1160" spans="1:4" x14ac:dyDescent="0.3">
      <c r="A1160" s="33" t="s">
        <v>38</v>
      </c>
      <c r="B1160" s="34">
        <v>45138</v>
      </c>
      <c r="C1160">
        <v>170.17868043520002</v>
      </c>
      <c r="D1160" t="s">
        <v>55</v>
      </c>
    </row>
    <row r="1161" spans="1:4" x14ac:dyDescent="0.3">
      <c r="A1161" s="33" t="s">
        <v>38</v>
      </c>
      <c r="B1161" s="34">
        <v>45169</v>
      </c>
      <c r="C1161">
        <v>175.28404084825604</v>
      </c>
      <c r="D1161" t="s">
        <v>55</v>
      </c>
    </row>
    <row r="1162" spans="1:4" x14ac:dyDescent="0.3">
      <c r="A1162" s="33" t="s">
        <v>38</v>
      </c>
      <c r="B1162" s="34">
        <v>45199</v>
      </c>
      <c r="C1162">
        <v>180.54256207370372</v>
      </c>
      <c r="D1162" t="s">
        <v>55</v>
      </c>
    </row>
    <row r="1163" spans="1:4" x14ac:dyDescent="0.3">
      <c r="A1163" s="33" t="s">
        <v>38</v>
      </c>
      <c r="B1163" s="34">
        <v>45230</v>
      </c>
      <c r="C1163">
        <v>185.95883893591483</v>
      </c>
      <c r="D1163" t="s">
        <v>55</v>
      </c>
    </row>
    <row r="1164" spans="1:4" x14ac:dyDescent="0.3">
      <c r="A1164" s="33" t="s">
        <v>38</v>
      </c>
      <c r="B1164" s="34">
        <v>45260</v>
      </c>
      <c r="C1164">
        <v>191.53760410399227</v>
      </c>
      <c r="D1164" t="s">
        <v>55</v>
      </c>
    </row>
    <row r="1165" spans="1:4" x14ac:dyDescent="0.3">
      <c r="A1165" s="33" t="s">
        <v>38</v>
      </c>
      <c r="B1165" s="34">
        <v>45291</v>
      </c>
      <c r="C1165">
        <v>197.28373222711204</v>
      </c>
      <c r="D1165" t="s">
        <v>55</v>
      </c>
    </row>
    <row r="1166" spans="1:4" x14ac:dyDescent="0.3">
      <c r="A1166" s="33" t="s">
        <v>38</v>
      </c>
      <c r="B1166" s="34">
        <v>45322</v>
      </c>
      <c r="C1166">
        <v>203.2022441939254</v>
      </c>
      <c r="D1166" t="s">
        <v>55</v>
      </c>
    </row>
    <row r="1167" spans="1:4" x14ac:dyDescent="0.3">
      <c r="A1167" s="33" t="s">
        <v>38</v>
      </c>
      <c r="B1167" s="34">
        <v>45351</v>
      </c>
      <c r="C1167">
        <v>209.29831151974315</v>
      </c>
      <c r="D1167" t="s">
        <v>55</v>
      </c>
    </row>
    <row r="1168" spans="1:4" x14ac:dyDescent="0.3">
      <c r="A1168" s="33" t="s">
        <v>38</v>
      </c>
      <c r="B1168" s="34">
        <v>45382</v>
      </c>
      <c r="C1168">
        <v>215.57726086533546</v>
      </c>
      <c r="D1168" t="s">
        <v>55</v>
      </c>
    </row>
    <row r="1169" spans="1:4" x14ac:dyDescent="0.3">
      <c r="A1169" s="33" t="s">
        <v>38</v>
      </c>
      <c r="B1169" s="34">
        <v>45412</v>
      </c>
      <c r="C1169">
        <v>222.04457869129553</v>
      </c>
      <c r="D1169" t="s">
        <v>55</v>
      </c>
    </row>
    <row r="1170" spans="1:4" x14ac:dyDescent="0.3">
      <c r="A1170" s="33" t="s">
        <v>38</v>
      </c>
      <c r="B1170" s="34">
        <v>45443</v>
      </c>
      <c r="C1170">
        <v>228.70591605203441</v>
      </c>
      <c r="D1170" t="s">
        <v>55</v>
      </c>
    </row>
    <row r="1171" spans="1:4" x14ac:dyDescent="0.3">
      <c r="A1171" s="33" t="s">
        <v>38</v>
      </c>
      <c r="B1171" s="34">
        <v>45473</v>
      </c>
      <c r="C1171">
        <v>235.56709353359545</v>
      </c>
      <c r="D1171" t="s">
        <v>55</v>
      </c>
    </row>
    <row r="1172" spans="1:4" x14ac:dyDescent="0.3">
      <c r="A1172" s="33" t="s">
        <v>38</v>
      </c>
      <c r="B1172" s="34">
        <v>45504</v>
      </c>
      <c r="C1172">
        <v>242.63410633960333</v>
      </c>
      <c r="D1172" t="s">
        <v>55</v>
      </c>
    </row>
    <row r="1173" spans="1:4" x14ac:dyDescent="0.3">
      <c r="A1173" s="33" t="s">
        <v>38</v>
      </c>
      <c r="B1173" s="34">
        <v>45535</v>
      </c>
      <c r="C1173">
        <v>249.91312952979143</v>
      </c>
      <c r="D1173" t="s">
        <v>55</v>
      </c>
    </row>
    <row r="1174" spans="1:4" x14ac:dyDescent="0.3">
      <c r="A1174" s="33" t="s">
        <v>38</v>
      </c>
      <c r="B1174" s="34">
        <v>45565</v>
      </c>
      <c r="C1174">
        <v>257.41052341568519</v>
      </c>
      <c r="D1174" t="s">
        <v>55</v>
      </c>
    </row>
    <row r="1175" spans="1:4" x14ac:dyDescent="0.3">
      <c r="A1175" s="33" t="s">
        <v>38</v>
      </c>
      <c r="B1175" s="34">
        <v>45596</v>
      </c>
      <c r="C1175">
        <v>265.13283911815574</v>
      </c>
      <c r="D1175" t="s">
        <v>55</v>
      </c>
    </row>
    <row r="1176" spans="1:4" x14ac:dyDescent="0.3">
      <c r="A1176" s="33" t="s">
        <v>38</v>
      </c>
      <c r="B1176" s="34">
        <v>45626</v>
      </c>
      <c r="C1176">
        <v>273.0868242917004</v>
      </c>
      <c r="D1176" t="s">
        <v>55</v>
      </c>
    </row>
    <row r="1177" spans="1:4" x14ac:dyDescent="0.3">
      <c r="A1177" s="33" t="s">
        <v>38</v>
      </c>
      <c r="B1177" s="34">
        <v>45657</v>
      </c>
      <c r="C1177">
        <v>281.2794290204514</v>
      </c>
      <c r="D1177" t="s">
        <v>55</v>
      </c>
    </row>
    <row r="1178" spans="1:4" x14ac:dyDescent="0.3">
      <c r="A1178" s="33" t="s">
        <v>38</v>
      </c>
      <c r="B1178" s="34">
        <v>45688</v>
      </c>
      <c r="C1178">
        <v>289.71781189106497</v>
      </c>
      <c r="D1178" t="s">
        <v>55</v>
      </c>
    </row>
    <row r="1179" spans="1:4" x14ac:dyDescent="0.3">
      <c r="A1179" s="33" t="s">
        <v>38</v>
      </c>
      <c r="B1179" s="34">
        <v>45716</v>
      </c>
      <c r="C1179">
        <v>298.40934624779692</v>
      </c>
      <c r="D1179" t="s">
        <v>55</v>
      </c>
    </row>
    <row r="1180" spans="1:4" x14ac:dyDescent="0.3">
      <c r="A1180" s="33" t="s">
        <v>38</v>
      </c>
      <c r="B1180" s="34">
        <v>45747</v>
      </c>
      <c r="C1180">
        <v>307.36162663523083</v>
      </c>
      <c r="D1180" t="s">
        <v>55</v>
      </c>
    </row>
    <row r="1181" spans="1:4" x14ac:dyDescent="0.3">
      <c r="A1181" s="33" t="s">
        <v>38</v>
      </c>
      <c r="B1181" s="34">
        <v>45777</v>
      </c>
      <c r="C1181">
        <v>316.58247543428774</v>
      </c>
      <c r="D1181" t="s">
        <v>55</v>
      </c>
    </row>
    <row r="1182" spans="1:4" x14ac:dyDescent="0.3">
      <c r="A1182" s="33" t="s">
        <v>38</v>
      </c>
      <c r="B1182" s="34">
        <v>45808</v>
      </c>
      <c r="C1182">
        <v>326.07994969731641</v>
      </c>
      <c r="D1182" t="s">
        <v>55</v>
      </c>
    </row>
    <row r="1183" spans="1:4" x14ac:dyDescent="0.3">
      <c r="A1183" s="33" t="s">
        <v>38</v>
      </c>
      <c r="B1183" s="34">
        <v>45838</v>
      </c>
      <c r="C1183">
        <v>335.8623481882359</v>
      </c>
      <c r="D1183" t="s">
        <v>55</v>
      </c>
    </row>
    <row r="1184" spans="1:4" x14ac:dyDescent="0.3">
      <c r="A1184" s="33" t="s">
        <v>38</v>
      </c>
      <c r="B1184" s="34">
        <v>45869</v>
      </c>
      <c r="C1184">
        <v>345.93821863388297</v>
      </c>
      <c r="D1184" t="s">
        <v>55</v>
      </c>
    </row>
    <row r="1185" spans="1:4" x14ac:dyDescent="0.3">
      <c r="A1185" s="33" t="s">
        <v>38</v>
      </c>
      <c r="B1185" s="34">
        <v>45900</v>
      </c>
      <c r="C1185">
        <v>356.31636519289947</v>
      </c>
      <c r="D1185" t="s">
        <v>55</v>
      </c>
    </row>
    <row r="1186" spans="1:4" x14ac:dyDescent="0.3">
      <c r="A1186" s="33" t="s">
        <v>38</v>
      </c>
      <c r="B1186" s="34">
        <v>45930</v>
      </c>
      <c r="C1186">
        <v>367.00585614868646</v>
      </c>
      <c r="D1186" t="s">
        <v>55</v>
      </c>
    </row>
    <row r="1187" spans="1:4" x14ac:dyDescent="0.3">
      <c r="A1187" s="33" t="s">
        <v>38</v>
      </c>
      <c r="B1187" s="34">
        <v>45961</v>
      </c>
      <c r="C1187">
        <v>378.01603183314705</v>
      </c>
      <c r="D1187" t="s">
        <v>55</v>
      </c>
    </row>
    <row r="1188" spans="1:4" x14ac:dyDescent="0.3">
      <c r="A1188" s="33" t="s">
        <v>38</v>
      </c>
      <c r="B1188" s="34">
        <v>45991</v>
      </c>
      <c r="C1188">
        <v>389.35651278814146</v>
      </c>
      <c r="D1188" t="s">
        <v>55</v>
      </c>
    </row>
    <row r="1189" spans="1:4" x14ac:dyDescent="0.3">
      <c r="A1189" s="33" t="s">
        <v>38</v>
      </c>
      <c r="B1189" s="34">
        <v>46022</v>
      </c>
      <c r="C1189">
        <v>401.03720817178572</v>
      </c>
      <c r="D1189" t="s">
        <v>55</v>
      </c>
    </row>
    <row r="1190" spans="1:4" x14ac:dyDescent="0.3">
      <c r="A1190" s="33" t="s">
        <v>39</v>
      </c>
      <c r="B1190" s="34">
        <v>44957</v>
      </c>
      <c r="C1190">
        <v>200</v>
      </c>
      <c r="D1190" t="s">
        <v>55</v>
      </c>
    </row>
    <row r="1191" spans="1:4" x14ac:dyDescent="0.3">
      <c r="A1191" s="33" t="s">
        <v>39</v>
      </c>
      <c r="B1191" s="34">
        <v>44985</v>
      </c>
      <c r="C1191">
        <v>206</v>
      </c>
      <c r="D1191" t="s">
        <v>55</v>
      </c>
    </row>
    <row r="1192" spans="1:4" x14ac:dyDescent="0.3">
      <c r="A1192" s="33" t="s">
        <v>39</v>
      </c>
      <c r="B1192" s="34">
        <v>45016</v>
      </c>
      <c r="C1192">
        <v>212.18</v>
      </c>
      <c r="D1192" t="s">
        <v>55</v>
      </c>
    </row>
    <row r="1193" spans="1:4" x14ac:dyDescent="0.3">
      <c r="A1193" s="33" t="s">
        <v>39</v>
      </c>
      <c r="B1193" s="34">
        <v>45046</v>
      </c>
      <c r="C1193">
        <v>218.5454</v>
      </c>
      <c r="D1193" t="s">
        <v>55</v>
      </c>
    </row>
    <row r="1194" spans="1:4" x14ac:dyDescent="0.3">
      <c r="A1194" s="33" t="s">
        <v>39</v>
      </c>
      <c r="B1194" s="34">
        <v>45077</v>
      </c>
      <c r="C1194">
        <v>225.10176200000001</v>
      </c>
      <c r="D1194" t="s">
        <v>55</v>
      </c>
    </row>
    <row r="1195" spans="1:4" x14ac:dyDescent="0.3">
      <c r="A1195" s="33" t="s">
        <v>39</v>
      </c>
      <c r="B1195" s="34">
        <v>45107</v>
      </c>
      <c r="C1195">
        <v>231.85481486</v>
      </c>
      <c r="D1195" t="s">
        <v>55</v>
      </c>
    </row>
    <row r="1196" spans="1:4" x14ac:dyDescent="0.3">
      <c r="A1196" s="33" t="s">
        <v>39</v>
      </c>
      <c r="B1196" s="34">
        <v>45138</v>
      </c>
      <c r="C1196">
        <v>238.81045930580001</v>
      </c>
      <c r="D1196" t="s">
        <v>55</v>
      </c>
    </row>
    <row r="1197" spans="1:4" x14ac:dyDescent="0.3">
      <c r="A1197" s="33" t="s">
        <v>39</v>
      </c>
      <c r="B1197" s="34">
        <v>45169</v>
      </c>
      <c r="C1197">
        <v>245.974773084974</v>
      </c>
      <c r="D1197" t="s">
        <v>55</v>
      </c>
    </row>
    <row r="1198" spans="1:4" x14ac:dyDescent="0.3">
      <c r="A1198" s="33" t="s">
        <v>39</v>
      </c>
      <c r="B1198" s="34">
        <v>45199</v>
      </c>
      <c r="C1198">
        <v>253.35401627752324</v>
      </c>
      <c r="D1198" t="s">
        <v>55</v>
      </c>
    </row>
    <row r="1199" spans="1:4" x14ac:dyDescent="0.3">
      <c r="A1199" s="33" t="s">
        <v>39</v>
      </c>
      <c r="B1199" s="34">
        <v>45230</v>
      </c>
      <c r="C1199">
        <v>260.95463676584893</v>
      </c>
      <c r="D1199" t="s">
        <v>55</v>
      </c>
    </row>
    <row r="1200" spans="1:4" x14ac:dyDescent="0.3">
      <c r="A1200" s="33" t="s">
        <v>39</v>
      </c>
      <c r="B1200" s="34">
        <v>45260</v>
      </c>
      <c r="C1200">
        <v>268.78327586882443</v>
      </c>
      <c r="D1200" t="s">
        <v>55</v>
      </c>
    </row>
    <row r="1201" spans="1:4" x14ac:dyDescent="0.3">
      <c r="A1201" s="33" t="s">
        <v>39</v>
      </c>
      <c r="B1201" s="34">
        <v>45291</v>
      </c>
      <c r="C1201">
        <v>276.8467741448892</v>
      </c>
      <c r="D1201" t="s">
        <v>55</v>
      </c>
    </row>
    <row r="1202" spans="1:4" x14ac:dyDescent="0.3">
      <c r="A1202" s="33" t="s">
        <v>39</v>
      </c>
      <c r="B1202" s="34">
        <v>45322</v>
      </c>
      <c r="C1202">
        <v>285.15217736923586</v>
      </c>
      <c r="D1202" t="s">
        <v>55</v>
      </c>
    </row>
    <row r="1203" spans="1:4" x14ac:dyDescent="0.3">
      <c r="A1203" s="33" t="s">
        <v>39</v>
      </c>
      <c r="B1203" s="34">
        <v>45351</v>
      </c>
      <c r="C1203">
        <v>293.70674269031292</v>
      </c>
      <c r="D1203" t="s">
        <v>55</v>
      </c>
    </row>
    <row r="1204" spans="1:4" x14ac:dyDescent="0.3">
      <c r="A1204" s="33" t="s">
        <v>39</v>
      </c>
      <c r="B1204" s="34">
        <v>45382</v>
      </c>
      <c r="C1204">
        <v>302.5179449710223</v>
      </c>
      <c r="D1204" t="s">
        <v>55</v>
      </c>
    </row>
    <row r="1205" spans="1:4" x14ac:dyDescent="0.3">
      <c r="A1205" s="33" t="s">
        <v>39</v>
      </c>
      <c r="B1205" s="34">
        <v>45412</v>
      </c>
      <c r="C1205">
        <v>311.59348332015298</v>
      </c>
      <c r="D1205" t="s">
        <v>55</v>
      </c>
    </row>
    <row r="1206" spans="1:4" x14ac:dyDescent="0.3">
      <c r="A1206" s="33" t="s">
        <v>39</v>
      </c>
      <c r="B1206" s="34">
        <v>45443</v>
      </c>
      <c r="C1206">
        <v>320.94128781975758</v>
      </c>
      <c r="D1206" t="s">
        <v>55</v>
      </c>
    </row>
    <row r="1207" spans="1:4" x14ac:dyDescent="0.3">
      <c r="A1207" s="33" t="s">
        <v>39</v>
      </c>
      <c r="B1207" s="34">
        <v>45473</v>
      </c>
      <c r="C1207">
        <v>330.5695264543503</v>
      </c>
      <c r="D1207" t="s">
        <v>55</v>
      </c>
    </row>
    <row r="1208" spans="1:4" x14ac:dyDescent="0.3">
      <c r="A1208" s="33" t="s">
        <v>39</v>
      </c>
      <c r="B1208" s="34">
        <v>45504</v>
      </c>
      <c r="C1208">
        <v>340.48661224798082</v>
      </c>
      <c r="D1208" t="s">
        <v>55</v>
      </c>
    </row>
    <row r="1209" spans="1:4" x14ac:dyDescent="0.3">
      <c r="A1209" s="33" t="s">
        <v>39</v>
      </c>
      <c r="B1209" s="34">
        <v>45535</v>
      </c>
      <c r="C1209">
        <v>350.70121061542022</v>
      </c>
      <c r="D1209" t="s">
        <v>55</v>
      </c>
    </row>
    <row r="1210" spans="1:4" x14ac:dyDescent="0.3">
      <c r="A1210" s="33" t="s">
        <v>39</v>
      </c>
      <c r="B1210" s="34">
        <v>45565</v>
      </c>
      <c r="C1210">
        <v>361.22224693388284</v>
      </c>
      <c r="D1210" t="s">
        <v>55</v>
      </c>
    </row>
    <row r="1211" spans="1:4" x14ac:dyDescent="0.3">
      <c r="A1211" s="33" t="s">
        <v>39</v>
      </c>
      <c r="B1211" s="34">
        <v>45596</v>
      </c>
      <c r="C1211">
        <v>372.05891434189931</v>
      </c>
      <c r="D1211" t="s">
        <v>55</v>
      </c>
    </row>
    <row r="1212" spans="1:4" x14ac:dyDescent="0.3">
      <c r="A1212" s="33" t="s">
        <v>39</v>
      </c>
      <c r="B1212" s="34">
        <v>45626</v>
      </c>
      <c r="C1212">
        <v>383.2206817721563</v>
      </c>
      <c r="D1212" t="s">
        <v>55</v>
      </c>
    </row>
    <row r="1213" spans="1:4" x14ac:dyDescent="0.3">
      <c r="A1213" s="33" t="s">
        <v>39</v>
      </c>
      <c r="B1213" s="34">
        <v>45657</v>
      </c>
      <c r="C1213">
        <v>394.71730222532102</v>
      </c>
      <c r="D1213" t="s">
        <v>55</v>
      </c>
    </row>
    <row r="1214" spans="1:4" x14ac:dyDescent="0.3">
      <c r="A1214" s="33" t="s">
        <v>39</v>
      </c>
      <c r="B1214" s="34">
        <v>45688</v>
      </c>
      <c r="C1214">
        <v>406.55882129208067</v>
      </c>
      <c r="D1214" t="s">
        <v>55</v>
      </c>
    </row>
    <row r="1215" spans="1:4" x14ac:dyDescent="0.3">
      <c r="A1215" s="33" t="s">
        <v>39</v>
      </c>
      <c r="B1215" s="34">
        <v>45716</v>
      </c>
      <c r="C1215">
        <v>418.7555859308431</v>
      </c>
      <c r="D1215" t="s">
        <v>55</v>
      </c>
    </row>
    <row r="1216" spans="1:4" x14ac:dyDescent="0.3">
      <c r="A1216" s="33" t="s">
        <v>39</v>
      </c>
      <c r="B1216" s="34">
        <v>45747</v>
      </c>
      <c r="C1216">
        <v>431.31825350876841</v>
      </c>
      <c r="D1216" t="s">
        <v>55</v>
      </c>
    </row>
    <row r="1217" spans="1:4" x14ac:dyDescent="0.3">
      <c r="A1217" s="33" t="s">
        <v>39</v>
      </c>
      <c r="B1217" s="34">
        <v>45777</v>
      </c>
      <c r="C1217">
        <v>444.25780111403145</v>
      </c>
      <c r="D1217" t="s">
        <v>55</v>
      </c>
    </row>
    <row r="1218" spans="1:4" x14ac:dyDescent="0.3">
      <c r="A1218" s="33" t="s">
        <v>39</v>
      </c>
      <c r="B1218" s="34">
        <v>45808</v>
      </c>
      <c r="C1218">
        <v>457.58553514745239</v>
      </c>
      <c r="D1218" t="s">
        <v>55</v>
      </c>
    </row>
    <row r="1219" spans="1:4" x14ac:dyDescent="0.3">
      <c r="A1219" s="33" t="s">
        <v>39</v>
      </c>
      <c r="B1219" s="34">
        <v>45838</v>
      </c>
      <c r="C1219">
        <v>471.31310120187595</v>
      </c>
      <c r="D1219" t="s">
        <v>55</v>
      </c>
    </row>
    <row r="1220" spans="1:4" x14ac:dyDescent="0.3">
      <c r="A1220" s="33" t="s">
        <v>39</v>
      </c>
      <c r="B1220" s="34">
        <v>45869</v>
      </c>
      <c r="C1220">
        <v>485.45249423793223</v>
      </c>
      <c r="D1220" t="s">
        <v>55</v>
      </c>
    </row>
    <row r="1221" spans="1:4" x14ac:dyDescent="0.3">
      <c r="A1221" s="33" t="s">
        <v>39</v>
      </c>
      <c r="B1221" s="34">
        <v>45900</v>
      </c>
      <c r="C1221">
        <v>500.01606906507021</v>
      </c>
      <c r="D1221" t="s">
        <v>55</v>
      </c>
    </row>
    <row r="1222" spans="1:4" x14ac:dyDescent="0.3">
      <c r="A1222" s="33" t="s">
        <v>39</v>
      </c>
      <c r="B1222" s="34">
        <v>45930</v>
      </c>
      <c r="C1222">
        <v>515.01655113702236</v>
      </c>
      <c r="D1222" t="s">
        <v>55</v>
      </c>
    </row>
    <row r="1223" spans="1:4" x14ac:dyDescent="0.3">
      <c r="A1223" s="33" t="s">
        <v>39</v>
      </c>
      <c r="B1223" s="34">
        <v>45961</v>
      </c>
      <c r="C1223">
        <v>530.46704767113306</v>
      </c>
      <c r="D1223" t="s">
        <v>55</v>
      </c>
    </row>
    <row r="1224" spans="1:4" x14ac:dyDescent="0.3">
      <c r="A1224" s="33" t="s">
        <v>39</v>
      </c>
      <c r="B1224" s="34">
        <v>45991</v>
      </c>
      <c r="C1224">
        <v>546.38105910126706</v>
      </c>
      <c r="D1224" t="s">
        <v>55</v>
      </c>
    </row>
    <row r="1225" spans="1:4" x14ac:dyDescent="0.3">
      <c r="A1225" s="33" t="s">
        <v>39</v>
      </c>
      <c r="B1225" s="34">
        <v>46022</v>
      </c>
      <c r="C1225">
        <v>562.77249087430505</v>
      </c>
      <c r="D1225" t="s">
        <v>55</v>
      </c>
    </row>
    <row r="1226" spans="1:4" x14ac:dyDescent="0.3">
      <c r="A1226" s="33" t="s">
        <v>40</v>
      </c>
      <c r="B1226" s="34">
        <v>44957</v>
      </c>
      <c r="C1226">
        <v>700</v>
      </c>
      <c r="D1226" t="s">
        <v>55</v>
      </c>
    </row>
    <row r="1227" spans="1:4" x14ac:dyDescent="0.3">
      <c r="A1227" s="33" t="s">
        <v>40</v>
      </c>
      <c r="B1227" s="34">
        <v>44985</v>
      </c>
      <c r="C1227">
        <v>700</v>
      </c>
      <c r="D1227" t="s">
        <v>55</v>
      </c>
    </row>
    <row r="1228" spans="1:4" x14ac:dyDescent="0.3">
      <c r="A1228" s="33" t="s">
        <v>40</v>
      </c>
      <c r="B1228" s="34">
        <v>45016</v>
      </c>
      <c r="C1228">
        <v>700</v>
      </c>
      <c r="D1228" t="s">
        <v>55</v>
      </c>
    </row>
    <row r="1229" spans="1:4" x14ac:dyDescent="0.3">
      <c r="A1229" s="33" t="s">
        <v>40</v>
      </c>
      <c r="B1229" s="34">
        <v>45046</v>
      </c>
      <c r="C1229">
        <v>700</v>
      </c>
      <c r="D1229" t="s">
        <v>55</v>
      </c>
    </row>
    <row r="1230" spans="1:4" x14ac:dyDescent="0.3">
      <c r="A1230" s="33" t="s">
        <v>40</v>
      </c>
      <c r="B1230" s="34">
        <v>45077</v>
      </c>
      <c r="C1230">
        <v>700</v>
      </c>
      <c r="D1230" t="s">
        <v>55</v>
      </c>
    </row>
    <row r="1231" spans="1:4" x14ac:dyDescent="0.3">
      <c r="A1231" s="33" t="s">
        <v>40</v>
      </c>
      <c r="B1231" s="34">
        <v>45107</v>
      </c>
      <c r="C1231">
        <v>700</v>
      </c>
      <c r="D1231" t="s">
        <v>55</v>
      </c>
    </row>
    <row r="1232" spans="1:4" x14ac:dyDescent="0.3">
      <c r="A1232" s="33" t="s">
        <v>40</v>
      </c>
      <c r="B1232" s="34">
        <v>45138</v>
      </c>
      <c r="C1232">
        <v>700</v>
      </c>
      <c r="D1232" t="s">
        <v>55</v>
      </c>
    </row>
    <row r="1233" spans="1:4" x14ac:dyDescent="0.3">
      <c r="A1233" s="33" t="s">
        <v>40</v>
      </c>
      <c r="B1233" s="34">
        <v>45169</v>
      </c>
      <c r="C1233">
        <v>700</v>
      </c>
      <c r="D1233" t="s">
        <v>55</v>
      </c>
    </row>
    <row r="1234" spans="1:4" x14ac:dyDescent="0.3">
      <c r="A1234" s="33" t="s">
        <v>40</v>
      </c>
      <c r="B1234" s="34">
        <v>45199</v>
      </c>
      <c r="C1234">
        <v>700</v>
      </c>
      <c r="D1234" t="s">
        <v>55</v>
      </c>
    </row>
    <row r="1235" spans="1:4" x14ac:dyDescent="0.3">
      <c r="A1235" s="33" t="s">
        <v>40</v>
      </c>
      <c r="B1235" s="34">
        <v>45230</v>
      </c>
      <c r="C1235">
        <v>700</v>
      </c>
      <c r="D1235" t="s">
        <v>55</v>
      </c>
    </row>
    <row r="1236" spans="1:4" x14ac:dyDescent="0.3">
      <c r="A1236" s="33" t="s">
        <v>40</v>
      </c>
      <c r="B1236" s="34">
        <v>45260</v>
      </c>
      <c r="C1236">
        <v>700</v>
      </c>
      <c r="D1236" t="s">
        <v>55</v>
      </c>
    </row>
    <row r="1237" spans="1:4" x14ac:dyDescent="0.3">
      <c r="A1237" s="33" t="s">
        <v>40</v>
      </c>
      <c r="B1237" s="34">
        <v>45291</v>
      </c>
      <c r="C1237">
        <v>700</v>
      </c>
      <c r="D1237" t="s">
        <v>55</v>
      </c>
    </row>
    <row r="1238" spans="1:4" x14ac:dyDescent="0.3">
      <c r="A1238" s="33" t="s">
        <v>40</v>
      </c>
      <c r="B1238" s="34">
        <v>45322</v>
      </c>
      <c r="C1238">
        <v>700</v>
      </c>
      <c r="D1238" t="s">
        <v>55</v>
      </c>
    </row>
    <row r="1239" spans="1:4" x14ac:dyDescent="0.3">
      <c r="A1239" s="33" t="s">
        <v>40</v>
      </c>
      <c r="B1239" s="34">
        <v>45351</v>
      </c>
      <c r="C1239">
        <v>700</v>
      </c>
      <c r="D1239" t="s">
        <v>55</v>
      </c>
    </row>
    <row r="1240" spans="1:4" x14ac:dyDescent="0.3">
      <c r="A1240" s="33" t="s">
        <v>40</v>
      </c>
      <c r="B1240" s="34">
        <v>45382</v>
      </c>
      <c r="C1240">
        <v>700</v>
      </c>
      <c r="D1240" t="s">
        <v>55</v>
      </c>
    </row>
    <row r="1241" spans="1:4" x14ac:dyDescent="0.3">
      <c r="A1241" s="33" t="s">
        <v>40</v>
      </c>
      <c r="B1241" s="34">
        <v>45412</v>
      </c>
      <c r="C1241">
        <v>700</v>
      </c>
      <c r="D1241" t="s">
        <v>55</v>
      </c>
    </row>
    <row r="1242" spans="1:4" x14ac:dyDescent="0.3">
      <c r="A1242" s="33" t="s">
        <v>40</v>
      </c>
      <c r="B1242" s="34">
        <v>45443</v>
      </c>
      <c r="C1242">
        <v>700</v>
      </c>
      <c r="D1242" t="s">
        <v>55</v>
      </c>
    </row>
    <row r="1243" spans="1:4" x14ac:dyDescent="0.3">
      <c r="A1243" s="33" t="s">
        <v>40</v>
      </c>
      <c r="B1243" s="34">
        <v>45473</v>
      </c>
      <c r="C1243">
        <v>700</v>
      </c>
      <c r="D1243" t="s">
        <v>55</v>
      </c>
    </row>
    <row r="1244" spans="1:4" x14ac:dyDescent="0.3">
      <c r="A1244" s="33" t="s">
        <v>40</v>
      </c>
      <c r="B1244" s="34">
        <v>45504</v>
      </c>
      <c r="C1244">
        <v>700</v>
      </c>
      <c r="D1244" t="s">
        <v>55</v>
      </c>
    </row>
    <row r="1245" spans="1:4" x14ac:dyDescent="0.3">
      <c r="A1245" s="33" t="s">
        <v>40</v>
      </c>
      <c r="B1245" s="34">
        <v>45535</v>
      </c>
      <c r="C1245">
        <v>700</v>
      </c>
      <c r="D1245" t="s">
        <v>55</v>
      </c>
    </row>
    <row r="1246" spans="1:4" x14ac:dyDescent="0.3">
      <c r="A1246" s="33" t="s">
        <v>40</v>
      </c>
      <c r="B1246" s="34">
        <v>45565</v>
      </c>
      <c r="C1246">
        <v>700</v>
      </c>
      <c r="D1246" t="s">
        <v>55</v>
      </c>
    </row>
    <row r="1247" spans="1:4" x14ac:dyDescent="0.3">
      <c r="A1247" s="33" t="s">
        <v>40</v>
      </c>
      <c r="B1247" s="34">
        <v>45596</v>
      </c>
      <c r="C1247">
        <v>700</v>
      </c>
      <c r="D1247" t="s">
        <v>55</v>
      </c>
    </row>
    <row r="1248" spans="1:4" x14ac:dyDescent="0.3">
      <c r="A1248" s="33" t="s">
        <v>40</v>
      </c>
      <c r="B1248" s="34">
        <v>45626</v>
      </c>
      <c r="C1248">
        <v>700</v>
      </c>
      <c r="D1248" t="s">
        <v>55</v>
      </c>
    </row>
    <row r="1249" spans="1:4" x14ac:dyDescent="0.3">
      <c r="A1249" s="33" t="s">
        <v>40</v>
      </c>
      <c r="B1249" s="34">
        <v>45657</v>
      </c>
      <c r="C1249">
        <v>700</v>
      </c>
      <c r="D1249" t="s">
        <v>55</v>
      </c>
    </row>
    <row r="1250" spans="1:4" x14ac:dyDescent="0.3">
      <c r="A1250" s="33" t="s">
        <v>40</v>
      </c>
      <c r="B1250" s="34">
        <v>45688</v>
      </c>
      <c r="C1250">
        <v>700</v>
      </c>
      <c r="D1250" t="s">
        <v>55</v>
      </c>
    </row>
    <row r="1251" spans="1:4" x14ac:dyDescent="0.3">
      <c r="A1251" s="33" t="s">
        <v>40</v>
      </c>
      <c r="B1251" s="34">
        <v>45716</v>
      </c>
      <c r="C1251">
        <v>700</v>
      </c>
      <c r="D1251" t="s">
        <v>55</v>
      </c>
    </row>
    <row r="1252" spans="1:4" x14ac:dyDescent="0.3">
      <c r="A1252" s="33" t="s">
        <v>40</v>
      </c>
      <c r="B1252" s="34">
        <v>45747</v>
      </c>
      <c r="C1252">
        <v>700</v>
      </c>
      <c r="D1252" t="s">
        <v>55</v>
      </c>
    </row>
    <row r="1253" spans="1:4" x14ac:dyDescent="0.3">
      <c r="A1253" s="33" t="s">
        <v>40</v>
      </c>
      <c r="B1253" s="34">
        <v>45777</v>
      </c>
      <c r="C1253">
        <v>700</v>
      </c>
      <c r="D1253" t="s">
        <v>55</v>
      </c>
    </row>
    <row r="1254" spans="1:4" x14ac:dyDescent="0.3">
      <c r="A1254" s="33" t="s">
        <v>40</v>
      </c>
      <c r="B1254" s="34">
        <v>45808</v>
      </c>
      <c r="C1254">
        <v>700</v>
      </c>
      <c r="D1254" t="s">
        <v>55</v>
      </c>
    </row>
    <row r="1255" spans="1:4" x14ac:dyDescent="0.3">
      <c r="A1255" s="33" t="s">
        <v>40</v>
      </c>
      <c r="B1255" s="34">
        <v>45838</v>
      </c>
      <c r="C1255">
        <v>700</v>
      </c>
      <c r="D1255" t="s">
        <v>55</v>
      </c>
    </row>
    <row r="1256" spans="1:4" x14ac:dyDescent="0.3">
      <c r="A1256" s="33" t="s">
        <v>40</v>
      </c>
      <c r="B1256" s="34">
        <v>45869</v>
      </c>
      <c r="C1256">
        <v>700</v>
      </c>
      <c r="D1256" t="s">
        <v>55</v>
      </c>
    </row>
    <row r="1257" spans="1:4" x14ac:dyDescent="0.3">
      <c r="A1257" s="33" t="s">
        <v>40</v>
      </c>
      <c r="B1257" s="34">
        <v>45900</v>
      </c>
      <c r="C1257">
        <v>700</v>
      </c>
      <c r="D1257" t="s">
        <v>55</v>
      </c>
    </row>
    <row r="1258" spans="1:4" x14ac:dyDescent="0.3">
      <c r="A1258" s="33" t="s">
        <v>40</v>
      </c>
      <c r="B1258" s="34">
        <v>45930</v>
      </c>
      <c r="C1258">
        <v>700</v>
      </c>
      <c r="D1258" t="s">
        <v>55</v>
      </c>
    </row>
    <row r="1259" spans="1:4" x14ac:dyDescent="0.3">
      <c r="A1259" s="33" t="s">
        <v>40</v>
      </c>
      <c r="B1259" s="34">
        <v>45961</v>
      </c>
      <c r="C1259">
        <v>700</v>
      </c>
      <c r="D1259" t="s">
        <v>55</v>
      </c>
    </row>
    <row r="1260" spans="1:4" x14ac:dyDescent="0.3">
      <c r="A1260" s="33" t="s">
        <v>40</v>
      </c>
      <c r="B1260" s="34">
        <v>45991</v>
      </c>
      <c r="C1260">
        <v>700</v>
      </c>
      <c r="D1260" t="s">
        <v>55</v>
      </c>
    </row>
    <row r="1261" spans="1:4" x14ac:dyDescent="0.3">
      <c r="A1261" s="33" t="s">
        <v>40</v>
      </c>
      <c r="B1261" s="34">
        <v>46022</v>
      </c>
      <c r="C1261">
        <v>700</v>
      </c>
      <c r="D1261" t="s">
        <v>55</v>
      </c>
    </row>
    <row r="1262" spans="1:4" x14ac:dyDescent="0.3">
      <c r="A1262" s="33" t="s">
        <v>41</v>
      </c>
      <c r="B1262" s="34">
        <v>44957</v>
      </c>
      <c r="C1262">
        <v>10325</v>
      </c>
      <c r="D1262" t="s">
        <v>55</v>
      </c>
    </row>
    <row r="1263" spans="1:4" x14ac:dyDescent="0.3">
      <c r="A1263" s="33" t="s">
        <v>41</v>
      </c>
      <c r="B1263" s="34">
        <v>44985</v>
      </c>
      <c r="C1263">
        <v>10612.75</v>
      </c>
      <c r="D1263" t="s">
        <v>55</v>
      </c>
    </row>
    <row r="1264" spans="1:4" x14ac:dyDescent="0.3">
      <c r="A1264" s="33" t="s">
        <v>41</v>
      </c>
      <c r="B1264" s="34">
        <v>45016</v>
      </c>
      <c r="C1264">
        <v>10882.567499999999</v>
      </c>
      <c r="D1264" t="s">
        <v>55</v>
      </c>
    </row>
    <row r="1265" spans="1:4" x14ac:dyDescent="0.3">
      <c r="A1265" s="33" t="s">
        <v>41</v>
      </c>
      <c r="B1265" s="34">
        <v>45046</v>
      </c>
      <c r="C1265">
        <v>10680.063899999999</v>
      </c>
      <c r="D1265" t="s">
        <v>55</v>
      </c>
    </row>
    <row r="1266" spans="1:4" x14ac:dyDescent="0.3">
      <c r="A1266" s="33" t="s">
        <v>41</v>
      </c>
      <c r="B1266" s="34">
        <v>45077</v>
      </c>
      <c r="C1266">
        <v>10324.195100000001</v>
      </c>
      <c r="D1266" t="s">
        <v>55</v>
      </c>
    </row>
    <row r="1267" spans="1:4" x14ac:dyDescent="0.3">
      <c r="A1267" s="33" t="s">
        <v>41</v>
      </c>
      <c r="B1267" s="34">
        <v>45107</v>
      </c>
      <c r="C1267">
        <v>10011.751899999999</v>
      </c>
      <c r="D1267" t="s">
        <v>55</v>
      </c>
    </row>
    <row r="1268" spans="1:4" x14ac:dyDescent="0.3">
      <c r="A1268" s="33" t="s">
        <v>41</v>
      </c>
      <c r="B1268" s="34">
        <v>45138</v>
      </c>
      <c r="C1268">
        <v>10312.1044</v>
      </c>
      <c r="D1268" t="s">
        <v>55</v>
      </c>
    </row>
    <row r="1269" spans="1:4" x14ac:dyDescent="0.3">
      <c r="A1269" s="33" t="s">
        <v>41</v>
      </c>
      <c r="B1269" s="34">
        <v>45169</v>
      </c>
      <c r="C1269">
        <v>10621.4676</v>
      </c>
      <c r="D1269" t="s">
        <v>55</v>
      </c>
    </row>
    <row r="1270" spans="1:4" x14ac:dyDescent="0.3">
      <c r="A1270" s="33" t="s">
        <v>41</v>
      </c>
      <c r="B1270" s="34">
        <v>45199</v>
      </c>
      <c r="C1270">
        <v>10669.5394</v>
      </c>
      <c r="D1270" t="s">
        <v>55</v>
      </c>
    </row>
    <row r="1271" spans="1:4" x14ac:dyDescent="0.3">
      <c r="A1271" s="33" t="s">
        <v>41</v>
      </c>
      <c r="B1271" s="34">
        <v>45230</v>
      </c>
      <c r="C1271">
        <v>10740.6991</v>
      </c>
      <c r="D1271" t="s">
        <v>55</v>
      </c>
    </row>
    <row r="1272" spans="1:4" x14ac:dyDescent="0.3">
      <c r="A1272" s="33" t="s">
        <v>41</v>
      </c>
      <c r="B1272" s="34">
        <v>45260</v>
      </c>
      <c r="C1272">
        <v>10833.9077</v>
      </c>
      <c r="D1272" t="s">
        <v>55</v>
      </c>
    </row>
    <row r="1273" spans="1:4" x14ac:dyDescent="0.3">
      <c r="A1273" s="33" t="s">
        <v>41</v>
      </c>
      <c r="B1273" s="34">
        <v>45291</v>
      </c>
      <c r="C1273">
        <v>11073.0969</v>
      </c>
      <c r="D1273" t="s">
        <v>55</v>
      </c>
    </row>
    <row r="1274" spans="1:4" x14ac:dyDescent="0.3">
      <c r="A1274" s="33" t="s">
        <v>41</v>
      </c>
      <c r="B1274" s="34">
        <v>45322</v>
      </c>
      <c r="C1274">
        <v>11405.2898</v>
      </c>
      <c r="D1274" t="s">
        <v>55</v>
      </c>
    </row>
    <row r="1275" spans="1:4" x14ac:dyDescent="0.3">
      <c r="A1275" s="33" t="s">
        <v>41</v>
      </c>
      <c r="B1275" s="34">
        <v>45351</v>
      </c>
      <c r="C1275">
        <v>11747.4485</v>
      </c>
      <c r="D1275" t="s">
        <v>55</v>
      </c>
    </row>
    <row r="1276" spans="1:4" x14ac:dyDescent="0.3">
      <c r="A1276" s="33" t="s">
        <v>41</v>
      </c>
      <c r="B1276" s="34">
        <v>45382</v>
      </c>
      <c r="C1276">
        <v>11777.6777</v>
      </c>
      <c r="D1276" t="s">
        <v>55</v>
      </c>
    </row>
    <row r="1277" spans="1:4" x14ac:dyDescent="0.3">
      <c r="A1277" s="33" t="s">
        <v>41</v>
      </c>
      <c r="B1277" s="34">
        <v>45412</v>
      </c>
      <c r="C1277">
        <v>11834.5893</v>
      </c>
      <c r="D1277" t="s">
        <v>55</v>
      </c>
    </row>
    <row r="1278" spans="1:4" x14ac:dyDescent="0.3">
      <c r="A1278" s="33" t="s">
        <v>41</v>
      </c>
      <c r="B1278" s="34">
        <v>45443</v>
      </c>
      <c r="C1278">
        <v>12189.627</v>
      </c>
      <c r="D1278" t="s">
        <v>55</v>
      </c>
    </row>
    <row r="1279" spans="1:4" x14ac:dyDescent="0.3">
      <c r="A1279" s="33" t="s">
        <v>41</v>
      </c>
      <c r="B1279" s="34">
        <v>45473</v>
      </c>
      <c r="C1279">
        <v>12023.518599999999</v>
      </c>
      <c r="D1279" t="s">
        <v>55</v>
      </c>
    </row>
    <row r="1280" spans="1:4" x14ac:dyDescent="0.3">
      <c r="A1280" s="33" t="s">
        <v>41</v>
      </c>
      <c r="B1280" s="34">
        <v>45504</v>
      </c>
      <c r="C1280">
        <v>11894.970799999999</v>
      </c>
      <c r="D1280" t="s">
        <v>55</v>
      </c>
    </row>
    <row r="1281" spans="1:4" x14ac:dyDescent="0.3">
      <c r="A1281" s="33" t="s">
        <v>41</v>
      </c>
      <c r="B1281" s="34">
        <v>45535</v>
      </c>
      <c r="C1281">
        <v>12251.8199</v>
      </c>
      <c r="D1281" t="s">
        <v>55</v>
      </c>
    </row>
    <row r="1282" spans="1:4" x14ac:dyDescent="0.3">
      <c r="A1282" s="33" t="s">
        <v>41</v>
      </c>
      <c r="B1282" s="34">
        <v>45565</v>
      </c>
      <c r="C1282">
        <v>12619.3745</v>
      </c>
      <c r="D1282" t="s">
        <v>55</v>
      </c>
    </row>
    <row r="1283" spans="1:4" x14ac:dyDescent="0.3">
      <c r="A1283" s="33" t="s">
        <v>41</v>
      </c>
      <c r="B1283" s="34">
        <v>45596</v>
      </c>
      <c r="C1283">
        <v>12632.6077</v>
      </c>
      <c r="D1283" t="s">
        <v>55</v>
      </c>
    </row>
    <row r="1284" spans="1:4" x14ac:dyDescent="0.3">
      <c r="A1284" s="33" t="s">
        <v>41</v>
      </c>
      <c r="B1284" s="34">
        <v>45626</v>
      </c>
      <c r="C1284">
        <v>12268.2773</v>
      </c>
      <c r="D1284" t="s">
        <v>55</v>
      </c>
    </row>
    <row r="1285" spans="1:4" x14ac:dyDescent="0.3">
      <c r="A1285" s="33" t="s">
        <v>41</v>
      </c>
      <c r="B1285" s="34">
        <v>45657</v>
      </c>
      <c r="C1285">
        <v>12261.712299999999</v>
      </c>
      <c r="D1285" t="s">
        <v>55</v>
      </c>
    </row>
    <row r="1286" spans="1:4" x14ac:dyDescent="0.3">
      <c r="A1286" s="33" t="s">
        <v>41</v>
      </c>
      <c r="B1286" s="34">
        <v>45688</v>
      </c>
      <c r="C1286">
        <v>12284.1088</v>
      </c>
      <c r="D1286" t="s">
        <v>55</v>
      </c>
    </row>
    <row r="1287" spans="1:4" x14ac:dyDescent="0.3">
      <c r="A1287" s="33" t="s">
        <v>41</v>
      </c>
      <c r="B1287" s="34">
        <v>45716</v>
      </c>
      <c r="C1287">
        <v>12261.0057</v>
      </c>
      <c r="D1287" t="s">
        <v>55</v>
      </c>
    </row>
    <row r="1288" spans="1:4" x14ac:dyDescent="0.3">
      <c r="A1288" s="33" t="s">
        <v>41</v>
      </c>
      <c r="B1288" s="34">
        <v>45747</v>
      </c>
      <c r="C1288">
        <v>12560.932500000001</v>
      </c>
      <c r="D1288" t="s">
        <v>55</v>
      </c>
    </row>
    <row r="1289" spans="1:4" x14ac:dyDescent="0.3">
      <c r="A1289" s="33" t="s">
        <v>41</v>
      </c>
      <c r="B1289" s="34">
        <v>45777</v>
      </c>
      <c r="C1289">
        <v>12937.7605</v>
      </c>
      <c r="D1289" t="s">
        <v>55</v>
      </c>
    </row>
    <row r="1290" spans="1:4" x14ac:dyDescent="0.3">
      <c r="A1290" s="33" t="s">
        <v>41</v>
      </c>
      <c r="B1290" s="34">
        <v>45808</v>
      </c>
      <c r="C1290">
        <v>13048.0623</v>
      </c>
      <c r="D1290" t="s">
        <v>55</v>
      </c>
    </row>
    <row r="1291" spans="1:4" x14ac:dyDescent="0.3">
      <c r="A1291" s="33" t="s">
        <v>41</v>
      </c>
      <c r="B1291" s="34">
        <v>45838</v>
      </c>
      <c r="C1291">
        <v>13439.504199999999</v>
      </c>
      <c r="D1291" t="s">
        <v>55</v>
      </c>
    </row>
    <row r="1292" spans="1:4" x14ac:dyDescent="0.3">
      <c r="A1292" s="33" t="s">
        <v>41</v>
      </c>
      <c r="B1292" s="34">
        <v>45869</v>
      </c>
      <c r="C1292">
        <v>13513.598400000001</v>
      </c>
      <c r="D1292" t="s">
        <v>55</v>
      </c>
    </row>
    <row r="1293" spans="1:4" x14ac:dyDescent="0.3">
      <c r="A1293" s="33" t="s">
        <v>41</v>
      </c>
      <c r="B1293" s="34">
        <v>45900</v>
      </c>
      <c r="C1293">
        <v>13919.0064</v>
      </c>
      <c r="D1293" t="s">
        <v>55</v>
      </c>
    </row>
    <row r="1294" spans="1:4" x14ac:dyDescent="0.3">
      <c r="A1294" s="33" t="s">
        <v>41</v>
      </c>
      <c r="B1294" s="34">
        <v>45930</v>
      </c>
      <c r="C1294">
        <v>14264.155500000001</v>
      </c>
      <c r="D1294" t="s">
        <v>55</v>
      </c>
    </row>
    <row r="1295" spans="1:4" x14ac:dyDescent="0.3">
      <c r="A1295" s="33" t="s">
        <v>41</v>
      </c>
      <c r="B1295" s="34">
        <v>45961</v>
      </c>
      <c r="C1295">
        <v>14404.395</v>
      </c>
      <c r="D1295" t="s">
        <v>55</v>
      </c>
    </row>
    <row r="1296" spans="1:4" x14ac:dyDescent="0.3">
      <c r="A1296" s="33" t="s">
        <v>41</v>
      </c>
      <c r="B1296" s="34">
        <v>45991</v>
      </c>
      <c r="C1296">
        <v>14571.8565</v>
      </c>
      <c r="D1296" t="s">
        <v>55</v>
      </c>
    </row>
    <row r="1297" spans="1:4" x14ac:dyDescent="0.3">
      <c r="A1297" s="33" t="s">
        <v>41</v>
      </c>
      <c r="B1297" s="34">
        <v>46022</v>
      </c>
      <c r="C1297">
        <v>15009.012199999999</v>
      </c>
      <c r="D1297" t="s">
        <v>55</v>
      </c>
    </row>
    <row r="1298" spans="1:4" x14ac:dyDescent="0.3">
      <c r="A1298" s="33" t="s">
        <v>42</v>
      </c>
      <c r="B1298" s="34">
        <v>44957</v>
      </c>
      <c r="C1298">
        <v>-10325</v>
      </c>
      <c r="D1298" t="s">
        <v>55</v>
      </c>
    </row>
    <row r="1299" spans="1:4" x14ac:dyDescent="0.3">
      <c r="A1299" s="33" t="s">
        <v>42</v>
      </c>
      <c r="B1299" s="34">
        <v>44985</v>
      </c>
      <c r="C1299">
        <v>-10612.75</v>
      </c>
      <c r="D1299" t="s">
        <v>55</v>
      </c>
    </row>
    <row r="1300" spans="1:4" x14ac:dyDescent="0.3">
      <c r="A1300" s="33" t="s">
        <v>42</v>
      </c>
      <c r="B1300" s="34">
        <v>45016</v>
      </c>
      <c r="C1300">
        <v>-10882.567499999999</v>
      </c>
      <c r="D1300" t="s">
        <v>55</v>
      </c>
    </row>
    <row r="1301" spans="1:4" x14ac:dyDescent="0.3">
      <c r="A1301" s="33" t="s">
        <v>42</v>
      </c>
      <c r="B1301" s="34">
        <v>45046</v>
      </c>
      <c r="C1301">
        <v>-10680.063899999999</v>
      </c>
      <c r="D1301" t="s">
        <v>55</v>
      </c>
    </row>
    <row r="1302" spans="1:4" x14ac:dyDescent="0.3">
      <c r="A1302" s="33" t="s">
        <v>42</v>
      </c>
      <c r="B1302" s="34">
        <v>45077</v>
      </c>
      <c r="C1302">
        <v>-10324.195100000001</v>
      </c>
      <c r="D1302" t="s">
        <v>55</v>
      </c>
    </row>
    <row r="1303" spans="1:4" x14ac:dyDescent="0.3">
      <c r="A1303" s="33" t="s">
        <v>42</v>
      </c>
      <c r="B1303" s="34">
        <v>45107</v>
      </c>
      <c r="C1303">
        <v>-10011.751899999999</v>
      </c>
      <c r="D1303" t="s">
        <v>55</v>
      </c>
    </row>
    <row r="1304" spans="1:4" x14ac:dyDescent="0.3">
      <c r="A1304" s="33" t="s">
        <v>42</v>
      </c>
      <c r="B1304" s="34">
        <v>45138</v>
      </c>
      <c r="C1304">
        <v>-10312.1044</v>
      </c>
      <c r="D1304" t="s">
        <v>55</v>
      </c>
    </row>
    <row r="1305" spans="1:4" x14ac:dyDescent="0.3">
      <c r="A1305" s="33" t="s">
        <v>42</v>
      </c>
      <c r="B1305" s="34">
        <v>45169</v>
      </c>
      <c r="C1305">
        <v>-10621.4676</v>
      </c>
      <c r="D1305" t="s">
        <v>55</v>
      </c>
    </row>
    <row r="1306" spans="1:4" x14ac:dyDescent="0.3">
      <c r="A1306" s="33" t="s">
        <v>42</v>
      </c>
      <c r="B1306" s="34">
        <v>45199</v>
      </c>
      <c r="C1306">
        <v>-10669.5394</v>
      </c>
      <c r="D1306" t="s">
        <v>55</v>
      </c>
    </row>
    <row r="1307" spans="1:4" x14ac:dyDescent="0.3">
      <c r="A1307" s="33" t="s">
        <v>42</v>
      </c>
      <c r="B1307" s="34">
        <v>45230</v>
      </c>
      <c r="C1307">
        <v>-10740.6991</v>
      </c>
      <c r="D1307" t="s">
        <v>55</v>
      </c>
    </row>
    <row r="1308" spans="1:4" x14ac:dyDescent="0.3">
      <c r="A1308" s="33" t="s">
        <v>42</v>
      </c>
      <c r="B1308" s="34">
        <v>45260</v>
      </c>
      <c r="C1308">
        <v>-10833.9077</v>
      </c>
      <c r="D1308" t="s">
        <v>55</v>
      </c>
    </row>
    <row r="1309" spans="1:4" x14ac:dyDescent="0.3">
      <c r="A1309" s="33" t="s">
        <v>42</v>
      </c>
      <c r="B1309" s="34">
        <v>45291</v>
      </c>
      <c r="C1309">
        <v>-11073.0969</v>
      </c>
      <c r="D1309" t="s">
        <v>55</v>
      </c>
    </row>
    <row r="1310" spans="1:4" x14ac:dyDescent="0.3">
      <c r="A1310" s="33" t="s">
        <v>42</v>
      </c>
      <c r="B1310" s="34">
        <v>45322</v>
      </c>
      <c r="C1310">
        <v>-11405.2898</v>
      </c>
      <c r="D1310" t="s">
        <v>55</v>
      </c>
    </row>
    <row r="1311" spans="1:4" x14ac:dyDescent="0.3">
      <c r="A1311" s="33" t="s">
        <v>42</v>
      </c>
      <c r="B1311" s="34">
        <v>45351</v>
      </c>
      <c r="C1311">
        <v>-11747.4485</v>
      </c>
      <c r="D1311" t="s">
        <v>55</v>
      </c>
    </row>
    <row r="1312" spans="1:4" x14ac:dyDescent="0.3">
      <c r="A1312" s="33" t="s">
        <v>42</v>
      </c>
      <c r="B1312" s="34">
        <v>45382</v>
      </c>
      <c r="C1312">
        <v>-11777.6777</v>
      </c>
      <c r="D1312" t="s">
        <v>55</v>
      </c>
    </row>
    <row r="1313" spans="1:4" x14ac:dyDescent="0.3">
      <c r="A1313" s="33" t="s">
        <v>42</v>
      </c>
      <c r="B1313" s="34">
        <v>45412</v>
      </c>
      <c r="C1313">
        <v>-11834.5893</v>
      </c>
      <c r="D1313" t="s">
        <v>55</v>
      </c>
    </row>
    <row r="1314" spans="1:4" x14ac:dyDescent="0.3">
      <c r="A1314" s="33" t="s">
        <v>42</v>
      </c>
      <c r="B1314" s="34">
        <v>45443</v>
      </c>
      <c r="C1314">
        <v>-12189.627</v>
      </c>
      <c r="D1314" t="s">
        <v>55</v>
      </c>
    </row>
    <row r="1315" spans="1:4" x14ac:dyDescent="0.3">
      <c r="A1315" s="33" t="s">
        <v>42</v>
      </c>
      <c r="B1315" s="34">
        <v>45473</v>
      </c>
      <c r="C1315">
        <v>-12023.518599999999</v>
      </c>
      <c r="D1315" t="s">
        <v>55</v>
      </c>
    </row>
    <row r="1316" spans="1:4" x14ac:dyDescent="0.3">
      <c r="A1316" s="33" t="s">
        <v>42</v>
      </c>
      <c r="B1316" s="34">
        <v>45504</v>
      </c>
      <c r="C1316">
        <v>-11894.970799999999</v>
      </c>
      <c r="D1316" t="s">
        <v>55</v>
      </c>
    </row>
    <row r="1317" spans="1:4" x14ac:dyDescent="0.3">
      <c r="A1317" s="33" t="s">
        <v>42</v>
      </c>
      <c r="B1317" s="34">
        <v>45535</v>
      </c>
      <c r="C1317">
        <v>-12251.8199</v>
      </c>
      <c r="D1317" t="s">
        <v>55</v>
      </c>
    </row>
    <row r="1318" spans="1:4" x14ac:dyDescent="0.3">
      <c r="A1318" s="33" t="s">
        <v>42</v>
      </c>
      <c r="B1318" s="34">
        <v>45565</v>
      </c>
      <c r="C1318">
        <v>-12619.3745</v>
      </c>
      <c r="D1318" t="s">
        <v>55</v>
      </c>
    </row>
    <row r="1319" spans="1:4" x14ac:dyDescent="0.3">
      <c r="A1319" s="33" t="s">
        <v>42</v>
      </c>
      <c r="B1319" s="34">
        <v>45596</v>
      </c>
      <c r="C1319">
        <v>-12632.6077</v>
      </c>
      <c r="D1319" t="s">
        <v>55</v>
      </c>
    </row>
    <row r="1320" spans="1:4" x14ac:dyDescent="0.3">
      <c r="A1320" s="33" t="s">
        <v>42</v>
      </c>
      <c r="B1320" s="34">
        <v>45626</v>
      </c>
      <c r="C1320">
        <v>-12268.2773</v>
      </c>
      <c r="D1320" t="s">
        <v>55</v>
      </c>
    </row>
    <row r="1321" spans="1:4" x14ac:dyDescent="0.3">
      <c r="A1321" s="33" t="s">
        <v>42</v>
      </c>
      <c r="B1321" s="34">
        <v>45657</v>
      </c>
      <c r="C1321">
        <v>-12261.712299999999</v>
      </c>
      <c r="D1321" t="s">
        <v>55</v>
      </c>
    </row>
    <row r="1322" spans="1:4" x14ac:dyDescent="0.3">
      <c r="A1322" s="33" t="s">
        <v>42</v>
      </c>
      <c r="B1322" s="34">
        <v>45688</v>
      </c>
      <c r="C1322">
        <v>-12284.1088</v>
      </c>
      <c r="D1322" t="s">
        <v>55</v>
      </c>
    </row>
    <row r="1323" spans="1:4" x14ac:dyDescent="0.3">
      <c r="A1323" s="33" t="s">
        <v>42</v>
      </c>
      <c r="B1323" s="34">
        <v>45716</v>
      </c>
      <c r="C1323">
        <v>-12261.0057</v>
      </c>
      <c r="D1323" t="s">
        <v>55</v>
      </c>
    </row>
    <row r="1324" spans="1:4" x14ac:dyDescent="0.3">
      <c r="A1324" s="33" t="s">
        <v>42</v>
      </c>
      <c r="B1324" s="34">
        <v>45747</v>
      </c>
      <c r="C1324">
        <v>-12560.932500000001</v>
      </c>
      <c r="D1324" t="s">
        <v>55</v>
      </c>
    </row>
    <row r="1325" spans="1:4" x14ac:dyDescent="0.3">
      <c r="A1325" s="33" t="s">
        <v>42</v>
      </c>
      <c r="B1325" s="34">
        <v>45777</v>
      </c>
      <c r="C1325">
        <v>-12937.7605</v>
      </c>
      <c r="D1325" t="s">
        <v>55</v>
      </c>
    </row>
    <row r="1326" spans="1:4" x14ac:dyDescent="0.3">
      <c r="A1326" s="33" t="s">
        <v>42</v>
      </c>
      <c r="B1326" s="34">
        <v>45808</v>
      </c>
      <c r="C1326">
        <v>-13048.0623</v>
      </c>
      <c r="D1326" t="s">
        <v>55</v>
      </c>
    </row>
    <row r="1327" spans="1:4" x14ac:dyDescent="0.3">
      <c r="A1327" s="33" t="s">
        <v>42</v>
      </c>
      <c r="B1327" s="34">
        <v>45838</v>
      </c>
      <c r="C1327">
        <v>-13439.504199999999</v>
      </c>
      <c r="D1327" t="s">
        <v>55</v>
      </c>
    </row>
    <row r="1328" spans="1:4" x14ac:dyDescent="0.3">
      <c r="A1328" s="33" t="s">
        <v>42</v>
      </c>
      <c r="B1328" s="34">
        <v>45869</v>
      </c>
      <c r="C1328">
        <v>-13513.598400000001</v>
      </c>
      <c r="D1328" t="s">
        <v>55</v>
      </c>
    </row>
    <row r="1329" spans="1:4" x14ac:dyDescent="0.3">
      <c r="A1329" s="33" t="s">
        <v>42</v>
      </c>
      <c r="B1329" s="34">
        <v>45900</v>
      </c>
      <c r="C1329">
        <v>-13919.0064</v>
      </c>
      <c r="D1329" t="s">
        <v>55</v>
      </c>
    </row>
    <row r="1330" spans="1:4" x14ac:dyDescent="0.3">
      <c r="A1330" s="33" t="s">
        <v>42</v>
      </c>
      <c r="B1330" s="34">
        <v>45930</v>
      </c>
      <c r="C1330">
        <v>-14264.155500000001</v>
      </c>
      <c r="D1330" t="s">
        <v>55</v>
      </c>
    </row>
    <row r="1331" spans="1:4" x14ac:dyDescent="0.3">
      <c r="A1331" s="33" t="s">
        <v>42</v>
      </c>
      <c r="B1331" s="34">
        <v>45961</v>
      </c>
      <c r="C1331">
        <v>-14404.395</v>
      </c>
      <c r="D1331" t="s">
        <v>55</v>
      </c>
    </row>
    <row r="1332" spans="1:4" x14ac:dyDescent="0.3">
      <c r="A1332" s="33" t="s">
        <v>42</v>
      </c>
      <c r="B1332" s="34">
        <v>45991</v>
      </c>
      <c r="C1332">
        <v>-14571.8565</v>
      </c>
      <c r="D1332" t="s">
        <v>55</v>
      </c>
    </row>
    <row r="1333" spans="1:4" x14ac:dyDescent="0.3">
      <c r="A1333" s="33" t="s">
        <v>42</v>
      </c>
      <c r="B1333" s="34">
        <v>46022</v>
      </c>
      <c r="C1333">
        <v>-15009.012199999999</v>
      </c>
      <c r="D1333" t="s">
        <v>55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55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55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55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55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55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55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55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55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55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55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55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55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55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55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55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55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55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55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55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55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55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55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55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55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55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55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55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55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55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55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55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55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55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55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55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55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55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55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55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55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55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55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55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55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55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55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55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55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55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55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55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55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55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55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55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55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55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55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55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55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55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55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55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55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55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55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55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55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55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55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55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55</v>
      </c>
    </row>
    <row r="1406" spans="1:4" x14ac:dyDescent="0.3">
      <c r="A1406" s="33" t="s">
        <v>47</v>
      </c>
      <c r="B1406" s="34">
        <v>44957</v>
      </c>
      <c r="C1406">
        <v>0</v>
      </c>
      <c r="D1406" t="s">
        <v>55</v>
      </c>
    </row>
    <row r="1407" spans="1:4" x14ac:dyDescent="0.3">
      <c r="A1407" s="33" t="s">
        <v>47</v>
      </c>
      <c r="B1407" s="34">
        <v>44985</v>
      </c>
      <c r="C1407">
        <v>0</v>
      </c>
      <c r="D1407" t="s">
        <v>55</v>
      </c>
    </row>
    <row r="1408" spans="1:4" x14ac:dyDescent="0.3">
      <c r="A1408" s="33" t="s">
        <v>47</v>
      </c>
      <c r="B1408" s="34">
        <v>45016</v>
      </c>
      <c r="C1408">
        <v>0</v>
      </c>
      <c r="D1408" t="s">
        <v>55</v>
      </c>
    </row>
    <row r="1409" spans="1:4" x14ac:dyDescent="0.3">
      <c r="A1409" s="33" t="s">
        <v>47</v>
      </c>
      <c r="B1409" s="34">
        <v>45046</v>
      </c>
      <c r="C1409">
        <v>0</v>
      </c>
      <c r="D1409" t="s">
        <v>55</v>
      </c>
    </row>
    <row r="1410" spans="1:4" x14ac:dyDescent="0.3">
      <c r="A1410" s="33" t="s">
        <v>47</v>
      </c>
      <c r="B1410" s="34">
        <v>45077</v>
      </c>
      <c r="C1410">
        <v>0</v>
      </c>
      <c r="D1410" t="s">
        <v>55</v>
      </c>
    </row>
    <row r="1411" spans="1:4" x14ac:dyDescent="0.3">
      <c r="A1411" s="33" t="s">
        <v>47</v>
      </c>
      <c r="B1411" s="34">
        <v>45107</v>
      </c>
      <c r="C1411">
        <v>0</v>
      </c>
      <c r="D1411" t="s">
        <v>55</v>
      </c>
    </row>
    <row r="1412" spans="1:4" x14ac:dyDescent="0.3">
      <c r="A1412" s="33" t="s">
        <v>47</v>
      </c>
      <c r="B1412" s="34">
        <v>45138</v>
      </c>
      <c r="C1412">
        <v>0</v>
      </c>
      <c r="D1412" t="s">
        <v>55</v>
      </c>
    </row>
    <row r="1413" spans="1:4" x14ac:dyDescent="0.3">
      <c r="A1413" s="33" t="s">
        <v>47</v>
      </c>
      <c r="B1413" s="34">
        <v>45169</v>
      </c>
      <c r="C1413">
        <v>0</v>
      </c>
      <c r="D1413" t="s">
        <v>55</v>
      </c>
    </row>
    <row r="1414" spans="1:4" x14ac:dyDescent="0.3">
      <c r="A1414" s="33" t="s">
        <v>47</v>
      </c>
      <c r="B1414" s="34">
        <v>45199</v>
      </c>
      <c r="C1414">
        <v>0</v>
      </c>
      <c r="D1414" t="s">
        <v>55</v>
      </c>
    </row>
    <row r="1415" spans="1:4" x14ac:dyDescent="0.3">
      <c r="A1415" s="33" t="s">
        <v>47</v>
      </c>
      <c r="B1415" s="34">
        <v>45230</v>
      </c>
      <c r="C1415">
        <v>0</v>
      </c>
      <c r="D1415" t="s">
        <v>55</v>
      </c>
    </row>
    <row r="1416" spans="1:4" x14ac:dyDescent="0.3">
      <c r="A1416" s="33" t="s">
        <v>47</v>
      </c>
      <c r="B1416" s="34">
        <v>45260</v>
      </c>
      <c r="C1416">
        <v>0</v>
      </c>
      <c r="D1416" t="s">
        <v>55</v>
      </c>
    </row>
    <row r="1417" spans="1:4" x14ac:dyDescent="0.3">
      <c r="A1417" s="33" t="s">
        <v>47</v>
      </c>
      <c r="B1417" s="34">
        <v>45291</v>
      </c>
      <c r="C1417">
        <v>0</v>
      </c>
      <c r="D1417" t="s">
        <v>55</v>
      </c>
    </row>
    <row r="1418" spans="1:4" x14ac:dyDescent="0.3">
      <c r="A1418" s="33" t="s">
        <v>47</v>
      </c>
      <c r="B1418" s="34">
        <v>45322</v>
      </c>
      <c r="C1418">
        <v>0</v>
      </c>
      <c r="D1418" t="s">
        <v>55</v>
      </c>
    </row>
    <row r="1419" spans="1:4" x14ac:dyDescent="0.3">
      <c r="A1419" s="33" t="s">
        <v>47</v>
      </c>
      <c r="B1419" s="34">
        <v>45351</v>
      </c>
      <c r="C1419">
        <v>0</v>
      </c>
      <c r="D1419" t="s">
        <v>55</v>
      </c>
    </row>
    <row r="1420" spans="1:4" x14ac:dyDescent="0.3">
      <c r="A1420" s="33" t="s">
        <v>47</v>
      </c>
      <c r="B1420" s="34">
        <v>45382</v>
      </c>
      <c r="C1420">
        <v>0</v>
      </c>
      <c r="D1420" t="s">
        <v>55</v>
      </c>
    </row>
    <row r="1421" spans="1:4" x14ac:dyDescent="0.3">
      <c r="A1421" s="33" t="s">
        <v>47</v>
      </c>
      <c r="B1421" s="34">
        <v>45412</v>
      </c>
      <c r="C1421">
        <v>0</v>
      </c>
      <c r="D1421" t="s">
        <v>55</v>
      </c>
    </row>
    <row r="1422" spans="1:4" x14ac:dyDescent="0.3">
      <c r="A1422" s="33" t="s">
        <v>47</v>
      </c>
      <c r="B1422" s="34">
        <v>45443</v>
      </c>
      <c r="C1422">
        <v>0</v>
      </c>
      <c r="D1422" t="s">
        <v>55</v>
      </c>
    </row>
    <row r="1423" spans="1:4" x14ac:dyDescent="0.3">
      <c r="A1423" s="33" t="s">
        <v>47</v>
      </c>
      <c r="B1423" s="34">
        <v>45473</v>
      </c>
      <c r="C1423">
        <v>0</v>
      </c>
      <c r="D1423" t="s">
        <v>55</v>
      </c>
    </row>
    <row r="1424" spans="1:4" x14ac:dyDescent="0.3">
      <c r="A1424" s="33" t="s">
        <v>47</v>
      </c>
      <c r="B1424" s="34">
        <v>45504</v>
      </c>
      <c r="C1424">
        <v>0</v>
      </c>
      <c r="D1424" t="s">
        <v>55</v>
      </c>
    </row>
    <row r="1425" spans="1:4" x14ac:dyDescent="0.3">
      <c r="A1425" s="33" t="s">
        <v>47</v>
      </c>
      <c r="B1425" s="34">
        <v>45535</v>
      </c>
      <c r="C1425">
        <v>0</v>
      </c>
      <c r="D1425" t="s">
        <v>55</v>
      </c>
    </row>
    <row r="1426" spans="1:4" x14ac:dyDescent="0.3">
      <c r="A1426" s="33" t="s">
        <v>47</v>
      </c>
      <c r="B1426" s="34">
        <v>45565</v>
      </c>
      <c r="C1426">
        <v>0</v>
      </c>
      <c r="D1426" t="s">
        <v>55</v>
      </c>
    </row>
    <row r="1427" spans="1:4" x14ac:dyDescent="0.3">
      <c r="A1427" s="33" t="s">
        <v>47</v>
      </c>
      <c r="B1427" s="34">
        <v>45596</v>
      </c>
      <c r="C1427">
        <v>0</v>
      </c>
      <c r="D1427" t="s">
        <v>55</v>
      </c>
    </row>
    <row r="1428" spans="1:4" x14ac:dyDescent="0.3">
      <c r="A1428" s="33" t="s">
        <v>47</v>
      </c>
      <c r="B1428" s="34">
        <v>45626</v>
      </c>
      <c r="C1428">
        <v>0</v>
      </c>
      <c r="D1428" t="s">
        <v>55</v>
      </c>
    </row>
    <row r="1429" spans="1:4" x14ac:dyDescent="0.3">
      <c r="A1429" s="33" t="s">
        <v>47</v>
      </c>
      <c r="B1429" s="34">
        <v>45657</v>
      </c>
      <c r="C1429">
        <v>0</v>
      </c>
      <c r="D1429" t="s">
        <v>55</v>
      </c>
    </row>
    <row r="1430" spans="1:4" x14ac:dyDescent="0.3">
      <c r="A1430" s="33" t="s">
        <v>47</v>
      </c>
      <c r="B1430" s="34">
        <v>45688</v>
      </c>
      <c r="C1430">
        <v>0</v>
      </c>
      <c r="D1430" t="s">
        <v>55</v>
      </c>
    </row>
    <row r="1431" spans="1:4" x14ac:dyDescent="0.3">
      <c r="A1431" s="33" t="s">
        <v>47</v>
      </c>
      <c r="B1431" s="34">
        <v>45716</v>
      </c>
      <c r="C1431">
        <v>0</v>
      </c>
      <c r="D1431" t="s">
        <v>55</v>
      </c>
    </row>
    <row r="1432" spans="1:4" x14ac:dyDescent="0.3">
      <c r="A1432" s="33" t="s">
        <v>47</v>
      </c>
      <c r="B1432" s="34">
        <v>45747</v>
      </c>
      <c r="C1432">
        <v>0</v>
      </c>
      <c r="D1432" t="s">
        <v>55</v>
      </c>
    </row>
    <row r="1433" spans="1:4" x14ac:dyDescent="0.3">
      <c r="A1433" s="33" t="s">
        <v>47</v>
      </c>
      <c r="B1433" s="34">
        <v>45777</v>
      </c>
      <c r="C1433">
        <v>0</v>
      </c>
      <c r="D1433" t="s">
        <v>55</v>
      </c>
    </row>
    <row r="1434" spans="1:4" x14ac:dyDescent="0.3">
      <c r="A1434" s="33" t="s">
        <v>47</v>
      </c>
      <c r="B1434" s="34">
        <v>45808</v>
      </c>
      <c r="C1434">
        <v>0</v>
      </c>
      <c r="D1434" t="s">
        <v>55</v>
      </c>
    </row>
    <row r="1435" spans="1:4" x14ac:dyDescent="0.3">
      <c r="A1435" s="33" t="s">
        <v>47</v>
      </c>
      <c r="B1435" s="34">
        <v>45838</v>
      </c>
      <c r="C1435">
        <v>0</v>
      </c>
      <c r="D1435" t="s">
        <v>55</v>
      </c>
    </row>
    <row r="1436" spans="1:4" x14ac:dyDescent="0.3">
      <c r="A1436" s="33" t="s">
        <v>47</v>
      </c>
      <c r="B1436" s="34">
        <v>45869</v>
      </c>
      <c r="C1436">
        <v>0</v>
      </c>
      <c r="D1436" t="s">
        <v>55</v>
      </c>
    </row>
    <row r="1437" spans="1:4" x14ac:dyDescent="0.3">
      <c r="A1437" s="33" t="s">
        <v>47</v>
      </c>
      <c r="B1437" s="34">
        <v>45900</v>
      </c>
      <c r="C1437">
        <v>0</v>
      </c>
      <c r="D1437" t="s">
        <v>55</v>
      </c>
    </row>
    <row r="1438" spans="1:4" x14ac:dyDescent="0.3">
      <c r="A1438" s="33" t="s">
        <v>47</v>
      </c>
      <c r="B1438" s="34">
        <v>45930</v>
      </c>
      <c r="C1438">
        <v>0</v>
      </c>
      <c r="D1438" t="s">
        <v>55</v>
      </c>
    </row>
    <row r="1439" spans="1:4" x14ac:dyDescent="0.3">
      <c r="A1439" s="33" t="s">
        <v>47</v>
      </c>
      <c r="B1439" s="34">
        <v>45961</v>
      </c>
      <c r="C1439">
        <v>0</v>
      </c>
      <c r="D1439" t="s">
        <v>55</v>
      </c>
    </row>
    <row r="1440" spans="1:4" x14ac:dyDescent="0.3">
      <c r="A1440" s="33" t="s">
        <v>47</v>
      </c>
      <c r="B1440" s="34">
        <v>45991</v>
      </c>
      <c r="C1440">
        <v>0</v>
      </c>
      <c r="D1440" t="s">
        <v>55</v>
      </c>
    </row>
    <row r="1441" spans="1:4" x14ac:dyDescent="0.3">
      <c r="A1441" s="33" t="s">
        <v>47</v>
      </c>
      <c r="B1441" s="34">
        <v>46022</v>
      </c>
      <c r="C1441">
        <v>0</v>
      </c>
      <c r="D1441" t="s">
        <v>55</v>
      </c>
    </row>
    <row r="1442" spans="1:4" x14ac:dyDescent="0.3">
      <c r="A1442" s="33" t="s">
        <v>48</v>
      </c>
      <c r="B1442" s="34">
        <v>44957</v>
      </c>
      <c r="C1442">
        <v>0</v>
      </c>
      <c r="D1442" t="s">
        <v>55</v>
      </c>
    </row>
    <row r="1443" spans="1:4" x14ac:dyDescent="0.3">
      <c r="A1443" s="33" t="s">
        <v>48</v>
      </c>
      <c r="B1443" s="34">
        <v>44985</v>
      </c>
      <c r="C1443">
        <v>0</v>
      </c>
      <c r="D1443" t="s">
        <v>55</v>
      </c>
    </row>
    <row r="1444" spans="1:4" x14ac:dyDescent="0.3">
      <c r="A1444" s="33" t="s">
        <v>48</v>
      </c>
      <c r="B1444" s="34">
        <v>45016</v>
      </c>
      <c r="C1444">
        <v>0</v>
      </c>
      <c r="D1444" t="s">
        <v>55</v>
      </c>
    </row>
    <row r="1445" spans="1:4" x14ac:dyDescent="0.3">
      <c r="A1445" s="33" t="s">
        <v>48</v>
      </c>
      <c r="B1445" s="34">
        <v>45046</v>
      </c>
      <c r="C1445">
        <v>0</v>
      </c>
      <c r="D1445" t="s">
        <v>55</v>
      </c>
    </row>
    <row r="1446" spans="1:4" x14ac:dyDescent="0.3">
      <c r="A1446" s="33" t="s">
        <v>48</v>
      </c>
      <c r="B1446" s="34">
        <v>45077</v>
      </c>
      <c r="C1446">
        <v>0</v>
      </c>
      <c r="D1446" t="s">
        <v>55</v>
      </c>
    </row>
    <row r="1447" spans="1:4" x14ac:dyDescent="0.3">
      <c r="A1447" s="33" t="s">
        <v>48</v>
      </c>
      <c r="B1447" s="34">
        <v>45107</v>
      </c>
      <c r="C1447">
        <v>0</v>
      </c>
      <c r="D1447" t="s">
        <v>55</v>
      </c>
    </row>
    <row r="1448" spans="1:4" x14ac:dyDescent="0.3">
      <c r="A1448" s="33" t="s">
        <v>48</v>
      </c>
      <c r="B1448" s="34">
        <v>45138</v>
      </c>
      <c r="C1448">
        <v>0</v>
      </c>
      <c r="D1448" t="s">
        <v>55</v>
      </c>
    </row>
    <row r="1449" spans="1:4" x14ac:dyDescent="0.3">
      <c r="A1449" s="33" t="s">
        <v>48</v>
      </c>
      <c r="B1449" s="34">
        <v>45169</v>
      </c>
      <c r="C1449">
        <v>0</v>
      </c>
      <c r="D1449" t="s">
        <v>55</v>
      </c>
    </row>
    <row r="1450" spans="1:4" x14ac:dyDescent="0.3">
      <c r="A1450" s="33" t="s">
        <v>48</v>
      </c>
      <c r="B1450" s="34">
        <v>45199</v>
      </c>
      <c r="C1450">
        <v>0</v>
      </c>
      <c r="D1450" t="s">
        <v>55</v>
      </c>
    </row>
    <row r="1451" spans="1:4" x14ac:dyDescent="0.3">
      <c r="A1451" s="33" t="s">
        <v>48</v>
      </c>
      <c r="B1451" s="34">
        <v>45230</v>
      </c>
      <c r="C1451">
        <v>0</v>
      </c>
      <c r="D1451" t="s">
        <v>55</v>
      </c>
    </row>
    <row r="1452" spans="1:4" x14ac:dyDescent="0.3">
      <c r="A1452" s="33" t="s">
        <v>48</v>
      </c>
      <c r="B1452" s="34">
        <v>45260</v>
      </c>
      <c r="C1452">
        <v>0</v>
      </c>
      <c r="D1452" t="s">
        <v>55</v>
      </c>
    </row>
    <row r="1453" spans="1:4" x14ac:dyDescent="0.3">
      <c r="A1453" s="33" t="s">
        <v>48</v>
      </c>
      <c r="B1453" s="34">
        <v>45291</v>
      </c>
      <c r="C1453">
        <v>0</v>
      </c>
      <c r="D1453" t="s">
        <v>55</v>
      </c>
    </row>
    <row r="1454" spans="1:4" x14ac:dyDescent="0.3">
      <c r="A1454" s="33" t="s">
        <v>48</v>
      </c>
      <c r="B1454" s="34">
        <v>45322</v>
      </c>
      <c r="C1454">
        <v>0</v>
      </c>
      <c r="D1454" t="s">
        <v>55</v>
      </c>
    </row>
    <row r="1455" spans="1:4" x14ac:dyDescent="0.3">
      <c r="A1455" s="33" t="s">
        <v>48</v>
      </c>
      <c r="B1455" s="34">
        <v>45351</v>
      </c>
      <c r="C1455">
        <v>0</v>
      </c>
      <c r="D1455" t="s">
        <v>55</v>
      </c>
    </row>
    <row r="1456" spans="1:4" x14ac:dyDescent="0.3">
      <c r="A1456" s="33" t="s">
        <v>48</v>
      </c>
      <c r="B1456" s="34">
        <v>45382</v>
      </c>
      <c r="C1456">
        <v>0</v>
      </c>
      <c r="D1456" t="s">
        <v>55</v>
      </c>
    </row>
    <row r="1457" spans="1:4" x14ac:dyDescent="0.3">
      <c r="A1457" s="33" t="s">
        <v>48</v>
      </c>
      <c r="B1457" s="34">
        <v>45412</v>
      </c>
      <c r="C1457">
        <v>0</v>
      </c>
      <c r="D1457" t="s">
        <v>55</v>
      </c>
    </row>
    <row r="1458" spans="1:4" x14ac:dyDescent="0.3">
      <c r="A1458" s="33" t="s">
        <v>48</v>
      </c>
      <c r="B1458" s="34">
        <v>45443</v>
      </c>
      <c r="C1458">
        <v>0</v>
      </c>
      <c r="D1458" t="s">
        <v>55</v>
      </c>
    </row>
    <row r="1459" spans="1:4" x14ac:dyDescent="0.3">
      <c r="A1459" s="33" t="s">
        <v>48</v>
      </c>
      <c r="B1459" s="34">
        <v>45473</v>
      </c>
      <c r="C1459">
        <v>0</v>
      </c>
      <c r="D1459" t="s">
        <v>55</v>
      </c>
    </row>
    <row r="1460" spans="1:4" x14ac:dyDescent="0.3">
      <c r="A1460" s="33" t="s">
        <v>48</v>
      </c>
      <c r="B1460" s="34">
        <v>45504</v>
      </c>
      <c r="C1460">
        <v>0</v>
      </c>
      <c r="D1460" t="s">
        <v>55</v>
      </c>
    </row>
    <row r="1461" spans="1:4" x14ac:dyDescent="0.3">
      <c r="A1461" s="33" t="s">
        <v>48</v>
      </c>
      <c r="B1461" s="34">
        <v>45535</v>
      </c>
      <c r="C1461">
        <v>0</v>
      </c>
      <c r="D1461" t="s">
        <v>55</v>
      </c>
    </row>
    <row r="1462" spans="1:4" x14ac:dyDescent="0.3">
      <c r="A1462" s="33" t="s">
        <v>48</v>
      </c>
      <c r="B1462" s="34">
        <v>45565</v>
      </c>
      <c r="C1462">
        <v>0</v>
      </c>
      <c r="D1462" t="s">
        <v>55</v>
      </c>
    </row>
    <row r="1463" spans="1:4" x14ac:dyDescent="0.3">
      <c r="A1463" s="33" t="s">
        <v>48</v>
      </c>
      <c r="B1463" s="34">
        <v>45596</v>
      </c>
      <c r="C1463">
        <v>0</v>
      </c>
      <c r="D1463" t="s">
        <v>55</v>
      </c>
    </row>
    <row r="1464" spans="1:4" x14ac:dyDescent="0.3">
      <c r="A1464" s="33" t="s">
        <v>48</v>
      </c>
      <c r="B1464" s="34">
        <v>45626</v>
      </c>
      <c r="C1464">
        <v>0</v>
      </c>
      <c r="D1464" t="s">
        <v>55</v>
      </c>
    </row>
    <row r="1465" spans="1:4" x14ac:dyDescent="0.3">
      <c r="A1465" s="33" t="s">
        <v>48</v>
      </c>
      <c r="B1465" s="34">
        <v>45657</v>
      </c>
      <c r="C1465">
        <v>0</v>
      </c>
      <c r="D1465" t="s">
        <v>55</v>
      </c>
    </row>
    <row r="1466" spans="1:4" x14ac:dyDescent="0.3">
      <c r="A1466" s="33" t="s">
        <v>48</v>
      </c>
      <c r="B1466" s="34">
        <v>45688</v>
      </c>
      <c r="C1466">
        <v>0</v>
      </c>
      <c r="D1466" t="s">
        <v>55</v>
      </c>
    </row>
    <row r="1467" spans="1:4" x14ac:dyDescent="0.3">
      <c r="A1467" s="33" t="s">
        <v>48</v>
      </c>
      <c r="B1467" s="34">
        <v>45716</v>
      </c>
      <c r="C1467">
        <v>0</v>
      </c>
      <c r="D1467" t="s">
        <v>55</v>
      </c>
    </row>
    <row r="1468" spans="1:4" x14ac:dyDescent="0.3">
      <c r="A1468" s="33" t="s">
        <v>48</v>
      </c>
      <c r="B1468" s="34">
        <v>45747</v>
      </c>
      <c r="C1468">
        <v>0</v>
      </c>
      <c r="D1468" t="s">
        <v>55</v>
      </c>
    </row>
    <row r="1469" spans="1:4" x14ac:dyDescent="0.3">
      <c r="A1469" s="33" t="s">
        <v>48</v>
      </c>
      <c r="B1469" s="34">
        <v>45777</v>
      </c>
      <c r="C1469">
        <v>0</v>
      </c>
      <c r="D1469" t="s">
        <v>55</v>
      </c>
    </row>
    <row r="1470" spans="1:4" x14ac:dyDescent="0.3">
      <c r="A1470" s="33" t="s">
        <v>48</v>
      </c>
      <c r="B1470" s="34">
        <v>45808</v>
      </c>
      <c r="C1470">
        <v>0</v>
      </c>
      <c r="D1470" t="s">
        <v>55</v>
      </c>
    </row>
    <row r="1471" spans="1:4" x14ac:dyDescent="0.3">
      <c r="A1471" s="33" t="s">
        <v>48</v>
      </c>
      <c r="B1471" s="34">
        <v>45838</v>
      </c>
      <c r="C1471">
        <v>0</v>
      </c>
      <c r="D1471" t="s">
        <v>55</v>
      </c>
    </row>
    <row r="1472" spans="1:4" x14ac:dyDescent="0.3">
      <c r="A1472" s="33" t="s">
        <v>48</v>
      </c>
      <c r="B1472" s="34">
        <v>45869</v>
      </c>
      <c r="C1472">
        <v>0</v>
      </c>
      <c r="D1472" t="s">
        <v>55</v>
      </c>
    </row>
    <row r="1473" spans="1:4" x14ac:dyDescent="0.3">
      <c r="A1473" s="33" t="s">
        <v>48</v>
      </c>
      <c r="B1473" s="34">
        <v>45900</v>
      </c>
      <c r="C1473">
        <v>0</v>
      </c>
      <c r="D1473" t="s">
        <v>55</v>
      </c>
    </row>
    <row r="1474" spans="1:4" x14ac:dyDescent="0.3">
      <c r="A1474" s="33" t="s">
        <v>48</v>
      </c>
      <c r="B1474" s="34">
        <v>45930</v>
      </c>
      <c r="C1474">
        <v>0</v>
      </c>
      <c r="D1474" t="s">
        <v>55</v>
      </c>
    </row>
    <row r="1475" spans="1:4" x14ac:dyDescent="0.3">
      <c r="A1475" s="33" t="s">
        <v>48</v>
      </c>
      <c r="B1475" s="34">
        <v>45961</v>
      </c>
      <c r="C1475">
        <v>0</v>
      </c>
      <c r="D1475" t="s">
        <v>55</v>
      </c>
    </row>
    <row r="1476" spans="1:4" x14ac:dyDescent="0.3">
      <c r="A1476" s="33" t="s">
        <v>48</v>
      </c>
      <c r="B1476" s="34">
        <v>45991</v>
      </c>
      <c r="C1476">
        <v>0</v>
      </c>
      <c r="D1476" t="s">
        <v>55</v>
      </c>
    </row>
    <row r="1477" spans="1:4" x14ac:dyDescent="0.3">
      <c r="A1477" s="33" t="s">
        <v>48</v>
      </c>
      <c r="B1477" s="34">
        <v>46022</v>
      </c>
      <c r="C1477">
        <v>0</v>
      </c>
      <c r="D1477" t="s">
        <v>55</v>
      </c>
    </row>
    <row r="1478" spans="1:4" x14ac:dyDescent="0.3">
      <c r="A1478" s="33" t="s">
        <v>49</v>
      </c>
      <c r="B1478" s="34">
        <v>44957</v>
      </c>
      <c r="C1478">
        <v>0</v>
      </c>
      <c r="D1478" t="s">
        <v>55</v>
      </c>
    </row>
    <row r="1479" spans="1:4" x14ac:dyDescent="0.3">
      <c r="A1479" s="33" t="s">
        <v>49</v>
      </c>
      <c r="B1479" s="34">
        <v>44985</v>
      </c>
      <c r="C1479">
        <v>0</v>
      </c>
      <c r="D1479" t="s">
        <v>55</v>
      </c>
    </row>
    <row r="1480" spans="1:4" x14ac:dyDescent="0.3">
      <c r="A1480" s="33" t="s">
        <v>49</v>
      </c>
      <c r="B1480" s="34">
        <v>45016</v>
      </c>
      <c r="C1480">
        <v>0</v>
      </c>
      <c r="D1480" t="s">
        <v>55</v>
      </c>
    </row>
    <row r="1481" spans="1:4" x14ac:dyDescent="0.3">
      <c r="A1481" s="33" t="s">
        <v>49</v>
      </c>
      <c r="B1481" s="34">
        <v>45046</v>
      </c>
      <c r="C1481">
        <v>0</v>
      </c>
      <c r="D1481" t="s">
        <v>55</v>
      </c>
    </row>
    <row r="1482" spans="1:4" x14ac:dyDescent="0.3">
      <c r="A1482" s="33" t="s">
        <v>49</v>
      </c>
      <c r="B1482" s="34">
        <v>45077</v>
      </c>
      <c r="C1482">
        <v>0</v>
      </c>
      <c r="D1482" t="s">
        <v>55</v>
      </c>
    </row>
    <row r="1483" spans="1:4" x14ac:dyDescent="0.3">
      <c r="A1483" s="33" t="s">
        <v>49</v>
      </c>
      <c r="B1483" s="34">
        <v>45107</v>
      </c>
      <c r="C1483">
        <v>0</v>
      </c>
      <c r="D1483" t="s">
        <v>55</v>
      </c>
    </row>
    <row r="1484" spans="1:4" x14ac:dyDescent="0.3">
      <c r="A1484" s="33" t="s">
        <v>49</v>
      </c>
      <c r="B1484" s="34">
        <v>45138</v>
      </c>
      <c r="C1484">
        <v>0</v>
      </c>
      <c r="D1484" t="s">
        <v>55</v>
      </c>
    </row>
    <row r="1485" spans="1:4" x14ac:dyDescent="0.3">
      <c r="A1485" s="33" t="s">
        <v>49</v>
      </c>
      <c r="B1485" s="34">
        <v>45169</v>
      </c>
      <c r="C1485">
        <v>0</v>
      </c>
      <c r="D1485" t="s">
        <v>55</v>
      </c>
    </row>
    <row r="1486" spans="1:4" x14ac:dyDescent="0.3">
      <c r="A1486" s="33" t="s">
        <v>49</v>
      </c>
      <c r="B1486" s="34">
        <v>45199</v>
      </c>
      <c r="C1486">
        <v>0</v>
      </c>
      <c r="D1486" t="s">
        <v>55</v>
      </c>
    </row>
    <row r="1487" spans="1:4" x14ac:dyDescent="0.3">
      <c r="A1487" s="33" t="s">
        <v>49</v>
      </c>
      <c r="B1487" s="34">
        <v>45230</v>
      </c>
      <c r="C1487">
        <v>0</v>
      </c>
      <c r="D1487" t="s">
        <v>55</v>
      </c>
    </row>
    <row r="1488" spans="1:4" x14ac:dyDescent="0.3">
      <c r="A1488" s="33" t="s">
        <v>49</v>
      </c>
      <c r="B1488" s="34">
        <v>45260</v>
      </c>
      <c r="C1488">
        <v>0</v>
      </c>
      <c r="D1488" t="s">
        <v>55</v>
      </c>
    </row>
    <row r="1489" spans="1:4" x14ac:dyDescent="0.3">
      <c r="A1489" s="33" t="s">
        <v>49</v>
      </c>
      <c r="B1489" s="34">
        <v>45291</v>
      </c>
      <c r="C1489">
        <v>0</v>
      </c>
      <c r="D1489" t="s">
        <v>55</v>
      </c>
    </row>
    <row r="1490" spans="1:4" x14ac:dyDescent="0.3">
      <c r="A1490" s="33" t="s">
        <v>49</v>
      </c>
      <c r="B1490" s="34">
        <v>45322</v>
      </c>
      <c r="C1490">
        <v>0</v>
      </c>
      <c r="D1490" t="s">
        <v>55</v>
      </c>
    </row>
    <row r="1491" spans="1:4" x14ac:dyDescent="0.3">
      <c r="A1491" s="33" t="s">
        <v>49</v>
      </c>
      <c r="B1491" s="34">
        <v>45351</v>
      </c>
      <c r="C1491">
        <v>0</v>
      </c>
      <c r="D1491" t="s">
        <v>55</v>
      </c>
    </row>
    <row r="1492" spans="1:4" x14ac:dyDescent="0.3">
      <c r="A1492" s="33" t="s">
        <v>49</v>
      </c>
      <c r="B1492" s="34">
        <v>45382</v>
      </c>
      <c r="C1492">
        <v>0</v>
      </c>
      <c r="D1492" t="s">
        <v>55</v>
      </c>
    </row>
    <row r="1493" spans="1:4" x14ac:dyDescent="0.3">
      <c r="A1493" s="33" t="s">
        <v>49</v>
      </c>
      <c r="B1493" s="34">
        <v>45412</v>
      </c>
      <c r="C1493">
        <v>0</v>
      </c>
      <c r="D1493" t="s">
        <v>55</v>
      </c>
    </row>
    <row r="1494" spans="1:4" x14ac:dyDescent="0.3">
      <c r="A1494" s="33" t="s">
        <v>49</v>
      </c>
      <c r="B1494" s="34">
        <v>45443</v>
      </c>
      <c r="C1494">
        <v>0</v>
      </c>
      <c r="D1494" t="s">
        <v>55</v>
      </c>
    </row>
    <row r="1495" spans="1:4" x14ac:dyDescent="0.3">
      <c r="A1495" s="33" t="s">
        <v>49</v>
      </c>
      <c r="B1495" s="34">
        <v>45473</v>
      </c>
      <c r="C1495">
        <v>0</v>
      </c>
      <c r="D1495" t="s">
        <v>55</v>
      </c>
    </row>
    <row r="1496" spans="1:4" x14ac:dyDescent="0.3">
      <c r="A1496" s="33" t="s">
        <v>49</v>
      </c>
      <c r="B1496" s="34">
        <v>45504</v>
      </c>
      <c r="C1496">
        <v>0</v>
      </c>
      <c r="D1496" t="s">
        <v>55</v>
      </c>
    </row>
    <row r="1497" spans="1:4" x14ac:dyDescent="0.3">
      <c r="A1497" s="33" t="s">
        <v>49</v>
      </c>
      <c r="B1497" s="34">
        <v>45535</v>
      </c>
      <c r="C1497">
        <v>0</v>
      </c>
      <c r="D1497" t="s">
        <v>55</v>
      </c>
    </row>
    <row r="1498" spans="1:4" x14ac:dyDescent="0.3">
      <c r="A1498" s="33" t="s">
        <v>49</v>
      </c>
      <c r="B1498" s="34">
        <v>45565</v>
      </c>
      <c r="C1498">
        <v>0</v>
      </c>
      <c r="D1498" t="s">
        <v>55</v>
      </c>
    </row>
    <row r="1499" spans="1:4" x14ac:dyDescent="0.3">
      <c r="A1499" s="33" t="s">
        <v>49</v>
      </c>
      <c r="B1499" s="34">
        <v>45596</v>
      </c>
      <c r="C1499">
        <v>0</v>
      </c>
      <c r="D1499" t="s">
        <v>55</v>
      </c>
    </row>
    <row r="1500" spans="1:4" x14ac:dyDescent="0.3">
      <c r="A1500" s="33" t="s">
        <v>49</v>
      </c>
      <c r="B1500" s="34">
        <v>45626</v>
      </c>
      <c r="C1500">
        <v>0</v>
      </c>
      <c r="D1500" t="s">
        <v>55</v>
      </c>
    </row>
    <row r="1501" spans="1:4" x14ac:dyDescent="0.3">
      <c r="A1501" s="33" t="s">
        <v>49</v>
      </c>
      <c r="B1501" s="34">
        <v>45657</v>
      </c>
      <c r="C1501">
        <v>0</v>
      </c>
      <c r="D1501" t="s">
        <v>55</v>
      </c>
    </row>
    <row r="1502" spans="1:4" x14ac:dyDescent="0.3">
      <c r="A1502" s="33" t="s">
        <v>49</v>
      </c>
      <c r="B1502" s="34">
        <v>45688</v>
      </c>
      <c r="C1502">
        <v>0</v>
      </c>
      <c r="D1502" t="s">
        <v>55</v>
      </c>
    </row>
    <row r="1503" spans="1:4" x14ac:dyDescent="0.3">
      <c r="A1503" s="33" t="s">
        <v>49</v>
      </c>
      <c r="B1503" s="34">
        <v>45716</v>
      </c>
      <c r="C1503">
        <v>0</v>
      </c>
      <c r="D1503" t="s">
        <v>55</v>
      </c>
    </row>
    <row r="1504" spans="1:4" x14ac:dyDescent="0.3">
      <c r="A1504" s="33" t="s">
        <v>49</v>
      </c>
      <c r="B1504" s="34">
        <v>45747</v>
      </c>
      <c r="C1504">
        <v>0</v>
      </c>
      <c r="D1504" t="s">
        <v>55</v>
      </c>
    </row>
    <row r="1505" spans="1:4" x14ac:dyDescent="0.3">
      <c r="A1505" s="33" t="s">
        <v>49</v>
      </c>
      <c r="B1505" s="34">
        <v>45777</v>
      </c>
      <c r="C1505">
        <v>0</v>
      </c>
      <c r="D1505" t="s">
        <v>55</v>
      </c>
    </row>
    <row r="1506" spans="1:4" x14ac:dyDescent="0.3">
      <c r="A1506" s="33" t="s">
        <v>49</v>
      </c>
      <c r="B1506" s="34">
        <v>45808</v>
      </c>
      <c r="C1506">
        <v>0</v>
      </c>
      <c r="D1506" t="s">
        <v>55</v>
      </c>
    </row>
    <row r="1507" spans="1:4" x14ac:dyDescent="0.3">
      <c r="A1507" s="33" t="s">
        <v>49</v>
      </c>
      <c r="B1507" s="34">
        <v>45838</v>
      </c>
      <c r="C1507">
        <v>0</v>
      </c>
      <c r="D1507" t="s">
        <v>55</v>
      </c>
    </row>
    <row r="1508" spans="1:4" x14ac:dyDescent="0.3">
      <c r="A1508" s="33" t="s">
        <v>49</v>
      </c>
      <c r="B1508" s="34">
        <v>45869</v>
      </c>
      <c r="C1508">
        <v>0</v>
      </c>
      <c r="D1508" t="s">
        <v>55</v>
      </c>
    </row>
    <row r="1509" spans="1:4" x14ac:dyDescent="0.3">
      <c r="A1509" s="33" t="s">
        <v>49</v>
      </c>
      <c r="B1509" s="34">
        <v>45900</v>
      </c>
      <c r="C1509">
        <v>0</v>
      </c>
      <c r="D1509" t="s">
        <v>55</v>
      </c>
    </row>
    <row r="1510" spans="1:4" x14ac:dyDescent="0.3">
      <c r="A1510" s="33" t="s">
        <v>49</v>
      </c>
      <c r="B1510" s="34">
        <v>45930</v>
      </c>
      <c r="C1510">
        <v>0</v>
      </c>
      <c r="D1510" t="s">
        <v>55</v>
      </c>
    </row>
    <row r="1511" spans="1:4" x14ac:dyDescent="0.3">
      <c r="A1511" s="33" t="s">
        <v>49</v>
      </c>
      <c r="B1511" s="34">
        <v>45961</v>
      </c>
      <c r="C1511">
        <v>0</v>
      </c>
      <c r="D1511" t="s">
        <v>55</v>
      </c>
    </row>
    <row r="1512" spans="1:4" x14ac:dyDescent="0.3">
      <c r="A1512" s="33" t="s">
        <v>49</v>
      </c>
      <c r="B1512" s="34">
        <v>45991</v>
      </c>
      <c r="C1512">
        <v>0</v>
      </c>
      <c r="D1512" t="s">
        <v>55</v>
      </c>
    </row>
    <row r="1513" spans="1:4" x14ac:dyDescent="0.3">
      <c r="A1513" s="33" t="s">
        <v>49</v>
      </c>
      <c r="B1513" s="34">
        <v>46022</v>
      </c>
      <c r="C1513">
        <v>0</v>
      </c>
      <c r="D1513" t="s">
        <v>55</v>
      </c>
    </row>
    <row r="1514" spans="1:4" x14ac:dyDescent="0.3">
      <c r="A1514" s="33" t="s">
        <v>50</v>
      </c>
      <c r="B1514" s="34">
        <v>44957</v>
      </c>
      <c r="C1514">
        <v>0</v>
      </c>
      <c r="D1514" t="s">
        <v>55</v>
      </c>
    </row>
    <row r="1515" spans="1:4" x14ac:dyDescent="0.3">
      <c r="A1515" s="33" t="s">
        <v>50</v>
      </c>
      <c r="B1515" s="34">
        <v>44985</v>
      </c>
      <c r="C1515">
        <v>0</v>
      </c>
      <c r="D1515" t="s">
        <v>55</v>
      </c>
    </row>
    <row r="1516" spans="1:4" x14ac:dyDescent="0.3">
      <c r="A1516" s="33" t="s">
        <v>50</v>
      </c>
      <c r="B1516" s="34">
        <v>45016</v>
      </c>
      <c r="C1516">
        <v>0</v>
      </c>
      <c r="D1516" t="s">
        <v>55</v>
      </c>
    </row>
    <row r="1517" spans="1:4" x14ac:dyDescent="0.3">
      <c r="A1517" s="33" t="s">
        <v>50</v>
      </c>
      <c r="B1517" s="34">
        <v>45046</v>
      </c>
      <c r="C1517">
        <v>0</v>
      </c>
      <c r="D1517" t="s">
        <v>55</v>
      </c>
    </row>
    <row r="1518" spans="1:4" x14ac:dyDescent="0.3">
      <c r="A1518" s="33" t="s">
        <v>50</v>
      </c>
      <c r="B1518" s="34">
        <v>45077</v>
      </c>
      <c r="C1518">
        <v>0</v>
      </c>
      <c r="D1518" t="s">
        <v>55</v>
      </c>
    </row>
    <row r="1519" spans="1:4" x14ac:dyDescent="0.3">
      <c r="A1519" s="33" t="s">
        <v>50</v>
      </c>
      <c r="B1519" s="34">
        <v>45107</v>
      </c>
      <c r="C1519">
        <v>0</v>
      </c>
      <c r="D1519" t="s">
        <v>55</v>
      </c>
    </row>
    <row r="1520" spans="1:4" x14ac:dyDescent="0.3">
      <c r="A1520" s="33" t="s">
        <v>50</v>
      </c>
      <c r="B1520" s="34">
        <v>45138</v>
      </c>
      <c r="C1520">
        <v>0</v>
      </c>
      <c r="D1520" t="s">
        <v>55</v>
      </c>
    </row>
    <row r="1521" spans="1:4" x14ac:dyDescent="0.3">
      <c r="A1521" s="33" t="s">
        <v>50</v>
      </c>
      <c r="B1521" s="34">
        <v>45169</v>
      </c>
      <c r="C1521">
        <v>0</v>
      </c>
      <c r="D1521" t="s">
        <v>55</v>
      </c>
    </row>
    <row r="1522" spans="1:4" x14ac:dyDescent="0.3">
      <c r="A1522" s="33" t="s">
        <v>50</v>
      </c>
      <c r="B1522" s="34">
        <v>45199</v>
      </c>
      <c r="C1522">
        <v>0</v>
      </c>
      <c r="D1522" t="s">
        <v>55</v>
      </c>
    </row>
    <row r="1523" spans="1:4" x14ac:dyDescent="0.3">
      <c r="A1523" s="33" t="s">
        <v>50</v>
      </c>
      <c r="B1523" s="34">
        <v>45230</v>
      </c>
      <c r="C1523">
        <v>0</v>
      </c>
      <c r="D1523" t="s">
        <v>55</v>
      </c>
    </row>
    <row r="1524" spans="1:4" x14ac:dyDescent="0.3">
      <c r="A1524" s="33" t="s">
        <v>50</v>
      </c>
      <c r="B1524" s="34">
        <v>45260</v>
      </c>
      <c r="C1524">
        <v>0</v>
      </c>
      <c r="D1524" t="s">
        <v>55</v>
      </c>
    </row>
    <row r="1525" spans="1:4" x14ac:dyDescent="0.3">
      <c r="A1525" s="33" t="s">
        <v>50</v>
      </c>
      <c r="B1525" s="34">
        <v>45291</v>
      </c>
      <c r="C1525">
        <v>0</v>
      </c>
      <c r="D1525" t="s">
        <v>55</v>
      </c>
    </row>
    <row r="1526" spans="1:4" x14ac:dyDescent="0.3">
      <c r="A1526" s="33" t="s">
        <v>50</v>
      </c>
      <c r="B1526" s="34">
        <v>45322</v>
      </c>
      <c r="C1526">
        <v>0</v>
      </c>
      <c r="D1526" t="s">
        <v>55</v>
      </c>
    </row>
    <row r="1527" spans="1:4" x14ac:dyDescent="0.3">
      <c r="A1527" s="33" t="s">
        <v>50</v>
      </c>
      <c r="B1527" s="34">
        <v>45351</v>
      </c>
      <c r="C1527">
        <v>0</v>
      </c>
      <c r="D1527" t="s">
        <v>55</v>
      </c>
    </row>
    <row r="1528" spans="1:4" x14ac:dyDescent="0.3">
      <c r="A1528" s="33" t="s">
        <v>50</v>
      </c>
      <c r="B1528" s="34">
        <v>45382</v>
      </c>
      <c r="C1528">
        <v>0</v>
      </c>
      <c r="D1528" t="s">
        <v>55</v>
      </c>
    </row>
    <row r="1529" spans="1:4" x14ac:dyDescent="0.3">
      <c r="A1529" s="33" t="s">
        <v>50</v>
      </c>
      <c r="B1529" s="34">
        <v>45412</v>
      </c>
      <c r="C1529">
        <v>0</v>
      </c>
      <c r="D1529" t="s">
        <v>55</v>
      </c>
    </row>
    <row r="1530" spans="1:4" x14ac:dyDescent="0.3">
      <c r="A1530" s="33" t="s">
        <v>50</v>
      </c>
      <c r="B1530" s="34">
        <v>45443</v>
      </c>
      <c r="C1530">
        <v>0</v>
      </c>
      <c r="D1530" t="s">
        <v>55</v>
      </c>
    </row>
    <row r="1531" spans="1:4" x14ac:dyDescent="0.3">
      <c r="A1531" s="33" t="s">
        <v>50</v>
      </c>
      <c r="B1531" s="34">
        <v>45473</v>
      </c>
      <c r="C1531">
        <v>0</v>
      </c>
      <c r="D1531" t="s">
        <v>55</v>
      </c>
    </row>
    <row r="1532" spans="1:4" x14ac:dyDescent="0.3">
      <c r="A1532" s="33" t="s">
        <v>50</v>
      </c>
      <c r="B1532" s="34">
        <v>45504</v>
      </c>
      <c r="C1532">
        <v>0</v>
      </c>
      <c r="D1532" t="s">
        <v>55</v>
      </c>
    </row>
    <row r="1533" spans="1:4" x14ac:dyDescent="0.3">
      <c r="A1533" s="33" t="s">
        <v>50</v>
      </c>
      <c r="B1533" s="34">
        <v>45535</v>
      </c>
      <c r="C1533">
        <v>0</v>
      </c>
      <c r="D1533" t="s">
        <v>55</v>
      </c>
    </row>
    <row r="1534" spans="1:4" x14ac:dyDescent="0.3">
      <c r="A1534" s="33" t="s">
        <v>50</v>
      </c>
      <c r="B1534" s="34">
        <v>45565</v>
      </c>
      <c r="C1534">
        <v>0</v>
      </c>
      <c r="D1534" t="s">
        <v>55</v>
      </c>
    </row>
    <row r="1535" spans="1:4" x14ac:dyDescent="0.3">
      <c r="A1535" s="33" t="s">
        <v>50</v>
      </c>
      <c r="B1535" s="34">
        <v>45596</v>
      </c>
      <c r="C1535">
        <v>0</v>
      </c>
      <c r="D1535" t="s">
        <v>55</v>
      </c>
    </row>
    <row r="1536" spans="1:4" x14ac:dyDescent="0.3">
      <c r="A1536" s="33" t="s">
        <v>50</v>
      </c>
      <c r="B1536" s="34">
        <v>45626</v>
      </c>
      <c r="C1536">
        <v>0</v>
      </c>
      <c r="D1536" t="s">
        <v>55</v>
      </c>
    </row>
    <row r="1537" spans="1:4" x14ac:dyDescent="0.3">
      <c r="A1537" s="33" t="s">
        <v>50</v>
      </c>
      <c r="B1537" s="34">
        <v>45657</v>
      </c>
      <c r="C1537">
        <v>0</v>
      </c>
      <c r="D1537" t="s">
        <v>55</v>
      </c>
    </row>
    <row r="1538" spans="1:4" x14ac:dyDescent="0.3">
      <c r="A1538" s="33" t="s">
        <v>50</v>
      </c>
      <c r="B1538" s="34">
        <v>45688</v>
      </c>
      <c r="C1538">
        <v>0</v>
      </c>
      <c r="D1538" t="s">
        <v>55</v>
      </c>
    </row>
    <row r="1539" spans="1:4" x14ac:dyDescent="0.3">
      <c r="A1539" s="33" t="s">
        <v>50</v>
      </c>
      <c r="B1539" s="34">
        <v>45716</v>
      </c>
      <c r="C1539">
        <v>0</v>
      </c>
      <c r="D1539" t="s">
        <v>55</v>
      </c>
    </row>
    <row r="1540" spans="1:4" x14ac:dyDescent="0.3">
      <c r="A1540" s="33" t="s">
        <v>50</v>
      </c>
      <c r="B1540" s="34">
        <v>45747</v>
      </c>
      <c r="C1540">
        <v>0</v>
      </c>
      <c r="D1540" t="s">
        <v>55</v>
      </c>
    </row>
    <row r="1541" spans="1:4" x14ac:dyDescent="0.3">
      <c r="A1541" s="33" t="s">
        <v>50</v>
      </c>
      <c r="B1541" s="34">
        <v>45777</v>
      </c>
      <c r="C1541">
        <v>0</v>
      </c>
      <c r="D1541" t="s">
        <v>55</v>
      </c>
    </row>
    <row r="1542" spans="1:4" x14ac:dyDescent="0.3">
      <c r="A1542" s="33" t="s">
        <v>50</v>
      </c>
      <c r="B1542" s="34">
        <v>45808</v>
      </c>
      <c r="C1542">
        <v>0</v>
      </c>
      <c r="D1542" t="s">
        <v>55</v>
      </c>
    </row>
    <row r="1543" spans="1:4" x14ac:dyDescent="0.3">
      <c r="A1543" s="33" t="s">
        <v>50</v>
      </c>
      <c r="B1543" s="34">
        <v>45838</v>
      </c>
      <c r="C1543">
        <v>0</v>
      </c>
      <c r="D1543" t="s">
        <v>55</v>
      </c>
    </row>
    <row r="1544" spans="1:4" x14ac:dyDescent="0.3">
      <c r="A1544" s="33" t="s">
        <v>50</v>
      </c>
      <c r="B1544" s="34">
        <v>45869</v>
      </c>
      <c r="C1544">
        <v>0</v>
      </c>
      <c r="D1544" t="s">
        <v>55</v>
      </c>
    </row>
    <row r="1545" spans="1:4" x14ac:dyDescent="0.3">
      <c r="A1545" s="33" t="s">
        <v>50</v>
      </c>
      <c r="B1545" s="34">
        <v>45900</v>
      </c>
      <c r="C1545">
        <v>0</v>
      </c>
      <c r="D1545" t="s">
        <v>55</v>
      </c>
    </row>
    <row r="1546" spans="1:4" x14ac:dyDescent="0.3">
      <c r="A1546" s="33" t="s">
        <v>50</v>
      </c>
      <c r="B1546" s="34">
        <v>45930</v>
      </c>
      <c r="C1546">
        <v>0</v>
      </c>
      <c r="D1546" t="s">
        <v>55</v>
      </c>
    </row>
    <row r="1547" spans="1:4" x14ac:dyDescent="0.3">
      <c r="A1547" s="33" t="s">
        <v>50</v>
      </c>
      <c r="B1547" s="34">
        <v>45961</v>
      </c>
      <c r="C1547">
        <v>0</v>
      </c>
      <c r="D1547" t="s">
        <v>55</v>
      </c>
    </row>
    <row r="1548" spans="1:4" x14ac:dyDescent="0.3">
      <c r="A1548" s="33" t="s">
        <v>50</v>
      </c>
      <c r="B1548" s="34">
        <v>45991</v>
      </c>
      <c r="C1548">
        <v>0</v>
      </c>
      <c r="D1548" t="s">
        <v>55</v>
      </c>
    </row>
    <row r="1549" spans="1:4" x14ac:dyDescent="0.3">
      <c r="A1549" s="33" t="s">
        <v>50</v>
      </c>
      <c r="B1549" s="34">
        <v>46022</v>
      </c>
      <c r="C1549">
        <v>0</v>
      </c>
      <c r="D1549" t="s">
        <v>55</v>
      </c>
    </row>
    <row r="1550" spans="1:4" x14ac:dyDescent="0.3">
      <c r="A1550" s="33" t="s">
        <v>51</v>
      </c>
      <c r="B1550" s="34">
        <v>44957</v>
      </c>
      <c r="C1550">
        <v>-10325</v>
      </c>
      <c r="D1550" t="s">
        <v>55</v>
      </c>
    </row>
    <row r="1551" spans="1:4" x14ac:dyDescent="0.3">
      <c r="A1551" s="33" t="s">
        <v>51</v>
      </c>
      <c r="B1551" s="34">
        <v>44985</v>
      </c>
      <c r="C1551">
        <v>-10612.75</v>
      </c>
      <c r="D1551" t="s">
        <v>55</v>
      </c>
    </row>
    <row r="1552" spans="1:4" x14ac:dyDescent="0.3">
      <c r="A1552" s="33" t="s">
        <v>51</v>
      </c>
      <c r="B1552" s="34">
        <v>45016</v>
      </c>
      <c r="C1552">
        <v>-10882.567499999999</v>
      </c>
      <c r="D1552" t="s">
        <v>55</v>
      </c>
    </row>
    <row r="1553" spans="1:4" x14ac:dyDescent="0.3">
      <c r="A1553" s="33" t="s">
        <v>51</v>
      </c>
      <c r="B1553" s="34">
        <v>45046</v>
      </c>
      <c r="C1553">
        <v>-10680.063899999999</v>
      </c>
      <c r="D1553" t="s">
        <v>55</v>
      </c>
    </row>
    <row r="1554" spans="1:4" x14ac:dyDescent="0.3">
      <c r="A1554" s="33" t="s">
        <v>51</v>
      </c>
      <c r="B1554" s="34">
        <v>45077</v>
      </c>
      <c r="C1554">
        <v>-10324.195100000001</v>
      </c>
      <c r="D1554" t="s">
        <v>55</v>
      </c>
    </row>
    <row r="1555" spans="1:4" x14ac:dyDescent="0.3">
      <c r="A1555" s="33" t="s">
        <v>51</v>
      </c>
      <c r="B1555" s="34">
        <v>45107</v>
      </c>
      <c r="C1555">
        <v>-10011.751899999999</v>
      </c>
      <c r="D1555" t="s">
        <v>55</v>
      </c>
    </row>
    <row r="1556" spans="1:4" x14ac:dyDescent="0.3">
      <c r="A1556" s="33" t="s">
        <v>51</v>
      </c>
      <c r="B1556" s="34">
        <v>45138</v>
      </c>
      <c r="C1556">
        <v>-10312.1044</v>
      </c>
      <c r="D1556" t="s">
        <v>55</v>
      </c>
    </row>
    <row r="1557" spans="1:4" x14ac:dyDescent="0.3">
      <c r="A1557" s="33" t="s">
        <v>51</v>
      </c>
      <c r="B1557" s="34">
        <v>45169</v>
      </c>
      <c r="C1557">
        <v>-10621.4676</v>
      </c>
      <c r="D1557" t="s">
        <v>55</v>
      </c>
    </row>
    <row r="1558" spans="1:4" x14ac:dyDescent="0.3">
      <c r="A1558" s="33" t="s">
        <v>51</v>
      </c>
      <c r="B1558" s="34">
        <v>45199</v>
      </c>
      <c r="C1558">
        <v>-10669.5394</v>
      </c>
      <c r="D1558" t="s">
        <v>55</v>
      </c>
    </row>
    <row r="1559" spans="1:4" x14ac:dyDescent="0.3">
      <c r="A1559" s="33" t="s">
        <v>51</v>
      </c>
      <c r="B1559" s="34">
        <v>45230</v>
      </c>
      <c r="C1559">
        <v>-10740.6991</v>
      </c>
      <c r="D1559" t="s">
        <v>55</v>
      </c>
    </row>
    <row r="1560" spans="1:4" x14ac:dyDescent="0.3">
      <c r="A1560" s="33" t="s">
        <v>51</v>
      </c>
      <c r="B1560" s="34">
        <v>45260</v>
      </c>
      <c r="C1560">
        <v>-10833.9077</v>
      </c>
      <c r="D1560" t="s">
        <v>55</v>
      </c>
    </row>
    <row r="1561" spans="1:4" x14ac:dyDescent="0.3">
      <c r="A1561" s="33" t="s">
        <v>51</v>
      </c>
      <c r="B1561" s="34">
        <v>45291</v>
      </c>
      <c r="C1561">
        <v>-11073.0969</v>
      </c>
      <c r="D1561" t="s">
        <v>55</v>
      </c>
    </row>
    <row r="1562" spans="1:4" x14ac:dyDescent="0.3">
      <c r="A1562" s="33" t="s">
        <v>51</v>
      </c>
      <c r="B1562" s="34">
        <v>45322</v>
      </c>
      <c r="C1562">
        <v>-11405.2898</v>
      </c>
      <c r="D1562" t="s">
        <v>55</v>
      </c>
    </row>
    <row r="1563" spans="1:4" x14ac:dyDescent="0.3">
      <c r="A1563" s="33" t="s">
        <v>51</v>
      </c>
      <c r="B1563" s="34">
        <v>45351</v>
      </c>
      <c r="C1563">
        <v>-11747.4485</v>
      </c>
      <c r="D1563" t="s">
        <v>55</v>
      </c>
    </row>
    <row r="1564" spans="1:4" x14ac:dyDescent="0.3">
      <c r="A1564" s="33" t="s">
        <v>51</v>
      </c>
      <c r="B1564" s="34">
        <v>45382</v>
      </c>
      <c r="C1564">
        <v>-11777.6777</v>
      </c>
      <c r="D1564" t="s">
        <v>55</v>
      </c>
    </row>
    <row r="1565" spans="1:4" x14ac:dyDescent="0.3">
      <c r="A1565" s="33" t="s">
        <v>51</v>
      </c>
      <c r="B1565" s="34">
        <v>45412</v>
      </c>
      <c r="C1565">
        <v>-11834.5893</v>
      </c>
      <c r="D1565" t="s">
        <v>55</v>
      </c>
    </row>
    <row r="1566" spans="1:4" x14ac:dyDescent="0.3">
      <c r="A1566" s="33" t="s">
        <v>51</v>
      </c>
      <c r="B1566" s="34">
        <v>45443</v>
      </c>
      <c r="C1566">
        <v>-12189.627</v>
      </c>
      <c r="D1566" t="s">
        <v>55</v>
      </c>
    </row>
    <row r="1567" spans="1:4" x14ac:dyDescent="0.3">
      <c r="A1567" s="33" t="s">
        <v>51</v>
      </c>
      <c r="B1567" s="34">
        <v>45473</v>
      </c>
      <c r="C1567">
        <v>-12023.518599999999</v>
      </c>
      <c r="D1567" t="s">
        <v>55</v>
      </c>
    </row>
    <row r="1568" spans="1:4" x14ac:dyDescent="0.3">
      <c r="A1568" s="33" t="s">
        <v>51</v>
      </c>
      <c r="B1568" s="34">
        <v>45504</v>
      </c>
      <c r="C1568">
        <v>-11894.970799999999</v>
      </c>
      <c r="D1568" t="s">
        <v>55</v>
      </c>
    </row>
    <row r="1569" spans="1:4" x14ac:dyDescent="0.3">
      <c r="A1569" s="33" t="s">
        <v>51</v>
      </c>
      <c r="B1569" s="34">
        <v>45535</v>
      </c>
      <c r="C1569">
        <v>-12251.8199</v>
      </c>
      <c r="D1569" t="s">
        <v>55</v>
      </c>
    </row>
    <row r="1570" spans="1:4" x14ac:dyDescent="0.3">
      <c r="A1570" s="33" t="s">
        <v>51</v>
      </c>
      <c r="B1570" s="34">
        <v>45565</v>
      </c>
      <c r="C1570">
        <v>-12619.3745</v>
      </c>
      <c r="D1570" t="s">
        <v>55</v>
      </c>
    </row>
    <row r="1571" spans="1:4" x14ac:dyDescent="0.3">
      <c r="A1571" s="33" t="s">
        <v>51</v>
      </c>
      <c r="B1571" s="34">
        <v>45596</v>
      </c>
      <c r="C1571">
        <v>-12632.6077</v>
      </c>
      <c r="D1571" t="s">
        <v>55</v>
      </c>
    </row>
    <row r="1572" spans="1:4" x14ac:dyDescent="0.3">
      <c r="A1572" s="33" t="s">
        <v>51</v>
      </c>
      <c r="B1572" s="34">
        <v>45626</v>
      </c>
      <c r="C1572">
        <v>-12268.2773</v>
      </c>
      <c r="D1572" t="s">
        <v>55</v>
      </c>
    </row>
    <row r="1573" spans="1:4" x14ac:dyDescent="0.3">
      <c r="A1573" s="33" t="s">
        <v>51</v>
      </c>
      <c r="B1573" s="34">
        <v>45657</v>
      </c>
      <c r="C1573">
        <v>-12261.712299999999</v>
      </c>
      <c r="D1573" t="s">
        <v>55</v>
      </c>
    </row>
    <row r="1574" spans="1:4" x14ac:dyDescent="0.3">
      <c r="A1574" s="33" t="s">
        <v>51</v>
      </c>
      <c r="B1574" s="34">
        <v>45688</v>
      </c>
      <c r="C1574">
        <v>-12284.1088</v>
      </c>
      <c r="D1574" t="s">
        <v>55</v>
      </c>
    </row>
    <row r="1575" spans="1:4" x14ac:dyDescent="0.3">
      <c r="A1575" s="33" t="s">
        <v>51</v>
      </c>
      <c r="B1575" s="34">
        <v>45716</v>
      </c>
      <c r="C1575">
        <v>-12261.0057</v>
      </c>
      <c r="D1575" t="s">
        <v>55</v>
      </c>
    </row>
    <row r="1576" spans="1:4" x14ac:dyDescent="0.3">
      <c r="A1576" s="33" t="s">
        <v>51</v>
      </c>
      <c r="B1576" s="34">
        <v>45747</v>
      </c>
      <c r="C1576">
        <v>-12560.932500000001</v>
      </c>
      <c r="D1576" t="s">
        <v>55</v>
      </c>
    </row>
    <row r="1577" spans="1:4" x14ac:dyDescent="0.3">
      <c r="A1577" s="33" t="s">
        <v>51</v>
      </c>
      <c r="B1577" s="34">
        <v>45777</v>
      </c>
      <c r="C1577">
        <v>-12937.7605</v>
      </c>
      <c r="D1577" t="s">
        <v>55</v>
      </c>
    </row>
    <row r="1578" spans="1:4" x14ac:dyDescent="0.3">
      <c r="A1578" s="33" t="s">
        <v>51</v>
      </c>
      <c r="B1578" s="34">
        <v>45808</v>
      </c>
      <c r="C1578">
        <v>-13048.0623</v>
      </c>
      <c r="D1578" t="s">
        <v>55</v>
      </c>
    </row>
    <row r="1579" spans="1:4" x14ac:dyDescent="0.3">
      <c r="A1579" s="33" t="s">
        <v>51</v>
      </c>
      <c r="B1579" s="34">
        <v>45838</v>
      </c>
      <c r="C1579">
        <v>-13439.504199999999</v>
      </c>
      <c r="D1579" t="s">
        <v>55</v>
      </c>
    </row>
    <row r="1580" spans="1:4" x14ac:dyDescent="0.3">
      <c r="A1580" s="33" t="s">
        <v>51</v>
      </c>
      <c r="B1580" s="34">
        <v>45869</v>
      </c>
      <c r="C1580">
        <v>-13513.598400000001</v>
      </c>
      <c r="D1580" t="s">
        <v>55</v>
      </c>
    </row>
    <row r="1581" spans="1:4" x14ac:dyDescent="0.3">
      <c r="A1581" s="33" t="s">
        <v>51</v>
      </c>
      <c r="B1581" s="34">
        <v>45900</v>
      </c>
      <c r="C1581">
        <v>-13919.0064</v>
      </c>
      <c r="D1581" t="s">
        <v>55</v>
      </c>
    </row>
    <row r="1582" spans="1:4" x14ac:dyDescent="0.3">
      <c r="A1582" s="33" t="s">
        <v>51</v>
      </c>
      <c r="B1582" s="34">
        <v>45930</v>
      </c>
      <c r="C1582">
        <v>-14264.155500000001</v>
      </c>
      <c r="D1582" t="s">
        <v>55</v>
      </c>
    </row>
    <row r="1583" spans="1:4" x14ac:dyDescent="0.3">
      <c r="A1583" s="33" t="s">
        <v>51</v>
      </c>
      <c r="B1583" s="34">
        <v>45961</v>
      </c>
      <c r="C1583">
        <v>-14404.395</v>
      </c>
      <c r="D1583" t="s">
        <v>55</v>
      </c>
    </row>
    <row r="1584" spans="1:4" x14ac:dyDescent="0.3">
      <c r="A1584" s="33" t="s">
        <v>51</v>
      </c>
      <c r="B1584" s="34">
        <v>45991</v>
      </c>
      <c r="C1584">
        <v>-14571.8565</v>
      </c>
      <c r="D1584" t="s">
        <v>55</v>
      </c>
    </row>
    <row r="1585" spans="1:4" x14ac:dyDescent="0.3">
      <c r="A1585" s="33" t="s">
        <v>51</v>
      </c>
      <c r="B1585" s="34">
        <v>46022</v>
      </c>
      <c r="C1585">
        <v>-15009.012199999999</v>
      </c>
      <c r="D1585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6AD5-BEEB-44CC-94A2-E688ED8FEB3D}">
  <dimension ref="A1:D1585"/>
  <sheetViews>
    <sheetView workbookViewId="0">
      <selection sqref="A1:D1585"/>
    </sheetView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1.44140625" bestFit="1" customWidth="1"/>
    <col min="6" max="6" width="26.1093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0</v>
      </c>
      <c r="D2" t="s">
        <v>54</v>
      </c>
    </row>
    <row r="3" spans="1:4" x14ac:dyDescent="0.3">
      <c r="A3" s="33" t="s">
        <v>4</v>
      </c>
      <c r="B3" s="34">
        <v>44985</v>
      </c>
      <c r="C3">
        <v>0</v>
      </c>
      <c r="D3" t="s">
        <v>54</v>
      </c>
    </row>
    <row r="4" spans="1:4" x14ac:dyDescent="0.3">
      <c r="A4" s="33" t="s">
        <v>4</v>
      </c>
      <c r="B4" s="34">
        <v>45016</v>
      </c>
      <c r="C4">
        <v>0</v>
      </c>
      <c r="D4" t="s">
        <v>54</v>
      </c>
    </row>
    <row r="5" spans="1:4" x14ac:dyDescent="0.3">
      <c r="A5" s="33" t="s">
        <v>4</v>
      </c>
      <c r="B5" s="34">
        <v>45046</v>
      </c>
      <c r="C5">
        <v>0</v>
      </c>
      <c r="D5" t="s">
        <v>54</v>
      </c>
    </row>
    <row r="6" spans="1:4" x14ac:dyDescent="0.3">
      <c r="A6" s="33" t="s">
        <v>4</v>
      </c>
      <c r="B6" s="34">
        <v>45077</v>
      </c>
      <c r="C6">
        <v>0</v>
      </c>
      <c r="D6" t="s">
        <v>54</v>
      </c>
    </row>
    <row r="7" spans="1:4" x14ac:dyDescent="0.3">
      <c r="A7" s="33" t="s">
        <v>4</v>
      </c>
      <c r="B7" s="34">
        <v>45107</v>
      </c>
      <c r="C7">
        <v>0</v>
      </c>
      <c r="D7" t="s">
        <v>54</v>
      </c>
    </row>
    <row r="8" spans="1:4" x14ac:dyDescent="0.3">
      <c r="A8" s="33" t="s">
        <v>4</v>
      </c>
      <c r="B8" s="34">
        <v>45138</v>
      </c>
      <c r="C8">
        <v>0</v>
      </c>
      <c r="D8" t="s">
        <v>54</v>
      </c>
    </row>
    <row r="9" spans="1:4" x14ac:dyDescent="0.3">
      <c r="A9" s="33" t="s">
        <v>4</v>
      </c>
      <c r="B9" s="34">
        <v>45169</v>
      </c>
      <c r="C9">
        <v>0</v>
      </c>
      <c r="D9" t="s">
        <v>54</v>
      </c>
    </row>
    <row r="10" spans="1:4" x14ac:dyDescent="0.3">
      <c r="A10" s="33" t="s">
        <v>4</v>
      </c>
      <c r="B10" s="34">
        <v>45199</v>
      </c>
      <c r="C10">
        <v>0</v>
      </c>
      <c r="D10" t="s">
        <v>54</v>
      </c>
    </row>
    <row r="11" spans="1:4" x14ac:dyDescent="0.3">
      <c r="A11" s="33" t="s">
        <v>4</v>
      </c>
      <c r="B11" s="34">
        <v>45230</v>
      </c>
      <c r="C11">
        <v>0</v>
      </c>
      <c r="D11" t="s">
        <v>54</v>
      </c>
    </row>
    <row r="12" spans="1:4" x14ac:dyDescent="0.3">
      <c r="A12" s="33" t="s">
        <v>4</v>
      </c>
      <c r="B12" s="34">
        <v>45260</v>
      </c>
      <c r="C12">
        <v>0</v>
      </c>
      <c r="D12" t="s">
        <v>54</v>
      </c>
    </row>
    <row r="13" spans="1:4" x14ac:dyDescent="0.3">
      <c r="A13" s="33" t="s">
        <v>4</v>
      </c>
      <c r="B13" s="34">
        <v>45291</v>
      </c>
      <c r="C13">
        <v>0</v>
      </c>
      <c r="D13" t="s">
        <v>54</v>
      </c>
    </row>
    <row r="14" spans="1:4" x14ac:dyDescent="0.3">
      <c r="A14" s="33" t="s">
        <v>4</v>
      </c>
      <c r="B14" s="34">
        <v>45322</v>
      </c>
      <c r="C14">
        <v>0</v>
      </c>
      <c r="D14" t="s">
        <v>54</v>
      </c>
    </row>
    <row r="15" spans="1:4" x14ac:dyDescent="0.3">
      <c r="A15" s="33" t="s">
        <v>4</v>
      </c>
      <c r="B15" s="34">
        <v>45351</v>
      </c>
      <c r="C15">
        <v>0</v>
      </c>
      <c r="D15" t="s">
        <v>54</v>
      </c>
    </row>
    <row r="16" spans="1:4" x14ac:dyDescent="0.3">
      <c r="A16" s="33" t="s">
        <v>4</v>
      </c>
      <c r="B16" s="34">
        <v>45382</v>
      </c>
      <c r="C16">
        <v>0</v>
      </c>
      <c r="D16" t="s">
        <v>54</v>
      </c>
    </row>
    <row r="17" spans="1:4" x14ac:dyDescent="0.3">
      <c r="A17" s="33" t="s">
        <v>4</v>
      </c>
      <c r="B17" s="34">
        <v>45412</v>
      </c>
      <c r="C17">
        <v>0</v>
      </c>
      <c r="D17" t="s">
        <v>54</v>
      </c>
    </row>
    <row r="18" spans="1:4" x14ac:dyDescent="0.3">
      <c r="A18" s="33" t="s">
        <v>4</v>
      </c>
      <c r="B18" s="34">
        <v>45443</v>
      </c>
      <c r="C18">
        <v>0</v>
      </c>
      <c r="D18" t="s">
        <v>54</v>
      </c>
    </row>
    <row r="19" spans="1:4" x14ac:dyDescent="0.3">
      <c r="A19" s="33" t="s">
        <v>4</v>
      </c>
      <c r="B19" s="34">
        <v>45473</v>
      </c>
      <c r="C19">
        <v>0</v>
      </c>
      <c r="D19" t="s">
        <v>54</v>
      </c>
    </row>
    <row r="20" spans="1:4" x14ac:dyDescent="0.3">
      <c r="A20" s="33" t="s">
        <v>4</v>
      </c>
      <c r="B20" s="34">
        <v>45504</v>
      </c>
      <c r="C20">
        <v>0</v>
      </c>
      <c r="D20" t="s">
        <v>54</v>
      </c>
    </row>
    <row r="21" spans="1:4" x14ac:dyDescent="0.3">
      <c r="A21" s="33" t="s">
        <v>4</v>
      </c>
      <c r="B21" s="34">
        <v>45535</v>
      </c>
      <c r="C21">
        <v>0</v>
      </c>
      <c r="D21" t="s">
        <v>54</v>
      </c>
    </row>
    <row r="22" spans="1:4" x14ac:dyDescent="0.3">
      <c r="A22" s="33" t="s">
        <v>4</v>
      </c>
      <c r="B22" s="34">
        <v>45565</v>
      </c>
      <c r="C22">
        <v>0</v>
      </c>
      <c r="D22" t="s">
        <v>54</v>
      </c>
    </row>
    <row r="23" spans="1:4" x14ac:dyDescent="0.3">
      <c r="A23" s="33" t="s">
        <v>4</v>
      </c>
      <c r="B23" s="34">
        <v>45596</v>
      </c>
      <c r="C23">
        <v>0</v>
      </c>
      <c r="D23" t="s">
        <v>54</v>
      </c>
    </row>
    <row r="24" spans="1:4" x14ac:dyDescent="0.3">
      <c r="A24" s="33" t="s">
        <v>4</v>
      </c>
      <c r="B24" s="34">
        <v>45626</v>
      </c>
      <c r="C24">
        <v>0</v>
      </c>
      <c r="D24" t="s">
        <v>54</v>
      </c>
    </row>
    <row r="25" spans="1:4" x14ac:dyDescent="0.3">
      <c r="A25" s="33" t="s">
        <v>4</v>
      </c>
      <c r="B25" s="34">
        <v>45657</v>
      </c>
      <c r="C25">
        <v>0</v>
      </c>
      <c r="D25" t="s">
        <v>54</v>
      </c>
    </row>
    <row r="26" spans="1:4" x14ac:dyDescent="0.3">
      <c r="A26" s="33" t="s">
        <v>4</v>
      </c>
      <c r="B26" s="34">
        <v>45688</v>
      </c>
      <c r="C26">
        <v>0</v>
      </c>
      <c r="D26" t="s">
        <v>54</v>
      </c>
    </row>
    <row r="27" spans="1:4" x14ac:dyDescent="0.3">
      <c r="A27" s="33" t="s">
        <v>4</v>
      </c>
      <c r="B27" s="34">
        <v>45716</v>
      </c>
      <c r="C27">
        <v>0</v>
      </c>
      <c r="D27" t="s">
        <v>54</v>
      </c>
    </row>
    <row r="28" spans="1:4" x14ac:dyDescent="0.3">
      <c r="A28" s="33" t="s">
        <v>4</v>
      </c>
      <c r="B28" s="34">
        <v>45747</v>
      </c>
      <c r="C28">
        <v>0</v>
      </c>
      <c r="D28" t="s">
        <v>54</v>
      </c>
    </row>
    <row r="29" spans="1:4" x14ac:dyDescent="0.3">
      <c r="A29" s="33" t="s">
        <v>4</v>
      </c>
      <c r="B29" s="34">
        <v>45777</v>
      </c>
      <c r="C29">
        <v>0</v>
      </c>
      <c r="D29" t="s">
        <v>54</v>
      </c>
    </row>
    <row r="30" spans="1:4" x14ac:dyDescent="0.3">
      <c r="A30" s="33" t="s">
        <v>4</v>
      </c>
      <c r="B30" s="34">
        <v>45808</v>
      </c>
      <c r="C30">
        <v>0</v>
      </c>
      <c r="D30" t="s">
        <v>54</v>
      </c>
    </row>
    <row r="31" spans="1:4" x14ac:dyDescent="0.3">
      <c r="A31" s="33" t="s">
        <v>4</v>
      </c>
      <c r="B31" s="34">
        <v>45838</v>
      </c>
      <c r="C31">
        <v>0</v>
      </c>
      <c r="D31" t="s">
        <v>54</v>
      </c>
    </row>
    <row r="32" spans="1:4" x14ac:dyDescent="0.3">
      <c r="A32" s="33" t="s">
        <v>4</v>
      </c>
      <c r="B32" s="34">
        <v>45869</v>
      </c>
      <c r="C32">
        <v>0</v>
      </c>
      <c r="D32" t="s">
        <v>54</v>
      </c>
    </row>
    <row r="33" spans="1:4" x14ac:dyDescent="0.3">
      <c r="A33" s="33" t="s">
        <v>4</v>
      </c>
      <c r="B33" s="34">
        <v>45900</v>
      </c>
      <c r="C33">
        <v>0</v>
      </c>
      <c r="D33" t="s">
        <v>54</v>
      </c>
    </row>
    <row r="34" spans="1:4" x14ac:dyDescent="0.3">
      <c r="A34" s="33" t="s">
        <v>4</v>
      </c>
      <c r="B34" s="34">
        <v>45930</v>
      </c>
      <c r="C34">
        <v>0</v>
      </c>
      <c r="D34" t="s">
        <v>54</v>
      </c>
    </row>
    <row r="35" spans="1:4" x14ac:dyDescent="0.3">
      <c r="A35" s="33" t="s">
        <v>4</v>
      </c>
      <c r="B35" s="34">
        <v>45961</v>
      </c>
      <c r="C35">
        <v>0</v>
      </c>
      <c r="D35" t="s">
        <v>54</v>
      </c>
    </row>
    <row r="36" spans="1:4" x14ac:dyDescent="0.3">
      <c r="A36" s="33" t="s">
        <v>4</v>
      </c>
      <c r="B36" s="34">
        <v>45991</v>
      </c>
      <c r="C36">
        <v>0</v>
      </c>
      <c r="D36" t="s">
        <v>54</v>
      </c>
    </row>
    <row r="37" spans="1:4" x14ac:dyDescent="0.3">
      <c r="A37" s="33" t="s">
        <v>4</v>
      </c>
      <c r="B37" s="34">
        <v>46022</v>
      </c>
      <c r="C37">
        <v>0</v>
      </c>
      <c r="D37" t="s">
        <v>54</v>
      </c>
    </row>
    <row r="38" spans="1:4" x14ac:dyDescent="0.3">
      <c r="A38" s="33" t="s">
        <v>5</v>
      </c>
      <c r="B38" s="34">
        <v>44957</v>
      </c>
      <c r="C38">
        <v>0</v>
      </c>
      <c r="D38" t="s">
        <v>54</v>
      </c>
    </row>
    <row r="39" spans="1:4" x14ac:dyDescent="0.3">
      <c r="A39" s="33" t="s">
        <v>5</v>
      </c>
      <c r="B39" s="34">
        <v>44985</v>
      </c>
      <c r="C39">
        <v>0</v>
      </c>
      <c r="D39" t="s">
        <v>54</v>
      </c>
    </row>
    <row r="40" spans="1:4" x14ac:dyDescent="0.3">
      <c r="A40" s="33" t="s">
        <v>5</v>
      </c>
      <c r="B40" s="34">
        <v>45016</v>
      </c>
      <c r="C40">
        <v>0</v>
      </c>
      <c r="D40" t="s">
        <v>54</v>
      </c>
    </row>
    <row r="41" spans="1:4" x14ac:dyDescent="0.3">
      <c r="A41" s="33" t="s">
        <v>5</v>
      </c>
      <c r="B41" s="34">
        <v>45046</v>
      </c>
      <c r="C41">
        <v>0</v>
      </c>
      <c r="D41" t="s">
        <v>54</v>
      </c>
    </row>
    <row r="42" spans="1:4" x14ac:dyDescent="0.3">
      <c r="A42" s="33" t="s">
        <v>5</v>
      </c>
      <c r="B42" s="34">
        <v>45077</v>
      </c>
      <c r="C42">
        <v>0</v>
      </c>
      <c r="D42" t="s">
        <v>54</v>
      </c>
    </row>
    <row r="43" spans="1:4" x14ac:dyDescent="0.3">
      <c r="A43" s="33" t="s">
        <v>5</v>
      </c>
      <c r="B43" s="34">
        <v>45107</v>
      </c>
      <c r="C43">
        <v>0</v>
      </c>
      <c r="D43" t="s">
        <v>54</v>
      </c>
    </row>
    <row r="44" spans="1:4" x14ac:dyDescent="0.3">
      <c r="A44" s="33" t="s">
        <v>5</v>
      </c>
      <c r="B44" s="34">
        <v>45138</v>
      </c>
      <c r="C44">
        <v>0</v>
      </c>
      <c r="D44" t="s">
        <v>54</v>
      </c>
    </row>
    <row r="45" spans="1:4" x14ac:dyDescent="0.3">
      <c r="A45" s="33" t="s">
        <v>5</v>
      </c>
      <c r="B45" s="34">
        <v>45169</v>
      </c>
      <c r="C45">
        <v>0</v>
      </c>
      <c r="D45" t="s">
        <v>54</v>
      </c>
    </row>
    <row r="46" spans="1:4" x14ac:dyDescent="0.3">
      <c r="A46" s="33" t="s">
        <v>5</v>
      </c>
      <c r="B46" s="34">
        <v>45199</v>
      </c>
      <c r="C46">
        <v>0</v>
      </c>
      <c r="D46" t="s">
        <v>54</v>
      </c>
    </row>
    <row r="47" spans="1:4" x14ac:dyDescent="0.3">
      <c r="A47" s="33" t="s">
        <v>5</v>
      </c>
      <c r="B47" s="34">
        <v>45230</v>
      </c>
      <c r="C47">
        <v>0</v>
      </c>
      <c r="D47" t="s">
        <v>54</v>
      </c>
    </row>
    <row r="48" spans="1:4" x14ac:dyDescent="0.3">
      <c r="A48" s="33" t="s">
        <v>5</v>
      </c>
      <c r="B48" s="34">
        <v>45260</v>
      </c>
      <c r="C48">
        <v>0</v>
      </c>
      <c r="D48" t="s">
        <v>54</v>
      </c>
    </row>
    <row r="49" spans="1:4" x14ac:dyDescent="0.3">
      <c r="A49" s="33" t="s">
        <v>5</v>
      </c>
      <c r="B49" s="34">
        <v>45291</v>
      </c>
      <c r="C49">
        <v>0</v>
      </c>
      <c r="D49" t="s">
        <v>54</v>
      </c>
    </row>
    <row r="50" spans="1:4" x14ac:dyDescent="0.3">
      <c r="A50" s="33" t="s">
        <v>5</v>
      </c>
      <c r="B50" s="34">
        <v>45322</v>
      </c>
      <c r="C50">
        <v>0</v>
      </c>
      <c r="D50" t="s">
        <v>54</v>
      </c>
    </row>
    <row r="51" spans="1:4" x14ac:dyDescent="0.3">
      <c r="A51" s="33" t="s">
        <v>5</v>
      </c>
      <c r="B51" s="34">
        <v>45351</v>
      </c>
      <c r="C51">
        <v>0</v>
      </c>
      <c r="D51" t="s">
        <v>54</v>
      </c>
    </row>
    <row r="52" spans="1:4" x14ac:dyDescent="0.3">
      <c r="A52" s="33" t="s">
        <v>5</v>
      </c>
      <c r="B52" s="34">
        <v>45382</v>
      </c>
      <c r="C52">
        <v>0</v>
      </c>
      <c r="D52" t="s">
        <v>54</v>
      </c>
    </row>
    <row r="53" spans="1:4" x14ac:dyDescent="0.3">
      <c r="A53" s="33" t="s">
        <v>5</v>
      </c>
      <c r="B53" s="34">
        <v>45412</v>
      </c>
      <c r="C53">
        <v>0</v>
      </c>
      <c r="D53" t="s">
        <v>54</v>
      </c>
    </row>
    <row r="54" spans="1:4" x14ac:dyDescent="0.3">
      <c r="A54" s="33" t="s">
        <v>5</v>
      </c>
      <c r="B54" s="34">
        <v>45443</v>
      </c>
      <c r="C54">
        <v>0</v>
      </c>
      <c r="D54" t="s">
        <v>54</v>
      </c>
    </row>
    <row r="55" spans="1:4" x14ac:dyDescent="0.3">
      <c r="A55" s="33" t="s">
        <v>5</v>
      </c>
      <c r="B55" s="34">
        <v>45473</v>
      </c>
      <c r="C55">
        <v>0</v>
      </c>
      <c r="D55" t="s">
        <v>54</v>
      </c>
    </row>
    <row r="56" spans="1:4" x14ac:dyDescent="0.3">
      <c r="A56" s="33" t="s">
        <v>5</v>
      </c>
      <c r="B56" s="34">
        <v>45504</v>
      </c>
      <c r="C56">
        <v>0</v>
      </c>
      <c r="D56" t="s">
        <v>54</v>
      </c>
    </row>
    <row r="57" spans="1:4" x14ac:dyDescent="0.3">
      <c r="A57" s="33" t="s">
        <v>5</v>
      </c>
      <c r="B57" s="34">
        <v>45535</v>
      </c>
      <c r="C57">
        <v>0</v>
      </c>
      <c r="D57" t="s">
        <v>54</v>
      </c>
    </row>
    <row r="58" spans="1:4" x14ac:dyDescent="0.3">
      <c r="A58" s="33" t="s">
        <v>5</v>
      </c>
      <c r="B58" s="34">
        <v>45565</v>
      </c>
      <c r="C58">
        <v>0</v>
      </c>
      <c r="D58" t="s">
        <v>54</v>
      </c>
    </row>
    <row r="59" spans="1:4" x14ac:dyDescent="0.3">
      <c r="A59" s="33" t="s">
        <v>5</v>
      </c>
      <c r="B59" s="34">
        <v>45596</v>
      </c>
      <c r="C59">
        <v>0</v>
      </c>
      <c r="D59" t="s">
        <v>54</v>
      </c>
    </row>
    <row r="60" spans="1:4" x14ac:dyDescent="0.3">
      <c r="A60" s="33" t="s">
        <v>5</v>
      </c>
      <c r="B60" s="34">
        <v>45626</v>
      </c>
      <c r="C60">
        <v>0</v>
      </c>
      <c r="D60" t="s">
        <v>54</v>
      </c>
    </row>
    <row r="61" spans="1:4" x14ac:dyDescent="0.3">
      <c r="A61" s="33" t="s">
        <v>5</v>
      </c>
      <c r="B61" s="34">
        <v>45657</v>
      </c>
      <c r="C61">
        <v>0</v>
      </c>
      <c r="D61" t="s">
        <v>54</v>
      </c>
    </row>
    <row r="62" spans="1:4" x14ac:dyDescent="0.3">
      <c r="A62" s="33" t="s">
        <v>5</v>
      </c>
      <c r="B62" s="34">
        <v>45688</v>
      </c>
      <c r="C62">
        <v>0</v>
      </c>
      <c r="D62" t="s">
        <v>54</v>
      </c>
    </row>
    <row r="63" spans="1:4" x14ac:dyDescent="0.3">
      <c r="A63" s="33" t="s">
        <v>5</v>
      </c>
      <c r="B63" s="34">
        <v>45716</v>
      </c>
      <c r="C63">
        <v>0</v>
      </c>
      <c r="D63" t="s">
        <v>54</v>
      </c>
    </row>
    <row r="64" spans="1:4" x14ac:dyDescent="0.3">
      <c r="A64" s="33" t="s">
        <v>5</v>
      </c>
      <c r="B64" s="34">
        <v>45747</v>
      </c>
      <c r="C64">
        <v>0</v>
      </c>
      <c r="D64" t="s">
        <v>54</v>
      </c>
    </row>
    <row r="65" spans="1:4" x14ac:dyDescent="0.3">
      <c r="A65" s="33" t="s">
        <v>5</v>
      </c>
      <c r="B65" s="34">
        <v>45777</v>
      </c>
      <c r="C65">
        <v>0</v>
      </c>
      <c r="D65" t="s">
        <v>54</v>
      </c>
    </row>
    <row r="66" spans="1:4" x14ac:dyDescent="0.3">
      <c r="A66" s="33" t="s">
        <v>5</v>
      </c>
      <c r="B66" s="34">
        <v>45808</v>
      </c>
      <c r="C66">
        <v>0</v>
      </c>
      <c r="D66" t="s">
        <v>54</v>
      </c>
    </row>
    <row r="67" spans="1:4" x14ac:dyDescent="0.3">
      <c r="A67" s="33" t="s">
        <v>5</v>
      </c>
      <c r="B67" s="34">
        <v>45838</v>
      </c>
      <c r="C67">
        <v>0</v>
      </c>
      <c r="D67" t="s">
        <v>54</v>
      </c>
    </row>
    <row r="68" spans="1:4" x14ac:dyDescent="0.3">
      <c r="A68" s="33" t="s">
        <v>5</v>
      </c>
      <c r="B68" s="34">
        <v>45869</v>
      </c>
      <c r="C68">
        <v>0</v>
      </c>
      <c r="D68" t="s">
        <v>54</v>
      </c>
    </row>
    <row r="69" spans="1:4" x14ac:dyDescent="0.3">
      <c r="A69" s="33" t="s">
        <v>5</v>
      </c>
      <c r="B69" s="34">
        <v>45900</v>
      </c>
      <c r="C69">
        <v>0</v>
      </c>
      <c r="D69" t="s">
        <v>54</v>
      </c>
    </row>
    <row r="70" spans="1:4" x14ac:dyDescent="0.3">
      <c r="A70" s="33" t="s">
        <v>5</v>
      </c>
      <c r="B70" s="34">
        <v>45930</v>
      </c>
      <c r="C70">
        <v>0</v>
      </c>
      <c r="D70" t="s">
        <v>54</v>
      </c>
    </row>
    <row r="71" spans="1:4" x14ac:dyDescent="0.3">
      <c r="A71" s="33" t="s">
        <v>5</v>
      </c>
      <c r="B71" s="34">
        <v>45961</v>
      </c>
      <c r="C71">
        <v>0</v>
      </c>
      <c r="D71" t="s">
        <v>54</v>
      </c>
    </row>
    <row r="72" spans="1:4" x14ac:dyDescent="0.3">
      <c r="A72" s="33" t="s">
        <v>5</v>
      </c>
      <c r="B72" s="34">
        <v>45991</v>
      </c>
      <c r="C72">
        <v>0</v>
      </c>
      <c r="D72" t="s">
        <v>54</v>
      </c>
    </row>
    <row r="73" spans="1:4" x14ac:dyDescent="0.3">
      <c r="A73" s="33" t="s">
        <v>5</v>
      </c>
      <c r="B73" s="34">
        <v>46022</v>
      </c>
      <c r="C73">
        <v>0</v>
      </c>
      <c r="D73" t="s">
        <v>54</v>
      </c>
    </row>
    <row r="74" spans="1:4" x14ac:dyDescent="0.3">
      <c r="A74" s="33" t="s">
        <v>7</v>
      </c>
      <c r="B74" s="34">
        <v>44957</v>
      </c>
      <c r="C74">
        <v>0</v>
      </c>
      <c r="D74" t="s">
        <v>54</v>
      </c>
    </row>
    <row r="75" spans="1:4" x14ac:dyDescent="0.3">
      <c r="A75" s="33" t="s">
        <v>7</v>
      </c>
      <c r="B75" s="34">
        <v>44985</v>
      </c>
      <c r="C75">
        <v>0</v>
      </c>
      <c r="D75" t="s">
        <v>54</v>
      </c>
    </row>
    <row r="76" spans="1:4" x14ac:dyDescent="0.3">
      <c r="A76" s="33" t="s">
        <v>7</v>
      </c>
      <c r="B76" s="34">
        <v>45016</v>
      </c>
      <c r="C76">
        <v>0</v>
      </c>
      <c r="D76" t="s">
        <v>54</v>
      </c>
    </row>
    <row r="77" spans="1:4" x14ac:dyDescent="0.3">
      <c r="A77" s="33" t="s">
        <v>7</v>
      </c>
      <c r="B77" s="34">
        <v>45046</v>
      </c>
      <c r="C77">
        <v>0</v>
      </c>
      <c r="D77" t="s">
        <v>54</v>
      </c>
    </row>
    <row r="78" spans="1:4" x14ac:dyDescent="0.3">
      <c r="A78" s="33" t="s">
        <v>7</v>
      </c>
      <c r="B78" s="34">
        <v>45077</v>
      </c>
      <c r="C78">
        <v>0</v>
      </c>
      <c r="D78" t="s">
        <v>54</v>
      </c>
    </row>
    <row r="79" spans="1:4" x14ac:dyDescent="0.3">
      <c r="A79" s="33" t="s">
        <v>7</v>
      </c>
      <c r="B79" s="34">
        <v>45107</v>
      </c>
      <c r="C79">
        <v>0</v>
      </c>
      <c r="D79" t="s">
        <v>54</v>
      </c>
    </row>
    <row r="80" spans="1:4" x14ac:dyDescent="0.3">
      <c r="A80" s="33" t="s">
        <v>7</v>
      </c>
      <c r="B80" s="34">
        <v>45138</v>
      </c>
      <c r="C80">
        <v>0</v>
      </c>
      <c r="D80" t="s">
        <v>54</v>
      </c>
    </row>
    <row r="81" spans="1:4" x14ac:dyDescent="0.3">
      <c r="A81" s="33" t="s">
        <v>7</v>
      </c>
      <c r="B81" s="34">
        <v>45169</v>
      </c>
      <c r="C81">
        <v>0</v>
      </c>
      <c r="D81" t="s">
        <v>54</v>
      </c>
    </row>
    <row r="82" spans="1:4" x14ac:dyDescent="0.3">
      <c r="A82" s="33" t="s">
        <v>7</v>
      </c>
      <c r="B82" s="34">
        <v>45199</v>
      </c>
      <c r="C82">
        <v>0</v>
      </c>
      <c r="D82" t="s">
        <v>54</v>
      </c>
    </row>
    <row r="83" spans="1:4" x14ac:dyDescent="0.3">
      <c r="A83" s="33" t="s">
        <v>7</v>
      </c>
      <c r="B83" s="34">
        <v>45230</v>
      </c>
      <c r="C83">
        <v>0</v>
      </c>
      <c r="D83" t="s">
        <v>54</v>
      </c>
    </row>
    <row r="84" spans="1:4" x14ac:dyDescent="0.3">
      <c r="A84" s="33" t="s">
        <v>7</v>
      </c>
      <c r="B84" s="34">
        <v>45260</v>
      </c>
      <c r="C84">
        <v>0</v>
      </c>
      <c r="D84" t="s">
        <v>54</v>
      </c>
    </row>
    <row r="85" spans="1:4" x14ac:dyDescent="0.3">
      <c r="A85" s="33" t="s">
        <v>7</v>
      </c>
      <c r="B85" s="34">
        <v>45291</v>
      </c>
      <c r="C85">
        <v>0</v>
      </c>
      <c r="D85" t="s">
        <v>54</v>
      </c>
    </row>
    <row r="86" spans="1:4" x14ac:dyDescent="0.3">
      <c r="A86" s="33" t="s">
        <v>7</v>
      </c>
      <c r="B86" s="34">
        <v>45322</v>
      </c>
      <c r="C86">
        <v>0</v>
      </c>
      <c r="D86" t="s">
        <v>54</v>
      </c>
    </row>
    <row r="87" spans="1:4" x14ac:dyDescent="0.3">
      <c r="A87" s="33" t="s">
        <v>7</v>
      </c>
      <c r="B87" s="34">
        <v>45351</v>
      </c>
      <c r="C87">
        <v>0</v>
      </c>
      <c r="D87" t="s">
        <v>54</v>
      </c>
    </row>
    <row r="88" spans="1:4" x14ac:dyDescent="0.3">
      <c r="A88" s="33" t="s">
        <v>7</v>
      </c>
      <c r="B88" s="34">
        <v>45382</v>
      </c>
      <c r="C88">
        <v>0</v>
      </c>
      <c r="D88" t="s">
        <v>54</v>
      </c>
    </row>
    <row r="89" spans="1:4" x14ac:dyDescent="0.3">
      <c r="A89" s="33" t="s">
        <v>7</v>
      </c>
      <c r="B89" s="34">
        <v>45412</v>
      </c>
      <c r="C89">
        <v>0</v>
      </c>
      <c r="D89" t="s">
        <v>54</v>
      </c>
    </row>
    <row r="90" spans="1:4" x14ac:dyDescent="0.3">
      <c r="A90" s="33" t="s">
        <v>7</v>
      </c>
      <c r="B90" s="34">
        <v>45443</v>
      </c>
      <c r="C90">
        <v>0</v>
      </c>
      <c r="D90" t="s">
        <v>54</v>
      </c>
    </row>
    <row r="91" spans="1:4" x14ac:dyDescent="0.3">
      <c r="A91" s="33" t="s">
        <v>7</v>
      </c>
      <c r="B91" s="34">
        <v>45473</v>
      </c>
      <c r="C91">
        <v>0</v>
      </c>
      <c r="D91" t="s">
        <v>54</v>
      </c>
    </row>
    <row r="92" spans="1:4" x14ac:dyDescent="0.3">
      <c r="A92" s="33" t="s">
        <v>7</v>
      </c>
      <c r="B92" s="34">
        <v>45504</v>
      </c>
      <c r="C92">
        <v>0</v>
      </c>
      <c r="D92" t="s">
        <v>54</v>
      </c>
    </row>
    <row r="93" spans="1:4" x14ac:dyDescent="0.3">
      <c r="A93" s="33" t="s">
        <v>7</v>
      </c>
      <c r="B93" s="34">
        <v>45535</v>
      </c>
      <c r="C93">
        <v>0</v>
      </c>
      <c r="D93" t="s">
        <v>54</v>
      </c>
    </row>
    <row r="94" spans="1:4" x14ac:dyDescent="0.3">
      <c r="A94" s="33" t="s">
        <v>7</v>
      </c>
      <c r="B94" s="34">
        <v>45565</v>
      </c>
      <c r="C94">
        <v>0</v>
      </c>
      <c r="D94" t="s">
        <v>54</v>
      </c>
    </row>
    <row r="95" spans="1:4" x14ac:dyDescent="0.3">
      <c r="A95" s="33" t="s">
        <v>7</v>
      </c>
      <c r="B95" s="34">
        <v>45596</v>
      </c>
      <c r="C95">
        <v>0</v>
      </c>
      <c r="D95" t="s">
        <v>54</v>
      </c>
    </row>
    <row r="96" spans="1:4" x14ac:dyDescent="0.3">
      <c r="A96" s="33" t="s">
        <v>7</v>
      </c>
      <c r="B96" s="34">
        <v>45626</v>
      </c>
      <c r="C96">
        <v>0</v>
      </c>
      <c r="D96" t="s">
        <v>54</v>
      </c>
    </row>
    <row r="97" spans="1:4" x14ac:dyDescent="0.3">
      <c r="A97" s="33" t="s">
        <v>7</v>
      </c>
      <c r="B97" s="34">
        <v>45657</v>
      </c>
      <c r="C97">
        <v>0</v>
      </c>
      <c r="D97" t="s">
        <v>54</v>
      </c>
    </row>
    <row r="98" spans="1:4" x14ac:dyDescent="0.3">
      <c r="A98" s="33" t="s">
        <v>7</v>
      </c>
      <c r="B98" s="34">
        <v>45688</v>
      </c>
      <c r="C98">
        <v>0</v>
      </c>
      <c r="D98" t="s">
        <v>54</v>
      </c>
    </row>
    <row r="99" spans="1:4" x14ac:dyDescent="0.3">
      <c r="A99" s="33" t="s">
        <v>7</v>
      </c>
      <c r="B99" s="34">
        <v>45716</v>
      </c>
      <c r="C99">
        <v>0</v>
      </c>
      <c r="D99" t="s">
        <v>54</v>
      </c>
    </row>
    <row r="100" spans="1:4" x14ac:dyDescent="0.3">
      <c r="A100" s="33" t="s">
        <v>7</v>
      </c>
      <c r="B100" s="34">
        <v>45747</v>
      </c>
      <c r="C100">
        <v>0</v>
      </c>
      <c r="D100" t="s">
        <v>54</v>
      </c>
    </row>
    <row r="101" spans="1:4" x14ac:dyDescent="0.3">
      <c r="A101" s="33" t="s">
        <v>7</v>
      </c>
      <c r="B101" s="34">
        <v>45777</v>
      </c>
      <c r="C101">
        <v>0</v>
      </c>
      <c r="D101" t="s">
        <v>54</v>
      </c>
    </row>
    <row r="102" spans="1:4" x14ac:dyDescent="0.3">
      <c r="A102" s="33" t="s">
        <v>7</v>
      </c>
      <c r="B102" s="34">
        <v>45808</v>
      </c>
      <c r="C102">
        <v>0</v>
      </c>
      <c r="D102" t="s">
        <v>54</v>
      </c>
    </row>
    <row r="103" spans="1:4" x14ac:dyDescent="0.3">
      <c r="A103" s="33" t="s">
        <v>7</v>
      </c>
      <c r="B103" s="34">
        <v>45838</v>
      </c>
      <c r="C103">
        <v>0</v>
      </c>
      <c r="D103" t="s">
        <v>54</v>
      </c>
    </row>
    <row r="104" spans="1:4" x14ac:dyDescent="0.3">
      <c r="A104" s="33" t="s">
        <v>7</v>
      </c>
      <c r="B104" s="34">
        <v>45869</v>
      </c>
      <c r="C104">
        <v>0</v>
      </c>
      <c r="D104" t="s">
        <v>54</v>
      </c>
    </row>
    <row r="105" spans="1:4" x14ac:dyDescent="0.3">
      <c r="A105" s="33" t="s">
        <v>7</v>
      </c>
      <c r="B105" s="34">
        <v>45900</v>
      </c>
      <c r="C105">
        <v>0</v>
      </c>
      <c r="D105" t="s">
        <v>54</v>
      </c>
    </row>
    <row r="106" spans="1:4" x14ac:dyDescent="0.3">
      <c r="A106" s="33" t="s">
        <v>7</v>
      </c>
      <c r="B106" s="34">
        <v>45930</v>
      </c>
      <c r="C106">
        <v>0</v>
      </c>
      <c r="D106" t="s">
        <v>54</v>
      </c>
    </row>
    <row r="107" spans="1:4" x14ac:dyDescent="0.3">
      <c r="A107" s="33" t="s">
        <v>7</v>
      </c>
      <c r="B107" s="34">
        <v>45961</v>
      </c>
      <c r="C107">
        <v>0</v>
      </c>
      <c r="D107" t="s">
        <v>54</v>
      </c>
    </row>
    <row r="108" spans="1:4" x14ac:dyDescent="0.3">
      <c r="A108" s="33" t="s">
        <v>7</v>
      </c>
      <c r="B108" s="34">
        <v>45991</v>
      </c>
      <c r="C108">
        <v>0</v>
      </c>
      <c r="D108" t="s">
        <v>54</v>
      </c>
    </row>
    <row r="109" spans="1:4" x14ac:dyDescent="0.3">
      <c r="A109" s="33" t="s">
        <v>7</v>
      </c>
      <c r="B109" s="34">
        <v>46022</v>
      </c>
      <c r="C109">
        <v>0</v>
      </c>
      <c r="D109" t="s">
        <v>54</v>
      </c>
    </row>
    <row r="110" spans="1:4" x14ac:dyDescent="0.3">
      <c r="A110" s="33" t="s">
        <v>8</v>
      </c>
      <c r="B110" s="34">
        <v>44957</v>
      </c>
      <c r="C110">
        <v>0</v>
      </c>
      <c r="D110" t="s">
        <v>54</v>
      </c>
    </row>
    <row r="111" spans="1:4" x14ac:dyDescent="0.3">
      <c r="A111" s="33" t="s">
        <v>8</v>
      </c>
      <c r="B111" s="34">
        <v>44985</v>
      </c>
      <c r="C111">
        <v>0</v>
      </c>
      <c r="D111" t="s">
        <v>54</v>
      </c>
    </row>
    <row r="112" spans="1:4" x14ac:dyDescent="0.3">
      <c r="A112" s="33" t="s">
        <v>8</v>
      </c>
      <c r="B112" s="34">
        <v>45016</v>
      </c>
      <c r="C112">
        <v>0</v>
      </c>
      <c r="D112" t="s">
        <v>54</v>
      </c>
    </row>
    <row r="113" spans="1:4" x14ac:dyDescent="0.3">
      <c r="A113" s="33" t="s">
        <v>8</v>
      </c>
      <c r="B113" s="34">
        <v>45046</v>
      </c>
      <c r="C113">
        <v>0</v>
      </c>
      <c r="D113" t="s">
        <v>54</v>
      </c>
    </row>
    <row r="114" spans="1:4" x14ac:dyDescent="0.3">
      <c r="A114" s="33" t="s">
        <v>8</v>
      </c>
      <c r="B114" s="34">
        <v>45077</v>
      </c>
      <c r="C114">
        <v>0</v>
      </c>
      <c r="D114" t="s">
        <v>54</v>
      </c>
    </row>
    <row r="115" spans="1:4" x14ac:dyDescent="0.3">
      <c r="A115" s="33" t="s">
        <v>8</v>
      </c>
      <c r="B115" s="34">
        <v>45107</v>
      </c>
      <c r="C115">
        <v>0</v>
      </c>
      <c r="D115" t="s">
        <v>54</v>
      </c>
    </row>
    <row r="116" spans="1:4" x14ac:dyDescent="0.3">
      <c r="A116" s="33" t="s">
        <v>8</v>
      </c>
      <c r="B116" s="34">
        <v>45138</v>
      </c>
      <c r="C116">
        <v>0</v>
      </c>
      <c r="D116" t="s">
        <v>54</v>
      </c>
    </row>
    <row r="117" spans="1:4" x14ac:dyDescent="0.3">
      <c r="A117" s="33" t="s">
        <v>8</v>
      </c>
      <c r="B117" s="34">
        <v>45169</v>
      </c>
      <c r="C117">
        <v>0</v>
      </c>
      <c r="D117" t="s">
        <v>54</v>
      </c>
    </row>
    <row r="118" spans="1:4" x14ac:dyDescent="0.3">
      <c r="A118" s="33" t="s">
        <v>8</v>
      </c>
      <c r="B118" s="34">
        <v>45199</v>
      </c>
      <c r="C118">
        <v>0</v>
      </c>
      <c r="D118" t="s">
        <v>54</v>
      </c>
    </row>
    <row r="119" spans="1:4" x14ac:dyDescent="0.3">
      <c r="A119" s="33" t="s">
        <v>8</v>
      </c>
      <c r="B119" s="34">
        <v>45230</v>
      </c>
      <c r="C119">
        <v>0</v>
      </c>
      <c r="D119" t="s">
        <v>54</v>
      </c>
    </row>
    <row r="120" spans="1:4" x14ac:dyDescent="0.3">
      <c r="A120" s="33" t="s">
        <v>8</v>
      </c>
      <c r="B120" s="34">
        <v>45260</v>
      </c>
      <c r="C120">
        <v>0</v>
      </c>
      <c r="D120" t="s">
        <v>54</v>
      </c>
    </row>
    <row r="121" spans="1:4" x14ac:dyDescent="0.3">
      <c r="A121" s="33" t="s">
        <v>8</v>
      </c>
      <c r="B121" s="34">
        <v>45291</v>
      </c>
      <c r="C121">
        <v>0</v>
      </c>
      <c r="D121" t="s">
        <v>54</v>
      </c>
    </row>
    <row r="122" spans="1:4" x14ac:dyDescent="0.3">
      <c r="A122" s="33" t="s">
        <v>8</v>
      </c>
      <c r="B122" s="34">
        <v>45322</v>
      </c>
      <c r="C122">
        <v>0</v>
      </c>
      <c r="D122" t="s">
        <v>54</v>
      </c>
    </row>
    <row r="123" spans="1:4" x14ac:dyDescent="0.3">
      <c r="A123" s="33" t="s">
        <v>8</v>
      </c>
      <c r="B123" s="34">
        <v>45351</v>
      </c>
      <c r="C123">
        <v>0</v>
      </c>
      <c r="D123" t="s">
        <v>54</v>
      </c>
    </row>
    <row r="124" spans="1:4" x14ac:dyDescent="0.3">
      <c r="A124" s="33" t="s">
        <v>8</v>
      </c>
      <c r="B124" s="34">
        <v>45382</v>
      </c>
      <c r="C124">
        <v>0</v>
      </c>
      <c r="D124" t="s">
        <v>54</v>
      </c>
    </row>
    <row r="125" spans="1:4" x14ac:dyDescent="0.3">
      <c r="A125" s="33" t="s">
        <v>8</v>
      </c>
      <c r="B125" s="34">
        <v>45412</v>
      </c>
      <c r="C125">
        <v>0</v>
      </c>
      <c r="D125" t="s">
        <v>54</v>
      </c>
    </row>
    <row r="126" spans="1:4" x14ac:dyDescent="0.3">
      <c r="A126" s="33" t="s">
        <v>8</v>
      </c>
      <c r="B126" s="34">
        <v>45443</v>
      </c>
      <c r="C126">
        <v>0</v>
      </c>
      <c r="D126" t="s">
        <v>54</v>
      </c>
    </row>
    <row r="127" spans="1:4" x14ac:dyDescent="0.3">
      <c r="A127" s="33" t="s">
        <v>8</v>
      </c>
      <c r="B127" s="34">
        <v>45473</v>
      </c>
      <c r="C127">
        <v>0</v>
      </c>
      <c r="D127" t="s">
        <v>54</v>
      </c>
    </row>
    <row r="128" spans="1:4" x14ac:dyDescent="0.3">
      <c r="A128" s="33" t="s">
        <v>8</v>
      </c>
      <c r="B128" s="34">
        <v>45504</v>
      </c>
      <c r="C128">
        <v>0</v>
      </c>
      <c r="D128" t="s">
        <v>54</v>
      </c>
    </row>
    <row r="129" spans="1:4" x14ac:dyDescent="0.3">
      <c r="A129" s="33" t="s">
        <v>8</v>
      </c>
      <c r="B129" s="34">
        <v>45535</v>
      </c>
      <c r="C129">
        <v>0</v>
      </c>
      <c r="D129" t="s">
        <v>54</v>
      </c>
    </row>
    <row r="130" spans="1:4" x14ac:dyDescent="0.3">
      <c r="A130" s="33" t="s">
        <v>8</v>
      </c>
      <c r="B130" s="34">
        <v>45565</v>
      </c>
      <c r="C130">
        <v>0</v>
      </c>
      <c r="D130" t="s">
        <v>54</v>
      </c>
    </row>
    <row r="131" spans="1:4" x14ac:dyDescent="0.3">
      <c r="A131" s="33" t="s">
        <v>8</v>
      </c>
      <c r="B131" s="34">
        <v>45596</v>
      </c>
      <c r="C131">
        <v>0</v>
      </c>
      <c r="D131" t="s">
        <v>54</v>
      </c>
    </row>
    <row r="132" spans="1:4" x14ac:dyDescent="0.3">
      <c r="A132" s="33" t="s">
        <v>8</v>
      </c>
      <c r="B132" s="34">
        <v>45626</v>
      </c>
      <c r="C132">
        <v>0</v>
      </c>
      <c r="D132" t="s">
        <v>54</v>
      </c>
    </row>
    <row r="133" spans="1:4" x14ac:dyDescent="0.3">
      <c r="A133" s="33" t="s">
        <v>8</v>
      </c>
      <c r="B133" s="34">
        <v>45657</v>
      </c>
      <c r="C133">
        <v>0</v>
      </c>
      <c r="D133" t="s">
        <v>54</v>
      </c>
    </row>
    <row r="134" spans="1:4" x14ac:dyDescent="0.3">
      <c r="A134" s="33" t="s">
        <v>8</v>
      </c>
      <c r="B134" s="34">
        <v>45688</v>
      </c>
      <c r="C134">
        <v>0</v>
      </c>
      <c r="D134" t="s">
        <v>54</v>
      </c>
    </row>
    <row r="135" spans="1:4" x14ac:dyDescent="0.3">
      <c r="A135" s="33" t="s">
        <v>8</v>
      </c>
      <c r="B135" s="34">
        <v>45716</v>
      </c>
      <c r="C135">
        <v>0</v>
      </c>
      <c r="D135" t="s">
        <v>54</v>
      </c>
    </row>
    <row r="136" spans="1:4" x14ac:dyDescent="0.3">
      <c r="A136" s="33" t="s">
        <v>8</v>
      </c>
      <c r="B136" s="34">
        <v>45747</v>
      </c>
      <c r="C136">
        <v>0</v>
      </c>
      <c r="D136" t="s">
        <v>54</v>
      </c>
    </row>
    <row r="137" spans="1:4" x14ac:dyDescent="0.3">
      <c r="A137" s="33" t="s">
        <v>8</v>
      </c>
      <c r="B137" s="34">
        <v>45777</v>
      </c>
      <c r="C137">
        <v>0</v>
      </c>
      <c r="D137" t="s">
        <v>54</v>
      </c>
    </row>
    <row r="138" spans="1:4" x14ac:dyDescent="0.3">
      <c r="A138" s="33" t="s">
        <v>8</v>
      </c>
      <c r="B138" s="34">
        <v>45808</v>
      </c>
      <c r="C138">
        <v>0</v>
      </c>
      <c r="D138" t="s">
        <v>54</v>
      </c>
    </row>
    <row r="139" spans="1:4" x14ac:dyDescent="0.3">
      <c r="A139" s="33" t="s">
        <v>8</v>
      </c>
      <c r="B139" s="34">
        <v>45838</v>
      </c>
      <c r="C139">
        <v>0</v>
      </c>
      <c r="D139" t="s">
        <v>54</v>
      </c>
    </row>
    <row r="140" spans="1:4" x14ac:dyDescent="0.3">
      <c r="A140" s="33" t="s">
        <v>8</v>
      </c>
      <c r="B140" s="34">
        <v>45869</v>
      </c>
      <c r="C140">
        <v>0</v>
      </c>
      <c r="D140" t="s">
        <v>54</v>
      </c>
    </row>
    <row r="141" spans="1:4" x14ac:dyDescent="0.3">
      <c r="A141" s="33" t="s">
        <v>8</v>
      </c>
      <c r="B141" s="34">
        <v>45900</v>
      </c>
      <c r="C141">
        <v>0</v>
      </c>
      <c r="D141" t="s">
        <v>54</v>
      </c>
    </row>
    <row r="142" spans="1:4" x14ac:dyDescent="0.3">
      <c r="A142" s="33" t="s">
        <v>8</v>
      </c>
      <c r="B142" s="34">
        <v>45930</v>
      </c>
      <c r="C142">
        <v>0</v>
      </c>
      <c r="D142" t="s">
        <v>54</v>
      </c>
    </row>
    <row r="143" spans="1:4" x14ac:dyDescent="0.3">
      <c r="A143" s="33" t="s">
        <v>8</v>
      </c>
      <c r="B143" s="34">
        <v>45961</v>
      </c>
      <c r="C143">
        <v>0</v>
      </c>
      <c r="D143" t="s">
        <v>54</v>
      </c>
    </row>
    <row r="144" spans="1:4" x14ac:dyDescent="0.3">
      <c r="A144" s="33" t="s">
        <v>8</v>
      </c>
      <c r="B144" s="34">
        <v>45991</v>
      </c>
      <c r="C144">
        <v>0</v>
      </c>
      <c r="D144" t="s">
        <v>54</v>
      </c>
    </row>
    <row r="145" spans="1:4" x14ac:dyDescent="0.3">
      <c r="A145" s="33" t="s">
        <v>8</v>
      </c>
      <c r="B145" s="34">
        <v>46022</v>
      </c>
      <c r="C145">
        <v>0</v>
      </c>
      <c r="D145" t="s">
        <v>54</v>
      </c>
    </row>
    <row r="146" spans="1:4" x14ac:dyDescent="0.3">
      <c r="A146" s="33" t="s">
        <v>9</v>
      </c>
      <c r="B146" s="34">
        <v>44957</v>
      </c>
      <c r="C146">
        <v>0</v>
      </c>
      <c r="D146" t="s">
        <v>54</v>
      </c>
    </row>
    <row r="147" spans="1:4" x14ac:dyDescent="0.3">
      <c r="A147" s="33" t="s">
        <v>9</v>
      </c>
      <c r="B147" s="34">
        <v>44985</v>
      </c>
      <c r="C147">
        <v>0</v>
      </c>
      <c r="D147" t="s">
        <v>54</v>
      </c>
    </row>
    <row r="148" spans="1:4" x14ac:dyDescent="0.3">
      <c r="A148" s="33" t="s">
        <v>9</v>
      </c>
      <c r="B148" s="34">
        <v>45016</v>
      </c>
      <c r="C148">
        <v>0</v>
      </c>
      <c r="D148" t="s">
        <v>54</v>
      </c>
    </row>
    <row r="149" spans="1:4" x14ac:dyDescent="0.3">
      <c r="A149" s="33" t="s">
        <v>9</v>
      </c>
      <c r="B149" s="34">
        <v>45046</v>
      </c>
      <c r="C149">
        <v>0</v>
      </c>
      <c r="D149" t="s">
        <v>54</v>
      </c>
    </row>
    <row r="150" spans="1:4" x14ac:dyDescent="0.3">
      <c r="A150" s="33" t="s">
        <v>9</v>
      </c>
      <c r="B150" s="34">
        <v>45077</v>
      </c>
      <c r="C150">
        <v>0</v>
      </c>
      <c r="D150" t="s">
        <v>54</v>
      </c>
    </row>
    <row r="151" spans="1:4" x14ac:dyDescent="0.3">
      <c r="A151" s="33" t="s">
        <v>9</v>
      </c>
      <c r="B151" s="34">
        <v>45107</v>
      </c>
      <c r="C151">
        <v>0</v>
      </c>
      <c r="D151" t="s">
        <v>54</v>
      </c>
    </row>
    <row r="152" spans="1:4" x14ac:dyDescent="0.3">
      <c r="A152" s="33" t="s">
        <v>9</v>
      </c>
      <c r="B152" s="34">
        <v>45138</v>
      </c>
      <c r="C152">
        <v>0</v>
      </c>
      <c r="D152" t="s">
        <v>54</v>
      </c>
    </row>
    <row r="153" spans="1:4" x14ac:dyDescent="0.3">
      <c r="A153" s="33" t="s">
        <v>9</v>
      </c>
      <c r="B153" s="34">
        <v>45169</v>
      </c>
      <c r="C153">
        <v>0</v>
      </c>
      <c r="D153" t="s">
        <v>54</v>
      </c>
    </row>
    <row r="154" spans="1:4" x14ac:dyDescent="0.3">
      <c r="A154" s="33" t="s">
        <v>9</v>
      </c>
      <c r="B154" s="34">
        <v>45199</v>
      </c>
      <c r="C154">
        <v>0</v>
      </c>
      <c r="D154" t="s">
        <v>54</v>
      </c>
    </row>
    <row r="155" spans="1:4" x14ac:dyDescent="0.3">
      <c r="A155" s="33" t="s">
        <v>9</v>
      </c>
      <c r="B155" s="34">
        <v>45230</v>
      </c>
      <c r="C155">
        <v>0</v>
      </c>
      <c r="D155" t="s">
        <v>54</v>
      </c>
    </row>
    <row r="156" spans="1:4" x14ac:dyDescent="0.3">
      <c r="A156" s="33" t="s">
        <v>9</v>
      </c>
      <c r="B156" s="34">
        <v>45260</v>
      </c>
      <c r="C156">
        <v>0</v>
      </c>
      <c r="D156" t="s">
        <v>54</v>
      </c>
    </row>
    <row r="157" spans="1:4" x14ac:dyDescent="0.3">
      <c r="A157" s="33" t="s">
        <v>9</v>
      </c>
      <c r="B157" s="34">
        <v>45291</v>
      </c>
      <c r="C157">
        <v>0</v>
      </c>
      <c r="D157" t="s">
        <v>54</v>
      </c>
    </row>
    <row r="158" spans="1:4" x14ac:dyDescent="0.3">
      <c r="A158" s="33" t="s">
        <v>9</v>
      </c>
      <c r="B158" s="34">
        <v>45322</v>
      </c>
      <c r="C158">
        <v>0</v>
      </c>
      <c r="D158" t="s">
        <v>54</v>
      </c>
    </row>
    <row r="159" spans="1:4" x14ac:dyDescent="0.3">
      <c r="A159" s="33" t="s">
        <v>9</v>
      </c>
      <c r="B159" s="34">
        <v>45351</v>
      </c>
      <c r="C159">
        <v>0</v>
      </c>
      <c r="D159" t="s">
        <v>54</v>
      </c>
    </row>
    <row r="160" spans="1:4" x14ac:dyDescent="0.3">
      <c r="A160" s="33" t="s">
        <v>9</v>
      </c>
      <c r="B160" s="34">
        <v>45382</v>
      </c>
      <c r="C160">
        <v>0</v>
      </c>
      <c r="D160" t="s">
        <v>54</v>
      </c>
    </row>
    <row r="161" spans="1:4" x14ac:dyDescent="0.3">
      <c r="A161" s="33" t="s">
        <v>9</v>
      </c>
      <c r="B161" s="34">
        <v>45412</v>
      </c>
      <c r="C161">
        <v>0</v>
      </c>
      <c r="D161" t="s">
        <v>54</v>
      </c>
    </row>
    <row r="162" spans="1:4" x14ac:dyDescent="0.3">
      <c r="A162" s="33" t="s">
        <v>9</v>
      </c>
      <c r="B162" s="34">
        <v>45443</v>
      </c>
      <c r="C162">
        <v>0</v>
      </c>
      <c r="D162" t="s">
        <v>54</v>
      </c>
    </row>
    <row r="163" spans="1:4" x14ac:dyDescent="0.3">
      <c r="A163" s="33" t="s">
        <v>9</v>
      </c>
      <c r="B163" s="34">
        <v>45473</v>
      </c>
      <c r="C163">
        <v>0</v>
      </c>
      <c r="D163" t="s">
        <v>54</v>
      </c>
    </row>
    <row r="164" spans="1:4" x14ac:dyDescent="0.3">
      <c r="A164" s="33" t="s">
        <v>9</v>
      </c>
      <c r="B164" s="34">
        <v>45504</v>
      </c>
      <c r="C164">
        <v>0</v>
      </c>
      <c r="D164" t="s">
        <v>54</v>
      </c>
    </row>
    <row r="165" spans="1:4" x14ac:dyDescent="0.3">
      <c r="A165" s="33" t="s">
        <v>9</v>
      </c>
      <c r="B165" s="34">
        <v>45535</v>
      </c>
      <c r="C165">
        <v>0</v>
      </c>
      <c r="D165" t="s">
        <v>54</v>
      </c>
    </row>
    <row r="166" spans="1:4" x14ac:dyDescent="0.3">
      <c r="A166" s="33" t="s">
        <v>9</v>
      </c>
      <c r="B166" s="34">
        <v>45565</v>
      </c>
      <c r="C166">
        <v>0</v>
      </c>
      <c r="D166" t="s">
        <v>54</v>
      </c>
    </row>
    <row r="167" spans="1:4" x14ac:dyDescent="0.3">
      <c r="A167" s="33" t="s">
        <v>9</v>
      </c>
      <c r="B167" s="34">
        <v>45596</v>
      </c>
      <c r="C167">
        <v>0</v>
      </c>
      <c r="D167" t="s">
        <v>54</v>
      </c>
    </row>
    <row r="168" spans="1:4" x14ac:dyDescent="0.3">
      <c r="A168" s="33" t="s">
        <v>9</v>
      </c>
      <c r="B168" s="34">
        <v>45626</v>
      </c>
      <c r="C168">
        <v>0</v>
      </c>
      <c r="D168" t="s">
        <v>54</v>
      </c>
    </row>
    <row r="169" spans="1:4" x14ac:dyDescent="0.3">
      <c r="A169" s="33" t="s">
        <v>9</v>
      </c>
      <c r="B169" s="34">
        <v>45657</v>
      </c>
      <c r="C169">
        <v>0</v>
      </c>
      <c r="D169" t="s">
        <v>54</v>
      </c>
    </row>
    <row r="170" spans="1:4" x14ac:dyDescent="0.3">
      <c r="A170" s="33" t="s">
        <v>9</v>
      </c>
      <c r="B170" s="34">
        <v>45688</v>
      </c>
      <c r="C170">
        <v>0</v>
      </c>
      <c r="D170" t="s">
        <v>54</v>
      </c>
    </row>
    <row r="171" spans="1:4" x14ac:dyDescent="0.3">
      <c r="A171" s="33" t="s">
        <v>9</v>
      </c>
      <c r="B171" s="34">
        <v>45716</v>
      </c>
      <c r="C171">
        <v>0</v>
      </c>
      <c r="D171" t="s">
        <v>54</v>
      </c>
    </row>
    <row r="172" spans="1:4" x14ac:dyDescent="0.3">
      <c r="A172" s="33" t="s">
        <v>9</v>
      </c>
      <c r="B172" s="34">
        <v>45747</v>
      </c>
      <c r="C172">
        <v>0</v>
      </c>
      <c r="D172" t="s">
        <v>54</v>
      </c>
    </row>
    <row r="173" spans="1:4" x14ac:dyDescent="0.3">
      <c r="A173" s="33" t="s">
        <v>9</v>
      </c>
      <c r="B173" s="34">
        <v>45777</v>
      </c>
      <c r="C173">
        <v>0</v>
      </c>
      <c r="D173" t="s">
        <v>54</v>
      </c>
    </row>
    <row r="174" spans="1:4" x14ac:dyDescent="0.3">
      <c r="A174" s="33" t="s">
        <v>9</v>
      </c>
      <c r="B174" s="34">
        <v>45808</v>
      </c>
      <c r="C174">
        <v>0</v>
      </c>
      <c r="D174" t="s">
        <v>54</v>
      </c>
    </row>
    <row r="175" spans="1:4" x14ac:dyDescent="0.3">
      <c r="A175" s="33" t="s">
        <v>9</v>
      </c>
      <c r="B175" s="34">
        <v>45838</v>
      </c>
      <c r="C175">
        <v>0</v>
      </c>
      <c r="D175" t="s">
        <v>54</v>
      </c>
    </row>
    <row r="176" spans="1:4" x14ac:dyDescent="0.3">
      <c r="A176" s="33" t="s">
        <v>9</v>
      </c>
      <c r="B176" s="34">
        <v>45869</v>
      </c>
      <c r="C176">
        <v>0</v>
      </c>
      <c r="D176" t="s">
        <v>54</v>
      </c>
    </row>
    <row r="177" spans="1:4" x14ac:dyDescent="0.3">
      <c r="A177" s="33" t="s">
        <v>9</v>
      </c>
      <c r="B177" s="34">
        <v>45900</v>
      </c>
      <c r="C177">
        <v>0</v>
      </c>
      <c r="D177" t="s">
        <v>54</v>
      </c>
    </row>
    <row r="178" spans="1:4" x14ac:dyDescent="0.3">
      <c r="A178" s="33" t="s">
        <v>9</v>
      </c>
      <c r="B178" s="34">
        <v>45930</v>
      </c>
      <c r="C178">
        <v>0</v>
      </c>
      <c r="D178" t="s">
        <v>54</v>
      </c>
    </row>
    <row r="179" spans="1:4" x14ac:dyDescent="0.3">
      <c r="A179" s="33" t="s">
        <v>9</v>
      </c>
      <c r="B179" s="34">
        <v>45961</v>
      </c>
      <c r="C179">
        <v>0</v>
      </c>
      <c r="D179" t="s">
        <v>54</v>
      </c>
    </row>
    <row r="180" spans="1:4" x14ac:dyDescent="0.3">
      <c r="A180" s="33" t="s">
        <v>9</v>
      </c>
      <c r="B180" s="34">
        <v>45991</v>
      </c>
      <c r="C180">
        <v>0</v>
      </c>
      <c r="D180" t="s">
        <v>54</v>
      </c>
    </row>
    <row r="181" spans="1:4" x14ac:dyDescent="0.3">
      <c r="A181" s="33" t="s">
        <v>9</v>
      </c>
      <c r="B181" s="34">
        <v>46022</v>
      </c>
      <c r="C181">
        <v>0</v>
      </c>
      <c r="D181" t="s">
        <v>54</v>
      </c>
    </row>
    <row r="182" spans="1:4" x14ac:dyDescent="0.3">
      <c r="A182" s="33" t="s">
        <v>10</v>
      </c>
      <c r="B182" s="34">
        <v>44957</v>
      </c>
      <c r="C182">
        <v>0</v>
      </c>
      <c r="D182" t="s">
        <v>54</v>
      </c>
    </row>
    <row r="183" spans="1:4" x14ac:dyDescent="0.3">
      <c r="A183" s="33" t="s">
        <v>10</v>
      </c>
      <c r="B183" s="34">
        <v>44985</v>
      </c>
      <c r="C183">
        <v>0</v>
      </c>
      <c r="D183" t="s">
        <v>54</v>
      </c>
    </row>
    <row r="184" spans="1:4" x14ac:dyDescent="0.3">
      <c r="A184" s="33" t="s">
        <v>10</v>
      </c>
      <c r="B184" s="34">
        <v>45016</v>
      </c>
      <c r="C184">
        <v>0</v>
      </c>
      <c r="D184" t="s">
        <v>54</v>
      </c>
    </row>
    <row r="185" spans="1:4" x14ac:dyDescent="0.3">
      <c r="A185" s="33" t="s">
        <v>10</v>
      </c>
      <c r="B185" s="34">
        <v>45046</v>
      </c>
      <c r="C185">
        <v>0</v>
      </c>
      <c r="D185" t="s">
        <v>54</v>
      </c>
    </row>
    <row r="186" spans="1:4" x14ac:dyDescent="0.3">
      <c r="A186" s="33" t="s">
        <v>10</v>
      </c>
      <c r="B186" s="34">
        <v>45077</v>
      </c>
      <c r="C186">
        <v>0</v>
      </c>
      <c r="D186" t="s">
        <v>54</v>
      </c>
    </row>
    <row r="187" spans="1:4" x14ac:dyDescent="0.3">
      <c r="A187" s="33" t="s">
        <v>10</v>
      </c>
      <c r="B187" s="34">
        <v>45107</v>
      </c>
      <c r="C187">
        <v>0</v>
      </c>
      <c r="D187" t="s">
        <v>54</v>
      </c>
    </row>
    <row r="188" spans="1:4" x14ac:dyDescent="0.3">
      <c r="A188" s="33" t="s">
        <v>10</v>
      </c>
      <c r="B188" s="34">
        <v>45138</v>
      </c>
      <c r="C188">
        <v>0</v>
      </c>
      <c r="D188" t="s">
        <v>54</v>
      </c>
    </row>
    <row r="189" spans="1:4" x14ac:dyDescent="0.3">
      <c r="A189" s="33" t="s">
        <v>10</v>
      </c>
      <c r="B189" s="34">
        <v>45169</v>
      </c>
      <c r="C189">
        <v>0</v>
      </c>
      <c r="D189" t="s">
        <v>54</v>
      </c>
    </row>
    <row r="190" spans="1:4" x14ac:dyDescent="0.3">
      <c r="A190" s="33" t="s">
        <v>10</v>
      </c>
      <c r="B190" s="34">
        <v>45199</v>
      </c>
      <c r="C190">
        <v>0</v>
      </c>
      <c r="D190" t="s">
        <v>54</v>
      </c>
    </row>
    <row r="191" spans="1:4" x14ac:dyDescent="0.3">
      <c r="A191" s="33" t="s">
        <v>10</v>
      </c>
      <c r="B191" s="34">
        <v>45230</v>
      </c>
      <c r="C191">
        <v>0</v>
      </c>
      <c r="D191" t="s">
        <v>54</v>
      </c>
    </row>
    <row r="192" spans="1:4" x14ac:dyDescent="0.3">
      <c r="A192" s="33" t="s">
        <v>10</v>
      </c>
      <c r="B192" s="34">
        <v>45260</v>
      </c>
      <c r="C192">
        <v>0</v>
      </c>
      <c r="D192" t="s">
        <v>54</v>
      </c>
    </row>
    <row r="193" spans="1:4" x14ac:dyDescent="0.3">
      <c r="A193" s="33" t="s">
        <v>10</v>
      </c>
      <c r="B193" s="34">
        <v>45291</v>
      </c>
      <c r="C193">
        <v>0</v>
      </c>
      <c r="D193" t="s">
        <v>54</v>
      </c>
    </row>
    <row r="194" spans="1:4" x14ac:dyDescent="0.3">
      <c r="A194" s="33" t="s">
        <v>10</v>
      </c>
      <c r="B194" s="34">
        <v>45322</v>
      </c>
      <c r="C194">
        <v>0</v>
      </c>
      <c r="D194" t="s">
        <v>54</v>
      </c>
    </row>
    <row r="195" spans="1:4" x14ac:dyDescent="0.3">
      <c r="A195" s="33" t="s">
        <v>10</v>
      </c>
      <c r="B195" s="34">
        <v>45351</v>
      </c>
      <c r="C195">
        <v>0</v>
      </c>
      <c r="D195" t="s">
        <v>54</v>
      </c>
    </row>
    <row r="196" spans="1:4" x14ac:dyDescent="0.3">
      <c r="A196" s="33" t="s">
        <v>10</v>
      </c>
      <c r="B196" s="34">
        <v>45382</v>
      </c>
      <c r="C196">
        <v>0</v>
      </c>
      <c r="D196" t="s">
        <v>54</v>
      </c>
    </row>
    <row r="197" spans="1:4" x14ac:dyDescent="0.3">
      <c r="A197" s="33" t="s">
        <v>10</v>
      </c>
      <c r="B197" s="34">
        <v>45412</v>
      </c>
      <c r="C197">
        <v>0</v>
      </c>
      <c r="D197" t="s">
        <v>54</v>
      </c>
    </row>
    <row r="198" spans="1:4" x14ac:dyDescent="0.3">
      <c r="A198" s="33" t="s">
        <v>10</v>
      </c>
      <c r="B198" s="34">
        <v>45443</v>
      </c>
      <c r="C198">
        <v>0</v>
      </c>
      <c r="D198" t="s">
        <v>54</v>
      </c>
    </row>
    <row r="199" spans="1:4" x14ac:dyDescent="0.3">
      <c r="A199" s="33" t="s">
        <v>10</v>
      </c>
      <c r="B199" s="34">
        <v>45473</v>
      </c>
      <c r="C199">
        <v>0</v>
      </c>
      <c r="D199" t="s">
        <v>54</v>
      </c>
    </row>
    <row r="200" spans="1:4" x14ac:dyDescent="0.3">
      <c r="A200" s="33" t="s">
        <v>10</v>
      </c>
      <c r="B200" s="34">
        <v>45504</v>
      </c>
      <c r="C200">
        <v>0</v>
      </c>
      <c r="D200" t="s">
        <v>54</v>
      </c>
    </row>
    <row r="201" spans="1:4" x14ac:dyDescent="0.3">
      <c r="A201" s="33" t="s">
        <v>10</v>
      </c>
      <c r="B201" s="34">
        <v>45535</v>
      </c>
      <c r="C201">
        <v>0</v>
      </c>
      <c r="D201" t="s">
        <v>54</v>
      </c>
    </row>
    <row r="202" spans="1:4" x14ac:dyDescent="0.3">
      <c r="A202" s="33" t="s">
        <v>10</v>
      </c>
      <c r="B202" s="34">
        <v>45565</v>
      </c>
      <c r="C202">
        <v>0</v>
      </c>
      <c r="D202" t="s">
        <v>54</v>
      </c>
    </row>
    <row r="203" spans="1:4" x14ac:dyDescent="0.3">
      <c r="A203" s="33" t="s">
        <v>10</v>
      </c>
      <c r="B203" s="34">
        <v>45596</v>
      </c>
      <c r="C203">
        <v>0</v>
      </c>
      <c r="D203" t="s">
        <v>54</v>
      </c>
    </row>
    <row r="204" spans="1:4" x14ac:dyDescent="0.3">
      <c r="A204" s="33" t="s">
        <v>10</v>
      </c>
      <c r="B204" s="34">
        <v>45626</v>
      </c>
      <c r="C204">
        <v>0</v>
      </c>
      <c r="D204" t="s">
        <v>54</v>
      </c>
    </row>
    <row r="205" spans="1:4" x14ac:dyDescent="0.3">
      <c r="A205" s="33" t="s">
        <v>10</v>
      </c>
      <c r="B205" s="34">
        <v>45657</v>
      </c>
      <c r="C205">
        <v>0</v>
      </c>
      <c r="D205" t="s">
        <v>54</v>
      </c>
    </row>
    <row r="206" spans="1:4" x14ac:dyDescent="0.3">
      <c r="A206" s="33" t="s">
        <v>10</v>
      </c>
      <c r="B206" s="34">
        <v>45688</v>
      </c>
      <c r="C206">
        <v>0</v>
      </c>
      <c r="D206" t="s">
        <v>54</v>
      </c>
    </row>
    <row r="207" spans="1:4" x14ac:dyDescent="0.3">
      <c r="A207" s="33" t="s">
        <v>10</v>
      </c>
      <c r="B207" s="34">
        <v>45716</v>
      </c>
      <c r="C207">
        <v>0</v>
      </c>
      <c r="D207" t="s">
        <v>54</v>
      </c>
    </row>
    <row r="208" spans="1:4" x14ac:dyDescent="0.3">
      <c r="A208" s="33" t="s">
        <v>10</v>
      </c>
      <c r="B208" s="34">
        <v>45747</v>
      </c>
      <c r="C208">
        <v>0</v>
      </c>
      <c r="D208" t="s">
        <v>54</v>
      </c>
    </row>
    <row r="209" spans="1:4" x14ac:dyDescent="0.3">
      <c r="A209" s="33" t="s">
        <v>10</v>
      </c>
      <c r="B209" s="34">
        <v>45777</v>
      </c>
      <c r="C209">
        <v>0</v>
      </c>
      <c r="D209" t="s">
        <v>54</v>
      </c>
    </row>
    <row r="210" spans="1:4" x14ac:dyDescent="0.3">
      <c r="A210" s="33" t="s">
        <v>10</v>
      </c>
      <c r="B210" s="34">
        <v>45808</v>
      </c>
      <c r="C210">
        <v>0</v>
      </c>
      <c r="D210" t="s">
        <v>54</v>
      </c>
    </row>
    <row r="211" spans="1:4" x14ac:dyDescent="0.3">
      <c r="A211" s="33" t="s">
        <v>10</v>
      </c>
      <c r="B211" s="34">
        <v>45838</v>
      </c>
      <c r="C211">
        <v>0</v>
      </c>
      <c r="D211" t="s">
        <v>54</v>
      </c>
    </row>
    <row r="212" spans="1:4" x14ac:dyDescent="0.3">
      <c r="A212" s="33" t="s">
        <v>10</v>
      </c>
      <c r="B212" s="34">
        <v>45869</v>
      </c>
      <c r="C212">
        <v>0</v>
      </c>
      <c r="D212" t="s">
        <v>54</v>
      </c>
    </row>
    <row r="213" spans="1:4" x14ac:dyDescent="0.3">
      <c r="A213" s="33" t="s">
        <v>10</v>
      </c>
      <c r="B213" s="34">
        <v>45900</v>
      </c>
      <c r="C213">
        <v>0</v>
      </c>
      <c r="D213" t="s">
        <v>54</v>
      </c>
    </row>
    <row r="214" spans="1:4" x14ac:dyDescent="0.3">
      <c r="A214" s="33" t="s">
        <v>10</v>
      </c>
      <c r="B214" s="34">
        <v>45930</v>
      </c>
      <c r="C214">
        <v>0</v>
      </c>
      <c r="D214" t="s">
        <v>54</v>
      </c>
    </row>
    <row r="215" spans="1:4" x14ac:dyDescent="0.3">
      <c r="A215" s="33" t="s">
        <v>10</v>
      </c>
      <c r="B215" s="34">
        <v>45961</v>
      </c>
      <c r="C215">
        <v>0</v>
      </c>
      <c r="D215" t="s">
        <v>54</v>
      </c>
    </row>
    <row r="216" spans="1:4" x14ac:dyDescent="0.3">
      <c r="A216" s="33" t="s">
        <v>10</v>
      </c>
      <c r="B216" s="34">
        <v>45991</v>
      </c>
      <c r="C216">
        <v>0</v>
      </c>
      <c r="D216" t="s">
        <v>54</v>
      </c>
    </row>
    <row r="217" spans="1:4" x14ac:dyDescent="0.3">
      <c r="A217" s="33" t="s">
        <v>10</v>
      </c>
      <c r="B217" s="34">
        <v>46022</v>
      </c>
      <c r="C217">
        <v>0</v>
      </c>
      <c r="D217" t="s">
        <v>54</v>
      </c>
    </row>
    <row r="218" spans="1:4" x14ac:dyDescent="0.3">
      <c r="A218" s="33" t="s">
        <v>12</v>
      </c>
      <c r="B218" s="34">
        <v>44957</v>
      </c>
      <c r="C218">
        <v>0</v>
      </c>
      <c r="D218" t="s">
        <v>54</v>
      </c>
    </row>
    <row r="219" spans="1:4" x14ac:dyDescent="0.3">
      <c r="A219" s="33" t="s">
        <v>12</v>
      </c>
      <c r="B219" s="34">
        <v>44985</v>
      </c>
      <c r="C219">
        <v>0</v>
      </c>
      <c r="D219" t="s">
        <v>54</v>
      </c>
    </row>
    <row r="220" spans="1:4" x14ac:dyDescent="0.3">
      <c r="A220" s="33" t="s">
        <v>12</v>
      </c>
      <c r="B220" s="34">
        <v>45016</v>
      </c>
      <c r="C220">
        <v>0</v>
      </c>
      <c r="D220" t="s">
        <v>54</v>
      </c>
    </row>
    <row r="221" spans="1:4" x14ac:dyDescent="0.3">
      <c r="A221" s="33" t="s">
        <v>12</v>
      </c>
      <c r="B221" s="34">
        <v>45046</v>
      </c>
      <c r="C221">
        <v>0</v>
      </c>
      <c r="D221" t="s">
        <v>54</v>
      </c>
    </row>
    <row r="222" spans="1:4" x14ac:dyDescent="0.3">
      <c r="A222" s="33" t="s">
        <v>12</v>
      </c>
      <c r="B222" s="34">
        <v>45077</v>
      </c>
      <c r="C222">
        <v>0</v>
      </c>
      <c r="D222" t="s">
        <v>54</v>
      </c>
    </row>
    <row r="223" spans="1:4" x14ac:dyDescent="0.3">
      <c r="A223" s="33" t="s">
        <v>12</v>
      </c>
      <c r="B223" s="34">
        <v>45107</v>
      </c>
      <c r="C223">
        <v>0</v>
      </c>
      <c r="D223" t="s">
        <v>54</v>
      </c>
    </row>
    <row r="224" spans="1:4" x14ac:dyDescent="0.3">
      <c r="A224" s="33" t="s">
        <v>12</v>
      </c>
      <c r="B224" s="34">
        <v>45138</v>
      </c>
      <c r="C224">
        <v>0</v>
      </c>
      <c r="D224" t="s">
        <v>54</v>
      </c>
    </row>
    <row r="225" spans="1:4" x14ac:dyDescent="0.3">
      <c r="A225" s="33" t="s">
        <v>12</v>
      </c>
      <c r="B225" s="34">
        <v>45169</v>
      </c>
      <c r="C225">
        <v>0</v>
      </c>
      <c r="D225" t="s">
        <v>54</v>
      </c>
    </row>
    <row r="226" spans="1:4" x14ac:dyDescent="0.3">
      <c r="A226" s="33" t="s">
        <v>12</v>
      </c>
      <c r="B226" s="34">
        <v>45199</v>
      </c>
      <c r="C226">
        <v>0</v>
      </c>
      <c r="D226" t="s">
        <v>54</v>
      </c>
    </row>
    <row r="227" spans="1:4" x14ac:dyDescent="0.3">
      <c r="A227" s="33" t="s">
        <v>12</v>
      </c>
      <c r="B227" s="34">
        <v>45230</v>
      </c>
      <c r="C227">
        <v>0</v>
      </c>
      <c r="D227" t="s">
        <v>54</v>
      </c>
    </row>
    <row r="228" spans="1:4" x14ac:dyDescent="0.3">
      <c r="A228" s="33" t="s">
        <v>12</v>
      </c>
      <c r="B228" s="34">
        <v>45260</v>
      </c>
      <c r="C228">
        <v>0</v>
      </c>
      <c r="D228" t="s">
        <v>54</v>
      </c>
    </row>
    <row r="229" spans="1:4" x14ac:dyDescent="0.3">
      <c r="A229" s="33" t="s">
        <v>12</v>
      </c>
      <c r="B229" s="34">
        <v>45291</v>
      </c>
      <c r="C229">
        <v>0</v>
      </c>
      <c r="D229" t="s">
        <v>54</v>
      </c>
    </row>
    <row r="230" spans="1:4" x14ac:dyDescent="0.3">
      <c r="A230" s="33" t="s">
        <v>12</v>
      </c>
      <c r="B230" s="34">
        <v>45322</v>
      </c>
      <c r="C230">
        <v>0</v>
      </c>
      <c r="D230" t="s">
        <v>54</v>
      </c>
    </row>
    <row r="231" spans="1:4" x14ac:dyDescent="0.3">
      <c r="A231" s="33" t="s">
        <v>12</v>
      </c>
      <c r="B231" s="34">
        <v>45351</v>
      </c>
      <c r="C231">
        <v>0</v>
      </c>
      <c r="D231" t="s">
        <v>54</v>
      </c>
    </row>
    <row r="232" spans="1:4" x14ac:dyDescent="0.3">
      <c r="A232" s="33" t="s">
        <v>12</v>
      </c>
      <c r="B232" s="34">
        <v>45382</v>
      </c>
      <c r="C232">
        <v>0</v>
      </c>
      <c r="D232" t="s">
        <v>54</v>
      </c>
    </row>
    <row r="233" spans="1:4" x14ac:dyDescent="0.3">
      <c r="A233" s="33" t="s">
        <v>12</v>
      </c>
      <c r="B233" s="34">
        <v>45412</v>
      </c>
      <c r="C233">
        <v>0</v>
      </c>
      <c r="D233" t="s">
        <v>54</v>
      </c>
    </row>
    <row r="234" spans="1:4" x14ac:dyDescent="0.3">
      <c r="A234" s="33" t="s">
        <v>12</v>
      </c>
      <c r="B234" s="34">
        <v>45443</v>
      </c>
      <c r="C234">
        <v>0</v>
      </c>
      <c r="D234" t="s">
        <v>54</v>
      </c>
    </row>
    <row r="235" spans="1:4" x14ac:dyDescent="0.3">
      <c r="A235" s="33" t="s">
        <v>12</v>
      </c>
      <c r="B235" s="34">
        <v>45473</v>
      </c>
      <c r="C235">
        <v>0</v>
      </c>
      <c r="D235" t="s">
        <v>54</v>
      </c>
    </row>
    <row r="236" spans="1:4" x14ac:dyDescent="0.3">
      <c r="A236" s="33" t="s">
        <v>12</v>
      </c>
      <c r="B236" s="34">
        <v>45504</v>
      </c>
      <c r="C236">
        <v>0</v>
      </c>
      <c r="D236" t="s">
        <v>54</v>
      </c>
    </row>
    <row r="237" spans="1:4" x14ac:dyDescent="0.3">
      <c r="A237" s="33" t="s">
        <v>12</v>
      </c>
      <c r="B237" s="34">
        <v>45535</v>
      </c>
      <c r="C237">
        <v>0</v>
      </c>
      <c r="D237" t="s">
        <v>54</v>
      </c>
    </row>
    <row r="238" spans="1:4" x14ac:dyDescent="0.3">
      <c r="A238" s="33" t="s">
        <v>12</v>
      </c>
      <c r="B238" s="34">
        <v>45565</v>
      </c>
      <c r="C238">
        <v>0</v>
      </c>
      <c r="D238" t="s">
        <v>54</v>
      </c>
    </row>
    <row r="239" spans="1:4" x14ac:dyDescent="0.3">
      <c r="A239" s="33" t="s">
        <v>12</v>
      </c>
      <c r="B239" s="34">
        <v>45596</v>
      </c>
      <c r="C239">
        <v>0</v>
      </c>
      <c r="D239" t="s">
        <v>54</v>
      </c>
    </row>
    <row r="240" spans="1:4" x14ac:dyDescent="0.3">
      <c r="A240" s="33" t="s">
        <v>12</v>
      </c>
      <c r="B240" s="34">
        <v>45626</v>
      </c>
      <c r="C240">
        <v>0</v>
      </c>
      <c r="D240" t="s">
        <v>54</v>
      </c>
    </row>
    <row r="241" spans="1:4" x14ac:dyDescent="0.3">
      <c r="A241" s="33" t="s">
        <v>12</v>
      </c>
      <c r="B241" s="34">
        <v>45657</v>
      </c>
      <c r="C241">
        <v>0</v>
      </c>
      <c r="D241" t="s">
        <v>54</v>
      </c>
    </row>
    <row r="242" spans="1:4" x14ac:dyDescent="0.3">
      <c r="A242" s="33" t="s">
        <v>12</v>
      </c>
      <c r="B242" s="34">
        <v>45688</v>
      </c>
      <c r="C242">
        <v>0</v>
      </c>
      <c r="D242" t="s">
        <v>54</v>
      </c>
    </row>
    <row r="243" spans="1:4" x14ac:dyDescent="0.3">
      <c r="A243" s="33" t="s">
        <v>12</v>
      </c>
      <c r="B243" s="34">
        <v>45716</v>
      </c>
      <c r="C243">
        <v>0</v>
      </c>
      <c r="D243" t="s">
        <v>54</v>
      </c>
    </row>
    <row r="244" spans="1:4" x14ac:dyDescent="0.3">
      <c r="A244" s="33" t="s">
        <v>12</v>
      </c>
      <c r="B244" s="34">
        <v>45747</v>
      </c>
      <c r="C244">
        <v>0</v>
      </c>
      <c r="D244" t="s">
        <v>54</v>
      </c>
    </row>
    <row r="245" spans="1:4" x14ac:dyDescent="0.3">
      <c r="A245" s="33" t="s">
        <v>12</v>
      </c>
      <c r="B245" s="34">
        <v>45777</v>
      </c>
      <c r="C245">
        <v>0</v>
      </c>
      <c r="D245" t="s">
        <v>54</v>
      </c>
    </row>
    <row r="246" spans="1:4" x14ac:dyDescent="0.3">
      <c r="A246" s="33" t="s">
        <v>12</v>
      </c>
      <c r="B246" s="34">
        <v>45808</v>
      </c>
      <c r="C246">
        <v>0</v>
      </c>
      <c r="D246" t="s">
        <v>54</v>
      </c>
    </row>
    <row r="247" spans="1:4" x14ac:dyDescent="0.3">
      <c r="A247" s="33" t="s">
        <v>12</v>
      </c>
      <c r="B247" s="34">
        <v>45838</v>
      </c>
      <c r="C247">
        <v>0</v>
      </c>
      <c r="D247" t="s">
        <v>54</v>
      </c>
    </row>
    <row r="248" spans="1:4" x14ac:dyDescent="0.3">
      <c r="A248" s="33" t="s">
        <v>12</v>
      </c>
      <c r="B248" s="34">
        <v>45869</v>
      </c>
      <c r="C248">
        <v>0</v>
      </c>
      <c r="D248" t="s">
        <v>54</v>
      </c>
    </row>
    <row r="249" spans="1:4" x14ac:dyDescent="0.3">
      <c r="A249" s="33" t="s">
        <v>12</v>
      </c>
      <c r="B249" s="34">
        <v>45900</v>
      </c>
      <c r="C249">
        <v>0</v>
      </c>
      <c r="D249" t="s">
        <v>54</v>
      </c>
    </row>
    <row r="250" spans="1:4" x14ac:dyDescent="0.3">
      <c r="A250" s="33" t="s">
        <v>12</v>
      </c>
      <c r="B250" s="34">
        <v>45930</v>
      </c>
      <c r="C250">
        <v>0</v>
      </c>
      <c r="D250" t="s">
        <v>54</v>
      </c>
    </row>
    <row r="251" spans="1:4" x14ac:dyDescent="0.3">
      <c r="A251" s="33" t="s">
        <v>12</v>
      </c>
      <c r="B251" s="34">
        <v>45961</v>
      </c>
      <c r="C251">
        <v>0</v>
      </c>
      <c r="D251" t="s">
        <v>54</v>
      </c>
    </row>
    <row r="252" spans="1:4" x14ac:dyDescent="0.3">
      <c r="A252" s="33" t="s">
        <v>12</v>
      </c>
      <c r="B252" s="34">
        <v>45991</v>
      </c>
      <c r="C252">
        <v>0</v>
      </c>
      <c r="D252" t="s">
        <v>54</v>
      </c>
    </row>
    <row r="253" spans="1:4" x14ac:dyDescent="0.3">
      <c r="A253" s="33" t="s">
        <v>12</v>
      </c>
      <c r="B253" s="34">
        <v>46022</v>
      </c>
      <c r="C253">
        <v>0</v>
      </c>
      <c r="D253" t="s">
        <v>54</v>
      </c>
    </row>
    <row r="254" spans="1:4" x14ac:dyDescent="0.3">
      <c r="A254" s="33" t="s">
        <v>13</v>
      </c>
      <c r="B254" s="34">
        <v>44957</v>
      </c>
      <c r="C254">
        <v>0</v>
      </c>
      <c r="D254" t="s">
        <v>54</v>
      </c>
    </row>
    <row r="255" spans="1:4" x14ac:dyDescent="0.3">
      <c r="A255" s="33" t="s">
        <v>13</v>
      </c>
      <c r="B255" s="34">
        <v>44985</v>
      </c>
      <c r="C255">
        <v>0</v>
      </c>
      <c r="D255" t="s">
        <v>54</v>
      </c>
    </row>
    <row r="256" spans="1:4" x14ac:dyDescent="0.3">
      <c r="A256" s="33" t="s">
        <v>13</v>
      </c>
      <c r="B256" s="34">
        <v>45016</v>
      </c>
      <c r="C256">
        <v>0</v>
      </c>
      <c r="D256" t="s">
        <v>54</v>
      </c>
    </row>
    <row r="257" spans="1:4" x14ac:dyDescent="0.3">
      <c r="A257" s="33" t="s">
        <v>13</v>
      </c>
      <c r="B257" s="34">
        <v>45046</v>
      </c>
      <c r="C257">
        <v>0</v>
      </c>
      <c r="D257" t="s">
        <v>54</v>
      </c>
    </row>
    <row r="258" spans="1:4" x14ac:dyDescent="0.3">
      <c r="A258" s="33" t="s">
        <v>13</v>
      </c>
      <c r="B258" s="34">
        <v>45077</v>
      </c>
      <c r="C258">
        <v>0</v>
      </c>
      <c r="D258" t="s">
        <v>54</v>
      </c>
    </row>
    <row r="259" spans="1:4" x14ac:dyDescent="0.3">
      <c r="A259" s="33" t="s">
        <v>13</v>
      </c>
      <c r="B259" s="34">
        <v>45107</v>
      </c>
      <c r="C259">
        <v>0</v>
      </c>
      <c r="D259" t="s">
        <v>54</v>
      </c>
    </row>
    <row r="260" spans="1:4" x14ac:dyDescent="0.3">
      <c r="A260" s="33" t="s">
        <v>13</v>
      </c>
      <c r="B260" s="34">
        <v>45138</v>
      </c>
      <c r="C260">
        <v>0</v>
      </c>
      <c r="D260" t="s">
        <v>54</v>
      </c>
    </row>
    <row r="261" spans="1:4" x14ac:dyDescent="0.3">
      <c r="A261" s="33" t="s">
        <v>13</v>
      </c>
      <c r="B261" s="34">
        <v>45169</v>
      </c>
      <c r="C261">
        <v>0</v>
      </c>
      <c r="D261" t="s">
        <v>54</v>
      </c>
    </row>
    <row r="262" spans="1:4" x14ac:dyDescent="0.3">
      <c r="A262" s="33" t="s">
        <v>13</v>
      </c>
      <c r="B262" s="34">
        <v>45199</v>
      </c>
      <c r="C262">
        <v>0</v>
      </c>
      <c r="D262" t="s">
        <v>54</v>
      </c>
    </row>
    <row r="263" spans="1:4" x14ac:dyDescent="0.3">
      <c r="A263" s="33" t="s">
        <v>13</v>
      </c>
      <c r="B263" s="34">
        <v>45230</v>
      </c>
      <c r="C263">
        <v>0</v>
      </c>
      <c r="D263" t="s">
        <v>54</v>
      </c>
    </row>
    <row r="264" spans="1:4" x14ac:dyDescent="0.3">
      <c r="A264" s="33" t="s">
        <v>13</v>
      </c>
      <c r="B264" s="34">
        <v>45260</v>
      </c>
      <c r="C264">
        <v>0</v>
      </c>
      <c r="D264" t="s">
        <v>54</v>
      </c>
    </row>
    <row r="265" spans="1:4" x14ac:dyDescent="0.3">
      <c r="A265" s="33" t="s">
        <v>13</v>
      </c>
      <c r="B265" s="34">
        <v>45291</v>
      </c>
      <c r="C265">
        <v>0</v>
      </c>
      <c r="D265" t="s">
        <v>54</v>
      </c>
    </row>
    <row r="266" spans="1:4" x14ac:dyDescent="0.3">
      <c r="A266" s="33" t="s">
        <v>13</v>
      </c>
      <c r="B266" s="34">
        <v>45322</v>
      </c>
      <c r="C266">
        <v>0</v>
      </c>
      <c r="D266" t="s">
        <v>54</v>
      </c>
    </row>
    <row r="267" spans="1:4" x14ac:dyDescent="0.3">
      <c r="A267" s="33" t="s">
        <v>13</v>
      </c>
      <c r="B267" s="34">
        <v>45351</v>
      </c>
      <c r="C267">
        <v>0</v>
      </c>
      <c r="D267" t="s">
        <v>54</v>
      </c>
    </row>
    <row r="268" spans="1:4" x14ac:dyDescent="0.3">
      <c r="A268" s="33" t="s">
        <v>13</v>
      </c>
      <c r="B268" s="34">
        <v>45382</v>
      </c>
      <c r="C268">
        <v>0</v>
      </c>
      <c r="D268" t="s">
        <v>54</v>
      </c>
    </row>
    <row r="269" spans="1:4" x14ac:dyDescent="0.3">
      <c r="A269" s="33" t="s">
        <v>13</v>
      </c>
      <c r="B269" s="34">
        <v>45412</v>
      </c>
      <c r="C269">
        <v>0</v>
      </c>
      <c r="D269" t="s">
        <v>54</v>
      </c>
    </row>
    <row r="270" spans="1:4" x14ac:dyDescent="0.3">
      <c r="A270" s="33" t="s">
        <v>13</v>
      </c>
      <c r="B270" s="34">
        <v>45443</v>
      </c>
      <c r="C270">
        <v>0</v>
      </c>
      <c r="D270" t="s">
        <v>54</v>
      </c>
    </row>
    <row r="271" spans="1:4" x14ac:dyDescent="0.3">
      <c r="A271" s="33" t="s">
        <v>13</v>
      </c>
      <c r="B271" s="34">
        <v>45473</v>
      </c>
      <c r="C271">
        <v>0</v>
      </c>
      <c r="D271" t="s">
        <v>54</v>
      </c>
    </row>
    <row r="272" spans="1:4" x14ac:dyDescent="0.3">
      <c r="A272" s="33" t="s">
        <v>13</v>
      </c>
      <c r="B272" s="34">
        <v>45504</v>
      </c>
      <c r="C272">
        <v>0</v>
      </c>
      <c r="D272" t="s">
        <v>54</v>
      </c>
    </row>
    <row r="273" spans="1:4" x14ac:dyDescent="0.3">
      <c r="A273" s="33" t="s">
        <v>13</v>
      </c>
      <c r="B273" s="34">
        <v>45535</v>
      </c>
      <c r="C273">
        <v>0</v>
      </c>
      <c r="D273" t="s">
        <v>54</v>
      </c>
    </row>
    <row r="274" spans="1:4" x14ac:dyDescent="0.3">
      <c r="A274" s="33" t="s">
        <v>13</v>
      </c>
      <c r="B274" s="34">
        <v>45565</v>
      </c>
      <c r="C274">
        <v>0</v>
      </c>
      <c r="D274" t="s">
        <v>54</v>
      </c>
    </row>
    <row r="275" spans="1:4" x14ac:dyDescent="0.3">
      <c r="A275" s="33" t="s">
        <v>13</v>
      </c>
      <c r="B275" s="34">
        <v>45596</v>
      </c>
      <c r="C275">
        <v>0</v>
      </c>
      <c r="D275" t="s">
        <v>54</v>
      </c>
    </row>
    <row r="276" spans="1:4" x14ac:dyDescent="0.3">
      <c r="A276" s="33" t="s">
        <v>13</v>
      </c>
      <c r="B276" s="34">
        <v>45626</v>
      </c>
      <c r="C276">
        <v>0</v>
      </c>
      <c r="D276" t="s">
        <v>54</v>
      </c>
    </row>
    <row r="277" spans="1:4" x14ac:dyDescent="0.3">
      <c r="A277" s="33" t="s">
        <v>13</v>
      </c>
      <c r="B277" s="34">
        <v>45657</v>
      </c>
      <c r="C277">
        <v>0</v>
      </c>
      <c r="D277" t="s">
        <v>54</v>
      </c>
    </row>
    <row r="278" spans="1:4" x14ac:dyDescent="0.3">
      <c r="A278" s="33" t="s">
        <v>13</v>
      </c>
      <c r="B278" s="34">
        <v>45688</v>
      </c>
      <c r="C278">
        <v>0</v>
      </c>
      <c r="D278" t="s">
        <v>54</v>
      </c>
    </row>
    <row r="279" spans="1:4" x14ac:dyDescent="0.3">
      <c r="A279" s="33" t="s">
        <v>13</v>
      </c>
      <c r="B279" s="34">
        <v>45716</v>
      </c>
      <c r="C279">
        <v>0</v>
      </c>
      <c r="D279" t="s">
        <v>54</v>
      </c>
    </row>
    <row r="280" spans="1:4" x14ac:dyDescent="0.3">
      <c r="A280" s="33" t="s">
        <v>13</v>
      </c>
      <c r="B280" s="34">
        <v>45747</v>
      </c>
      <c r="C280">
        <v>0</v>
      </c>
      <c r="D280" t="s">
        <v>54</v>
      </c>
    </row>
    <row r="281" spans="1:4" x14ac:dyDescent="0.3">
      <c r="A281" s="33" t="s">
        <v>13</v>
      </c>
      <c r="B281" s="34">
        <v>45777</v>
      </c>
      <c r="C281">
        <v>0</v>
      </c>
      <c r="D281" t="s">
        <v>54</v>
      </c>
    </row>
    <row r="282" spans="1:4" x14ac:dyDescent="0.3">
      <c r="A282" s="33" t="s">
        <v>13</v>
      </c>
      <c r="B282" s="34">
        <v>45808</v>
      </c>
      <c r="C282">
        <v>0</v>
      </c>
      <c r="D282" t="s">
        <v>54</v>
      </c>
    </row>
    <row r="283" spans="1:4" x14ac:dyDescent="0.3">
      <c r="A283" s="33" t="s">
        <v>13</v>
      </c>
      <c r="B283" s="34">
        <v>45838</v>
      </c>
      <c r="C283">
        <v>0</v>
      </c>
      <c r="D283" t="s">
        <v>54</v>
      </c>
    </row>
    <row r="284" spans="1:4" x14ac:dyDescent="0.3">
      <c r="A284" s="33" t="s">
        <v>13</v>
      </c>
      <c r="B284" s="34">
        <v>45869</v>
      </c>
      <c r="C284">
        <v>0</v>
      </c>
      <c r="D284" t="s">
        <v>54</v>
      </c>
    </row>
    <row r="285" spans="1:4" x14ac:dyDescent="0.3">
      <c r="A285" s="33" t="s">
        <v>13</v>
      </c>
      <c r="B285" s="34">
        <v>45900</v>
      </c>
      <c r="C285">
        <v>0</v>
      </c>
      <c r="D285" t="s">
        <v>54</v>
      </c>
    </row>
    <row r="286" spans="1:4" x14ac:dyDescent="0.3">
      <c r="A286" s="33" t="s">
        <v>13</v>
      </c>
      <c r="B286" s="34">
        <v>45930</v>
      </c>
      <c r="C286">
        <v>0</v>
      </c>
      <c r="D286" t="s">
        <v>54</v>
      </c>
    </row>
    <row r="287" spans="1:4" x14ac:dyDescent="0.3">
      <c r="A287" s="33" t="s">
        <v>13</v>
      </c>
      <c r="B287" s="34">
        <v>45961</v>
      </c>
      <c r="C287">
        <v>0</v>
      </c>
      <c r="D287" t="s">
        <v>54</v>
      </c>
    </row>
    <row r="288" spans="1:4" x14ac:dyDescent="0.3">
      <c r="A288" s="33" t="s">
        <v>13</v>
      </c>
      <c r="B288" s="34">
        <v>45991</v>
      </c>
      <c r="C288">
        <v>0</v>
      </c>
      <c r="D288" t="s">
        <v>54</v>
      </c>
    </row>
    <row r="289" spans="1:4" x14ac:dyDescent="0.3">
      <c r="A289" s="33" t="s">
        <v>13</v>
      </c>
      <c r="B289" s="34">
        <v>46022</v>
      </c>
      <c r="C289">
        <v>0</v>
      </c>
      <c r="D289" t="s">
        <v>54</v>
      </c>
    </row>
    <row r="290" spans="1:4" x14ac:dyDescent="0.3">
      <c r="A290" s="33" t="s">
        <v>14</v>
      </c>
      <c r="B290" s="34">
        <v>44957</v>
      </c>
      <c r="C290">
        <v>0</v>
      </c>
      <c r="D290" t="s">
        <v>54</v>
      </c>
    </row>
    <row r="291" spans="1:4" x14ac:dyDescent="0.3">
      <c r="A291" s="33" t="s">
        <v>14</v>
      </c>
      <c r="B291" s="34">
        <v>44985</v>
      </c>
      <c r="C291">
        <v>0</v>
      </c>
      <c r="D291" t="s">
        <v>54</v>
      </c>
    </row>
    <row r="292" spans="1:4" x14ac:dyDescent="0.3">
      <c r="A292" s="33" t="s">
        <v>14</v>
      </c>
      <c r="B292" s="34">
        <v>45016</v>
      </c>
      <c r="C292">
        <v>0</v>
      </c>
      <c r="D292" t="s">
        <v>54</v>
      </c>
    </row>
    <row r="293" spans="1:4" x14ac:dyDescent="0.3">
      <c r="A293" s="33" t="s">
        <v>14</v>
      </c>
      <c r="B293" s="34">
        <v>45046</v>
      </c>
      <c r="C293">
        <v>0</v>
      </c>
      <c r="D293" t="s">
        <v>54</v>
      </c>
    </row>
    <row r="294" spans="1:4" x14ac:dyDescent="0.3">
      <c r="A294" s="33" t="s">
        <v>14</v>
      </c>
      <c r="B294" s="34">
        <v>45077</v>
      </c>
      <c r="C294">
        <v>0</v>
      </c>
      <c r="D294" t="s">
        <v>54</v>
      </c>
    </row>
    <row r="295" spans="1:4" x14ac:dyDescent="0.3">
      <c r="A295" s="33" t="s">
        <v>14</v>
      </c>
      <c r="B295" s="34">
        <v>45107</v>
      </c>
      <c r="C295">
        <v>0</v>
      </c>
      <c r="D295" t="s">
        <v>54</v>
      </c>
    </row>
    <row r="296" spans="1:4" x14ac:dyDescent="0.3">
      <c r="A296" s="33" t="s">
        <v>14</v>
      </c>
      <c r="B296" s="34">
        <v>45138</v>
      </c>
      <c r="C296">
        <v>0</v>
      </c>
      <c r="D296" t="s">
        <v>54</v>
      </c>
    </row>
    <row r="297" spans="1:4" x14ac:dyDescent="0.3">
      <c r="A297" s="33" t="s">
        <v>14</v>
      </c>
      <c r="B297" s="34">
        <v>45169</v>
      </c>
      <c r="C297">
        <v>0</v>
      </c>
      <c r="D297" t="s">
        <v>54</v>
      </c>
    </row>
    <row r="298" spans="1:4" x14ac:dyDescent="0.3">
      <c r="A298" s="33" t="s">
        <v>14</v>
      </c>
      <c r="B298" s="34">
        <v>45199</v>
      </c>
      <c r="C298">
        <v>0</v>
      </c>
      <c r="D298" t="s">
        <v>54</v>
      </c>
    </row>
    <row r="299" spans="1:4" x14ac:dyDescent="0.3">
      <c r="A299" s="33" t="s">
        <v>14</v>
      </c>
      <c r="B299" s="34">
        <v>45230</v>
      </c>
      <c r="C299">
        <v>0</v>
      </c>
      <c r="D299" t="s">
        <v>54</v>
      </c>
    </row>
    <row r="300" spans="1:4" x14ac:dyDescent="0.3">
      <c r="A300" s="33" t="s">
        <v>14</v>
      </c>
      <c r="B300" s="34">
        <v>45260</v>
      </c>
      <c r="C300">
        <v>0</v>
      </c>
      <c r="D300" t="s">
        <v>54</v>
      </c>
    </row>
    <row r="301" spans="1:4" x14ac:dyDescent="0.3">
      <c r="A301" s="33" t="s">
        <v>14</v>
      </c>
      <c r="B301" s="34">
        <v>45291</v>
      </c>
      <c r="C301">
        <v>0</v>
      </c>
      <c r="D301" t="s">
        <v>54</v>
      </c>
    </row>
    <row r="302" spans="1:4" x14ac:dyDescent="0.3">
      <c r="A302" s="33" t="s">
        <v>14</v>
      </c>
      <c r="B302" s="34">
        <v>45322</v>
      </c>
      <c r="C302">
        <v>0</v>
      </c>
      <c r="D302" t="s">
        <v>54</v>
      </c>
    </row>
    <row r="303" spans="1:4" x14ac:dyDescent="0.3">
      <c r="A303" s="33" t="s">
        <v>14</v>
      </c>
      <c r="B303" s="34">
        <v>45351</v>
      </c>
      <c r="C303">
        <v>0</v>
      </c>
      <c r="D303" t="s">
        <v>54</v>
      </c>
    </row>
    <row r="304" spans="1:4" x14ac:dyDescent="0.3">
      <c r="A304" s="33" t="s">
        <v>14</v>
      </c>
      <c r="B304" s="34">
        <v>45382</v>
      </c>
      <c r="C304">
        <v>0</v>
      </c>
      <c r="D304" t="s">
        <v>54</v>
      </c>
    </row>
    <row r="305" spans="1:4" x14ac:dyDescent="0.3">
      <c r="A305" s="33" t="s">
        <v>14</v>
      </c>
      <c r="B305" s="34">
        <v>45412</v>
      </c>
      <c r="C305">
        <v>0</v>
      </c>
      <c r="D305" t="s">
        <v>54</v>
      </c>
    </row>
    <row r="306" spans="1:4" x14ac:dyDescent="0.3">
      <c r="A306" s="33" t="s">
        <v>14</v>
      </c>
      <c r="B306" s="34">
        <v>45443</v>
      </c>
      <c r="C306">
        <v>0</v>
      </c>
      <c r="D306" t="s">
        <v>54</v>
      </c>
    </row>
    <row r="307" spans="1:4" x14ac:dyDescent="0.3">
      <c r="A307" s="33" t="s">
        <v>14</v>
      </c>
      <c r="B307" s="34">
        <v>45473</v>
      </c>
      <c r="C307">
        <v>0</v>
      </c>
      <c r="D307" t="s">
        <v>54</v>
      </c>
    </row>
    <row r="308" spans="1:4" x14ac:dyDescent="0.3">
      <c r="A308" s="33" t="s">
        <v>14</v>
      </c>
      <c r="B308" s="34">
        <v>45504</v>
      </c>
      <c r="C308">
        <v>0</v>
      </c>
      <c r="D308" t="s">
        <v>54</v>
      </c>
    </row>
    <row r="309" spans="1:4" x14ac:dyDescent="0.3">
      <c r="A309" s="33" t="s">
        <v>14</v>
      </c>
      <c r="B309" s="34">
        <v>45535</v>
      </c>
      <c r="C309">
        <v>0</v>
      </c>
      <c r="D309" t="s">
        <v>54</v>
      </c>
    </row>
    <row r="310" spans="1:4" x14ac:dyDescent="0.3">
      <c r="A310" s="33" t="s">
        <v>14</v>
      </c>
      <c r="B310" s="34">
        <v>45565</v>
      </c>
      <c r="C310">
        <v>0</v>
      </c>
      <c r="D310" t="s">
        <v>54</v>
      </c>
    </row>
    <row r="311" spans="1:4" x14ac:dyDescent="0.3">
      <c r="A311" s="33" t="s">
        <v>14</v>
      </c>
      <c r="B311" s="34">
        <v>45596</v>
      </c>
      <c r="C311">
        <v>0</v>
      </c>
      <c r="D311" t="s">
        <v>54</v>
      </c>
    </row>
    <row r="312" spans="1:4" x14ac:dyDescent="0.3">
      <c r="A312" s="33" t="s">
        <v>14</v>
      </c>
      <c r="B312" s="34">
        <v>45626</v>
      </c>
      <c r="C312">
        <v>0</v>
      </c>
      <c r="D312" t="s">
        <v>54</v>
      </c>
    </row>
    <row r="313" spans="1:4" x14ac:dyDescent="0.3">
      <c r="A313" s="33" t="s">
        <v>14</v>
      </c>
      <c r="B313" s="34">
        <v>45657</v>
      </c>
      <c r="C313">
        <v>0</v>
      </c>
      <c r="D313" t="s">
        <v>54</v>
      </c>
    </row>
    <row r="314" spans="1:4" x14ac:dyDescent="0.3">
      <c r="A314" s="33" t="s">
        <v>14</v>
      </c>
      <c r="B314" s="34">
        <v>45688</v>
      </c>
      <c r="C314">
        <v>0</v>
      </c>
      <c r="D314" t="s">
        <v>54</v>
      </c>
    </row>
    <row r="315" spans="1:4" x14ac:dyDescent="0.3">
      <c r="A315" s="33" t="s">
        <v>14</v>
      </c>
      <c r="B315" s="34">
        <v>45716</v>
      </c>
      <c r="C315">
        <v>0</v>
      </c>
      <c r="D315" t="s">
        <v>54</v>
      </c>
    </row>
    <row r="316" spans="1:4" x14ac:dyDescent="0.3">
      <c r="A316" s="33" t="s">
        <v>14</v>
      </c>
      <c r="B316" s="34">
        <v>45747</v>
      </c>
      <c r="C316">
        <v>0</v>
      </c>
      <c r="D316" t="s">
        <v>54</v>
      </c>
    </row>
    <row r="317" spans="1:4" x14ac:dyDescent="0.3">
      <c r="A317" s="33" t="s">
        <v>14</v>
      </c>
      <c r="B317" s="34">
        <v>45777</v>
      </c>
      <c r="C317">
        <v>0</v>
      </c>
      <c r="D317" t="s">
        <v>54</v>
      </c>
    </row>
    <row r="318" spans="1:4" x14ac:dyDescent="0.3">
      <c r="A318" s="33" t="s">
        <v>14</v>
      </c>
      <c r="B318" s="34">
        <v>45808</v>
      </c>
      <c r="C318">
        <v>0</v>
      </c>
      <c r="D318" t="s">
        <v>54</v>
      </c>
    </row>
    <row r="319" spans="1:4" x14ac:dyDescent="0.3">
      <c r="A319" s="33" t="s">
        <v>14</v>
      </c>
      <c r="B319" s="34">
        <v>45838</v>
      </c>
      <c r="C319">
        <v>0</v>
      </c>
      <c r="D319" t="s">
        <v>54</v>
      </c>
    </row>
    <row r="320" spans="1:4" x14ac:dyDescent="0.3">
      <c r="A320" s="33" t="s">
        <v>14</v>
      </c>
      <c r="B320" s="34">
        <v>45869</v>
      </c>
      <c r="C320">
        <v>0</v>
      </c>
      <c r="D320" t="s">
        <v>54</v>
      </c>
    </row>
    <row r="321" spans="1:4" x14ac:dyDescent="0.3">
      <c r="A321" s="33" t="s">
        <v>14</v>
      </c>
      <c r="B321" s="34">
        <v>45900</v>
      </c>
      <c r="C321">
        <v>0</v>
      </c>
      <c r="D321" t="s">
        <v>54</v>
      </c>
    </row>
    <row r="322" spans="1:4" x14ac:dyDescent="0.3">
      <c r="A322" s="33" t="s">
        <v>14</v>
      </c>
      <c r="B322" s="34">
        <v>45930</v>
      </c>
      <c r="C322">
        <v>0</v>
      </c>
      <c r="D322" t="s">
        <v>54</v>
      </c>
    </row>
    <row r="323" spans="1:4" x14ac:dyDescent="0.3">
      <c r="A323" s="33" t="s">
        <v>14</v>
      </c>
      <c r="B323" s="34">
        <v>45961</v>
      </c>
      <c r="C323">
        <v>0</v>
      </c>
      <c r="D323" t="s">
        <v>54</v>
      </c>
    </row>
    <row r="324" spans="1:4" x14ac:dyDescent="0.3">
      <c r="A324" s="33" t="s">
        <v>14</v>
      </c>
      <c r="B324" s="34">
        <v>45991</v>
      </c>
      <c r="C324">
        <v>0</v>
      </c>
      <c r="D324" t="s">
        <v>54</v>
      </c>
    </row>
    <row r="325" spans="1:4" x14ac:dyDescent="0.3">
      <c r="A325" s="33" t="s">
        <v>14</v>
      </c>
      <c r="B325" s="34">
        <v>46022</v>
      </c>
      <c r="C325">
        <v>0</v>
      </c>
      <c r="D325" t="s">
        <v>54</v>
      </c>
    </row>
    <row r="326" spans="1:4" x14ac:dyDescent="0.3">
      <c r="A326" s="33" t="s">
        <v>15</v>
      </c>
      <c r="B326" s="34">
        <v>44957</v>
      </c>
      <c r="C326">
        <v>2600</v>
      </c>
      <c r="D326" t="s">
        <v>54</v>
      </c>
    </row>
    <row r="327" spans="1:4" x14ac:dyDescent="0.3">
      <c r="A327" s="33" t="s">
        <v>15</v>
      </c>
      <c r="B327" s="34">
        <v>44985</v>
      </c>
      <c r="C327">
        <v>2678</v>
      </c>
      <c r="D327" t="s">
        <v>54</v>
      </c>
    </row>
    <row r="328" spans="1:4" x14ac:dyDescent="0.3">
      <c r="A328" s="33" t="s">
        <v>15</v>
      </c>
      <c r="B328" s="34">
        <v>45016</v>
      </c>
      <c r="C328">
        <v>2410.2000000000003</v>
      </c>
      <c r="D328" t="s">
        <v>54</v>
      </c>
    </row>
    <row r="329" spans="1:4" x14ac:dyDescent="0.3">
      <c r="A329" s="33" t="s">
        <v>15</v>
      </c>
      <c r="B329" s="34">
        <v>45046</v>
      </c>
      <c r="C329">
        <v>2482.5060000000003</v>
      </c>
      <c r="D329" t="s">
        <v>54</v>
      </c>
    </row>
    <row r="330" spans="1:4" x14ac:dyDescent="0.3">
      <c r="A330" s="33" t="s">
        <v>15</v>
      </c>
      <c r="B330" s="34">
        <v>45077</v>
      </c>
      <c r="C330">
        <v>2556.9811800000002</v>
      </c>
      <c r="D330" t="s">
        <v>54</v>
      </c>
    </row>
    <row r="331" spans="1:4" x14ac:dyDescent="0.3">
      <c r="A331" s="33" t="s">
        <v>15</v>
      </c>
      <c r="B331" s="34">
        <v>45107</v>
      </c>
      <c r="C331">
        <v>2633.6906154000003</v>
      </c>
      <c r="D331" t="s">
        <v>54</v>
      </c>
    </row>
    <row r="332" spans="1:4" x14ac:dyDescent="0.3">
      <c r="A332" s="33" t="s">
        <v>15</v>
      </c>
      <c r="B332" s="34">
        <v>45138</v>
      </c>
      <c r="C332">
        <v>2370.3215538600002</v>
      </c>
      <c r="D332" t="s">
        <v>54</v>
      </c>
    </row>
    <row r="333" spans="1:4" x14ac:dyDescent="0.3">
      <c r="A333" s="33" t="s">
        <v>15</v>
      </c>
      <c r="B333" s="34">
        <v>45169</v>
      </c>
      <c r="C333">
        <v>2133.2893984740003</v>
      </c>
      <c r="D333" t="s">
        <v>54</v>
      </c>
    </row>
    <row r="334" spans="1:4" x14ac:dyDescent="0.3">
      <c r="A334" s="33" t="s">
        <v>15</v>
      </c>
      <c r="B334" s="34">
        <v>45199</v>
      </c>
      <c r="C334">
        <v>2197.2880804282204</v>
      </c>
      <c r="D334" t="s">
        <v>54</v>
      </c>
    </row>
    <row r="335" spans="1:4" x14ac:dyDescent="0.3">
      <c r="A335" s="33" t="s">
        <v>15</v>
      </c>
      <c r="B335" s="34">
        <v>45230</v>
      </c>
      <c r="C335">
        <v>2263.2067228410669</v>
      </c>
      <c r="D335" t="s">
        <v>54</v>
      </c>
    </row>
    <row r="336" spans="1:4" x14ac:dyDescent="0.3">
      <c r="A336" s="33" t="s">
        <v>15</v>
      </c>
      <c r="B336" s="34">
        <v>45260</v>
      </c>
      <c r="C336">
        <v>2331.1029245262989</v>
      </c>
      <c r="D336" t="s">
        <v>54</v>
      </c>
    </row>
    <row r="337" spans="1:4" x14ac:dyDescent="0.3">
      <c r="A337" s="33" t="s">
        <v>15</v>
      </c>
      <c r="B337" s="34">
        <v>45291</v>
      </c>
      <c r="C337">
        <v>2401.0360122620878</v>
      </c>
      <c r="D337" t="s">
        <v>54</v>
      </c>
    </row>
    <row r="338" spans="1:4" x14ac:dyDescent="0.3">
      <c r="A338" s="33" t="s">
        <v>15</v>
      </c>
      <c r="B338" s="34">
        <v>45322</v>
      </c>
      <c r="C338">
        <v>2473.0670926299504</v>
      </c>
      <c r="D338" t="s">
        <v>54</v>
      </c>
    </row>
    <row r="339" spans="1:4" x14ac:dyDescent="0.3">
      <c r="A339" s="33" t="s">
        <v>15</v>
      </c>
      <c r="B339" s="34">
        <v>45351</v>
      </c>
      <c r="C339">
        <v>2225.7603833669555</v>
      </c>
      <c r="D339" t="s">
        <v>54</v>
      </c>
    </row>
    <row r="340" spans="1:4" x14ac:dyDescent="0.3">
      <c r="A340" s="33" t="s">
        <v>15</v>
      </c>
      <c r="B340" s="34">
        <v>45382</v>
      </c>
      <c r="C340">
        <v>2003.1843450302599</v>
      </c>
      <c r="D340" t="s">
        <v>54</v>
      </c>
    </row>
    <row r="341" spans="1:4" x14ac:dyDescent="0.3">
      <c r="A341" s="33" t="s">
        <v>15</v>
      </c>
      <c r="B341" s="34">
        <v>45412</v>
      </c>
      <c r="C341">
        <v>2063.2798753811676</v>
      </c>
      <c r="D341" t="s">
        <v>54</v>
      </c>
    </row>
    <row r="342" spans="1:4" x14ac:dyDescent="0.3">
      <c r="A342" s="33" t="s">
        <v>15</v>
      </c>
      <c r="B342" s="34">
        <v>45443</v>
      </c>
      <c r="C342">
        <v>2125.1782716426028</v>
      </c>
      <c r="D342" t="s">
        <v>54</v>
      </c>
    </row>
    <row r="343" spans="1:4" x14ac:dyDescent="0.3">
      <c r="A343" s="33" t="s">
        <v>15</v>
      </c>
      <c r="B343" s="34">
        <v>45473</v>
      </c>
      <c r="C343">
        <v>1912.6604444783425</v>
      </c>
      <c r="D343" t="s">
        <v>54</v>
      </c>
    </row>
    <row r="344" spans="1:4" x14ac:dyDescent="0.3">
      <c r="A344" s="33" t="s">
        <v>15</v>
      </c>
      <c r="B344" s="34">
        <v>45504</v>
      </c>
      <c r="C344">
        <v>1970.0402578126927</v>
      </c>
      <c r="D344" t="s">
        <v>54</v>
      </c>
    </row>
    <row r="345" spans="1:4" x14ac:dyDescent="0.3">
      <c r="A345" s="33" t="s">
        <v>15</v>
      </c>
      <c r="B345" s="34">
        <v>45535</v>
      </c>
      <c r="C345">
        <v>2029.1414655470735</v>
      </c>
      <c r="D345" t="s">
        <v>54</v>
      </c>
    </row>
    <row r="346" spans="1:4" x14ac:dyDescent="0.3">
      <c r="A346" s="33" t="s">
        <v>15</v>
      </c>
      <c r="B346" s="34">
        <v>45565</v>
      </c>
      <c r="C346">
        <v>2090.0157095134859</v>
      </c>
      <c r="D346" t="s">
        <v>54</v>
      </c>
    </row>
    <row r="347" spans="1:4" x14ac:dyDescent="0.3">
      <c r="A347" s="33" t="s">
        <v>15</v>
      </c>
      <c r="B347" s="34">
        <v>45596</v>
      </c>
      <c r="C347">
        <v>1881.0141385621373</v>
      </c>
      <c r="D347" t="s">
        <v>54</v>
      </c>
    </row>
    <row r="348" spans="1:4" x14ac:dyDescent="0.3">
      <c r="A348" s="33" t="s">
        <v>15</v>
      </c>
      <c r="B348" s="34">
        <v>45626</v>
      </c>
      <c r="C348">
        <v>1937.4445627190014</v>
      </c>
      <c r="D348" t="s">
        <v>54</v>
      </c>
    </row>
    <row r="349" spans="1:4" x14ac:dyDescent="0.3">
      <c r="A349" s="33" t="s">
        <v>15</v>
      </c>
      <c r="B349" s="34">
        <v>45657</v>
      </c>
      <c r="C349">
        <v>1995.5678996005715</v>
      </c>
      <c r="D349" t="s">
        <v>54</v>
      </c>
    </row>
    <row r="350" spans="1:4" x14ac:dyDescent="0.3">
      <c r="A350" s="33" t="s">
        <v>15</v>
      </c>
      <c r="B350" s="34">
        <v>45688</v>
      </c>
      <c r="C350">
        <v>2055.4349365885887</v>
      </c>
      <c r="D350" t="s">
        <v>54</v>
      </c>
    </row>
    <row r="351" spans="1:4" x14ac:dyDescent="0.3">
      <c r="A351" s="33" t="s">
        <v>15</v>
      </c>
      <c r="B351" s="34">
        <v>45716</v>
      </c>
      <c r="C351">
        <v>1849.8914429297299</v>
      </c>
      <c r="D351" t="s">
        <v>54</v>
      </c>
    </row>
    <row r="352" spans="1:4" x14ac:dyDescent="0.3">
      <c r="A352" s="33" t="s">
        <v>15</v>
      </c>
      <c r="B352" s="34">
        <v>45747</v>
      </c>
      <c r="C352">
        <v>1905.388186217622</v>
      </c>
      <c r="D352" t="s">
        <v>54</v>
      </c>
    </row>
    <row r="353" spans="1:4" x14ac:dyDescent="0.3">
      <c r="A353" s="33" t="s">
        <v>15</v>
      </c>
      <c r="B353" s="34">
        <v>45777</v>
      </c>
      <c r="C353">
        <v>1962.5498318041507</v>
      </c>
      <c r="D353" t="s">
        <v>54</v>
      </c>
    </row>
    <row r="354" spans="1:4" x14ac:dyDescent="0.3">
      <c r="A354" s="33" t="s">
        <v>15</v>
      </c>
      <c r="B354" s="34">
        <v>45808</v>
      </c>
      <c r="C354">
        <v>2021.4263267582753</v>
      </c>
      <c r="D354" t="s">
        <v>54</v>
      </c>
    </row>
    <row r="355" spans="1:4" x14ac:dyDescent="0.3">
      <c r="A355" s="33" t="s">
        <v>15</v>
      </c>
      <c r="B355" s="34">
        <v>45838</v>
      </c>
      <c r="C355">
        <v>2082.0691165610237</v>
      </c>
      <c r="D355" t="s">
        <v>54</v>
      </c>
    </row>
    <row r="356" spans="1:4" x14ac:dyDescent="0.3">
      <c r="A356" s="33" t="s">
        <v>15</v>
      </c>
      <c r="B356" s="34">
        <v>45869</v>
      </c>
      <c r="C356">
        <v>1873.8622049049213</v>
      </c>
      <c r="D356" t="s">
        <v>54</v>
      </c>
    </row>
    <row r="357" spans="1:4" x14ac:dyDescent="0.3">
      <c r="A357" s="33" t="s">
        <v>15</v>
      </c>
      <c r="B357" s="34">
        <v>45900</v>
      </c>
      <c r="C357">
        <v>1686.4759844144291</v>
      </c>
      <c r="D357" t="s">
        <v>54</v>
      </c>
    </row>
    <row r="358" spans="1:4" x14ac:dyDescent="0.3">
      <c r="A358" s="33" t="s">
        <v>15</v>
      </c>
      <c r="B358" s="34">
        <v>45930</v>
      </c>
      <c r="C358">
        <v>1737.070263946862</v>
      </c>
      <c r="D358" t="s">
        <v>54</v>
      </c>
    </row>
    <row r="359" spans="1:4" x14ac:dyDescent="0.3">
      <c r="A359" s="33" t="s">
        <v>15</v>
      </c>
      <c r="B359" s="34">
        <v>45961</v>
      </c>
      <c r="C359">
        <v>1789.1823718652679</v>
      </c>
      <c r="D359" t="s">
        <v>54</v>
      </c>
    </row>
    <row r="360" spans="1:4" x14ac:dyDescent="0.3">
      <c r="A360" s="33" t="s">
        <v>15</v>
      </c>
      <c r="B360" s="34">
        <v>45991</v>
      </c>
      <c r="C360">
        <v>1610.2641346787411</v>
      </c>
      <c r="D360" t="s">
        <v>54</v>
      </c>
    </row>
    <row r="361" spans="1:4" x14ac:dyDescent="0.3">
      <c r="A361" s="33" t="s">
        <v>15</v>
      </c>
      <c r="B361" s="34">
        <v>46022</v>
      </c>
      <c r="C361">
        <v>1449.237721210867</v>
      </c>
      <c r="D361" t="s">
        <v>54</v>
      </c>
    </row>
    <row r="362" spans="1:4" x14ac:dyDescent="0.3">
      <c r="A362" s="33" t="s">
        <v>16</v>
      </c>
      <c r="B362" s="34">
        <v>44957</v>
      </c>
      <c r="C362">
        <v>150</v>
      </c>
      <c r="D362" t="s">
        <v>54</v>
      </c>
    </row>
    <row r="363" spans="1:4" x14ac:dyDescent="0.3">
      <c r="A363" s="33" t="s">
        <v>16</v>
      </c>
      <c r="B363" s="34">
        <v>44985</v>
      </c>
      <c r="C363">
        <v>154.5</v>
      </c>
      <c r="D363" t="s">
        <v>54</v>
      </c>
    </row>
    <row r="364" spans="1:4" x14ac:dyDescent="0.3">
      <c r="A364" s="33" t="s">
        <v>16</v>
      </c>
      <c r="B364" s="34">
        <v>45016</v>
      </c>
      <c r="C364">
        <v>159.13499999999999</v>
      </c>
      <c r="D364" t="s">
        <v>54</v>
      </c>
    </row>
    <row r="365" spans="1:4" x14ac:dyDescent="0.3">
      <c r="A365" s="33" t="s">
        <v>16</v>
      </c>
      <c r="B365" s="34">
        <v>45046</v>
      </c>
      <c r="C365">
        <v>163.90905000000001</v>
      </c>
      <c r="D365" t="s">
        <v>54</v>
      </c>
    </row>
    <row r="366" spans="1:4" x14ac:dyDescent="0.3">
      <c r="A366" s="33" t="s">
        <v>16</v>
      </c>
      <c r="B366" s="34">
        <v>45077</v>
      </c>
      <c r="C366">
        <v>168.82632150000001</v>
      </c>
      <c r="D366" t="s">
        <v>54</v>
      </c>
    </row>
    <row r="367" spans="1:4" x14ac:dyDescent="0.3">
      <c r="A367" s="33" t="s">
        <v>16</v>
      </c>
      <c r="B367" s="34">
        <v>45107</v>
      </c>
      <c r="C367">
        <v>173.891111145</v>
      </c>
      <c r="D367" t="s">
        <v>54</v>
      </c>
    </row>
    <row r="368" spans="1:4" x14ac:dyDescent="0.3">
      <c r="A368" s="33" t="s">
        <v>16</v>
      </c>
      <c r="B368" s="34">
        <v>45138</v>
      </c>
      <c r="C368">
        <v>179.10784447935001</v>
      </c>
      <c r="D368" t="s">
        <v>54</v>
      </c>
    </row>
    <row r="369" spans="1:4" x14ac:dyDescent="0.3">
      <c r="A369" s="33" t="s">
        <v>16</v>
      </c>
      <c r="B369" s="34">
        <v>45169</v>
      </c>
      <c r="C369">
        <v>184.4810798137305</v>
      </c>
      <c r="D369" t="s">
        <v>54</v>
      </c>
    </row>
    <row r="370" spans="1:4" x14ac:dyDescent="0.3">
      <c r="A370" s="33" t="s">
        <v>16</v>
      </c>
      <c r="B370" s="34">
        <v>45199</v>
      </c>
      <c r="C370">
        <v>190.01551220814241</v>
      </c>
      <c r="D370" t="s">
        <v>54</v>
      </c>
    </row>
    <row r="371" spans="1:4" x14ac:dyDescent="0.3">
      <c r="A371" s="33" t="s">
        <v>16</v>
      </c>
      <c r="B371" s="34">
        <v>45230</v>
      </c>
      <c r="C371">
        <v>195.7159775743867</v>
      </c>
      <c r="D371" t="s">
        <v>54</v>
      </c>
    </row>
    <row r="372" spans="1:4" x14ac:dyDescent="0.3">
      <c r="A372" s="33" t="s">
        <v>16</v>
      </c>
      <c r="B372" s="34">
        <v>45260</v>
      </c>
      <c r="C372">
        <v>201.58745690161831</v>
      </c>
      <c r="D372" t="s">
        <v>54</v>
      </c>
    </row>
    <row r="373" spans="1:4" x14ac:dyDescent="0.3">
      <c r="A373" s="33" t="s">
        <v>16</v>
      </c>
      <c r="B373" s="34">
        <v>45291</v>
      </c>
      <c r="C373">
        <v>207.63508060866687</v>
      </c>
      <c r="D373" t="s">
        <v>54</v>
      </c>
    </row>
    <row r="374" spans="1:4" x14ac:dyDescent="0.3">
      <c r="A374" s="33" t="s">
        <v>16</v>
      </c>
      <c r="B374" s="34">
        <v>45322</v>
      </c>
      <c r="C374">
        <v>213.86413302692688</v>
      </c>
      <c r="D374" t="s">
        <v>54</v>
      </c>
    </row>
    <row r="375" spans="1:4" x14ac:dyDescent="0.3">
      <c r="A375" s="33" t="s">
        <v>16</v>
      </c>
      <c r="B375" s="34">
        <v>45351</v>
      </c>
      <c r="C375">
        <v>220.28005701773469</v>
      </c>
      <c r="D375" t="s">
        <v>54</v>
      </c>
    </row>
    <row r="376" spans="1:4" x14ac:dyDescent="0.3">
      <c r="A376" s="33" t="s">
        <v>16</v>
      </c>
      <c r="B376" s="34">
        <v>45382</v>
      </c>
      <c r="C376">
        <v>226.88845872826673</v>
      </c>
      <c r="D376" t="s">
        <v>54</v>
      </c>
    </row>
    <row r="377" spans="1:4" x14ac:dyDescent="0.3">
      <c r="A377" s="33" t="s">
        <v>16</v>
      </c>
      <c r="B377" s="34">
        <v>45412</v>
      </c>
      <c r="C377">
        <v>233.69511249011472</v>
      </c>
      <c r="D377" t="s">
        <v>54</v>
      </c>
    </row>
    <row r="378" spans="1:4" x14ac:dyDescent="0.3">
      <c r="A378" s="33" t="s">
        <v>16</v>
      </c>
      <c r="B378" s="34">
        <v>45443</v>
      </c>
      <c r="C378">
        <v>240.70596586481818</v>
      </c>
      <c r="D378" t="s">
        <v>54</v>
      </c>
    </row>
    <row r="379" spans="1:4" x14ac:dyDescent="0.3">
      <c r="A379" s="33" t="s">
        <v>16</v>
      </c>
      <c r="B379" s="34">
        <v>45473</v>
      </c>
      <c r="C379">
        <v>247.92714484076274</v>
      </c>
      <c r="D379" t="s">
        <v>54</v>
      </c>
    </row>
    <row r="380" spans="1:4" x14ac:dyDescent="0.3">
      <c r="A380" s="33" t="s">
        <v>16</v>
      </c>
      <c r="B380" s="34">
        <v>45504</v>
      </c>
      <c r="C380">
        <v>255.36495918598561</v>
      </c>
      <c r="D380" t="s">
        <v>54</v>
      </c>
    </row>
    <row r="381" spans="1:4" x14ac:dyDescent="0.3">
      <c r="A381" s="33" t="s">
        <v>16</v>
      </c>
      <c r="B381" s="34">
        <v>45535</v>
      </c>
      <c r="C381">
        <v>263.02590796156517</v>
      </c>
      <c r="D381" t="s">
        <v>54</v>
      </c>
    </row>
    <row r="382" spans="1:4" x14ac:dyDescent="0.3">
      <c r="A382" s="33" t="s">
        <v>16</v>
      </c>
      <c r="B382" s="34">
        <v>45565</v>
      </c>
      <c r="C382">
        <v>270.91668520041213</v>
      </c>
      <c r="D382" t="s">
        <v>54</v>
      </c>
    </row>
    <row r="383" spans="1:4" x14ac:dyDescent="0.3">
      <c r="A383" s="33" t="s">
        <v>16</v>
      </c>
      <c r="B383" s="34">
        <v>45596</v>
      </c>
      <c r="C383">
        <v>279.0441857564245</v>
      </c>
      <c r="D383" t="s">
        <v>54</v>
      </c>
    </row>
    <row r="384" spans="1:4" x14ac:dyDescent="0.3">
      <c r="A384" s="33" t="s">
        <v>16</v>
      </c>
      <c r="B384" s="34">
        <v>45626</v>
      </c>
      <c r="C384">
        <v>287.41551132911724</v>
      </c>
      <c r="D384" t="s">
        <v>54</v>
      </c>
    </row>
    <row r="385" spans="1:4" x14ac:dyDescent="0.3">
      <c r="A385" s="33" t="s">
        <v>16</v>
      </c>
      <c r="B385" s="34">
        <v>45657</v>
      </c>
      <c r="C385">
        <v>296.03797666899078</v>
      </c>
      <c r="D385" t="s">
        <v>54</v>
      </c>
    </row>
    <row r="386" spans="1:4" x14ac:dyDescent="0.3">
      <c r="A386" s="33" t="s">
        <v>16</v>
      </c>
      <c r="B386" s="34">
        <v>45688</v>
      </c>
      <c r="C386">
        <v>304.9191159690605</v>
      </c>
      <c r="D386" t="s">
        <v>54</v>
      </c>
    </row>
    <row r="387" spans="1:4" x14ac:dyDescent="0.3">
      <c r="A387" s="33" t="s">
        <v>16</v>
      </c>
      <c r="B387" s="34">
        <v>45716</v>
      </c>
      <c r="C387">
        <v>314.06668944813231</v>
      </c>
      <c r="D387" t="s">
        <v>54</v>
      </c>
    </row>
    <row r="388" spans="1:4" x14ac:dyDescent="0.3">
      <c r="A388" s="33" t="s">
        <v>16</v>
      </c>
      <c r="B388" s="34">
        <v>45747</v>
      </c>
      <c r="C388">
        <v>323.48869013157628</v>
      </c>
      <c r="D388" t="s">
        <v>54</v>
      </c>
    </row>
    <row r="389" spans="1:4" x14ac:dyDescent="0.3">
      <c r="A389" s="33" t="s">
        <v>16</v>
      </c>
      <c r="B389" s="34">
        <v>45777</v>
      </c>
      <c r="C389">
        <v>333.19335083552357</v>
      </c>
      <c r="D389" t="s">
        <v>54</v>
      </c>
    </row>
    <row r="390" spans="1:4" x14ac:dyDescent="0.3">
      <c r="A390" s="33" t="s">
        <v>16</v>
      </c>
      <c r="B390" s="34">
        <v>45808</v>
      </c>
      <c r="C390">
        <v>343.18915136058928</v>
      </c>
      <c r="D390" t="s">
        <v>54</v>
      </c>
    </row>
    <row r="391" spans="1:4" x14ac:dyDescent="0.3">
      <c r="A391" s="33" t="s">
        <v>16</v>
      </c>
      <c r="B391" s="34">
        <v>45838</v>
      </c>
      <c r="C391">
        <v>353.48482590140696</v>
      </c>
      <c r="D391" t="s">
        <v>54</v>
      </c>
    </row>
    <row r="392" spans="1:4" x14ac:dyDescent="0.3">
      <c r="A392" s="33" t="s">
        <v>16</v>
      </c>
      <c r="B392" s="34">
        <v>45869</v>
      </c>
      <c r="C392">
        <v>364.0893706784492</v>
      </c>
      <c r="D392" t="s">
        <v>54</v>
      </c>
    </row>
    <row r="393" spans="1:4" x14ac:dyDescent="0.3">
      <c r="A393" s="33" t="s">
        <v>16</v>
      </c>
      <c r="B393" s="34">
        <v>45900</v>
      </c>
      <c r="C393">
        <v>375.0120517988027</v>
      </c>
      <c r="D393" t="s">
        <v>54</v>
      </c>
    </row>
    <row r="394" spans="1:4" x14ac:dyDescent="0.3">
      <c r="A394" s="33" t="s">
        <v>16</v>
      </c>
      <c r="B394" s="34">
        <v>45930</v>
      </c>
      <c r="C394">
        <v>386.26241335276677</v>
      </c>
      <c r="D394" t="s">
        <v>54</v>
      </c>
    </row>
    <row r="395" spans="1:4" x14ac:dyDescent="0.3">
      <c r="A395" s="33" t="s">
        <v>16</v>
      </c>
      <c r="B395" s="34">
        <v>45961</v>
      </c>
      <c r="C395">
        <v>397.85028575334979</v>
      </c>
      <c r="D395" t="s">
        <v>54</v>
      </c>
    </row>
    <row r="396" spans="1:4" x14ac:dyDescent="0.3">
      <c r="A396" s="33" t="s">
        <v>16</v>
      </c>
      <c r="B396" s="34">
        <v>45991</v>
      </c>
      <c r="C396">
        <v>409.78579432595029</v>
      </c>
      <c r="D396" t="s">
        <v>54</v>
      </c>
    </row>
    <row r="397" spans="1:4" x14ac:dyDescent="0.3">
      <c r="A397" s="33" t="s">
        <v>16</v>
      </c>
      <c r="B397" s="34">
        <v>46022</v>
      </c>
      <c r="C397">
        <v>422.07936815572879</v>
      </c>
      <c r="D397" t="s">
        <v>54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54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54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54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54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54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54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54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54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54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54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54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54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54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54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54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54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54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54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54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54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54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54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54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54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54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54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54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54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54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54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54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54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54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54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54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54</v>
      </c>
    </row>
    <row r="434" spans="1:4" x14ac:dyDescent="0.3">
      <c r="A434" s="33" t="s">
        <v>18</v>
      </c>
      <c r="B434" s="34">
        <v>44957</v>
      </c>
      <c r="C434">
        <v>400</v>
      </c>
      <c r="D434" t="s">
        <v>54</v>
      </c>
    </row>
    <row r="435" spans="1:4" x14ac:dyDescent="0.3">
      <c r="A435" s="33" t="s">
        <v>18</v>
      </c>
      <c r="B435" s="34">
        <v>44985</v>
      </c>
      <c r="C435">
        <v>412</v>
      </c>
      <c r="D435" t="s">
        <v>54</v>
      </c>
    </row>
    <row r="436" spans="1:4" x14ac:dyDescent="0.3">
      <c r="A436" s="33" t="s">
        <v>18</v>
      </c>
      <c r="B436" s="34">
        <v>45016</v>
      </c>
      <c r="C436">
        <v>424.36</v>
      </c>
      <c r="D436" t="s">
        <v>54</v>
      </c>
    </row>
    <row r="437" spans="1:4" x14ac:dyDescent="0.3">
      <c r="A437" s="33" t="s">
        <v>18</v>
      </c>
      <c r="B437" s="34">
        <v>45046</v>
      </c>
      <c r="C437">
        <v>437.0908</v>
      </c>
      <c r="D437" t="s">
        <v>54</v>
      </c>
    </row>
    <row r="438" spans="1:4" x14ac:dyDescent="0.3">
      <c r="A438" s="33" t="s">
        <v>18</v>
      </c>
      <c r="B438" s="34">
        <v>45077</v>
      </c>
      <c r="C438">
        <v>450.20352400000002</v>
      </c>
      <c r="D438" t="s">
        <v>54</v>
      </c>
    </row>
    <row r="439" spans="1:4" x14ac:dyDescent="0.3">
      <c r="A439" s="33" t="s">
        <v>18</v>
      </c>
      <c r="B439" s="34">
        <v>45107</v>
      </c>
      <c r="C439">
        <v>463.70962972000001</v>
      </c>
      <c r="D439" t="s">
        <v>54</v>
      </c>
    </row>
    <row r="440" spans="1:4" x14ac:dyDescent="0.3">
      <c r="A440" s="33" t="s">
        <v>18</v>
      </c>
      <c r="B440" s="34">
        <v>45138</v>
      </c>
      <c r="C440">
        <v>477.62091861160002</v>
      </c>
      <c r="D440" t="s">
        <v>54</v>
      </c>
    </row>
    <row r="441" spans="1:4" x14ac:dyDescent="0.3">
      <c r="A441" s="33" t="s">
        <v>18</v>
      </c>
      <c r="B441" s="34">
        <v>45169</v>
      </c>
      <c r="C441">
        <v>491.94954616994801</v>
      </c>
      <c r="D441" t="s">
        <v>54</v>
      </c>
    </row>
    <row r="442" spans="1:4" x14ac:dyDescent="0.3">
      <c r="A442" s="33" t="s">
        <v>18</v>
      </c>
      <c r="B442" s="34">
        <v>45199</v>
      </c>
      <c r="C442">
        <v>506.70803255504649</v>
      </c>
      <c r="D442" t="s">
        <v>54</v>
      </c>
    </row>
    <row r="443" spans="1:4" x14ac:dyDescent="0.3">
      <c r="A443" s="33" t="s">
        <v>18</v>
      </c>
      <c r="B443" s="34">
        <v>45230</v>
      </c>
      <c r="C443">
        <v>521.90927353169786</v>
      </c>
      <c r="D443" t="s">
        <v>54</v>
      </c>
    </row>
    <row r="444" spans="1:4" x14ac:dyDescent="0.3">
      <c r="A444" s="33" t="s">
        <v>18</v>
      </c>
      <c r="B444" s="34">
        <v>45260</v>
      </c>
      <c r="C444">
        <v>537.56655173764887</v>
      </c>
      <c r="D444" t="s">
        <v>54</v>
      </c>
    </row>
    <row r="445" spans="1:4" x14ac:dyDescent="0.3">
      <c r="A445" s="33" t="s">
        <v>18</v>
      </c>
      <c r="B445" s="34">
        <v>45291</v>
      </c>
      <c r="C445">
        <v>553.69354828977839</v>
      </c>
      <c r="D445" t="s">
        <v>54</v>
      </c>
    </row>
    <row r="446" spans="1:4" x14ac:dyDescent="0.3">
      <c r="A446" s="33" t="s">
        <v>18</v>
      </c>
      <c r="B446" s="34">
        <v>45322</v>
      </c>
      <c r="C446">
        <v>570.30435473847172</v>
      </c>
      <c r="D446" t="s">
        <v>54</v>
      </c>
    </row>
    <row r="447" spans="1:4" x14ac:dyDescent="0.3">
      <c r="A447" s="33" t="s">
        <v>18</v>
      </c>
      <c r="B447" s="34">
        <v>45351</v>
      </c>
      <c r="C447">
        <v>587.41348538062584</v>
      </c>
      <c r="D447" t="s">
        <v>54</v>
      </c>
    </row>
    <row r="448" spans="1:4" x14ac:dyDescent="0.3">
      <c r="A448" s="33" t="s">
        <v>18</v>
      </c>
      <c r="B448" s="34">
        <v>45382</v>
      </c>
      <c r="C448">
        <v>605.03588994204461</v>
      </c>
      <c r="D448" t="s">
        <v>54</v>
      </c>
    </row>
    <row r="449" spans="1:4" x14ac:dyDescent="0.3">
      <c r="A449" s="33" t="s">
        <v>18</v>
      </c>
      <c r="B449" s="34">
        <v>45412</v>
      </c>
      <c r="C449">
        <v>623.18696664030597</v>
      </c>
      <c r="D449" t="s">
        <v>54</v>
      </c>
    </row>
    <row r="450" spans="1:4" x14ac:dyDescent="0.3">
      <c r="A450" s="33" t="s">
        <v>18</v>
      </c>
      <c r="B450" s="34">
        <v>45443</v>
      </c>
      <c r="C450">
        <v>641.88257563951515</v>
      </c>
      <c r="D450" t="s">
        <v>54</v>
      </c>
    </row>
    <row r="451" spans="1:4" x14ac:dyDescent="0.3">
      <c r="A451" s="33" t="s">
        <v>18</v>
      </c>
      <c r="B451" s="34">
        <v>45473</v>
      </c>
      <c r="C451">
        <v>661.13905290870059</v>
      </c>
      <c r="D451" t="s">
        <v>54</v>
      </c>
    </row>
    <row r="452" spans="1:4" x14ac:dyDescent="0.3">
      <c r="A452" s="33" t="s">
        <v>18</v>
      </c>
      <c r="B452" s="34">
        <v>45504</v>
      </c>
      <c r="C452">
        <v>680.97322449596163</v>
      </c>
      <c r="D452" t="s">
        <v>54</v>
      </c>
    </row>
    <row r="453" spans="1:4" x14ac:dyDescent="0.3">
      <c r="A453" s="33" t="s">
        <v>18</v>
      </c>
      <c r="B453" s="34">
        <v>45535</v>
      </c>
      <c r="C453">
        <v>701.40242123084045</v>
      </c>
      <c r="D453" t="s">
        <v>54</v>
      </c>
    </row>
    <row r="454" spans="1:4" x14ac:dyDescent="0.3">
      <c r="A454" s="33" t="s">
        <v>18</v>
      </c>
      <c r="B454" s="34">
        <v>45565</v>
      </c>
      <c r="C454">
        <v>722.44449386776569</v>
      </c>
      <c r="D454" t="s">
        <v>54</v>
      </c>
    </row>
    <row r="455" spans="1:4" x14ac:dyDescent="0.3">
      <c r="A455" s="33" t="s">
        <v>18</v>
      </c>
      <c r="B455" s="34">
        <v>45596</v>
      </c>
      <c r="C455">
        <v>744.11782868379862</v>
      </c>
      <c r="D455" t="s">
        <v>54</v>
      </c>
    </row>
    <row r="456" spans="1:4" x14ac:dyDescent="0.3">
      <c r="A456" s="33" t="s">
        <v>18</v>
      </c>
      <c r="B456" s="34">
        <v>45626</v>
      </c>
      <c r="C456">
        <v>766.44136354431259</v>
      </c>
      <c r="D456" t="s">
        <v>54</v>
      </c>
    </row>
    <row r="457" spans="1:4" x14ac:dyDescent="0.3">
      <c r="A457" s="33" t="s">
        <v>18</v>
      </c>
      <c r="B457" s="34">
        <v>45657</v>
      </c>
      <c r="C457">
        <v>789.43460445064204</v>
      </c>
      <c r="D457" t="s">
        <v>54</v>
      </c>
    </row>
    <row r="458" spans="1:4" x14ac:dyDescent="0.3">
      <c r="A458" s="33" t="s">
        <v>18</v>
      </c>
      <c r="B458" s="34">
        <v>45688</v>
      </c>
      <c r="C458">
        <v>813.11764258416133</v>
      </c>
      <c r="D458" t="s">
        <v>54</v>
      </c>
    </row>
    <row r="459" spans="1:4" x14ac:dyDescent="0.3">
      <c r="A459" s="33" t="s">
        <v>18</v>
      </c>
      <c r="B459" s="34">
        <v>45716</v>
      </c>
      <c r="C459">
        <v>837.51117186168619</v>
      </c>
      <c r="D459" t="s">
        <v>54</v>
      </c>
    </row>
    <row r="460" spans="1:4" x14ac:dyDescent="0.3">
      <c r="A460" s="33" t="s">
        <v>18</v>
      </c>
      <c r="B460" s="34">
        <v>45747</v>
      </c>
      <c r="C460">
        <v>862.63650701753681</v>
      </c>
      <c r="D460" t="s">
        <v>54</v>
      </c>
    </row>
    <row r="461" spans="1:4" x14ac:dyDescent="0.3">
      <c r="A461" s="33" t="s">
        <v>18</v>
      </c>
      <c r="B461" s="34">
        <v>45777</v>
      </c>
      <c r="C461">
        <v>888.5156022280629</v>
      </c>
      <c r="D461" t="s">
        <v>54</v>
      </c>
    </row>
    <row r="462" spans="1:4" x14ac:dyDescent="0.3">
      <c r="A462" s="33" t="s">
        <v>18</v>
      </c>
      <c r="B462" s="34">
        <v>45808</v>
      </c>
      <c r="C462">
        <v>915.17107029490478</v>
      </c>
      <c r="D462" t="s">
        <v>54</v>
      </c>
    </row>
    <row r="463" spans="1:4" x14ac:dyDescent="0.3">
      <c r="A463" s="33" t="s">
        <v>18</v>
      </c>
      <c r="B463" s="34">
        <v>45838</v>
      </c>
      <c r="C463">
        <v>942.6262024037519</v>
      </c>
      <c r="D463" t="s">
        <v>54</v>
      </c>
    </row>
    <row r="464" spans="1:4" x14ac:dyDescent="0.3">
      <c r="A464" s="33" t="s">
        <v>18</v>
      </c>
      <c r="B464" s="34">
        <v>45869</v>
      </c>
      <c r="C464">
        <v>970.90498847586446</v>
      </c>
      <c r="D464" t="s">
        <v>54</v>
      </c>
    </row>
    <row r="465" spans="1:4" x14ac:dyDescent="0.3">
      <c r="A465" s="33" t="s">
        <v>18</v>
      </c>
      <c r="B465" s="34">
        <v>45900</v>
      </c>
      <c r="C465">
        <v>1000.0321381301404</v>
      </c>
      <c r="D465" t="s">
        <v>54</v>
      </c>
    </row>
    <row r="466" spans="1:4" x14ac:dyDescent="0.3">
      <c r="A466" s="33" t="s">
        <v>18</v>
      </c>
      <c r="B466" s="34">
        <v>45930</v>
      </c>
      <c r="C466">
        <v>1030.0331022740447</v>
      </c>
      <c r="D466" t="s">
        <v>54</v>
      </c>
    </row>
    <row r="467" spans="1:4" x14ac:dyDescent="0.3">
      <c r="A467" s="33" t="s">
        <v>18</v>
      </c>
      <c r="B467" s="34">
        <v>45961</v>
      </c>
      <c r="C467">
        <v>1060.9340953422661</v>
      </c>
      <c r="D467" t="s">
        <v>54</v>
      </c>
    </row>
    <row r="468" spans="1:4" x14ac:dyDescent="0.3">
      <c r="A468" s="33" t="s">
        <v>18</v>
      </c>
      <c r="B468" s="34">
        <v>45991</v>
      </c>
      <c r="C468">
        <v>1092.7621182025341</v>
      </c>
      <c r="D468" t="s">
        <v>54</v>
      </c>
    </row>
    <row r="469" spans="1:4" x14ac:dyDescent="0.3">
      <c r="A469" s="33" t="s">
        <v>18</v>
      </c>
      <c r="B469" s="34">
        <v>46022</v>
      </c>
      <c r="C469">
        <v>1125.5449817486101</v>
      </c>
      <c r="D469" t="s">
        <v>54</v>
      </c>
    </row>
    <row r="470" spans="1:4" x14ac:dyDescent="0.3">
      <c r="A470" s="33" t="s">
        <v>19</v>
      </c>
      <c r="B470" s="34">
        <v>44957</v>
      </c>
      <c r="C470">
        <v>0</v>
      </c>
      <c r="D470" t="s">
        <v>54</v>
      </c>
    </row>
    <row r="471" spans="1:4" x14ac:dyDescent="0.3">
      <c r="A471" s="33" t="s">
        <v>19</v>
      </c>
      <c r="B471" s="34">
        <v>44985</v>
      </c>
      <c r="C471">
        <v>0</v>
      </c>
      <c r="D471" t="s">
        <v>54</v>
      </c>
    </row>
    <row r="472" spans="1:4" x14ac:dyDescent="0.3">
      <c r="A472" s="33" t="s">
        <v>19</v>
      </c>
      <c r="B472" s="34">
        <v>45016</v>
      </c>
      <c r="C472">
        <v>0</v>
      </c>
      <c r="D472" t="s">
        <v>54</v>
      </c>
    </row>
    <row r="473" spans="1:4" x14ac:dyDescent="0.3">
      <c r="A473" s="33" t="s">
        <v>19</v>
      </c>
      <c r="B473" s="34">
        <v>45046</v>
      </c>
      <c r="C473">
        <v>0</v>
      </c>
      <c r="D473" t="s">
        <v>54</v>
      </c>
    </row>
    <row r="474" spans="1:4" x14ac:dyDescent="0.3">
      <c r="A474" s="33" t="s">
        <v>19</v>
      </c>
      <c r="B474" s="34">
        <v>45077</v>
      </c>
      <c r="C474">
        <v>0</v>
      </c>
      <c r="D474" t="s">
        <v>54</v>
      </c>
    </row>
    <row r="475" spans="1:4" x14ac:dyDescent="0.3">
      <c r="A475" s="33" t="s">
        <v>19</v>
      </c>
      <c r="B475" s="34">
        <v>45107</v>
      </c>
      <c r="C475">
        <v>0</v>
      </c>
      <c r="D475" t="s">
        <v>54</v>
      </c>
    </row>
    <row r="476" spans="1:4" x14ac:dyDescent="0.3">
      <c r="A476" s="33" t="s">
        <v>19</v>
      </c>
      <c r="B476" s="34">
        <v>45138</v>
      </c>
      <c r="C476">
        <v>0</v>
      </c>
      <c r="D476" t="s">
        <v>54</v>
      </c>
    </row>
    <row r="477" spans="1:4" x14ac:dyDescent="0.3">
      <c r="A477" s="33" t="s">
        <v>19</v>
      </c>
      <c r="B477" s="34">
        <v>45169</v>
      </c>
      <c r="C477">
        <v>0</v>
      </c>
      <c r="D477" t="s">
        <v>54</v>
      </c>
    </row>
    <row r="478" spans="1:4" x14ac:dyDescent="0.3">
      <c r="A478" s="33" t="s">
        <v>19</v>
      </c>
      <c r="B478" s="34">
        <v>45199</v>
      </c>
      <c r="C478">
        <v>0</v>
      </c>
      <c r="D478" t="s">
        <v>54</v>
      </c>
    </row>
    <row r="479" spans="1:4" x14ac:dyDescent="0.3">
      <c r="A479" s="33" t="s">
        <v>19</v>
      </c>
      <c r="B479" s="34">
        <v>45230</v>
      </c>
      <c r="C479">
        <v>0</v>
      </c>
      <c r="D479" t="s">
        <v>54</v>
      </c>
    </row>
    <row r="480" spans="1:4" x14ac:dyDescent="0.3">
      <c r="A480" s="33" t="s">
        <v>19</v>
      </c>
      <c r="B480" s="34">
        <v>45260</v>
      </c>
      <c r="C480">
        <v>0</v>
      </c>
      <c r="D480" t="s">
        <v>54</v>
      </c>
    </row>
    <row r="481" spans="1:4" x14ac:dyDescent="0.3">
      <c r="A481" s="33" t="s">
        <v>19</v>
      </c>
      <c r="B481" s="34">
        <v>45291</v>
      </c>
      <c r="C481">
        <v>0</v>
      </c>
      <c r="D481" t="s">
        <v>54</v>
      </c>
    </row>
    <row r="482" spans="1:4" x14ac:dyDescent="0.3">
      <c r="A482" s="33" t="s">
        <v>19</v>
      </c>
      <c r="B482" s="34">
        <v>45322</v>
      </c>
      <c r="C482">
        <v>0</v>
      </c>
      <c r="D482" t="s">
        <v>54</v>
      </c>
    </row>
    <row r="483" spans="1:4" x14ac:dyDescent="0.3">
      <c r="A483" s="33" t="s">
        <v>19</v>
      </c>
      <c r="B483" s="34">
        <v>45351</v>
      </c>
      <c r="C483">
        <v>0</v>
      </c>
      <c r="D483" t="s">
        <v>54</v>
      </c>
    </row>
    <row r="484" spans="1:4" x14ac:dyDescent="0.3">
      <c r="A484" s="33" t="s">
        <v>19</v>
      </c>
      <c r="B484" s="34">
        <v>45382</v>
      </c>
      <c r="C484">
        <v>0</v>
      </c>
      <c r="D484" t="s">
        <v>54</v>
      </c>
    </row>
    <row r="485" spans="1:4" x14ac:dyDescent="0.3">
      <c r="A485" s="33" t="s">
        <v>19</v>
      </c>
      <c r="B485" s="34">
        <v>45412</v>
      </c>
      <c r="C485">
        <v>0</v>
      </c>
      <c r="D485" t="s">
        <v>54</v>
      </c>
    </row>
    <row r="486" spans="1:4" x14ac:dyDescent="0.3">
      <c r="A486" s="33" t="s">
        <v>19</v>
      </c>
      <c r="B486" s="34">
        <v>45443</v>
      </c>
      <c r="C486">
        <v>0</v>
      </c>
      <c r="D486" t="s">
        <v>54</v>
      </c>
    </row>
    <row r="487" spans="1:4" x14ac:dyDescent="0.3">
      <c r="A487" s="33" t="s">
        <v>19</v>
      </c>
      <c r="B487" s="34">
        <v>45473</v>
      </c>
      <c r="C487">
        <v>0</v>
      </c>
      <c r="D487" t="s">
        <v>54</v>
      </c>
    </row>
    <row r="488" spans="1:4" x14ac:dyDescent="0.3">
      <c r="A488" s="33" t="s">
        <v>19</v>
      </c>
      <c r="B488" s="34">
        <v>45504</v>
      </c>
      <c r="C488">
        <v>0</v>
      </c>
      <c r="D488" t="s">
        <v>54</v>
      </c>
    </row>
    <row r="489" spans="1:4" x14ac:dyDescent="0.3">
      <c r="A489" s="33" t="s">
        <v>19</v>
      </c>
      <c r="B489" s="34">
        <v>45535</v>
      </c>
      <c r="C489">
        <v>0</v>
      </c>
      <c r="D489" t="s">
        <v>54</v>
      </c>
    </row>
    <row r="490" spans="1:4" x14ac:dyDescent="0.3">
      <c r="A490" s="33" t="s">
        <v>19</v>
      </c>
      <c r="B490" s="34">
        <v>45565</v>
      </c>
      <c r="C490">
        <v>0</v>
      </c>
      <c r="D490" t="s">
        <v>54</v>
      </c>
    </row>
    <row r="491" spans="1:4" x14ac:dyDescent="0.3">
      <c r="A491" s="33" t="s">
        <v>19</v>
      </c>
      <c r="B491" s="34">
        <v>45596</v>
      </c>
      <c r="C491">
        <v>0</v>
      </c>
      <c r="D491" t="s">
        <v>54</v>
      </c>
    </row>
    <row r="492" spans="1:4" x14ac:dyDescent="0.3">
      <c r="A492" s="33" t="s">
        <v>19</v>
      </c>
      <c r="B492" s="34">
        <v>45626</v>
      </c>
      <c r="C492">
        <v>0</v>
      </c>
      <c r="D492" t="s">
        <v>54</v>
      </c>
    </row>
    <row r="493" spans="1:4" x14ac:dyDescent="0.3">
      <c r="A493" s="33" t="s">
        <v>19</v>
      </c>
      <c r="B493" s="34">
        <v>45657</v>
      </c>
      <c r="C493">
        <v>0</v>
      </c>
      <c r="D493" t="s">
        <v>54</v>
      </c>
    </row>
    <row r="494" spans="1:4" x14ac:dyDescent="0.3">
      <c r="A494" s="33" t="s">
        <v>19</v>
      </c>
      <c r="B494" s="34">
        <v>45688</v>
      </c>
      <c r="C494">
        <v>0</v>
      </c>
      <c r="D494" t="s">
        <v>54</v>
      </c>
    </row>
    <row r="495" spans="1:4" x14ac:dyDescent="0.3">
      <c r="A495" s="33" t="s">
        <v>19</v>
      </c>
      <c r="B495" s="34">
        <v>45716</v>
      </c>
      <c r="C495">
        <v>0</v>
      </c>
      <c r="D495" t="s">
        <v>54</v>
      </c>
    </row>
    <row r="496" spans="1:4" x14ac:dyDescent="0.3">
      <c r="A496" s="33" t="s">
        <v>19</v>
      </c>
      <c r="B496" s="34">
        <v>45747</v>
      </c>
      <c r="C496">
        <v>0</v>
      </c>
      <c r="D496" t="s">
        <v>54</v>
      </c>
    </row>
    <row r="497" spans="1:4" x14ac:dyDescent="0.3">
      <c r="A497" s="33" t="s">
        <v>19</v>
      </c>
      <c r="B497" s="34">
        <v>45777</v>
      </c>
      <c r="C497">
        <v>0</v>
      </c>
      <c r="D497" t="s">
        <v>54</v>
      </c>
    </row>
    <row r="498" spans="1:4" x14ac:dyDescent="0.3">
      <c r="A498" s="33" t="s">
        <v>19</v>
      </c>
      <c r="B498" s="34">
        <v>45808</v>
      </c>
      <c r="C498">
        <v>0</v>
      </c>
      <c r="D498" t="s">
        <v>54</v>
      </c>
    </row>
    <row r="499" spans="1:4" x14ac:dyDescent="0.3">
      <c r="A499" s="33" t="s">
        <v>19</v>
      </c>
      <c r="B499" s="34">
        <v>45838</v>
      </c>
      <c r="C499">
        <v>0</v>
      </c>
      <c r="D499" t="s">
        <v>54</v>
      </c>
    </row>
    <row r="500" spans="1:4" x14ac:dyDescent="0.3">
      <c r="A500" s="33" t="s">
        <v>19</v>
      </c>
      <c r="B500" s="34">
        <v>45869</v>
      </c>
      <c r="C500">
        <v>0</v>
      </c>
      <c r="D500" t="s">
        <v>54</v>
      </c>
    </row>
    <row r="501" spans="1:4" x14ac:dyDescent="0.3">
      <c r="A501" s="33" t="s">
        <v>19</v>
      </c>
      <c r="B501" s="34">
        <v>45900</v>
      </c>
      <c r="C501">
        <v>0</v>
      </c>
      <c r="D501" t="s">
        <v>54</v>
      </c>
    </row>
    <row r="502" spans="1:4" x14ac:dyDescent="0.3">
      <c r="A502" s="33" t="s">
        <v>19</v>
      </c>
      <c r="B502" s="34">
        <v>45930</v>
      </c>
      <c r="C502">
        <v>0</v>
      </c>
      <c r="D502" t="s">
        <v>54</v>
      </c>
    </row>
    <row r="503" spans="1:4" x14ac:dyDescent="0.3">
      <c r="A503" s="33" t="s">
        <v>19</v>
      </c>
      <c r="B503" s="34">
        <v>45961</v>
      </c>
      <c r="C503">
        <v>0</v>
      </c>
      <c r="D503" t="s">
        <v>54</v>
      </c>
    </row>
    <row r="504" spans="1:4" x14ac:dyDescent="0.3">
      <c r="A504" s="33" t="s">
        <v>19</v>
      </c>
      <c r="B504" s="34">
        <v>45991</v>
      </c>
      <c r="C504">
        <v>0</v>
      </c>
      <c r="D504" t="s">
        <v>54</v>
      </c>
    </row>
    <row r="505" spans="1:4" x14ac:dyDescent="0.3">
      <c r="A505" s="33" t="s">
        <v>19</v>
      </c>
      <c r="B505" s="34">
        <v>46022</v>
      </c>
      <c r="C505">
        <v>0</v>
      </c>
      <c r="D505" t="s">
        <v>54</v>
      </c>
    </row>
    <row r="506" spans="1:4" x14ac:dyDescent="0.3">
      <c r="A506" s="33" t="s">
        <v>20</v>
      </c>
      <c r="B506" s="34">
        <v>44957</v>
      </c>
      <c r="C506">
        <v>0</v>
      </c>
      <c r="D506" t="s">
        <v>54</v>
      </c>
    </row>
    <row r="507" spans="1:4" x14ac:dyDescent="0.3">
      <c r="A507" s="33" t="s">
        <v>20</v>
      </c>
      <c r="B507" s="34">
        <v>44985</v>
      </c>
      <c r="C507">
        <v>0</v>
      </c>
      <c r="D507" t="s">
        <v>54</v>
      </c>
    </row>
    <row r="508" spans="1:4" x14ac:dyDescent="0.3">
      <c r="A508" s="33" t="s">
        <v>20</v>
      </c>
      <c r="B508" s="34">
        <v>45016</v>
      </c>
      <c r="C508">
        <v>0</v>
      </c>
      <c r="D508" t="s">
        <v>54</v>
      </c>
    </row>
    <row r="509" spans="1:4" x14ac:dyDescent="0.3">
      <c r="A509" s="33" t="s">
        <v>20</v>
      </c>
      <c r="B509" s="34">
        <v>45046</v>
      </c>
      <c r="C509">
        <v>0</v>
      </c>
      <c r="D509" t="s">
        <v>54</v>
      </c>
    </row>
    <row r="510" spans="1:4" x14ac:dyDescent="0.3">
      <c r="A510" s="33" t="s">
        <v>20</v>
      </c>
      <c r="B510" s="34">
        <v>45077</v>
      </c>
      <c r="C510">
        <v>0</v>
      </c>
      <c r="D510" t="s">
        <v>54</v>
      </c>
    </row>
    <row r="511" spans="1:4" x14ac:dyDescent="0.3">
      <c r="A511" s="33" t="s">
        <v>20</v>
      </c>
      <c r="B511" s="34">
        <v>45107</v>
      </c>
      <c r="C511">
        <v>0</v>
      </c>
      <c r="D511" t="s">
        <v>54</v>
      </c>
    </row>
    <row r="512" spans="1:4" x14ac:dyDescent="0.3">
      <c r="A512" s="33" t="s">
        <v>20</v>
      </c>
      <c r="B512" s="34">
        <v>45138</v>
      </c>
      <c r="C512">
        <v>0</v>
      </c>
      <c r="D512" t="s">
        <v>54</v>
      </c>
    </row>
    <row r="513" spans="1:4" x14ac:dyDescent="0.3">
      <c r="A513" s="33" t="s">
        <v>20</v>
      </c>
      <c r="B513" s="34">
        <v>45169</v>
      </c>
      <c r="C513">
        <v>0</v>
      </c>
      <c r="D513" t="s">
        <v>54</v>
      </c>
    </row>
    <row r="514" spans="1:4" x14ac:dyDescent="0.3">
      <c r="A514" s="33" t="s">
        <v>20</v>
      </c>
      <c r="B514" s="34">
        <v>45199</v>
      </c>
      <c r="C514">
        <v>0</v>
      </c>
      <c r="D514" t="s">
        <v>54</v>
      </c>
    </row>
    <row r="515" spans="1:4" x14ac:dyDescent="0.3">
      <c r="A515" s="33" t="s">
        <v>20</v>
      </c>
      <c r="B515" s="34">
        <v>45230</v>
      </c>
      <c r="C515">
        <v>0</v>
      </c>
      <c r="D515" t="s">
        <v>54</v>
      </c>
    </row>
    <row r="516" spans="1:4" x14ac:dyDescent="0.3">
      <c r="A516" s="33" t="s">
        <v>20</v>
      </c>
      <c r="B516" s="34">
        <v>45260</v>
      </c>
      <c r="C516">
        <v>0</v>
      </c>
      <c r="D516" t="s">
        <v>54</v>
      </c>
    </row>
    <row r="517" spans="1:4" x14ac:dyDescent="0.3">
      <c r="A517" s="33" t="s">
        <v>20</v>
      </c>
      <c r="B517" s="34">
        <v>45291</v>
      </c>
      <c r="C517">
        <v>0</v>
      </c>
      <c r="D517" t="s">
        <v>54</v>
      </c>
    </row>
    <row r="518" spans="1:4" x14ac:dyDescent="0.3">
      <c r="A518" s="33" t="s">
        <v>20</v>
      </c>
      <c r="B518" s="34">
        <v>45322</v>
      </c>
      <c r="C518">
        <v>0</v>
      </c>
      <c r="D518" t="s">
        <v>54</v>
      </c>
    </row>
    <row r="519" spans="1:4" x14ac:dyDescent="0.3">
      <c r="A519" s="33" t="s">
        <v>20</v>
      </c>
      <c r="B519" s="34">
        <v>45351</v>
      </c>
      <c r="C519">
        <v>0</v>
      </c>
      <c r="D519" t="s">
        <v>54</v>
      </c>
    </row>
    <row r="520" spans="1:4" x14ac:dyDescent="0.3">
      <c r="A520" s="33" t="s">
        <v>20</v>
      </c>
      <c r="B520" s="34">
        <v>45382</v>
      </c>
      <c r="C520">
        <v>0</v>
      </c>
      <c r="D520" t="s">
        <v>54</v>
      </c>
    </row>
    <row r="521" spans="1:4" x14ac:dyDescent="0.3">
      <c r="A521" s="33" t="s">
        <v>20</v>
      </c>
      <c r="B521" s="34">
        <v>45412</v>
      </c>
      <c r="C521">
        <v>0</v>
      </c>
      <c r="D521" t="s">
        <v>54</v>
      </c>
    </row>
    <row r="522" spans="1:4" x14ac:dyDescent="0.3">
      <c r="A522" s="33" t="s">
        <v>20</v>
      </c>
      <c r="B522" s="34">
        <v>45443</v>
      </c>
      <c r="C522">
        <v>0</v>
      </c>
      <c r="D522" t="s">
        <v>54</v>
      </c>
    </row>
    <row r="523" spans="1:4" x14ac:dyDescent="0.3">
      <c r="A523" s="33" t="s">
        <v>20</v>
      </c>
      <c r="B523" s="34">
        <v>45473</v>
      </c>
      <c r="C523">
        <v>0</v>
      </c>
      <c r="D523" t="s">
        <v>54</v>
      </c>
    </row>
    <row r="524" spans="1:4" x14ac:dyDescent="0.3">
      <c r="A524" s="33" t="s">
        <v>20</v>
      </c>
      <c r="B524" s="34">
        <v>45504</v>
      </c>
      <c r="C524">
        <v>0</v>
      </c>
      <c r="D524" t="s">
        <v>54</v>
      </c>
    </row>
    <row r="525" spans="1:4" x14ac:dyDescent="0.3">
      <c r="A525" s="33" t="s">
        <v>20</v>
      </c>
      <c r="B525" s="34">
        <v>45535</v>
      </c>
      <c r="C525">
        <v>0</v>
      </c>
      <c r="D525" t="s">
        <v>54</v>
      </c>
    </row>
    <row r="526" spans="1:4" x14ac:dyDescent="0.3">
      <c r="A526" s="33" t="s">
        <v>20</v>
      </c>
      <c r="B526" s="34">
        <v>45565</v>
      </c>
      <c r="C526">
        <v>0</v>
      </c>
      <c r="D526" t="s">
        <v>54</v>
      </c>
    </row>
    <row r="527" spans="1:4" x14ac:dyDescent="0.3">
      <c r="A527" s="33" t="s">
        <v>20</v>
      </c>
      <c r="B527" s="34">
        <v>45596</v>
      </c>
      <c r="C527">
        <v>0</v>
      </c>
      <c r="D527" t="s">
        <v>54</v>
      </c>
    </row>
    <row r="528" spans="1:4" x14ac:dyDescent="0.3">
      <c r="A528" s="33" t="s">
        <v>20</v>
      </c>
      <c r="B528" s="34">
        <v>45626</v>
      </c>
      <c r="C528">
        <v>0</v>
      </c>
      <c r="D528" t="s">
        <v>54</v>
      </c>
    </row>
    <row r="529" spans="1:4" x14ac:dyDescent="0.3">
      <c r="A529" s="33" t="s">
        <v>20</v>
      </c>
      <c r="B529" s="34">
        <v>45657</v>
      </c>
      <c r="C529">
        <v>0</v>
      </c>
      <c r="D529" t="s">
        <v>54</v>
      </c>
    </row>
    <row r="530" spans="1:4" x14ac:dyDescent="0.3">
      <c r="A530" s="33" t="s">
        <v>20</v>
      </c>
      <c r="B530" s="34">
        <v>45688</v>
      </c>
      <c r="C530">
        <v>0</v>
      </c>
      <c r="D530" t="s">
        <v>54</v>
      </c>
    </row>
    <row r="531" spans="1:4" x14ac:dyDescent="0.3">
      <c r="A531" s="33" t="s">
        <v>20</v>
      </c>
      <c r="B531" s="34">
        <v>45716</v>
      </c>
      <c r="C531">
        <v>0</v>
      </c>
      <c r="D531" t="s">
        <v>54</v>
      </c>
    </row>
    <row r="532" spans="1:4" x14ac:dyDescent="0.3">
      <c r="A532" s="33" t="s">
        <v>20</v>
      </c>
      <c r="B532" s="34">
        <v>45747</v>
      </c>
      <c r="C532">
        <v>0</v>
      </c>
      <c r="D532" t="s">
        <v>54</v>
      </c>
    </row>
    <row r="533" spans="1:4" x14ac:dyDescent="0.3">
      <c r="A533" s="33" t="s">
        <v>20</v>
      </c>
      <c r="B533" s="34">
        <v>45777</v>
      </c>
      <c r="C533">
        <v>0</v>
      </c>
      <c r="D533" t="s">
        <v>54</v>
      </c>
    </row>
    <row r="534" spans="1:4" x14ac:dyDescent="0.3">
      <c r="A534" s="33" t="s">
        <v>20</v>
      </c>
      <c r="B534" s="34">
        <v>45808</v>
      </c>
      <c r="C534">
        <v>0</v>
      </c>
      <c r="D534" t="s">
        <v>54</v>
      </c>
    </row>
    <row r="535" spans="1:4" x14ac:dyDescent="0.3">
      <c r="A535" s="33" t="s">
        <v>20</v>
      </c>
      <c r="B535" s="34">
        <v>45838</v>
      </c>
      <c r="C535">
        <v>0</v>
      </c>
      <c r="D535" t="s">
        <v>54</v>
      </c>
    </row>
    <row r="536" spans="1:4" x14ac:dyDescent="0.3">
      <c r="A536" s="33" t="s">
        <v>20</v>
      </c>
      <c r="B536" s="34">
        <v>45869</v>
      </c>
      <c r="C536">
        <v>0</v>
      </c>
      <c r="D536" t="s">
        <v>54</v>
      </c>
    </row>
    <row r="537" spans="1:4" x14ac:dyDescent="0.3">
      <c r="A537" s="33" t="s">
        <v>20</v>
      </c>
      <c r="B537" s="34">
        <v>45900</v>
      </c>
      <c r="C537">
        <v>0</v>
      </c>
      <c r="D537" t="s">
        <v>54</v>
      </c>
    </row>
    <row r="538" spans="1:4" x14ac:dyDescent="0.3">
      <c r="A538" s="33" t="s">
        <v>20</v>
      </c>
      <c r="B538" s="34">
        <v>45930</v>
      </c>
      <c r="C538">
        <v>0</v>
      </c>
      <c r="D538" t="s">
        <v>54</v>
      </c>
    </row>
    <row r="539" spans="1:4" x14ac:dyDescent="0.3">
      <c r="A539" s="33" t="s">
        <v>20</v>
      </c>
      <c r="B539" s="34">
        <v>45961</v>
      </c>
      <c r="C539">
        <v>0</v>
      </c>
      <c r="D539" t="s">
        <v>54</v>
      </c>
    </row>
    <row r="540" spans="1:4" x14ac:dyDescent="0.3">
      <c r="A540" s="33" t="s">
        <v>20</v>
      </c>
      <c r="B540" s="34">
        <v>45991</v>
      </c>
      <c r="C540">
        <v>0</v>
      </c>
      <c r="D540" t="s">
        <v>54</v>
      </c>
    </row>
    <row r="541" spans="1:4" x14ac:dyDescent="0.3">
      <c r="A541" s="33" t="s">
        <v>20</v>
      </c>
      <c r="B541" s="34">
        <v>46022</v>
      </c>
      <c r="C541">
        <v>0</v>
      </c>
      <c r="D541" t="s">
        <v>54</v>
      </c>
    </row>
    <row r="542" spans="1:4" x14ac:dyDescent="0.3">
      <c r="A542" s="33" t="s">
        <v>21</v>
      </c>
      <c r="B542" s="34">
        <v>44957</v>
      </c>
      <c r="C542">
        <v>400</v>
      </c>
      <c r="D542" t="s">
        <v>54</v>
      </c>
    </row>
    <row r="543" spans="1:4" x14ac:dyDescent="0.3">
      <c r="A543" s="33" t="s">
        <v>21</v>
      </c>
      <c r="B543" s="34">
        <v>44985</v>
      </c>
      <c r="C543">
        <v>412</v>
      </c>
      <c r="D543" t="s">
        <v>54</v>
      </c>
    </row>
    <row r="544" spans="1:4" x14ac:dyDescent="0.3">
      <c r="A544" s="33" t="s">
        <v>21</v>
      </c>
      <c r="B544" s="34">
        <v>45016</v>
      </c>
      <c r="C544">
        <v>424.36</v>
      </c>
      <c r="D544" t="s">
        <v>54</v>
      </c>
    </row>
    <row r="545" spans="1:4" x14ac:dyDescent="0.3">
      <c r="A545" s="33" t="s">
        <v>21</v>
      </c>
      <c r="B545" s="34">
        <v>45046</v>
      </c>
      <c r="C545">
        <v>437.0908</v>
      </c>
      <c r="D545" t="s">
        <v>54</v>
      </c>
    </row>
    <row r="546" spans="1:4" x14ac:dyDescent="0.3">
      <c r="A546" s="33" t="s">
        <v>21</v>
      </c>
      <c r="B546" s="34">
        <v>45077</v>
      </c>
      <c r="C546">
        <v>450.20350000000002</v>
      </c>
      <c r="D546" t="s">
        <v>54</v>
      </c>
    </row>
    <row r="547" spans="1:4" x14ac:dyDescent="0.3">
      <c r="A547" s="33" t="s">
        <v>21</v>
      </c>
      <c r="B547" s="34">
        <v>45107</v>
      </c>
      <c r="C547">
        <v>463.70960000000002</v>
      </c>
      <c r="D547" t="s">
        <v>54</v>
      </c>
    </row>
    <row r="548" spans="1:4" x14ac:dyDescent="0.3">
      <c r="A548" s="33" t="s">
        <v>21</v>
      </c>
      <c r="B548" s="34">
        <v>45138</v>
      </c>
      <c r="C548">
        <v>477.62090000000001</v>
      </c>
      <c r="D548" t="s">
        <v>54</v>
      </c>
    </row>
    <row r="549" spans="1:4" x14ac:dyDescent="0.3">
      <c r="A549" s="33" t="s">
        <v>21</v>
      </c>
      <c r="B549" s="34">
        <v>45169</v>
      </c>
      <c r="C549">
        <v>491.9495</v>
      </c>
      <c r="D549" t="s">
        <v>54</v>
      </c>
    </row>
    <row r="550" spans="1:4" x14ac:dyDescent="0.3">
      <c r="A550" s="33" t="s">
        <v>21</v>
      </c>
      <c r="B550" s="34">
        <v>45199</v>
      </c>
      <c r="C550">
        <v>506.70800000000003</v>
      </c>
      <c r="D550" t="s">
        <v>54</v>
      </c>
    </row>
    <row r="551" spans="1:4" x14ac:dyDescent="0.3">
      <c r="A551" s="33" t="s">
        <v>21</v>
      </c>
      <c r="B551" s="34">
        <v>45230</v>
      </c>
      <c r="C551">
        <v>521.90930000000003</v>
      </c>
      <c r="D551" t="s">
        <v>54</v>
      </c>
    </row>
    <row r="552" spans="1:4" x14ac:dyDescent="0.3">
      <c r="A552" s="33" t="s">
        <v>21</v>
      </c>
      <c r="B552" s="34">
        <v>45260</v>
      </c>
      <c r="C552">
        <v>537.56659999999999</v>
      </c>
      <c r="D552" t="s">
        <v>54</v>
      </c>
    </row>
    <row r="553" spans="1:4" x14ac:dyDescent="0.3">
      <c r="A553" s="33" t="s">
        <v>21</v>
      </c>
      <c r="B553" s="34">
        <v>45291</v>
      </c>
      <c r="C553">
        <v>553.69349999999997</v>
      </c>
      <c r="D553" t="s">
        <v>54</v>
      </c>
    </row>
    <row r="554" spans="1:4" x14ac:dyDescent="0.3">
      <c r="A554" s="33" t="s">
        <v>21</v>
      </c>
      <c r="B554" s="34">
        <v>45322</v>
      </c>
      <c r="C554">
        <v>570.30439999999999</v>
      </c>
      <c r="D554" t="s">
        <v>54</v>
      </c>
    </row>
    <row r="555" spans="1:4" x14ac:dyDescent="0.3">
      <c r="A555" s="33" t="s">
        <v>21</v>
      </c>
      <c r="B555" s="34">
        <v>45351</v>
      </c>
      <c r="C555">
        <v>587.4135</v>
      </c>
      <c r="D555" t="s">
        <v>54</v>
      </c>
    </row>
    <row r="556" spans="1:4" x14ac:dyDescent="0.3">
      <c r="A556" s="33" t="s">
        <v>21</v>
      </c>
      <c r="B556" s="34">
        <v>45382</v>
      </c>
      <c r="C556">
        <v>605.03589999999997</v>
      </c>
      <c r="D556" t="s">
        <v>54</v>
      </c>
    </row>
    <row r="557" spans="1:4" x14ac:dyDescent="0.3">
      <c r="A557" s="33" t="s">
        <v>21</v>
      </c>
      <c r="B557" s="34">
        <v>45412</v>
      </c>
      <c r="C557">
        <v>623.18700000000001</v>
      </c>
      <c r="D557" t="s">
        <v>54</v>
      </c>
    </row>
    <row r="558" spans="1:4" x14ac:dyDescent="0.3">
      <c r="A558" s="33" t="s">
        <v>21</v>
      </c>
      <c r="B558" s="34">
        <v>45443</v>
      </c>
      <c r="C558">
        <v>641.88260000000002</v>
      </c>
      <c r="D558" t="s">
        <v>54</v>
      </c>
    </row>
    <row r="559" spans="1:4" x14ac:dyDescent="0.3">
      <c r="A559" s="33" t="s">
        <v>21</v>
      </c>
      <c r="B559" s="34">
        <v>45473</v>
      </c>
      <c r="C559">
        <v>661.13909999999998</v>
      </c>
      <c r="D559" t="s">
        <v>54</v>
      </c>
    </row>
    <row r="560" spans="1:4" x14ac:dyDescent="0.3">
      <c r="A560" s="33" t="s">
        <v>21</v>
      </c>
      <c r="B560" s="34">
        <v>45504</v>
      </c>
      <c r="C560">
        <v>680.97320000000002</v>
      </c>
      <c r="D560" t="s">
        <v>54</v>
      </c>
    </row>
    <row r="561" spans="1:4" x14ac:dyDescent="0.3">
      <c r="A561" s="33" t="s">
        <v>21</v>
      </c>
      <c r="B561" s="34">
        <v>45535</v>
      </c>
      <c r="C561">
        <v>701.40239999999994</v>
      </c>
      <c r="D561" t="s">
        <v>54</v>
      </c>
    </row>
    <row r="562" spans="1:4" x14ac:dyDescent="0.3">
      <c r="A562" s="33" t="s">
        <v>21</v>
      </c>
      <c r="B562" s="34">
        <v>45565</v>
      </c>
      <c r="C562">
        <v>722.44449999999995</v>
      </c>
      <c r="D562" t="s">
        <v>54</v>
      </c>
    </row>
    <row r="563" spans="1:4" x14ac:dyDescent="0.3">
      <c r="A563" s="33" t="s">
        <v>21</v>
      </c>
      <c r="B563" s="34">
        <v>45596</v>
      </c>
      <c r="C563">
        <v>744.11779999999999</v>
      </c>
      <c r="D563" t="s">
        <v>54</v>
      </c>
    </row>
    <row r="564" spans="1:4" x14ac:dyDescent="0.3">
      <c r="A564" s="33" t="s">
        <v>21</v>
      </c>
      <c r="B564" s="34">
        <v>45626</v>
      </c>
      <c r="C564">
        <v>766.44140000000004</v>
      </c>
      <c r="D564" t="s">
        <v>54</v>
      </c>
    </row>
    <row r="565" spans="1:4" x14ac:dyDescent="0.3">
      <c r="A565" s="33" t="s">
        <v>21</v>
      </c>
      <c r="B565" s="34">
        <v>45657</v>
      </c>
      <c r="C565">
        <v>789.43460000000005</v>
      </c>
      <c r="D565" t="s">
        <v>54</v>
      </c>
    </row>
    <row r="566" spans="1:4" x14ac:dyDescent="0.3">
      <c r="A566" s="33" t="s">
        <v>21</v>
      </c>
      <c r="B566" s="34">
        <v>45688</v>
      </c>
      <c r="C566">
        <v>813.11760000000004</v>
      </c>
      <c r="D566" t="s">
        <v>54</v>
      </c>
    </row>
    <row r="567" spans="1:4" x14ac:dyDescent="0.3">
      <c r="A567" s="33" t="s">
        <v>21</v>
      </c>
      <c r="B567" s="34">
        <v>45716</v>
      </c>
      <c r="C567">
        <v>837.51120000000003</v>
      </c>
      <c r="D567" t="s">
        <v>54</v>
      </c>
    </row>
    <row r="568" spans="1:4" x14ac:dyDescent="0.3">
      <c r="A568" s="33" t="s">
        <v>21</v>
      </c>
      <c r="B568" s="34">
        <v>45747</v>
      </c>
      <c r="C568">
        <v>862.63649999999996</v>
      </c>
      <c r="D568" t="s">
        <v>54</v>
      </c>
    </row>
    <row r="569" spans="1:4" x14ac:dyDescent="0.3">
      <c r="A569" s="33" t="s">
        <v>21</v>
      </c>
      <c r="B569" s="34">
        <v>45777</v>
      </c>
      <c r="C569">
        <v>888.51559999999995</v>
      </c>
      <c r="D569" t="s">
        <v>54</v>
      </c>
    </row>
    <row r="570" spans="1:4" x14ac:dyDescent="0.3">
      <c r="A570" s="33" t="s">
        <v>21</v>
      </c>
      <c r="B570" s="34">
        <v>45808</v>
      </c>
      <c r="C570">
        <v>915.17110000000002</v>
      </c>
      <c r="D570" t="s">
        <v>54</v>
      </c>
    </row>
    <row r="571" spans="1:4" x14ac:dyDescent="0.3">
      <c r="A571" s="33" t="s">
        <v>21</v>
      </c>
      <c r="B571" s="34">
        <v>45838</v>
      </c>
      <c r="C571">
        <v>942.62620000000004</v>
      </c>
      <c r="D571" t="s">
        <v>54</v>
      </c>
    </row>
    <row r="572" spans="1:4" x14ac:dyDescent="0.3">
      <c r="A572" s="33" t="s">
        <v>21</v>
      </c>
      <c r="B572" s="34">
        <v>45869</v>
      </c>
      <c r="C572">
        <v>970.90499999999997</v>
      </c>
      <c r="D572" t="s">
        <v>54</v>
      </c>
    </row>
    <row r="573" spans="1:4" x14ac:dyDescent="0.3">
      <c r="A573" s="33" t="s">
        <v>21</v>
      </c>
      <c r="B573" s="34">
        <v>45900</v>
      </c>
      <c r="C573">
        <v>1000.0321</v>
      </c>
      <c r="D573" t="s">
        <v>54</v>
      </c>
    </row>
    <row r="574" spans="1:4" x14ac:dyDescent="0.3">
      <c r="A574" s="33" t="s">
        <v>21</v>
      </c>
      <c r="B574" s="34">
        <v>45930</v>
      </c>
      <c r="C574">
        <v>1030.0331000000001</v>
      </c>
      <c r="D574" t="s">
        <v>54</v>
      </c>
    </row>
    <row r="575" spans="1:4" x14ac:dyDescent="0.3">
      <c r="A575" s="33" t="s">
        <v>21</v>
      </c>
      <c r="B575" s="34">
        <v>45961</v>
      </c>
      <c r="C575">
        <v>1060.9340999999999</v>
      </c>
      <c r="D575" t="s">
        <v>54</v>
      </c>
    </row>
    <row r="576" spans="1:4" x14ac:dyDescent="0.3">
      <c r="A576" s="33" t="s">
        <v>21</v>
      </c>
      <c r="B576" s="34">
        <v>45991</v>
      </c>
      <c r="C576">
        <v>1092.7620999999999</v>
      </c>
      <c r="D576" t="s">
        <v>54</v>
      </c>
    </row>
    <row r="577" spans="1:4" x14ac:dyDescent="0.3">
      <c r="A577" s="33" t="s">
        <v>21</v>
      </c>
      <c r="B577" s="34">
        <v>46022</v>
      </c>
      <c r="C577">
        <v>1125.5450000000001</v>
      </c>
      <c r="D577" t="s">
        <v>54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54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54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54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54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54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54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54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54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54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54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54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54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54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54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54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54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54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54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54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54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54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54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54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54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54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54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54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54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54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54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54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54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54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54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54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54</v>
      </c>
    </row>
    <row r="614" spans="1:4" x14ac:dyDescent="0.3">
      <c r="A614" s="33" t="s">
        <v>23</v>
      </c>
      <c r="B614" s="34">
        <v>44957</v>
      </c>
      <c r="C614">
        <v>0</v>
      </c>
      <c r="D614" t="s">
        <v>54</v>
      </c>
    </row>
    <row r="615" spans="1:4" x14ac:dyDescent="0.3">
      <c r="A615" s="33" t="s">
        <v>23</v>
      </c>
      <c r="B615" s="34">
        <v>44985</v>
      </c>
      <c r="C615">
        <v>0</v>
      </c>
      <c r="D615" t="s">
        <v>54</v>
      </c>
    </row>
    <row r="616" spans="1:4" x14ac:dyDescent="0.3">
      <c r="A616" s="33" t="s">
        <v>23</v>
      </c>
      <c r="B616" s="34">
        <v>45016</v>
      </c>
      <c r="C616">
        <v>0</v>
      </c>
      <c r="D616" t="s">
        <v>54</v>
      </c>
    </row>
    <row r="617" spans="1:4" x14ac:dyDescent="0.3">
      <c r="A617" s="33" t="s">
        <v>23</v>
      </c>
      <c r="B617" s="34">
        <v>45046</v>
      </c>
      <c r="C617">
        <v>0</v>
      </c>
      <c r="D617" t="s">
        <v>54</v>
      </c>
    </row>
    <row r="618" spans="1:4" x14ac:dyDescent="0.3">
      <c r="A618" s="33" t="s">
        <v>23</v>
      </c>
      <c r="B618" s="34">
        <v>45077</v>
      </c>
      <c r="C618">
        <v>0</v>
      </c>
      <c r="D618" t="s">
        <v>54</v>
      </c>
    </row>
    <row r="619" spans="1:4" x14ac:dyDescent="0.3">
      <c r="A619" s="33" t="s">
        <v>23</v>
      </c>
      <c r="B619" s="34">
        <v>45107</v>
      </c>
      <c r="C619">
        <v>0</v>
      </c>
      <c r="D619" t="s">
        <v>54</v>
      </c>
    </row>
    <row r="620" spans="1:4" x14ac:dyDescent="0.3">
      <c r="A620" s="33" t="s">
        <v>23</v>
      </c>
      <c r="B620" s="34">
        <v>45138</v>
      </c>
      <c r="C620">
        <v>0</v>
      </c>
      <c r="D620" t="s">
        <v>54</v>
      </c>
    </row>
    <row r="621" spans="1:4" x14ac:dyDescent="0.3">
      <c r="A621" s="33" t="s">
        <v>23</v>
      </c>
      <c r="B621" s="34">
        <v>45169</v>
      </c>
      <c r="C621">
        <v>0</v>
      </c>
      <c r="D621" t="s">
        <v>54</v>
      </c>
    </row>
    <row r="622" spans="1:4" x14ac:dyDescent="0.3">
      <c r="A622" s="33" t="s">
        <v>23</v>
      </c>
      <c r="B622" s="34">
        <v>45199</v>
      </c>
      <c r="C622">
        <v>0</v>
      </c>
      <c r="D622" t="s">
        <v>54</v>
      </c>
    </row>
    <row r="623" spans="1:4" x14ac:dyDescent="0.3">
      <c r="A623" s="33" t="s">
        <v>23</v>
      </c>
      <c r="B623" s="34">
        <v>45230</v>
      </c>
      <c r="C623">
        <v>0</v>
      </c>
      <c r="D623" t="s">
        <v>54</v>
      </c>
    </row>
    <row r="624" spans="1:4" x14ac:dyDescent="0.3">
      <c r="A624" s="33" t="s">
        <v>23</v>
      </c>
      <c r="B624" s="34">
        <v>45260</v>
      </c>
      <c r="C624">
        <v>0</v>
      </c>
      <c r="D624" t="s">
        <v>54</v>
      </c>
    </row>
    <row r="625" spans="1:4" x14ac:dyDescent="0.3">
      <c r="A625" s="33" t="s">
        <v>23</v>
      </c>
      <c r="B625" s="34">
        <v>45291</v>
      </c>
      <c r="C625">
        <v>0</v>
      </c>
      <c r="D625" t="s">
        <v>54</v>
      </c>
    </row>
    <row r="626" spans="1:4" x14ac:dyDescent="0.3">
      <c r="A626" s="33" t="s">
        <v>23</v>
      </c>
      <c r="B626" s="34">
        <v>45322</v>
      </c>
      <c r="C626">
        <v>0</v>
      </c>
      <c r="D626" t="s">
        <v>54</v>
      </c>
    </row>
    <row r="627" spans="1:4" x14ac:dyDescent="0.3">
      <c r="A627" s="33" t="s">
        <v>23</v>
      </c>
      <c r="B627" s="34">
        <v>45351</v>
      </c>
      <c r="C627">
        <v>0</v>
      </c>
      <c r="D627" t="s">
        <v>54</v>
      </c>
    </row>
    <row r="628" spans="1:4" x14ac:dyDescent="0.3">
      <c r="A628" s="33" t="s">
        <v>23</v>
      </c>
      <c r="B628" s="34">
        <v>45382</v>
      </c>
      <c r="C628">
        <v>0</v>
      </c>
      <c r="D628" t="s">
        <v>54</v>
      </c>
    </row>
    <row r="629" spans="1:4" x14ac:dyDescent="0.3">
      <c r="A629" s="33" t="s">
        <v>23</v>
      </c>
      <c r="B629" s="34">
        <v>45412</v>
      </c>
      <c r="C629">
        <v>0</v>
      </c>
      <c r="D629" t="s">
        <v>54</v>
      </c>
    </row>
    <row r="630" spans="1:4" x14ac:dyDescent="0.3">
      <c r="A630" s="33" t="s">
        <v>23</v>
      </c>
      <c r="B630" s="34">
        <v>45443</v>
      </c>
      <c r="C630">
        <v>0</v>
      </c>
      <c r="D630" t="s">
        <v>54</v>
      </c>
    </row>
    <row r="631" spans="1:4" x14ac:dyDescent="0.3">
      <c r="A631" s="33" t="s">
        <v>23</v>
      </c>
      <c r="B631" s="34">
        <v>45473</v>
      </c>
      <c r="C631">
        <v>0</v>
      </c>
      <c r="D631" t="s">
        <v>54</v>
      </c>
    </row>
    <row r="632" spans="1:4" x14ac:dyDescent="0.3">
      <c r="A632" s="33" t="s">
        <v>23</v>
      </c>
      <c r="B632" s="34">
        <v>45504</v>
      </c>
      <c r="C632">
        <v>0</v>
      </c>
      <c r="D632" t="s">
        <v>54</v>
      </c>
    </row>
    <row r="633" spans="1:4" x14ac:dyDescent="0.3">
      <c r="A633" s="33" t="s">
        <v>23</v>
      </c>
      <c r="B633" s="34">
        <v>45535</v>
      </c>
      <c r="C633">
        <v>0</v>
      </c>
      <c r="D633" t="s">
        <v>54</v>
      </c>
    </row>
    <row r="634" spans="1:4" x14ac:dyDescent="0.3">
      <c r="A634" s="33" t="s">
        <v>23</v>
      </c>
      <c r="B634" s="34">
        <v>45565</v>
      </c>
      <c r="C634">
        <v>0</v>
      </c>
      <c r="D634" t="s">
        <v>54</v>
      </c>
    </row>
    <row r="635" spans="1:4" x14ac:dyDescent="0.3">
      <c r="A635" s="33" t="s">
        <v>23</v>
      </c>
      <c r="B635" s="34">
        <v>45596</v>
      </c>
      <c r="C635">
        <v>0</v>
      </c>
      <c r="D635" t="s">
        <v>54</v>
      </c>
    </row>
    <row r="636" spans="1:4" x14ac:dyDescent="0.3">
      <c r="A636" s="33" t="s">
        <v>23</v>
      </c>
      <c r="B636" s="34">
        <v>45626</v>
      </c>
      <c r="C636">
        <v>0</v>
      </c>
      <c r="D636" t="s">
        <v>54</v>
      </c>
    </row>
    <row r="637" spans="1:4" x14ac:dyDescent="0.3">
      <c r="A637" s="33" t="s">
        <v>23</v>
      </c>
      <c r="B637" s="34">
        <v>45657</v>
      </c>
      <c r="C637">
        <v>0</v>
      </c>
      <c r="D637" t="s">
        <v>54</v>
      </c>
    </row>
    <row r="638" spans="1:4" x14ac:dyDescent="0.3">
      <c r="A638" s="33" t="s">
        <v>23</v>
      </c>
      <c r="B638" s="34">
        <v>45688</v>
      </c>
      <c r="C638">
        <v>0</v>
      </c>
      <c r="D638" t="s">
        <v>54</v>
      </c>
    </row>
    <row r="639" spans="1:4" x14ac:dyDescent="0.3">
      <c r="A639" s="33" t="s">
        <v>23</v>
      </c>
      <c r="B639" s="34">
        <v>45716</v>
      </c>
      <c r="C639">
        <v>0</v>
      </c>
      <c r="D639" t="s">
        <v>54</v>
      </c>
    </row>
    <row r="640" spans="1:4" x14ac:dyDescent="0.3">
      <c r="A640" s="33" t="s">
        <v>23</v>
      </c>
      <c r="B640" s="34">
        <v>45747</v>
      </c>
      <c r="C640">
        <v>0</v>
      </c>
      <c r="D640" t="s">
        <v>54</v>
      </c>
    </row>
    <row r="641" spans="1:4" x14ac:dyDescent="0.3">
      <c r="A641" s="33" t="s">
        <v>23</v>
      </c>
      <c r="B641" s="34">
        <v>45777</v>
      </c>
      <c r="C641">
        <v>0</v>
      </c>
      <c r="D641" t="s">
        <v>54</v>
      </c>
    </row>
    <row r="642" spans="1:4" x14ac:dyDescent="0.3">
      <c r="A642" s="33" t="s">
        <v>23</v>
      </c>
      <c r="B642" s="34">
        <v>45808</v>
      </c>
      <c r="C642">
        <v>0</v>
      </c>
      <c r="D642" t="s">
        <v>54</v>
      </c>
    </row>
    <row r="643" spans="1:4" x14ac:dyDescent="0.3">
      <c r="A643" s="33" t="s">
        <v>23</v>
      </c>
      <c r="B643" s="34">
        <v>45838</v>
      </c>
      <c r="C643">
        <v>0</v>
      </c>
      <c r="D643" t="s">
        <v>54</v>
      </c>
    </row>
    <row r="644" spans="1:4" x14ac:dyDescent="0.3">
      <c r="A644" s="33" t="s">
        <v>23</v>
      </c>
      <c r="B644" s="34">
        <v>45869</v>
      </c>
      <c r="C644">
        <v>0</v>
      </c>
      <c r="D644" t="s">
        <v>54</v>
      </c>
    </row>
    <row r="645" spans="1:4" x14ac:dyDescent="0.3">
      <c r="A645" s="33" t="s">
        <v>23</v>
      </c>
      <c r="B645" s="34">
        <v>45900</v>
      </c>
      <c r="C645">
        <v>0</v>
      </c>
      <c r="D645" t="s">
        <v>54</v>
      </c>
    </row>
    <row r="646" spans="1:4" x14ac:dyDescent="0.3">
      <c r="A646" s="33" t="s">
        <v>23</v>
      </c>
      <c r="B646" s="34">
        <v>45930</v>
      </c>
      <c r="C646">
        <v>0</v>
      </c>
      <c r="D646" t="s">
        <v>54</v>
      </c>
    </row>
    <row r="647" spans="1:4" x14ac:dyDescent="0.3">
      <c r="A647" s="33" t="s">
        <v>23</v>
      </c>
      <c r="B647" s="34">
        <v>45961</v>
      </c>
      <c r="C647">
        <v>0</v>
      </c>
      <c r="D647" t="s">
        <v>54</v>
      </c>
    </row>
    <row r="648" spans="1:4" x14ac:dyDescent="0.3">
      <c r="A648" s="33" t="s">
        <v>23</v>
      </c>
      <c r="B648" s="34">
        <v>45991</v>
      </c>
      <c r="C648">
        <v>0</v>
      </c>
      <c r="D648" t="s">
        <v>54</v>
      </c>
    </row>
    <row r="649" spans="1:4" x14ac:dyDescent="0.3">
      <c r="A649" s="33" t="s">
        <v>23</v>
      </c>
      <c r="B649" s="34">
        <v>46022</v>
      </c>
      <c r="C649">
        <v>0</v>
      </c>
      <c r="D649" t="s">
        <v>54</v>
      </c>
    </row>
    <row r="650" spans="1:4" x14ac:dyDescent="0.3">
      <c r="A650" s="33" t="s">
        <v>24</v>
      </c>
      <c r="B650" s="34">
        <v>44957</v>
      </c>
      <c r="C650">
        <v>0</v>
      </c>
      <c r="D650" t="s">
        <v>54</v>
      </c>
    </row>
    <row r="651" spans="1:4" x14ac:dyDescent="0.3">
      <c r="A651" s="33" t="s">
        <v>24</v>
      </c>
      <c r="B651" s="34">
        <v>44985</v>
      </c>
      <c r="C651">
        <v>0</v>
      </c>
      <c r="D651" t="s">
        <v>54</v>
      </c>
    </row>
    <row r="652" spans="1:4" x14ac:dyDescent="0.3">
      <c r="A652" s="33" t="s">
        <v>24</v>
      </c>
      <c r="B652" s="34">
        <v>45016</v>
      </c>
      <c r="C652">
        <v>0</v>
      </c>
      <c r="D652" t="s">
        <v>54</v>
      </c>
    </row>
    <row r="653" spans="1:4" x14ac:dyDescent="0.3">
      <c r="A653" s="33" t="s">
        <v>24</v>
      </c>
      <c r="B653" s="34">
        <v>45046</v>
      </c>
      <c r="C653">
        <v>0</v>
      </c>
      <c r="D653" t="s">
        <v>54</v>
      </c>
    </row>
    <row r="654" spans="1:4" x14ac:dyDescent="0.3">
      <c r="A654" s="33" t="s">
        <v>24</v>
      </c>
      <c r="B654" s="34">
        <v>45077</v>
      </c>
      <c r="C654">
        <v>0</v>
      </c>
      <c r="D654" t="s">
        <v>54</v>
      </c>
    </row>
    <row r="655" spans="1:4" x14ac:dyDescent="0.3">
      <c r="A655" s="33" t="s">
        <v>24</v>
      </c>
      <c r="B655" s="34">
        <v>45107</v>
      </c>
      <c r="C655">
        <v>0</v>
      </c>
      <c r="D655" t="s">
        <v>54</v>
      </c>
    </row>
    <row r="656" spans="1:4" x14ac:dyDescent="0.3">
      <c r="A656" s="33" t="s">
        <v>24</v>
      </c>
      <c r="B656" s="34">
        <v>45138</v>
      </c>
      <c r="C656">
        <v>0</v>
      </c>
      <c r="D656" t="s">
        <v>54</v>
      </c>
    </row>
    <row r="657" spans="1:4" x14ac:dyDescent="0.3">
      <c r="A657" s="33" t="s">
        <v>24</v>
      </c>
      <c r="B657" s="34">
        <v>45169</v>
      </c>
      <c r="C657">
        <v>0</v>
      </c>
      <c r="D657" t="s">
        <v>54</v>
      </c>
    </row>
    <row r="658" spans="1:4" x14ac:dyDescent="0.3">
      <c r="A658" s="33" t="s">
        <v>24</v>
      </c>
      <c r="B658" s="34">
        <v>45199</v>
      </c>
      <c r="C658">
        <v>0</v>
      </c>
      <c r="D658" t="s">
        <v>54</v>
      </c>
    </row>
    <row r="659" spans="1:4" x14ac:dyDescent="0.3">
      <c r="A659" s="33" t="s">
        <v>24</v>
      </c>
      <c r="B659" s="34">
        <v>45230</v>
      </c>
      <c r="C659">
        <v>0</v>
      </c>
      <c r="D659" t="s">
        <v>54</v>
      </c>
    </row>
    <row r="660" spans="1:4" x14ac:dyDescent="0.3">
      <c r="A660" s="33" t="s">
        <v>24</v>
      </c>
      <c r="B660" s="34">
        <v>45260</v>
      </c>
      <c r="C660">
        <v>0</v>
      </c>
      <c r="D660" t="s">
        <v>54</v>
      </c>
    </row>
    <row r="661" spans="1:4" x14ac:dyDescent="0.3">
      <c r="A661" s="33" t="s">
        <v>24</v>
      </c>
      <c r="B661" s="34">
        <v>45291</v>
      </c>
      <c r="C661">
        <v>0</v>
      </c>
      <c r="D661" t="s">
        <v>54</v>
      </c>
    </row>
    <row r="662" spans="1:4" x14ac:dyDescent="0.3">
      <c r="A662" s="33" t="s">
        <v>24</v>
      </c>
      <c r="B662" s="34">
        <v>45322</v>
      </c>
      <c r="C662">
        <v>0</v>
      </c>
      <c r="D662" t="s">
        <v>54</v>
      </c>
    </row>
    <row r="663" spans="1:4" x14ac:dyDescent="0.3">
      <c r="A663" s="33" t="s">
        <v>24</v>
      </c>
      <c r="B663" s="34">
        <v>45351</v>
      </c>
      <c r="C663">
        <v>0</v>
      </c>
      <c r="D663" t="s">
        <v>54</v>
      </c>
    </row>
    <row r="664" spans="1:4" x14ac:dyDescent="0.3">
      <c r="A664" s="33" t="s">
        <v>24</v>
      </c>
      <c r="B664" s="34">
        <v>45382</v>
      </c>
      <c r="C664">
        <v>0</v>
      </c>
      <c r="D664" t="s">
        <v>54</v>
      </c>
    </row>
    <row r="665" spans="1:4" x14ac:dyDescent="0.3">
      <c r="A665" s="33" t="s">
        <v>24</v>
      </c>
      <c r="B665" s="34">
        <v>45412</v>
      </c>
      <c r="C665">
        <v>0</v>
      </c>
      <c r="D665" t="s">
        <v>54</v>
      </c>
    </row>
    <row r="666" spans="1:4" x14ac:dyDescent="0.3">
      <c r="A666" s="33" t="s">
        <v>24</v>
      </c>
      <c r="B666" s="34">
        <v>45443</v>
      </c>
      <c r="C666">
        <v>0</v>
      </c>
      <c r="D666" t="s">
        <v>54</v>
      </c>
    </row>
    <row r="667" spans="1:4" x14ac:dyDescent="0.3">
      <c r="A667" s="33" t="s">
        <v>24</v>
      </c>
      <c r="B667" s="34">
        <v>45473</v>
      </c>
      <c r="C667">
        <v>0</v>
      </c>
      <c r="D667" t="s">
        <v>54</v>
      </c>
    </row>
    <row r="668" spans="1:4" x14ac:dyDescent="0.3">
      <c r="A668" s="33" t="s">
        <v>24</v>
      </c>
      <c r="B668" s="34">
        <v>45504</v>
      </c>
      <c r="C668">
        <v>0</v>
      </c>
      <c r="D668" t="s">
        <v>54</v>
      </c>
    </row>
    <row r="669" spans="1:4" x14ac:dyDescent="0.3">
      <c r="A669" s="33" t="s">
        <v>24</v>
      </c>
      <c r="B669" s="34">
        <v>45535</v>
      </c>
      <c r="C669">
        <v>0</v>
      </c>
      <c r="D669" t="s">
        <v>54</v>
      </c>
    </row>
    <row r="670" spans="1:4" x14ac:dyDescent="0.3">
      <c r="A670" s="33" t="s">
        <v>24</v>
      </c>
      <c r="B670" s="34">
        <v>45565</v>
      </c>
      <c r="C670">
        <v>0</v>
      </c>
      <c r="D670" t="s">
        <v>54</v>
      </c>
    </row>
    <row r="671" spans="1:4" x14ac:dyDescent="0.3">
      <c r="A671" s="33" t="s">
        <v>24</v>
      </c>
      <c r="B671" s="34">
        <v>45596</v>
      </c>
      <c r="C671">
        <v>0</v>
      </c>
      <c r="D671" t="s">
        <v>54</v>
      </c>
    </row>
    <row r="672" spans="1:4" x14ac:dyDescent="0.3">
      <c r="A672" s="33" t="s">
        <v>24</v>
      </c>
      <c r="B672" s="34">
        <v>45626</v>
      </c>
      <c r="C672">
        <v>0</v>
      </c>
      <c r="D672" t="s">
        <v>54</v>
      </c>
    </row>
    <row r="673" spans="1:4" x14ac:dyDescent="0.3">
      <c r="A673" s="33" t="s">
        <v>24</v>
      </c>
      <c r="B673" s="34">
        <v>45657</v>
      </c>
      <c r="C673">
        <v>0</v>
      </c>
      <c r="D673" t="s">
        <v>54</v>
      </c>
    </row>
    <row r="674" spans="1:4" x14ac:dyDescent="0.3">
      <c r="A674" s="33" t="s">
        <v>24</v>
      </c>
      <c r="B674" s="34">
        <v>45688</v>
      </c>
      <c r="C674">
        <v>0</v>
      </c>
      <c r="D674" t="s">
        <v>54</v>
      </c>
    </row>
    <row r="675" spans="1:4" x14ac:dyDescent="0.3">
      <c r="A675" s="33" t="s">
        <v>24</v>
      </c>
      <c r="B675" s="34">
        <v>45716</v>
      </c>
      <c r="C675">
        <v>0</v>
      </c>
      <c r="D675" t="s">
        <v>54</v>
      </c>
    </row>
    <row r="676" spans="1:4" x14ac:dyDescent="0.3">
      <c r="A676" s="33" t="s">
        <v>24</v>
      </c>
      <c r="B676" s="34">
        <v>45747</v>
      </c>
      <c r="C676">
        <v>0</v>
      </c>
      <c r="D676" t="s">
        <v>54</v>
      </c>
    </row>
    <row r="677" spans="1:4" x14ac:dyDescent="0.3">
      <c r="A677" s="33" t="s">
        <v>24</v>
      </c>
      <c r="B677" s="34">
        <v>45777</v>
      </c>
      <c r="C677">
        <v>0</v>
      </c>
      <c r="D677" t="s">
        <v>54</v>
      </c>
    </row>
    <row r="678" spans="1:4" x14ac:dyDescent="0.3">
      <c r="A678" s="33" t="s">
        <v>24</v>
      </c>
      <c r="B678" s="34">
        <v>45808</v>
      </c>
      <c r="C678">
        <v>0</v>
      </c>
      <c r="D678" t="s">
        <v>54</v>
      </c>
    </row>
    <row r="679" spans="1:4" x14ac:dyDescent="0.3">
      <c r="A679" s="33" t="s">
        <v>24</v>
      </c>
      <c r="B679" s="34">
        <v>45838</v>
      </c>
      <c r="C679">
        <v>0</v>
      </c>
      <c r="D679" t="s">
        <v>54</v>
      </c>
    </row>
    <row r="680" spans="1:4" x14ac:dyDescent="0.3">
      <c r="A680" s="33" t="s">
        <v>24</v>
      </c>
      <c r="B680" s="34">
        <v>45869</v>
      </c>
      <c r="C680">
        <v>0</v>
      </c>
      <c r="D680" t="s">
        <v>54</v>
      </c>
    </row>
    <row r="681" spans="1:4" x14ac:dyDescent="0.3">
      <c r="A681" s="33" t="s">
        <v>24</v>
      </c>
      <c r="B681" s="34">
        <v>45900</v>
      </c>
      <c r="C681">
        <v>0</v>
      </c>
      <c r="D681" t="s">
        <v>54</v>
      </c>
    </row>
    <row r="682" spans="1:4" x14ac:dyDescent="0.3">
      <c r="A682" s="33" t="s">
        <v>24</v>
      </c>
      <c r="B682" s="34">
        <v>45930</v>
      </c>
      <c r="C682">
        <v>0</v>
      </c>
      <c r="D682" t="s">
        <v>54</v>
      </c>
    </row>
    <row r="683" spans="1:4" x14ac:dyDescent="0.3">
      <c r="A683" s="33" t="s">
        <v>24</v>
      </c>
      <c r="B683" s="34">
        <v>45961</v>
      </c>
      <c r="C683">
        <v>0</v>
      </c>
      <c r="D683" t="s">
        <v>54</v>
      </c>
    </row>
    <row r="684" spans="1:4" x14ac:dyDescent="0.3">
      <c r="A684" s="33" t="s">
        <v>24</v>
      </c>
      <c r="B684" s="34">
        <v>45991</v>
      </c>
      <c r="C684">
        <v>0</v>
      </c>
      <c r="D684" t="s">
        <v>54</v>
      </c>
    </row>
    <row r="685" spans="1:4" x14ac:dyDescent="0.3">
      <c r="A685" s="33" t="s">
        <v>24</v>
      </c>
      <c r="B685" s="34">
        <v>46022</v>
      </c>
      <c r="C685">
        <v>0</v>
      </c>
      <c r="D685" t="s">
        <v>54</v>
      </c>
    </row>
    <row r="686" spans="1:4" x14ac:dyDescent="0.3">
      <c r="A686" s="33" t="s">
        <v>25</v>
      </c>
      <c r="B686" s="34">
        <v>44957</v>
      </c>
      <c r="C686">
        <v>500</v>
      </c>
      <c r="D686" t="s">
        <v>54</v>
      </c>
    </row>
    <row r="687" spans="1:4" x14ac:dyDescent="0.3">
      <c r="A687" s="33" t="s">
        <v>25</v>
      </c>
      <c r="B687" s="34">
        <v>44985</v>
      </c>
      <c r="C687">
        <v>515</v>
      </c>
      <c r="D687" t="s">
        <v>54</v>
      </c>
    </row>
    <row r="688" spans="1:4" x14ac:dyDescent="0.3">
      <c r="A688" s="33" t="s">
        <v>25</v>
      </c>
      <c r="B688" s="34">
        <v>45016</v>
      </c>
      <c r="C688">
        <v>530.45000000000005</v>
      </c>
      <c r="D688" t="s">
        <v>54</v>
      </c>
    </row>
    <row r="689" spans="1:4" x14ac:dyDescent="0.3">
      <c r="A689" s="33" t="s">
        <v>25</v>
      </c>
      <c r="B689" s="34">
        <v>45046</v>
      </c>
      <c r="C689">
        <v>546.36350000000004</v>
      </c>
      <c r="D689" t="s">
        <v>54</v>
      </c>
    </row>
    <row r="690" spans="1:4" x14ac:dyDescent="0.3">
      <c r="A690" s="33" t="s">
        <v>25</v>
      </c>
      <c r="B690" s="34">
        <v>45077</v>
      </c>
      <c r="C690">
        <v>562.75440500000002</v>
      </c>
      <c r="D690" t="s">
        <v>54</v>
      </c>
    </row>
    <row r="691" spans="1:4" x14ac:dyDescent="0.3">
      <c r="A691" s="33" t="s">
        <v>25</v>
      </c>
      <c r="B691" s="34">
        <v>45107</v>
      </c>
      <c r="C691">
        <v>579.63703715000008</v>
      </c>
      <c r="D691" t="s">
        <v>54</v>
      </c>
    </row>
    <row r="692" spans="1:4" x14ac:dyDescent="0.3">
      <c r="A692" s="33" t="s">
        <v>25</v>
      </c>
      <c r="B692" s="34">
        <v>45138</v>
      </c>
      <c r="C692">
        <v>597.02614826450008</v>
      </c>
      <c r="D692" t="s">
        <v>54</v>
      </c>
    </row>
    <row r="693" spans="1:4" x14ac:dyDescent="0.3">
      <c r="A693" s="33" t="s">
        <v>25</v>
      </c>
      <c r="B693" s="34">
        <v>45169</v>
      </c>
      <c r="C693">
        <v>614.93693271243512</v>
      </c>
      <c r="D693" t="s">
        <v>54</v>
      </c>
    </row>
    <row r="694" spans="1:4" x14ac:dyDescent="0.3">
      <c r="A694" s="33" t="s">
        <v>25</v>
      </c>
      <c r="B694" s="34">
        <v>45199</v>
      </c>
      <c r="C694">
        <v>633.38504069380815</v>
      </c>
      <c r="D694" t="s">
        <v>54</v>
      </c>
    </row>
    <row r="695" spans="1:4" x14ac:dyDescent="0.3">
      <c r="A695" s="33" t="s">
        <v>25</v>
      </c>
      <c r="B695" s="34">
        <v>45230</v>
      </c>
      <c r="C695">
        <v>652.38659191462239</v>
      </c>
      <c r="D695" t="s">
        <v>54</v>
      </c>
    </row>
    <row r="696" spans="1:4" x14ac:dyDescent="0.3">
      <c r="A696" s="33" t="s">
        <v>25</v>
      </c>
      <c r="B696" s="34">
        <v>45260</v>
      </c>
      <c r="C696">
        <v>671.95818967206105</v>
      </c>
      <c r="D696" t="s">
        <v>54</v>
      </c>
    </row>
    <row r="697" spans="1:4" x14ac:dyDescent="0.3">
      <c r="A697" s="33" t="s">
        <v>25</v>
      </c>
      <c r="B697" s="34">
        <v>45291</v>
      </c>
      <c r="C697">
        <v>692.11693536222288</v>
      </c>
      <c r="D697" t="s">
        <v>54</v>
      </c>
    </row>
    <row r="698" spans="1:4" x14ac:dyDescent="0.3">
      <c r="A698" s="33" t="s">
        <v>25</v>
      </c>
      <c r="B698" s="34">
        <v>45322</v>
      </c>
      <c r="C698">
        <v>712.88044342308956</v>
      </c>
      <c r="D698" t="s">
        <v>54</v>
      </c>
    </row>
    <row r="699" spans="1:4" x14ac:dyDescent="0.3">
      <c r="A699" s="33" t="s">
        <v>25</v>
      </c>
      <c r="B699" s="34">
        <v>45351</v>
      </c>
      <c r="C699">
        <v>734.2668567257823</v>
      </c>
      <c r="D699" t="s">
        <v>54</v>
      </c>
    </row>
    <row r="700" spans="1:4" x14ac:dyDescent="0.3">
      <c r="A700" s="33" t="s">
        <v>25</v>
      </c>
      <c r="B700" s="34">
        <v>45382</v>
      </c>
      <c r="C700">
        <v>756.29486242755581</v>
      </c>
      <c r="D700" t="s">
        <v>54</v>
      </c>
    </row>
    <row r="701" spans="1:4" x14ac:dyDescent="0.3">
      <c r="A701" s="33" t="s">
        <v>25</v>
      </c>
      <c r="B701" s="34">
        <v>45412</v>
      </c>
      <c r="C701">
        <v>778.98370830038255</v>
      </c>
      <c r="D701" t="s">
        <v>54</v>
      </c>
    </row>
    <row r="702" spans="1:4" x14ac:dyDescent="0.3">
      <c r="A702" s="33" t="s">
        <v>25</v>
      </c>
      <c r="B702" s="34">
        <v>45443</v>
      </c>
      <c r="C702">
        <v>802.353219549394</v>
      </c>
      <c r="D702" t="s">
        <v>54</v>
      </c>
    </row>
    <row r="703" spans="1:4" x14ac:dyDescent="0.3">
      <c r="A703" s="33" t="s">
        <v>25</v>
      </c>
      <c r="B703" s="34">
        <v>45473</v>
      </c>
      <c r="C703">
        <v>826.42381613587588</v>
      </c>
      <c r="D703" t="s">
        <v>54</v>
      </c>
    </row>
    <row r="704" spans="1:4" x14ac:dyDescent="0.3">
      <c r="A704" s="33" t="s">
        <v>25</v>
      </c>
      <c r="B704" s="34">
        <v>45504</v>
      </c>
      <c r="C704">
        <v>851.21653061995221</v>
      </c>
      <c r="D704" t="s">
        <v>54</v>
      </c>
    </row>
    <row r="705" spans="1:4" x14ac:dyDescent="0.3">
      <c r="A705" s="33" t="s">
        <v>25</v>
      </c>
      <c r="B705" s="34">
        <v>45535</v>
      </c>
      <c r="C705">
        <v>876.75302653855078</v>
      </c>
      <c r="D705" t="s">
        <v>54</v>
      </c>
    </row>
    <row r="706" spans="1:4" x14ac:dyDescent="0.3">
      <c r="A706" s="33" t="s">
        <v>25</v>
      </c>
      <c r="B706" s="34">
        <v>45565</v>
      </c>
      <c r="C706">
        <v>903.05561733470734</v>
      </c>
      <c r="D706" t="s">
        <v>54</v>
      </c>
    </row>
    <row r="707" spans="1:4" x14ac:dyDescent="0.3">
      <c r="A707" s="33" t="s">
        <v>25</v>
      </c>
      <c r="B707" s="34">
        <v>45596</v>
      </c>
      <c r="C707">
        <v>930.14728585474859</v>
      </c>
      <c r="D707" t="s">
        <v>54</v>
      </c>
    </row>
    <row r="708" spans="1:4" x14ac:dyDescent="0.3">
      <c r="A708" s="33" t="s">
        <v>25</v>
      </c>
      <c r="B708" s="34">
        <v>45626</v>
      </c>
      <c r="C708">
        <v>958.05170443039106</v>
      </c>
      <c r="D708" t="s">
        <v>54</v>
      </c>
    </row>
    <row r="709" spans="1:4" x14ac:dyDescent="0.3">
      <c r="A709" s="33" t="s">
        <v>25</v>
      </c>
      <c r="B709" s="34">
        <v>45657</v>
      </c>
      <c r="C709">
        <v>986.79325556330286</v>
      </c>
      <c r="D709" t="s">
        <v>54</v>
      </c>
    </row>
    <row r="710" spans="1:4" x14ac:dyDescent="0.3">
      <c r="A710" s="33" t="s">
        <v>25</v>
      </c>
      <c r="B710" s="34">
        <v>45688</v>
      </c>
      <c r="C710">
        <v>1016.397053230202</v>
      </c>
      <c r="D710" t="s">
        <v>54</v>
      </c>
    </row>
    <row r="711" spans="1:4" x14ac:dyDescent="0.3">
      <c r="A711" s="33" t="s">
        <v>25</v>
      </c>
      <c r="B711" s="34">
        <v>45716</v>
      </c>
      <c r="C711">
        <v>1046.8889648271081</v>
      </c>
      <c r="D711" t="s">
        <v>54</v>
      </c>
    </row>
    <row r="712" spans="1:4" x14ac:dyDescent="0.3">
      <c r="A712" s="33" t="s">
        <v>25</v>
      </c>
      <c r="B712" s="34">
        <v>45747</v>
      </c>
      <c r="C712">
        <v>1078.2956337719213</v>
      </c>
      <c r="D712" t="s">
        <v>54</v>
      </c>
    </row>
    <row r="713" spans="1:4" x14ac:dyDescent="0.3">
      <c r="A713" s="33" t="s">
        <v>25</v>
      </c>
      <c r="B713" s="34">
        <v>45777</v>
      </c>
      <c r="C713">
        <v>1110.6445027850789</v>
      </c>
      <c r="D713" t="s">
        <v>54</v>
      </c>
    </row>
    <row r="714" spans="1:4" x14ac:dyDescent="0.3">
      <c r="A714" s="33" t="s">
        <v>25</v>
      </c>
      <c r="B714" s="34">
        <v>45808</v>
      </c>
      <c r="C714">
        <v>1143.9638378686313</v>
      </c>
      <c r="D714" t="s">
        <v>54</v>
      </c>
    </row>
    <row r="715" spans="1:4" x14ac:dyDescent="0.3">
      <c r="A715" s="33" t="s">
        <v>25</v>
      </c>
      <c r="B715" s="34">
        <v>45838</v>
      </c>
      <c r="C715">
        <v>1178.2827530046902</v>
      </c>
      <c r="D715" t="s">
        <v>54</v>
      </c>
    </row>
    <row r="716" spans="1:4" x14ac:dyDescent="0.3">
      <c r="A716" s="33" t="s">
        <v>25</v>
      </c>
      <c r="B716" s="34">
        <v>45869</v>
      </c>
      <c r="C716">
        <v>1213.631235594831</v>
      </c>
      <c r="D716" t="s">
        <v>54</v>
      </c>
    </row>
    <row r="717" spans="1:4" x14ac:dyDescent="0.3">
      <c r="A717" s="33" t="s">
        <v>25</v>
      </c>
      <c r="B717" s="34">
        <v>45900</v>
      </c>
      <c r="C717">
        <v>1250.040172662676</v>
      </c>
      <c r="D717" t="s">
        <v>54</v>
      </c>
    </row>
    <row r="718" spans="1:4" x14ac:dyDescent="0.3">
      <c r="A718" s="33" t="s">
        <v>25</v>
      </c>
      <c r="B718" s="34">
        <v>45930</v>
      </c>
      <c r="C718">
        <v>1287.5413778425564</v>
      </c>
      <c r="D718" t="s">
        <v>54</v>
      </c>
    </row>
    <row r="719" spans="1:4" x14ac:dyDescent="0.3">
      <c r="A719" s="33" t="s">
        <v>25</v>
      </c>
      <c r="B719" s="34">
        <v>45961</v>
      </c>
      <c r="C719">
        <v>1326.1676191778331</v>
      </c>
      <c r="D719" t="s">
        <v>54</v>
      </c>
    </row>
    <row r="720" spans="1:4" x14ac:dyDescent="0.3">
      <c r="A720" s="33" t="s">
        <v>25</v>
      </c>
      <c r="B720" s="34">
        <v>45991</v>
      </c>
      <c r="C720">
        <v>1365.9526477531681</v>
      </c>
      <c r="D720" t="s">
        <v>54</v>
      </c>
    </row>
    <row r="721" spans="1:4" x14ac:dyDescent="0.3">
      <c r="A721" s="33" t="s">
        <v>25</v>
      </c>
      <c r="B721" s="34">
        <v>46022</v>
      </c>
      <c r="C721">
        <v>1406.9312271857632</v>
      </c>
      <c r="D721" t="s">
        <v>54</v>
      </c>
    </row>
    <row r="722" spans="1:4" x14ac:dyDescent="0.3">
      <c r="A722" s="33" t="s">
        <v>26</v>
      </c>
      <c r="B722" s="34">
        <v>44957</v>
      </c>
      <c r="C722">
        <v>2000</v>
      </c>
      <c r="D722" t="s">
        <v>54</v>
      </c>
    </row>
    <row r="723" spans="1:4" x14ac:dyDescent="0.3">
      <c r="A723" s="33" t="s">
        <v>26</v>
      </c>
      <c r="B723" s="34">
        <v>44985</v>
      </c>
      <c r="C723">
        <v>2060</v>
      </c>
      <c r="D723" t="s">
        <v>54</v>
      </c>
    </row>
    <row r="724" spans="1:4" x14ac:dyDescent="0.3">
      <c r="A724" s="33" t="s">
        <v>26</v>
      </c>
      <c r="B724" s="34">
        <v>45016</v>
      </c>
      <c r="C724">
        <v>2121.8000000000002</v>
      </c>
      <c r="D724" t="s">
        <v>54</v>
      </c>
    </row>
    <row r="725" spans="1:4" x14ac:dyDescent="0.3">
      <c r="A725" s="33" t="s">
        <v>26</v>
      </c>
      <c r="B725" s="34">
        <v>45046</v>
      </c>
      <c r="C725">
        <v>2185.4540000000002</v>
      </c>
      <c r="D725" t="s">
        <v>54</v>
      </c>
    </row>
    <row r="726" spans="1:4" x14ac:dyDescent="0.3">
      <c r="A726" s="33" t="s">
        <v>26</v>
      </c>
      <c r="B726" s="34">
        <v>45077</v>
      </c>
      <c r="C726">
        <v>1966.9086000000002</v>
      </c>
      <c r="D726" t="s">
        <v>54</v>
      </c>
    </row>
    <row r="727" spans="1:4" x14ac:dyDescent="0.3">
      <c r="A727" s="33" t="s">
        <v>26</v>
      </c>
      <c r="B727" s="34">
        <v>45107</v>
      </c>
      <c r="C727">
        <v>2025.9158580000003</v>
      </c>
      <c r="D727" t="s">
        <v>54</v>
      </c>
    </row>
    <row r="728" spans="1:4" x14ac:dyDescent="0.3">
      <c r="A728" s="33" t="s">
        <v>26</v>
      </c>
      <c r="B728" s="34">
        <v>45138</v>
      </c>
      <c r="C728">
        <v>2086.6933337400005</v>
      </c>
      <c r="D728" t="s">
        <v>54</v>
      </c>
    </row>
    <row r="729" spans="1:4" x14ac:dyDescent="0.3">
      <c r="A729" s="33" t="s">
        <v>26</v>
      </c>
      <c r="B729" s="34">
        <v>45169</v>
      </c>
      <c r="C729">
        <v>2149.2941337522007</v>
      </c>
      <c r="D729" t="s">
        <v>54</v>
      </c>
    </row>
    <row r="730" spans="1:4" x14ac:dyDescent="0.3">
      <c r="A730" s="33" t="s">
        <v>26</v>
      </c>
      <c r="B730" s="34">
        <v>45199</v>
      </c>
      <c r="C730">
        <v>2213.7729577647669</v>
      </c>
      <c r="D730" t="s">
        <v>54</v>
      </c>
    </row>
    <row r="731" spans="1:4" x14ac:dyDescent="0.3">
      <c r="A731" s="33" t="s">
        <v>26</v>
      </c>
      <c r="B731" s="34">
        <v>45230</v>
      </c>
      <c r="C731">
        <v>2280.1861464977101</v>
      </c>
      <c r="D731" t="s">
        <v>54</v>
      </c>
    </row>
    <row r="732" spans="1:4" x14ac:dyDescent="0.3">
      <c r="A732" s="33" t="s">
        <v>26</v>
      </c>
      <c r="B732" s="34">
        <v>45260</v>
      </c>
      <c r="C732">
        <v>2348.5917308926414</v>
      </c>
      <c r="D732" t="s">
        <v>54</v>
      </c>
    </row>
    <row r="733" spans="1:4" x14ac:dyDescent="0.3">
      <c r="A733" s="33" t="s">
        <v>26</v>
      </c>
      <c r="B733" s="34">
        <v>45291</v>
      </c>
      <c r="C733">
        <v>2113.7325578033774</v>
      </c>
      <c r="D733" t="s">
        <v>54</v>
      </c>
    </row>
    <row r="734" spans="1:4" x14ac:dyDescent="0.3">
      <c r="A734" s="33" t="s">
        <v>26</v>
      </c>
      <c r="B734" s="34">
        <v>45322</v>
      </c>
      <c r="C734">
        <v>2177.1445345374786</v>
      </c>
      <c r="D734" t="s">
        <v>54</v>
      </c>
    </row>
    <row r="735" spans="1:4" x14ac:dyDescent="0.3">
      <c r="A735" s="33" t="s">
        <v>26</v>
      </c>
      <c r="B735" s="34">
        <v>45351</v>
      </c>
      <c r="C735">
        <v>2242.4588705736032</v>
      </c>
      <c r="D735" t="s">
        <v>54</v>
      </c>
    </row>
    <row r="736" spans="1:4" x14ac:dyDescent="0.3">
      <c r="A736" s="33" t="s">
        <v>26</v>
      </c>
      <c r="B736" s="34">
        <v>45382</v>
      </c>
      <c r="C736">
        <v>2309.7326366908114</v>
      </c>
      <c r="D736" t="s">
        <v>54</v>
      </c>
    </row>
    <row r="737" spans="1:4" x14ac:dyDescent="0.3">
      <c r="A737" s="33" t="s">
        <v>26</v>
      </c>
      <c r="B737" s="34">
        <v>45412</v>
      </c>
      <c r="C737">
        <v>2379.0246157915358</v>
      </c>
      <c r="D737" t="s">
        <v>54</v>
      </c>
    </row>
    <row r="738" spans="1:4" x14ac:dyDescent="0.3">
      <c r="A738" s="33" t="s">
        <v>26</v>
      </c>
      <c r="B738" s="34">
        <v>45443</v>
      </c>
      <c r="C738">
        <v>2141.1221542123822</v>
      </c>
      <c r="D738" t="s">
        <v>54</v>
      </c>
    </row>
    <row r="739" spans="1:4" x14ac:dyDescent="0.3">
      <c r="A739" s="33" t="s">
        <v>26</v>
      </c>
      <c r="B739" s="34">
        <v>45473</v>
      </c>
      <c r="C739">
        <v>2205.3558188387537</v>
      </c>
      <c r="D739" t="s">
        <v>54</v>
      </c>
    </row>
    <row r="740" spans="1:4" x14ac:dyDescent="0.3">
      <c r="A740" s="33" t="s">
        <v>26</v>
      </c>
      <c r="B740" s="34">
        <v>45504</v>
      </c>
      <c r="C740">
        <v>2271.5164934039162</v>
      </c>
      <c r="D740" t="s">
        <v>54</v>
      </c>
    </row>
    <row r="741" spans="1:4" x14ac:dyDescent="0.3">
      <c r="A741" s="33" t="s">
        <v>26</v>
      </c>
      <c r="B741" s="34">
        <v>45535</v>
      </c>
      <c r="C741">
        <v>2339.6619882060336</v>
      </c>
      <c r="D741" t="s">
        <v>54</v>
      </c>
    </row>
    <row r="742" spans="1:4" x14ac:dyDescent="0.3">
      <c r="A742" s="33" t="s">
        <v>26</v>
      </c>
      <c r="B742" s="34">
        <v>45565</v>
      </c>
      <c r="C742">
        <v>2409.8518478522146</v>
      </c>
      <c r="D742" t="s">
        <v>54</v>
      </c>
    </row>
    <row r="743" spans="1:4" x14ac:dyDescent="0.3">
      <c r="A743" s="33" t="s">
        <v>26</v>
      </c>
      <c r="B743" s="34">
        <v>45596</v>
      </c>
      <c r="C743">
        <v>2482.1474032877813</v>
      </c>
      <c r="D743" t="s">
        <v>54</v>
      </c>
    </row>
    <row r="744" spans="1:4" x14ac:dyDescent="0.3">
      <c r="A744" s="33" t="s">
        <v>26</v>
      </c>
      <c r="B744" s="34">
        <v>45626</v>
      </c>
      <c r="C744">
        <v>2556.6118253864147</v>
      </c>
      <c r="D744" t="s">
        <v>54</v>
      </c>
    </row>
    <row r="745" spans="1:4" x14ac:dyDescent="0.3">
      <c r="A745" s="33" t="s">
        <v>26</v>
      </c>
      <c r="B745" s="34">
        <v>45657</v>
      </c>
      <c r="C745">
        <v>2300.9506428477735</v>
      </c>
      <c r="D745" t="s">
        <v>54</v>
      </c>
    </row>
    <row r="746" spans="1:4" x14ac:dyDescent="0.3">
      <c r="A746" s="33" t="s">
        <v>26</v>
      </c>
      <c r="B746" s="34">
        <v>45688</v>
      </c>
      <c r="C746">
        <v>2369.9791621332065</v>
      </c>
      <c r="D746" t="s">
        <v>54</v>
      </c>
    </row>
    <row r="747" spans="1:4" x14ac:dyDescent="0.3">
      <c r="A747" s="33" t="s">
        <v>26</v>
      </c>
      <c r="B747" s="34">
        <v>45716</v>
      </c>
      <c r="C747">
        <v>2441.0785369972027</v>
      </c>
      <c r="D747" t="s">
        <v>54</v>
      </c>
    </row>
    <row r="748" spans="1:4" x14ac:dyDescent="0.3">
      <c r="A748" s="33" t="s">
        <v>26</v>
      </c>
      <c r="B748" s="34">
        <v>45747</v>
      </c>
      <c r="C748">
        <v>2514.3108931071188</v>
      </c>
      <c r="D748" t="s">
        <v>54</v>
      </c>
    </row>
    <row r="749" spans="1:4" x14ac:dyDescent="0.3">
      <c r="A749" s="33" t="s">
        <v>26</v>
      </c>
      <c r="B749" s="34">
        <v>45777</v>
      </c>
      <c r="C749">
        <v>2262.879803796407</v>
      </c>
      <c r="D749" t="s">
        <v>54</v>
      </c>
    </row>
    <row r="750" spans="1:4" x14ac:dyDescent="0.3">
      <c r="A750" s="33" t="s">
        <v>26</v>
      </c>
      <c r="B750" s="34">
        <v>45808</v>
      </c>
      <c r="C750">
        <v>2330.7661979102995</v>
      </c>
      <c r="D750" t="s">
        <v>54</v>
      </c>
    </row>
    <row r="751" spans="1:4" x14ac:dyDescent="0.3">
      <c r="A751" s="33" t="s">
        <v>26</v>
      </c>
      <c r="B751" s="34">
        <v>45838</v>
      </c>
      <c r="C751">
        <v>2400.6891838476085</v>
      </c>
      <c r="D751" t="s">
        <v>54</v>
      </c>
    </row>
    <row r="752" spans="1:4" x14ac:dyDescent="0.3">
      <c r="A752" s="33" t="s">
        <v>26</v>
      </c>
      <c r="B752" s="34">
        <v>45869</v>
      </c>
      <c r="C752">
        <v>2160.6202654628478</v>
      </c>
      <c r="D752" t="s">
        <v>54</v>
      </c>
    </row>
    <row r="753" spans="1:4" x14ac:dyDescent="0.3">
      <c r="A753" s="33" t="s">
        <v>26</v>
      </c>
      <c r="B753" s="34">
        <v>45900</v>
      </c>
      <c r="C753">
        <v>1944.5582389165631</v>
      </c>
      <c r="D753" t="s">
        <v>54</v>
      </c>
    </row>
    <row r="754" spans="1:4" x14ac:dyDescent="0.3">
      <c r="A754" s="33" t="s">
        <v>26</v>
      </c>
      <c r="B754" s="34">
        <v>45930</v>
      </c>
      <c r="C754">
        <v>2002.8949860840601</v>
      </c>
      <c r="D754" t="s">
        <v>54</v>
      </c>
    </row>
    <row r="755" spans="1:4" x14ac:dyDescent="0.3">
      <c r="A755" s="33" t="s">
        <v>26</v>
      </c>
      <c r="B755" s="34">
        <v>45961</v>
      </c>
      <c r="C755">
        <v>2062.9818356665819</v>
      </c>
      <c r="D755" t="s">
        <v>54</v>
      </c>
    </row>
    <row r="756" spans="1:4" x14ac:dyDescent="0.3">
      <c r="A756" s="33" t="s">
        <v>26</v>
      </c>
      <c r="B756" s="34">
        <v>45991</v>
      </c>
      <c r="C756">
        <v>2124.8712907365793</v>
      </c>
      <c r="D756" t="s">
        <v>54</v>
      </c>
    </row>
    <row r="757" spans="1:4" x14ac:dyDescent="0.3">
      <c r="A757" s="33" t="s">
        <v>26</v>
      </c>
      <c r="B757" s="34">
        <v>46022</v>
      </c>
      <c r="C757">
        <v>2188.6174294586767</v>
      </c>
      <c r="D757" t="s">
        <v>54</v>
      </c>
    </row>
    <row r="758" spans="1:4" x14ac:dyDescent="0.3">
      <c r="A758" s="33" t="s">
        <v>27</v>
      </c>
      <c r="B758" s="34">
        <v>44957</v>
      </c>
      <c r="C758">
        <v>2500</v>
      </c>
      <c r="D758" t="s">
        <v>54</v>
      </c>
    </row>
    <row r="759" spans="1:4" x14ac:dyDescent="0.3">
      <c r="A759" s="33" t="s">
        <v>27</v>
      </c>
      <c r="B759" s="34">
        <v>44985</v>
      </c>
      <c r="C759">
        <v>2575</v>
      </c>
      <c r="D759" t="s">
        <v>54</v>
      </c>
    </row>
    <row r="760" spans="1:4" x14ac:dyDescent="0.3">
      <c r="A760" s="33" t="s">
        <v>27</v>
      </c>
      <c r="B760" s="34">
        <v>45016</v>
      </c>
      <c r="C760">
        <v>2652.25</v>
      </c>
      <c r="D760" t="s">
        <v>54</v>
      </c>
    </row>
    <row r="761" spans="1:4" x14ac:dyDescent="0.3">
      <c r="A761" s="33" t="s">
        <v>27</v>
      </c>
      <c r="B761" s="34">
        <v>45046</v>
      </c>
      <c r="C761">
        <v>2731.8175000000001</v>
      </c>
      <c r="D761" t="s">
        <v>54</v>
      </c>
    </row>
    <row r="762" spans="1:4" x14ac:dyDescent="0.3">
      <c r="A762" s="33" t="s">
        <v>27</v>
      </c>
      <c r="B762" s="34">
        <v>45077</v>
      </c>
      <c r="C762">
        <v>2529.663</v>
      </c>
      <c r="D762" t="s">
        <v>54</v>
      </c>
    </row>
    <row r="763" spans="1:4" x14ac:dyDescent="0.3">
      <c r="A763" s="33" t="s">
        <v>27</v>
      </c>
      <c r="B763" s="34">
        <v>45107</v>
      </c>
      <c r="C763">
        <v>2605.5529000000001</v>
      </c>
      <c r="D763" t="s">
        <v>54</v>
      </c>
    </row>
    <row r="764" spans="1:4" x14ac:dyDescent="0.3">
      <c r="A764" s="33" t="s">
        <v>27</v>
      </c>
      <c r="B764" s="34">
        <v>45138</v>
      </c>
      <c r="C764">
        <v>2683.7195000000002</v>
      </c>
      <c r="D764" t="s">
        <v>54</v>
      </c>
    </row>
    <row r="765" spans="1:4" x14ac:dyDescent="0.3">
      <c r="A765" s="33" t="s">
        <v>27</v>
      </c>
      <c r="B765" s="34">
        <v>45169</v>
      </c>
      <c r="C765">
        <v>2764.2311</v>
      </c>
      <c r="D765" t="s">
        <v>54</v>
      </c>
    </row>
    <row r="766" spans="1:4" x14ac:dyDescent="0.3">
      <c r="A766" s="33" t="s">
        <v>27</v>
      </c>
      <c r="B766" s="34">
        <v>45199</v>
      </c>
      <c r="C766">
        <v>2847.1579999999999</v>
      </c>
      <c r="D766" t="s">
        <v>54</v>
      </c>
    </row>
    <row r="767" spans="1:4" x14ac:dyDescent="0.3">
      <c r="A767" s="33" t="s">
        <v>27</v>
      </c>
      <c r="B767" s="34">
        <v>45230</v>
      </c>
      <c r="C767">
        <v>2932.5727000000002</v>
      </c>
      <c r="D767" t="s">
        <v>54</v>
      </c>
    </row>
    <row r="768" spans="1:4" x14ac:dyDescent="0.3">
      <c r="A768" s="33" t="s">
        <v>27</v>
      </c>
      <c r="B768" s="34">
        <v>45260</v>
      </c>
      <c r="C768">
        <v>3020.5499</v>
      </c>
      <c r="D768" t="s">
        <v>54</v>
      </c>
    </row>
    <row r="769" spans="1:4" x14ac:dyDescent="0.3">
      <c r="A769" s="33" t="s">
        <v>27</v>
      </c>
      <c r="B769" s="34">
        <v>45291</v>
      </c>
      <c r="C769">
        <v>2805.8494999999998</v>
      </c>
      <c r="D769" t="s">
        <v>54</v>
      </c>
    </row>
    <row r="770" spans="1:4" x14ac:dyDescent="0.3">
      <c r="A770" s="33" t="s">
        <v>27</v>
      </c>
      <c r="B770" s="34">
        <v>45322</v>
      </c>
      <c r="C770">
        <v>2890.0250000000001</v>
      </c>
      <c r="D770" t="s">
        <v>54</v>
      </c>
    </row>
    <row r="771" spans="1:4" x14ac:dyDescent="0.3">
      <c r="A771" s="33" t="s">
        <v>27</v>
      </c>
      <c r="B771" s="34">
        <v>45351</v>
      </c>
      <c r="C771">
        <v>2976.7257</v>
      </c>
      <c r="D771" t="s">
        <v>54</v>
      </c>
    </row>
    <row r="772" spans="1:4" x14ac:dyDescent="0.3">
      <c r="A772" s="33" t="s">
        <v>27</v>
      </c>
      <c r="B772" s="34">
        <v>45382</v>
      </c>
      <c r="C772">
        <v>3066.0275000000001</v>
      </c>
      <c r="D772" t="s">
        <v>54</v>
      </c>
    </row>
    <row r="773" spans="1:4" x14ac:dyDescent="0.3">
      <c r="A773" s="33" t="s">
        <v>27</v>
      </c>
      <c r="B773" s="34">
        <v>45412</v>
      </c>
      <c r="C773">
        <v>3158.0083</v>
      </c>
      <c r="D773" t="s">
        <v>54</v>
      </c>
    </row>
    <row r="774" spans="1:4" x14ac:dyDescent="0.3">
      <c r="A774" s="33" t="s">
        <v>27</v>
      </c>
      <c r="B774" s="34">
        <v>45443</v>
      </c>
      <c r="C774">
        <v>2943.4753999999998</v>
      </c>
      <c r="D774" t="s">
        <v>54</v>
      </c>
    </row>
    <row r="775" spans="1:4" x14ac:dyDescent="0.3">
      <c r="A775" s="33" t="s">
        <v>27</v>
      </c>
      <c r="B775" s="34">
        <v>45473</v>
      </c>
      <c r="C775">
        <v>3031.7795999999998</v>
      </c>
      <c r="D775" t="s">
        <v>54</v>
      </c>
    </row>
    <row r="776" spans="1:4" x14ac:dyDescent="0.3">
      <c r="A776" s="33" t="s">
        <v>27</v>
      </c>
      <c r="B776" s="34">
        <v>45504</v>
      </c>
      <c r="C776">
        <v>3122.7330000000002</v>
      </c>
      <c r="D776" t="s">
        <v>54</v>
      </c>
    </row>
    <row r="777" spans="1:4" x14ac:dyDescent="0.3">
      <c r="A777" s="33" t="s">
        <v>27</v>
      </c>
      <c r="B777" s="34">
        <v>45535</v>
      </c>
      <c r="C777">
        <v>3216.415</v>
      </c>
      <c r="D777" t="s">
        <v>54</v>
      </c>
    </row>
    <row r="778" spans="1:4" x14ac:dyDescent="0.3">
      <c r="A778" s="33" t="s">
        <v>27</v>
      </c>
      <c r="B778" s="34">
        <v>45565</v>
      </c>
      <c r="C778">
        <v>3312.9074999999998</v>
      </c>
      <c r="D778" t="s">
        <v>54</v>
      </c>
    </row>
    <row r="779" spans="1:4" x14ac:dyDescent="0.3">
      <c r="A779" s="33" t="s">
        <v>27</v>
      </c>
      <c r="B779" s="34">
        <v>45596</v>
      </c>
      <c r="C779">
        <v>3412.2946999999999</v>
      </c>
      <c r="D779" t="s">
        <v>54</v>
      </c>
    </row>
    <row r="780" spans="1:4" x14ac:dyDescent="0.3">
      <c r="A780" s="33" t="s">
        <v>27</v>
      </c>
      <c r="B780" s="34">
        <v>45626</v>
      </c>
      <c r="C780">
        <v>3514.6635000000001</v>
      </c>
      <c r="D780" t="s">
        <v>54</v>
      </c>
    </row>
    <row r="781" spans="1:4" x14ac:dyDescent="0.3">
      <c r="A781" s="33" t="s">
        <v>27</v>
      </c>
      <c r="B781" s="34">
        <v>45657</v>
      </c>
      <c r="C781">
        <v>3287.7438999999999</v>
      </c>
      <c r="D781" t="s">
        <v>54</v>
      </c>
    </row>
    <row r="782" spans="1:4" x14ac:dyDescent="0.3">
      <c r="A782" s="33" t="s">
        <v>27</v>
      </c>
      <c r="B782" s="34">
        <v>45688</v>
      </c>
      <c r="C782">
        <v>3386.3762000000002</v>
      </c>
      <c r="D782" t="s">
        <v>54</v>
      </c>
    </row>
    <row r="783" spans="1:4" x14ac:dyDescent="0.3">
      <c r="A783" s="33" t="s">
        <v>27</v>
      </c>
      <c r="B783" s="34">
        <v>45716</v>
      </c>
      <c r="C783">
        <v>3487.9675000000002</v>
      </c>
      <c r="D783" t="s">
        <v>54</v>
      </c>
    </row>
    <row r="784" spans="1:4" x14ac:dyDescent="0.3">
      <c r="A784" s="33" t="s">
        <v>27</v>
      </c>
      <c r="B784" s="34">
        <v>45747</v>
      </c>
      <c r="C784">
        <v>3592.6064999999999</v>
      </c>
      <c r="D784" t="s">
        <v>54</v>
      </c>
    </row>
    <row r="785" spans="1:4" x14ac:dyDescent="0.3">
      <c r="A785" s="33" t="s">
        <v>27</v>
      </c>
      <c r="B785" s="34">
        <v>45777</v>
      </c>
      <c r="C785">
        <v>3373.5243</v>
      </c>
      <c r="D785" t="s">
        <v>54</v>
      </c>
    </row>
    <row r="786" spans="1:4" x14ac:dyDescent="0.3">
      <c r="A786" s="33" t="s">
        <v>27</v>
      </c>
      <c r="B786" s="34">
        <v>45808</v>
      </c>
      <c r="C786">
        <v>3474.73</v>
      </c>
      <c r="D786" t="s">
        <v>54</v>
      </c>
    </row>
    <row r="787" spans="1:4" x14ac:dyDescent="0.3">
      <c r="A787" s="33" t="s">
        <v>27</v>
      </c>
      <c r="B787" s="34">
        <v>45838</v>
      </c>
      <c r="C787">
        <v>3578.9719</v>
      </c>
      <c r="D787" t="s">
        <v>54</v>
      </c>
    </row>
    <row r="788" spans="1:4" x14ac:dyDescent="0.3">
      <c r="A788" s="33" t="s">
        <v>27</v>
      </c>
      <c r="B788" s="34">
        <v>45869</v>
      </c>
      <c r="C788">
        <v>3374.2514999999999</v>
      </c>
      <c r="D788" t="s">
        <v>54</v>
      </c>
    </row>
    <row r="789" spans="1:4" x14ac:dyDescent="0.3">
      <c r="A789" s="33" t="s">
        <v>27</v>
      </c>
      <c r="B789" s="34">
        <v>45900</v>
      </c>
      <c r="C789">
        <v>3194.5983999999999</v>
      </c>
      <c r="D789" t="s">
        <v>54</v>
      </c>
    </row>
    <row r="790" spans="1:4" x14ac:dyDescent="0.3">
      <c r="A790" s="33" t="s">
        <v>27</v>
      </c>
      <c r="B790" s="34">
        <v>45930</v>
      </c>
      <c r="C790">
        <v>3290.4364</v>
      </c>
      <c r="D790" t="s">
        <v>54</v>
      </c>
    </row>
    <row r="791" spans="1:4" x14ac:dyDescent="0.3">
      <c r="A791" s="33" t="s">
        <v>27</v>
      </c>
      <c r="B791" s="34">
        <v>45961</v>
      </c>
      <c r="C791">
        <v>3389.1495</v>
      </c>
      <c r="D791" t="s">
        <v>54</v>
      </c>
    </row>
    <row r="792" spans="1:4" x14ac:dyDescent="0.3">
      <c r="A792" s="33" t="s">
        <v>27</v>
      </c>
      <c r="B792" s="34">
        <v>45991</v>
      </c>
      <c r="C792">
        <v>3490.8238999999999</v>
      </c>
      <c r="D792" t="s">
        <v>54</v>
      </c>
    </row>
    <row r="793" spans="1:4" x14ac:dyDescent="0.3">
      <c r="A793" s="33" t="s">
        <v>27</v>
      </c>
      <c r="B793" s="34">
        <v>46022</v>
      </c>
      <c r="C793">
        <v>3595.5486999999998</v>
      </c>
      <c r="D793" t="s">
        <v>54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54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54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54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54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54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54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54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54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54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54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54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54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54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54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54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54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54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54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54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54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54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54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54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54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54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54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54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54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54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54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54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54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54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54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54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54</v>
      </c>
    </row>
    <row r="830" spans="1:4" x14ac:dyDescent="0.3">
      <c r="A830" s="33" t="s">
        <v>29</v>
      </c>
      <c r="B830" s="34">
        <v>44957</v>
      </c>
      <c r="C830">
        <v>6000</v>
      </c>
      <c r="D830" t="s">
        <v>54</v>
      </c>
    </row>
    <row r="831" spans="1:4" x14ac:dyDescent="0.3">
      <c r="A831" s="33" t="s">
        <v>29</v>
      </c>
      <c r="B831" s="34">
        <v>44985</v>
      </c>
      <c r="C831">
        <v>6180</v>
      </c>
      <c r="D831" t="s">
        <v>54</v>
      </c>
    </row>
    <row r="832" spans="1:4" x14ac:dyDescent="0.3">
      <c r="A832" s="33" t="s">
        <v>29</v>
      </c>
      <c r="B832" s="34">
        <v>45016</v>
      </c>
      <c r="C832">
        <v>5562</v>
      </c>
      <c r="D832" t="s">
        <v>54</v>
      </c>
    </row>
    <row r="833" spans="1:4" x14ac:dyDescent="0.3">
      <c r="A833" s="33" t="s">
        <v>29</v>
      </c>
      <c r="B833" s="34">
        <v>45046</v>
      </c>
      <c r="C833">
        <v>5728.8600000000006</v>
      </c>
      <c r="D833" t="s">
        <v>54</v>
      </c>
    </row>
    <row r="834" spans="1:4" x14ac:dyDescent="0.3">
      <c r="A834" s="33" t="s">
        <v>29</v>
      </c>
      <c r="B834" s="34">
        <v>45077</v>
      </c>
      <c r="C834">
        <v>5900.7258000000011</v>
      </c>
      <c r="D834" t="s">
        <v>54</v>
      </c>
    </row>
    <row r="835" spans="1:4" x14ac:dyDescent="0.3">
      <c r="A835" s="33" t="s">
        <v>29</v>
      </c>
      <c r="B835" s="34">
        <v>45107</v>
      </c>
      <c r="C835">
        <v>6077.7475740000009</v>
      </c>
      <c r="D835" t="s">
        <v>54</v>
      </c>
    </row>
    <row r="836" spans="1:4" x14ac:dyDescent="0.3">
      <c r="A836" s="33" t="s">
        <v>29</v>
      </c>
      <c r="B836" s="34">
        <v>45138</v>
      </c>
      <c r="C836">
        <v>6260.0800012200007</v>
      </c>
      <c r="D836" t="s">
        <v>54</v>
      </c>
    </row>
    <row r="837" spans="1:4" x14ac:dyDescent="0.3">
      <c r="A837" s="33" t="s">
        <v>29</v>
      </c>
      <c r="B837" s="34">
        <v>45169</v>
      </c>
      <c r="C837">
        <v>6447.882401256601</v>
      </c>
      <c r="D837" t="s">
        <v>54</v>
      </c>
    </row>
    <row r="838" spans="1:4" x14ac:dyDescent="0.3">
      <c r="A838" s="33" t="s">
        <v>29</v>
      </c>
      <c r="B838" s="34">
        <v>45199</v>
      </c>
      <c r="C838">
        <v>6641.318873294299</v>
      </c>
      <c r="D838" t="s">
        <v>54</v>
      </c>
    </row>
    <row r="839" spans="1:4" x14ac:dyDescent="0.3">
      <c r="A839" s="33" t="s">
        <v>29</v>
      </c>
      <c r="B839" s="34">
        <v>45230</v>
      </c>
      <c r="C839">
        <v>6840.5584394931284</v>
      </c>
      <c r="D839" t="s">
        <v>54</v>
      </c>
    </row>
    <row r="840" spans="1:4" x14ac:dyDescent="0.3">
      <c r="A840" s="33" t="s">
        <v>29</v>
      </c>
      <c r="B840" s="34">
        <v>45260</v>
      </c>
      <c r="C840">
        <v>7045.7751926779229</v>
      </c>
      <c r="D840" t="s">
        <v>54</v>
      </c>
    </row>
    <row r="841" spans="1:4" x14ac:dyDescent="0.3">
      <c r="A841" s="33" t="s">
        <v>29</v>
      </c>
      <c r="B841" s="34">
        <v>45291</v>
      </c>
      <c r="C841">
        <v>6341.1976734101308</v>
      </c>
      <c r="D841" t="s">
        <v>54</v>
      </c>
    </row>
    <row r="842" spans="1:4" x14ac:dyDescent="0.3">
      <c r="A842" s="33" t="s">
        <v>29</v>
      </c>
      <c r="B842" s="34">
        <v>45322</v>
      </c>
      <c r="C842">
        <v>6531.433603612435</v>
      </c>
      <c r="D842" t="s">
        <v>54</v>
      </c>
    </row>
    <row r="843" spans="1:4" x14ac:dyDescent="0.3">
      <c r="A843" s="33" t="s">
        <v>29</v>
      </c>
      <c r="B843" s="34">
        <v>45351</v>
      </c>
      <c r="C843">
        <v>6727.3766117208079</v>
      </c>
      <c r="D843" t="s">
        <v>54</v>
      </c>
    </row>
    <row r="844" spans="1:4" x14ac:dyDescent="0.3">
      <c r="A844" s="33" t="s">
        <v>29</v>
      </c>
      <c r="B844" s="34">
        <v>45382</v>
      </c>
      <c r="C844">
        <v>6929.197910072432</v>
      </c>
      <c r="D844" t="s">
        <v>54</v>
      </c>
    </row>
    <row r="845" spans="1:4" x14ac:dyDescent="0.3">
      <c r="A845" s="33" t="s">
        <v>29</v>
      </c>
      <c r="B845" s="34">
        <v>45412</v>
      </c>
      <c r="C845">
        <v>7137.0738473746051</v>
      </c>
      <c r="D845" t="s">
        <v>54</v>
      </c>
    </row>
    <row r="846" spans="1:4" x14ac:dyDescent="0.3">
      <c r="A846" s="33" t="s">
        <v>29</v>
      </c>
      <c r="B846" s="34">
        <v>45443</v>
      </c>
      <c r="C846">
        <v>7351.1860627958431</v>
      </c>
      <c r="D846" t="s">
        <v>54</v>
      </c>
    </row>
    <row r="847" spans="1:4" x14ac:dyDescent="0.3">
      <c r="A847" s="33" t="s">
        <v>29</v>
      </c>
      <c r="B847" s="34">
        <v>45473</v>
      </c>
      <c r="C847">
        <v>7571.7216446797183</v>
      </c>
      <c r="D847" t="s">
        <v>54</v>
      </c>
    </row>
    <row r="848" spans="1:4" x14ac:dyDescent="0.3">
      <c r="A848" s="33" t="s">
        <v>29</v>
      </c>
      <c r="B848" s="34">
        <v>45504</v>
      </c>
      <c r="C848">
        <v>6814.5494802117464</v>
      </c>
      <c r="D848" t="s">
        <v>54</v>
      </c>
    </row>
    <row r="849" spans="1:4" x14ac:dyDescent="0.3">
      <c r="A849" s="33" t="s">
        <v>29</v>
      </c>
      <c r="B849" s="34">
        <v>45535</v>
      </c>
      <c r="C849">
        <v>7018.9859646180994</v>
      </c>
      <c r="D849" t="s">
        <v>54</v>
      </c>
    </row>
    <row r="850" spans="1:4" x14ac:dyDescent="0.3">
      <c r="A850" s="33" t="s">
        <v>29</v>
      </c>
      <c r="B850" s="34">
        <v>45565</v>
      </c>
      <c r="C850">
        <v>7229.555543556643</v>
      </c>
      <c r="D850" t="s">
        <v>54</v>
      </c>
    </row>
    <row r="851" spans="1:4" x14ac:dyDescent="0.3">
      <c r="A851" s="33" t="s">
        <v>29</v>
      </c>
      <c r="B851" s="34">
        <v>45596</v>
      </c>
      <c r="C851">
        <v>7446.4422098633422</v>
      </c>
      <c r="D851" t="s">
        <v>54</v>
      </c>
    </row>
    <row r="852" spans="1:4" x14ac:dyDescent="0.3">
      <c r="A852" s="33" t="s">
        <v>29</v>
      </c>
      <c r="B852" s="34">
        <v>45626</v>
      </c>
      <c r="C852">
        <v>7669.8354761592427</v>
      </c>
      <c r="D852" t="s">
        <v>54</v>
      </c>
    </row>
    <row r="853" spans="1:4" x14ac:dyDescent="0.3">
      <c r="A853" s="33" t="s">
        <v>29</v>
      </c>
      <c r="B853" s="34">
        <v>45657</v>
      </c>
      <c r="C853">
        <v>7899.9305404440202</v>
      </c>
      <c r="D853" t="s">
        <v>54</v>
      </c>
    </row>
    <row r="854" spans="1:4" x14ac:dyDescent="0.3">
      <c r="A854" s="33" t="s">
        <v>29</v>
      </c>
      <c r="B854" s="34">
        <v>45688</v>
      </c>
      <c r="C854">
        <v>8136.9284566573406</v>
      </c>
      <c r="D854" t="s">
        <v>54</v>
      </c>
    </row>
    <row r="855" spans="1:4" x14ac:dyDescent="0.3">
      <c r="A855" s="33" t="s">
        <v>29</v>
      </c>
      <c r="B855" s="34">
        <v>45716</v>
      </c>
      <c r="C855">
        <v>7323.2356109916063</v>
      </c>
      <c r="D855" t="s">
        <v>54</v>
      </c>
    </row>
    <row r="856" spans="1:4" x14ac:dyDescent="0.3">
      <c r="A856" s="33" t="s">
        <v>29</v>
      </c>
      <c r="B856" s="34">
        <v>45747</v>
      </c>
      <c r="C856">
        <v>6590.9120498924458</v>
      </c>
      <c r="D856" t="s">
        <v>54</v>
      </c>
    </row>
    <row r="857" spans="1:4" x14ac:dyDescent="0.3">
      <c r="A857" s="33" t="s">
        <v>29</v>
      </c>
      <c r="B857" s="34">
        <v>45777</v>
      </c>
      <c r="C857">
        <v>6788.6394113892193</v>
      </c>
      <c r="D857" t="s">
        <v>54</v>
      </c>
    </row>
    <row r="858" spans="1:4" x14ac:dyDescent="0.3">
      <c r="A858" s="33" t="s">
        <v>29</v>
      </c>
      <c r="B858" s="34">
        <v>45808</v>
      </c>
      <c r="C858">
        <v>6992.2985937308958</v>
      </c>
      <c r="D858" t="s">
        <v>54</v>
      </c>
    </row>
    <row r="859" spans="1:4" x14ac:dyDescent="0.3">
      <c r="A859" s="33" t="s">
        <v>29</v>
      </c>
      <c r="B859" s="34">
        <v>45838</v>
      </c>
      <c r="C859">
        <v>7202.0675515428229</v>
      </c>
      <c r="D859" t="s">
        <v>54</v>
      </c>
    </row>
    <row r="860" spans="1:4" x14ac:dyDescent="0.3">
      <c r="A860" s="33" t="s">
        <v>29</v>
      </c>
      <c r="B860" s="34">
        <v>45869</v>
      </c>
      <c r="C860">
        <v>7418.1295780891078</v>
      </c>
      <c r="D860" t="s">
        <v>54</v>
      </c>
    </row>
    <row r="861" spans="1:4" x14ac:dyDescent="0.3">
      <c r="A861" s="33" t="s">
        <v>29</v>
      </c>
      <c r="B861" s="34">
        <v>45900</v>
      </c>
      <c r="C861">
        <v>6676.3166202801967</v>
      </c>
      <c r="D861" t="s">
        <v>54</v>
      </c>
    </row>
    <row r="862" spans="1:4" x14ac:dyDescent="0.3">
      <c r="A862" s="33" t="s">
        <v>29</v>
      </c>
      <c r="B862" s="34">
        <v>45930</v>
      </c>
      <c r="C862">
        <v>6876.6061188886024</v>
      </c>
      <c r="D862" t="s">
        <v>54</v>
      </c>
    </row>
    <row r="863" spans="1:4" x14ac:dyDescent="0.3">
      <c r="A863" s="33" t="s">
        <v>29</v>
      </c>
      <c r="B863" s="34">
        <v>45961</v>
      </c>
      <c r="C863">
        <v>7082.9043024552602</v>
      </c>
      <c r="D863" t="s">
        <v>54</v>
      </c>
    </row>
    <row r="864" spans="1:4" x14ac:dyDescent="0.3">
      <c r="A864" s="33" t="s">
        <v>29</v>
      </c>
      <c r="B864" s="34">
        <v>45991</v>
      </c>
      <c r="C864">
        <v>7295.3914315289185</v>
      </c>
      <c r="D864" t="s">
        <v>54</v>
      </c>
    </row>
    <row r="865" spans="1:4" x14ac:dyDescent="0.3">
      <c r="A865" s="33" t="s">
        <v>29</v>
      </c>
      <c r="B865" s="34">
        <v>46022</v>
      </c>
      <c r="C865">
        <v>7514.2531744747866</v>
      </c>
      <c r="D865" t="s">
        <v>54</v>
      </c>
    </row>
    <row r="866" spans="1:4" x14ac:dyDescent="0.3">
      <c r="A866" s="33" t="s">
        <v>30</v>
      </c>
      <c r="B866" s="34">
        <v>44957</v>
      </c>
      <c r="C866">
        <v>480</v>
      </c>
      <c r="D866" t="s">
        <v>54</v>
      </c>
    </row>
    <row r="867" spans="1:4" x14ac:dyDescent="0.3">
      <c r="A867" s="33" t="s">
        <v>30</v>
      </c>
      <c r="B867" s="34">
        <v>44985</v>
      </c>
      <c r="C867">
        <v>494.40000000000003</v>
      </c>
      <c r="D867" t="s">
        <v>54</v>
      </c>
    </row>
    <row r="868" spans="1:4" x14ac:dyDescent="0.3">
      <c r="A868" s="33" t="s">
        <v>30</v>
      </c>
      <c r="B868" s="34">
        <v>45016</v>
      </c>
      <c r="C868">
        <v>444.96000000000004</v>
      </c>
      <c r="D868" t="s">
        <v>54</v>
      </c>
    </row>
    <row r="869" spans="1:4" x14ac:dyDescent="0.3">
      <c r="A869" s="33" t="s">
        <v>30</v>
      </c>
      <c r="B869" s="34">
        <v>45046</v>
      </c>
      <c r="C869">
        <v>458.30880000000008</v>
      </c>
      <c r="D869" t="s">
        <v>54</v>
      </c>
    </row>
    <row r="870" spans="1:4" x14ac:dyDescent="0.3">
      <c r="A870" s="33" t="s">
        <v>30</v>
      </c>
      <c r="B870" s="34">
        <v>45077</v>
      </c>
      <c r="C870">
        <v>472.05806400000012</v>
      </c>
      <c r="D870" t="s">
        <v>54</v>
      </c>
    </row>
    <row r="871" spans="1:4" x14ac:dyDescent="0.3">
      <c r="A871" s="33" t="s">
        <v>30</v>
      </c>
      <c r="B871" s="34">
        <v>45107</v>
      </c>
      <c r="C871">
        <v>486.21980592000011</v>
      </c>
      <c r="D871" t="s">
        <v>54</v>
      </c>
    </row>
    <row r="872" spans="1:4" x14ac:dyDescent="0.3">
      <c r="A872" s="33" t="s">
        <v>30</v>
      </c>
      <c r="B872" s="34">
        <v>45138</v>
      </c>
      <c r="C872">
        <v>500.80640009760015</v>
      </c>
      <c r="D872" t="s">
        <v>54</v>
      </c>
    </row>
    <row r="873" spans="1:4" x14ac:dyDescent="0.3">
      <c r="A873" s="33" t="s">
        <v>30</v>
      </c>
      <c r="B873" s="34">
        <v>45169</v>
      </c>
      <c r="C873">
        <v>515.83059210052818</v>
      </c>
      <c r="D873" t="s">
        <v>54</v>
      </c>
    </row>
    <row r="874" spans="1:4" x14ac:dyDescent="0.3">
      <c r="A874" s="33" t="s">
        <v>30</v>
      </c>
      <c r="B874" s="34">
        <v>45199</v>
      </c>
      <c r="C874">
        <v>531.30550986354399</v>
      </c>
      <c r="D874" t="s">
        <v>54</v>
      </c>
    </row>
    <row r="875" spans="1:4" x14ac:dyDescent="0.3">
      <c r="A875" s="33" t="s">
        <v>30</v>
      </c>
      <c r="B875" s="34">
        <v>45230</v>
      </c>
      <c r="C875">
        <v>547.24467515945037</v>
      </c>
      <c r="D875" t="s">
        <v>54</v>
      </c>
    </row>
    <row r="876" spans="1:4" x14ac:dyDescent="0.3">
      <c r="A876" s="33" t="s">
        <v>30</v>
      </c>
      <c r="B876" s="34">
        <v>45260</v>
      </c>
      <c r="C876">
        <v>563.66201541423391</v>
      </c>
      <c r="D876" t="s">
        <v>54</v>
      </c>
    </row>
    <row r="877" spans="1:4" x14ac:dyDescent="0.3">
      <c r="A877" s="33" t="s">
        <v>30</v>
      </c>
      <c r="B877" s="34">
        <v>45291</v>
      </c>
      <c r="C877">
        <v>507.29581387281053</v>
      </c>
      <c r="D877" t="s">
        <v>54</v>
      </c>
    </row>
    <row r="878" spans="1:4" x14ac:dyDescent="0.3">
      <c r="A878" s="33" t="s">
        <v>30</v>
      </c>
      <c r="B878" s="34">
        <v>45322</v>
      </c>
      <c r="C878">
        <v>522.51468828899488</v>
      </c>
      <c r="D878" t="s">
        <v>54</v>
      </c>
    </row>
    <row r="879" spans="1:4" x14ac:dyDescent="0.3">
      <c r="A879" s="33" t="s">
        <v>30</v>
      </c>
      <c r="B879" s="34">
        <v>45351</v>
      </c>
      <c r="C879">
        <v>538.19012893766478</v>
      </c>
      <c r="D879" t="s">
        <v>54</v>
      </c>
    </row>
    <row r="880" spans="1:4" x14ac:dyDescent="0.3">
      <c r="A880" s="33" t="s">
        <v>30</v>
      </c>
      <c r="B880" s="34">
        <v>45382</v>
      </c>
      <c r="C880">
        <v>554.33583280579478</v>
      </c>
      <c r="D880" t="s">
        <v>54</v>
      </c>
    </row>
    <row r="881" spans="1:4" x14ac:dyDescent="0.3">
      <c r="A881" s="33" t="s">
        <v>30</v>
      </c>
      <c r="B881" s="34">
        <v>45412</v>
      </c>
      <c r="C881">
        <v>570.96590778996858</v>
      </c>
      <c r="D881" t="s">
        <v>54</v>
      </c>
    </row>
    <row r="882" spans="1:4" x14ac:dyDescent="0.3">
      <c r="A882" s="33" t="s">
        <v>30</v>
      </c>
      <c r="B882" s="34">
        <v>45443</v>
      </c>
      <c r="C882">
        <v>588.09488502366764</v>
      </c>
      <c r="D882" t="s">
        <v>54</v>
      </c>
    </row>
    <row r="883" spans="1:4" x14ac:dyDescent="0.3">
      <c r="A883" s="33" t="s">
        <v>30</v>
      </c>
      <c r="B883" s="34">
        <v>45473</v>
      </c>
      <c r="C883">
        <v>605.73773157437768</v>
      </c>
      <c r="D883" t="s">
        <v>54</v>
      </c>
    </row>
    <row r="884" spans="1:4" x14ac:dyDescent="0.3">
      <c r="A884" s="33" t="s">
        <v>30</v>
      </c>
      <c r="B884" s="34">
        <v>45504</v>
      </c>
      <c r="C884">
        <v>545.16395841693998</v>
      </c>
      <c r="D884" t="s">
        <v>54</v>
      </c>
    </row>
    <row r="885" spans="1:4" x14ac:dyDescent="0.3">
      <c r="A885" s="33" t="s">
        <v>30</v>
      </c>
      <c r="B885" s="34">
        <v>45535</v>
      </c>
      <c r="C885">
        <v>561.51887716944816</v>
      </c>
      <c r="D885" t="s">
        <v>54</v>
      </c>
    </row>
    <row r="886" spans="1:4" x14ac:dyDescent="0.3">
      <c r="A886" s="33" t="s">
        <v>30</v>
      </c>
      <c r="B886" s="34">
        <v>45565</v>
      </c>
      <c r="C886">
        <v>578.36444348453165</v>
      </c>
      <c r="D886" t="s">
        <v>54</v>
      </c>
    </row>
    <row r="887" spans="1:4" x14ac:dyDescent="0.3">
      <c r="A887" s="33" t="s">
        <v>30</v>
      </c>
      <c r="B887" s="34">
        <v>45596</v>
      </c>
      <c r="C887">
        <v>595.71537678906759</v>
      </c>
      <c r="D887" t="s">
        <v>54</v>
      </c>
    </row>
    <row r="888" spans="1:4" x14ac:dyDescent="0.3">
      <c r="A888" s="33" t="s">
        <v>30</v>
      </c>
      <c r="B888" s="34">
        <v>45626</v>
      </c>
      <c r="C888">
        <v>613.58683809273964</v>
      </c>
      <c r="D888" t="s">
        <v>54</v>
      </c>
    </row>
    <row r="889" spans="1:4" x14ac:dyDescent="0.3">
      <c r="A889" s="33" t="s">
        <v>30</v>
      </c>
      <c r="B889" s="34">
        <v>45657</v>
      </c>
      <c r="C889">
        <v>631.99444323552189</v>
      </c>
      <c r="D889" t="s">
        <v>54</v>
      </c>
    </row>
    <row r="890" spans="1:4" x14ac:dyDescent="0.3">
      <c r="A890" s="33" t="s">
        <v>30</v>
      </c>
      <c r="B890" s="34">
        <v>45688</v>
      </c>
      <c r="C890">
        <v>650.95427653258753</v>
      </c>
      <c r="D890" t="s">
        <v>54</v>
      </c>
    </row>
    <row r="891" spans="1:4" x14ac:dyDescent="0.3">
      <c r="A891" s="33" t="s">
        <v>30</v>
      </c>
      <c r="B891" s="34">
        <v>45716</v>
      </c>
      <c r="C891">
        <v>585.85884887932878</v>
      </c>
      <c r="D891" t="s">
        <v>54</v>
      </c>
    </row>
    <row r="892" spans="1:4" x14ac:dyDescent="0.3">
      <c r="A892" s="33" t="s">
        <v>30</v>
      </c>
      <c r="B892" s="34">
        <v>45747</v>
      </c>
      <c r="C892">
        <v>527.27296399139595</v>
      </c>
      <c r="D892" t="s">
        <v>54</v>
      </c>
    </row>
    <row r="893" spans="1:4" x14ac:dyDescent="0.3">
      <c r="A893" s="33" t="s">
        <v>30</v>
      </c>
      <c r="B893" s="34">
        <v>45777</v>
      </c>
      <c r="C893">
        <v>543.0911529111379</v>
      </c>
      <c r="D893" t="s">
        <v>54</v>
      </c>
    </row>
    <row r="894" spans="1:4" x14ac:dyDescent="0.3">
      <c r="A894" s="33" t="s">
        <v>30</v>
      </c>
      <c r="B894" s="34">
        <v>45808</v>
      </c>
      <c r="C894">
        <v>559.38388749847206</v>
      </c>
      <c r="D894" t="s">
        <v>54</v>
      </c>
    </row>
    <row r="895" spans="1:4" x14ac:dyDescent="0.3">
      <c r="A895" s="33" t="s">
        <v>30</v>
      </c>
      <c r="B895" s="34">
        <v>45838</v>
      </c>
      <c r="C895">
        <v>576.16540412342624</v>
      </c>
      <c r="D895" t="s">
        <v>54</v>
      </c>
    </row>
    <row r="896" spans="1:4" x14ac:dyDescent="0.3">
      <c r="A896" s="33" t="s">
        <v>30</v>
      </c>
      <c r="B896" s="34">
        <v>45869</v>
      </c>
      <c r="C896">
        <v>593.45036624712907</v>
      </c>
      <c r="D896" t="s">
        <v>54</v>
      </c>
    </row>
    <row r="897" spans="1:4" x14ac:dyDescent="0.3">
      <c r="A897" s="33" t="s">
        <v>30</v>
      </c>
      <c r="B897" s="34">
        <v>45900</v>
      </c>
      <c r="C897">
        <v>534.10532962241621</v>
      </c>
      <c r="D897" t="s">
        <v>54</v>
      </c>
    </row>
    <row r="898" spans="1:4" x14ac:dyDescent="0.3">
      <c r="A898" s="33" t="s">
        <v>30</v>
      </c>
      <c r="B898" s="34">
        <v>45930</v>
      </c>
      <c r="C898">
        <v>550.12848951108867</v>
      </c>
      <c r="D898" t="s">
        <v>54</v>
      </c>
    </row>
    <row r="899" spans="1:4" x14ac:dyDescent="0.3">
      <c r="A899" s="33" t="s">
        <v>30</v>
      </c>
      <c r="B899" s="34">
        <v>45961</v>
      </c>
      <c r="C899">
        <v>566.6323441964214</v>
      </c>
      <c r="D899" t="s">
        <v>54</v>
      </c>
    </row>
    <row r="900" spans="1:4" x14ac:dyDescent="0.3">
      <c r="A900" s="33" t="s">
        <v>30</v>
      </c>
      <c r="B900" s="34">
        <v>45991</v>
      </c>
      <c r="C900">
        <v>583.63131452231403</v>
      </c>
      <c r="D900" t="s">
        <v>54</v>
      </c>
    </row>
    <row r="901" spans="1:4" x14ac:dyDescent="0.3">
      <c r="A901" s="33" t="s">
        <v>30</v>
      </c>
      <c r="B901" s="34">
        <v>46022</v>
      </c>
      <c r="C901">
        <v>601.14025395798342</v>
      </c>
      <c r="D901" t="s">
        <v>54</v>
      </c>
    </row>
    <row r="902" spans="1:4" x14ac:dyDescent="0.3">
      <c r="A902" s="33" t="s">
        <v>31</v>
      </c>
      <c r="B902" s="34">
        <v>44957</v>
      </c>
      <c r="C902">
        <v>6000</v>
      </c>
      <c r="D902" t="s">
        <v>54</v>
      </c>
    </row>
    <row r="903" spans="1:4" x14ac:dyDescent="0.3">
      <c r="A903" s="33" t="s">
        <v>31</v>
      </c>
      <c r="B903" s="34">
        <v>44985</v>
      </c>
      <c r="C903">
        <v>6180</v>
      </c>
      <c r="D903" t="s">
        <v>54</v>
      </c>
    </row>
    <row r="904" spans="1:4" x14ac:dyDescent="0.3">
      <c r="A904" s="33" t="s">
        <v>31</v>
      </c>
      <c r="B904" s="34">
        <v>45016</v>
      </c>
      <c r="C904">
        <v>5562</v>
      </c>
      <c r="D904" t="s">
        <v>54</v>
      </c>
    </row>
    <row r="905" spans="1:4" x14ac:dyDescent="0.3">
      <c r="A905" s="33" t="s">
        <v>31</v>
      </c>
      <c r="B905" s="34">
        <v>45046</v>
      </c>
      <c r="C905">
        <v>5728.8600000000006</v>
      </c>
      <c r="D905" t="s">
        <v>54</v>
      </c>
    </row>
    <row r="906" spans="1:4" x14ac:dyDescent="0.3">
      <c r="A906" s="33" t="s">
        <v>31</v>
      </c>
      <c r="B906" s="34">
        <v>45077</v>
      </c>
      <c r="C906">
        <v>5900.7258000000011</v>
      </c>
      <c r="D906" t="s">
        <v>54</v>
      </c>
    </row>
    <row r="907" spans="1:4" x14ac:dyDescent="0.3">
      <c r="A907" s="33" t="s">
        <v>31</v>
      </c>
      <c r="B907" s="34">
        <v>45107</v>
      </c>
      <c r="C907">
        <v>6077.7475740000009</v>
      </c>
      <c r="D907" t="s">
        <v>54</v>
      </c>
    </row>
    <row r="908" spans="1:4" x14ac:dyDescent="0.3">
      <c r="A908" s="33" t="s">
        <v>31</v>
      </c>
      <c r="B908" s="34">
        <v>45138</v>
      </c>
      <c r="C908">
        <v>6260.0800012200007</v>
      </c>
      <c r="D908" t="s">
        <v>54</v>
      </c>
    </row>
    <row r="909" spans="1:4" x14ac:dyDescent="0.3">
      <c r="A909" s="33" t="s">
        <v>31</v>
      </c>
      <c r="B909" s="34">
        <v>45169</v>
      </c>
      <c r="C909">
        <v>6447.882401256601</v>
      </c>
      <c r="D909" t="s">
        <v>54</v>
      </c>
    </row>
    <row r="910" spans="1:4" x14ac:dyDescent="0.3">
      <c r="A910" s="33" t="s">
        <v>31</v>
      </c>
      <c r="B910" s="34">
        <v>45199</v>
      </c>
      <c r="C910">
        <v>6641.318873294299</v>
      </c>
      <c r="D910" t="s">
        <v>54</v>
      </c>
    </row>
    <row r="911" spans="1:4" x14ac:dyDescent="0.3">
      <c r="A911" s="33" t="s">
        <v>31</v>
      </c>
      <c r="B911" s="34">
        <v>45230</v>
      </c>
      <c r="C911">
        <v>6840.5584394931284</v>
      </c>
      <c r="D911" t="s">
        <v>54</v>
      </c>
    </row>
    <row r="912" spans="1:4" x14ac:dyDescent="0.3">
      <c r="A912" s="33" t="s">
        <v>31</v>
      </c>
      <c r="B912" s="34">
        <v>45260</v>
      </c>
      <c r="C912">
        <v>7045.7751926779229</v>
      </c>
      <c r="D912" t="s">
        <v>54</v>
      </c>
    </row>
    <row r="913" spans="1:4" x14ac:dyDescent="0.3">
      <c r="A913" s="33" t="s">
        <v>31</v>
      </c>
      <c r="B913" s="34">
        <v>45291</v>
      </c>
      <c r="C913">
        <v>6341.1976734101308</v>
      </c>
      <c r="D913" t="s">
        <v>54</v>
      </c>
    </row>
    <row r="914" spans="1:4" x14ac:dyDescent="0.3">
      <c r="A914" s="33" t="s">
        <v>31</v>
      </c>
      <c r="B914" s="34">
        <v>45322</v>
      </c>
      <c r="C914">
        <v>6531.433603612435</v>
      </c>
      <c r="D914" t="s">
        <v>54</v>
      </c>
    </row>
    <row r="915" spans="1:4" x14ac:dyDescent="0.3">
      <c r="A915" s="33" t="s">
        <v>31</v>
      </c>
      <c r="B915" s="34">
        <v>45351</v>
      </c>
      <c r="C915">
        <v>6727.3766117208079</v>
      </c>
      <c r="D915" t="s">
        <v>54</v>
      </c>
    </row>
    <row r="916" spans="1:4" x14ac:dyDescent="0.3">
      <c r="A916" s="33" t="s">
        <v>31</v>
      </c>
      <c r="B916" s="34">
        <v>45382</v>
      </c>
      <c r="C916">
        <v>6929.197910072432</v>
      </c>
      <c r="D916" t="s">
        <v>54</v>
      </c>
    </row>
    <row r="917" spans="1:4" x14ac:dyDescent="0.3">
      <c r="A917" s="33" t="s">
        <v>31</v>
      </c>
      <c r="B917" s="34">
        <v>45412</v>
      </c>
      <c r="C917">
        <v>7137.0738473746051</v>
      </c>
      <c r="D917" t="s">
        <v>54</v>
      </c>
    </row>
    <row r="918" spans="1:4" x14ac:dyDescent="0.3">
      <c r="A918" s="33" t="s">
        <v>31</v>
      </c>
      <c r="B918" s="34">
        <v>45443</v>
      </c>
      <c r="C918">
        <v>7351.1860627958431</v>
      </c>
      <c r="D918" t="s">
        <v>54</v>
      </c>
    </row>
    <row r="919" spans="1:4" x14ac:dyDescent="0.3">
      <c r="A919" s="33" t="s">
        <v>31</v>
      </c>
      <c r="B919" s="34">
        <v>45473</v>
      </c>
      <c r="C919">
        <v>7571.7216446797183</v>
      </c>
      <c r="D919" t="s">
        <v>54</v>
      </c>
    </row>
    <row r="920" spans="1:4" x14ac:dyDescent="0.3">
      <c r="A920" s="33" t="s">
        <v>31</v>
      </c>
      <c r="B920" s="34">
        <v>45504</v>
      </c>
      <c r="C920">
        <v>6814.5494802117464</v>
      </c>
      <c r="D920" t="s">
        <v>54</v>
      </c>
    </row>
    <row r="921" spans="1:4" x14ac:dyDescent="0.3">
      <c r="A921" s="33" t="s">
        <v>31</v>
      </c>
      <c r="B921" s="34">
        <v>45535</v>
      </c>
      <c r="C921">
        <v>7018.9859646180994</v>
      </c>
      <c r="D921" t="s">
        <v>54</v>
      </c>
    </row>
    <row r="922" spans="1:4" x14ac:dyDescent="0.3">
      <c r="A922" s="33" t="s">
        <v>31</v>
      </c>
      <c r="B922" s="34">
        <v>45565</v>
      </c>
      <c r="C922">
        <v>7229.555543556643</v>
      </c>
      <c r="D922" t="s">
        <v>54</v>
      </c>
    </row>
    <row r="923" spans="1:4" x14ac:dyDescent="0.3">
      <c r="A923" s="33" t="s">
        <v>31</v>
      </c>
      <c r="B923" s="34">
        <v>45596</v>
      </c>
      <c r="C923">
        <v>7446.4422098633422</v>
      </c>
      <c r="D923" t="s">
        <v>54</v>
      </c>
    </row>
    <row r="924" spans="1:4" x14ac:dyDescent="0.3">
      <c r="A924" s="33" t="s">
        <v>31</v>
      </c>
      <c r="B924" s="34">
        <v>45626</v>
      </c>
      <c r="C924">
        <v>7669.8354761592427</v>
      </c>
      <c r="D924" t="s">
        <v>54</v>
      </c>
    </row>
    <row r="925" spans="1:4" x14ac:dyDescent="0.3">
      <c r="A925" s="33" t="s">
        <v>31</v>
      </c>
      <c r="B925" s="34">
        <v>45657</v>
      </c>
      <c r="C925">
        <v>7899.9305404440202</v>
      </c>
      <c r="D925" t="s">
        <v>54</v>
      </c>
    </row>
    <row r="926" spans="1:4" x14ac:dyDescent="0.3">
      <c r="A926" s="33" t="s">
        <v>31</v>
      </c>
      <c r="B926" s="34">
        <v>45688</v>
      </c>
      <c r="C926">
        <v>8136.9284566573406</v>
      </c>
      <c r="D926" t="s">
        <v>54</v>
      </c>
    </row>
    <row r="927" spans="1:4" x14ac:dyDescent="0.3">
      <c r="A927" s="33" t="s">
        <v>31</v>
      </c>
      <c r="B927" s="34">
        <v>45716</v>
      </c>
      <c r="C927">
        <v>7323.2356109916063</v>
      </c>
      <c r="D927" t="s">
        <v>54</v>
      </c>
    </row>
    <row r="928" spans="1:4" x14ac:dyDescent="0.3">
      <c r="A928" s="33" t="s">
        <v>31</v>
      </c>
      <c r="B928" s="34">
        <v>45747</v>
      </c>
      <c r="C928">
        <v>6590.9120498924458</v>
      </c>
      <c r="D928" t="s">
        <v>54</v>
      </c>
    </row>
    <row r="929" spans="1:4" x14ac:dyDescent="0.3">
      <c r="A929" s="33" t="s">
        <v>31</v>
      </c>
      <c r="B929" s="34">
        <v>45777</v>
      </c>
      <c r="C929">
        <v>6788.6394113892193</v>
      </c>
      <c r="D929" t="s">
        <v>54</v>
      </c>
    </row>
    <row r="930" spans="1:4" x14ac:dyDescent="0.3">
      <c r="A930" s="33" t="s">
        <v>31</v>
      </c>
      <c r="B930" s="34">
        <v>45808</v>
      </c>
      <c r="C930">
        <v>6992.2985937308958</v>
      </c>
      <c r="D930" t="s">
        <v>54</v>
      </c>
    </row>
    <row r="931" spans="1:4" x14ac:dyDescent="0.3">
      <c r="A931" s="33" t="s">
        <v>31</v>
      </c>
      <c r="B931" s="34">
        <v>45838</v>
      </c>
      <c r="C931">
        <v>7202.0675515428229</v>
      </c>
      <c r="D931" t="s">
        <v>54</v>
      </c>
    </row>
    <row r="932" spans="1:4" x14ac:dyDescent="0.3">
      <c r="A932" s="33" t="s">
        <v>31</v>
      </c>
      <c r="B932" s="34">
        <v>45869</v>
      </c>
      <c r="C932">
        <v>7418.1295780891078</v>
      </c>
      <c r="D932" t="s">
        <v>54</v>
      </c>
    </row>
    <row r="933" spans="1:4" x14ac:dyDescent="0.3">
      <c r="A933" s="33" t="s">
        <v>31</v>
      </c>
      <c r="B933" s="34">
        <v>45900</v>
      </c>
      <c r="C933">
        <v>6676.3166202801967</v>
      </c>
      <c r="D933" t="s">
        <v>54</v>
      </c>
    </row>
    <row r="934" spans="1:4" x14ac:dyDescent="0.3">
      <c r="A934" s="33" t="s">
        <v>31</v>
      </c>
      <c r="B934" s="34">
        <v>45930</v>
      </c>
      <c r="C934">
        <v>6876.6061188886024</v>
      </c>
      <c r="D934" t="s">
        <v>54</v>
      </c>
    </row>
    <row r="935" spans="1:4" x14ac:dyDescent="0.3">
      <c r="A935" s="33" t="s">
        <v>31</v>
      </c>
      <c r="B935" s="34">
        <v>45961</v>
      </c>
      <c r="C935">
        <v>7082.9043024552602</v>
      </c>
      <c r="D935" t="s">
        <v>54</v>
      </c>
    </row>
    <row r="936" spans="1:4" x14ac:dyDescent="0.3">
      <c r="A936" s="33" t="s">
        <v>31</v>
      </c>
      <c r="B936" s="34">
        <v>45991</v>
      </c>
      <c r="C936">
        <v>7295.3914315289185</v>
      </c>
      <c r="D936" t="s">
        <v>54</v>
      </c>
    </row>
    <row r="937" spans="1:4" x14ac:dyDescent="0.3">
      <c r="A937" s="33" t="s">
        <v>31</v>
      </c>
      <c r="B937" s="34">
        <v>46022</v>
      </c>
      <c r="C937">
        <v>7514.2531744747866</v>
      </c>
      <c r="D937" t="s">
        <v>54</v>
      </c>
    </row>
    <row r="938" spans="1:4" x14ac:dyDescent="0.3">
      <c r="A938" s="33" t="s">
        <v>32</v>
      </c>
      <c r="B938" s="34">
        <v>44957</v>
      </c>
      <c r="C938">
        <v>30</v>
      </c>
      <c r="D938" t="s">
        <v>54</v>
      </c>
    </row>
    <row r="939" spans="1:4" x14ac:dyDescent="0.3">
      <c r="A939" s="33" t="s">
        <v>32</v>
      </c>
      <c r="B939" s="34">
        <v>44985</v>
      </c>
      <c r="C939">
        <v>30.900000000000002</v>
      </c>
      <c r="D939" t="s">
        <v>54</v>
      </c>
    </row>
    <row r="940" spans="1:4" x14ac:dyDescent="0.3">
      <c r="A940" s="33" t="s">
        <v>32</v>
      </c>
      <c r="B940" s="34">
        <v>45016</v>
      </c>
      <c r="C940">
        <v>27.810000000000002</v>
      </c>
      <c r="D940" t="s">
        <v>54</v>
      </c>
    </row>
    <row r="941" spans="1:4" x14ac:dyDescent="0.3">
      <c r="A941" s="33" t="s">
        <v>32</v>
      </c>
      <c r="B941" s="34">
        <v>45046</v>
      </c>
      <c r="C941">
        <v>28.644300000000005</v>
      </c>
      <c r="D941" t="s">
        <v>54</v>
      </c>
    </row>
    <row r="942" spans="1:4" x14ac:dyDescent="0.3">
      <c r="A942" s="33" t="s">
        <v>32</v>
      </c>
      <c r="B942" s="34">
        <v>45077</v>
      </c>
      <c r="C942">
        <v>29.503629000000007</v>
      </c>
      <c r="D942" t="s">
        <v>54</v>
      </c>
    </row>
    <row r="943" spans="1:4" x14ac:dyDescent="0.3">
      <c r="A943" s="33" t="s">
        <v>32</v>
      </c>
      <c r="B943" s="34">
        <v>45107</v>
      </c>
      <c r="C943">
        <v>30.388737870000007</v>
      </c>
      <c r="D943" t="s">
        <v>54</v>
      </c>
    </row>
    <row r="944" spans="1:4" x14ac:dyDescent="0.3">
      <c r="A944" s="33" t="s">
        <v>32</v>
      </c>
      <c r="B944" s="34">
        <v>45138</v>
      </c>
      <c r="C944">
        <v>31.300400006100009</v>
      </c>
      <c r="D944" t="s">
        <v>54</v>
      </c>
    </row>
    <row r="945" spans="1:4" x14ac:dyDescent="0.3">
      <c r="A945" s="33" t="s">
        <v>32</v>
      </c>
      <c r="B945" s="34">
        <v>45169</v>
      </c>
      <c r="C945">
        <v>32.239412006283011</v>
      </c>
      <c r="D945" t="s">
        <v>54</v>
      </c>
    </row>
    <row r="946" spans="1:4" x14ac:dyDescent="0.3">
      <c r="A946" s="33" t="s">
        <v>32</v>
      </c>
      <c r="B946" s="34">
        <v>45199</v>
      </c>
      <c r="C946">
        <v>33.206594366471499</v>
      </c>
      <c r="D946" t="s">
        <v>54</v>
      </c>
    </row>
    <row r="947" spans="1:4" x14ac:dyDescent="0.3">
      <c r="A947" s="33" t="s">
        <v>32</v>
      </c>
      <c r="B947" s="34">
        <v>45230</v>
      </c>
      <c r="C947">
        <v>34.202792197465648</v>
      </c>
      <c r="D947" t="s">
        <v>54</v>
      </c>
    </row>
    <row r="948" spans="1:4" x14ac:dyDescent="0.3">
      <c r="A948" s="33" t="s">
        <v>32</v>
      </c>
      <c r="B948" s="34">
        <v>45260</v>
      </c>
      <c r="C948">
        <v>35.228875963389619</v>
      </c>
      <c r="D948" t="s">
        <v>54</v>
      </c>
    </row>
    <row r="949" spans="1:4" x14ac:dyDescent="0.3">
      <c r="A949" s="33" t="s">
        <v>32</v>
      </c>
      <c r="B949" s="34">
        <v>45291</v>
      </c>
      <c r="C949">
        <v>31.705988367050658</v>
      </c>
      <c r="D949" t="s">
        <v>54</v>
      </c>
    </row>
    <row r="950" spans="1:4" x14ac:dyDescent="0.3">
      <c r="A950" s="33" t="s">
        <v>32</v>
      </c>
      <c r="B950" s="34">
        <v>45322</v>
      </c>
      <c r="C950">
        <v>32.65716801806218</v>
      </c>
      <c r="D950" t="s">
        <v>54</v>
      </c>
    </row>
    <row r="951" spans="1:4" x14ac:dyDescent="0.3">
      <c r="A951" s="33" t="s">
        <v>32</v>
      </c>
      <c r="B951" s="34">
        <v>45351</v>
      </c>
      <c r="C951">
        <v>33.636883058604049</v>
      </c>
      <c r="D951" t="s">
        <v>54</v>
      </c>
    </row>
    <row r="952" spans="1:4" x14ac:dyDescent="0.3">
      <c r="A952" s="33" t="s">
        <v>32</v>
      </c>
      <c r="B952" s="34">
        <v>45382</v>
      </c>
      <c r="C952">
        <v>34.645989550362174</v>
      </c>
      <c r="D952" t="s">
        <v>54</v>
      </c>
    </row>
    <row r="953" spans="1:4" x14ac:dyDescent="0.3">
      <c r="A953" s="33" t="s">
        <v>32</v>
      </c>
      <c r="B953" s="34">
        <v>45412</v>
      </c>
      <c r="C953">
        <v>35.685369236873036</v>
      </c>
      <c r="D953" t="s">
        <v>54</v>
      </c>
    </row>
    <row r="954" spans="1:4" x14ac:dyDescent="0.3">
      <c r="A954" s="33" t="s">
        <v>32</v>
      </c>
      <c r="B954" s="34">
        <v>45443</v>
      </c>
      <c r="C954">
        <v>36.755930313979228</v>
      </c>
      <c r="D954" t="s">
        <v>54</v>
      </c>
    </row>
    <row r="955" spans="1:4" x14ac:dyDescent="0.3">
      <c r="A955" s="33" t="s">
        <v>32</v>
      </c>
      <c r="B955" s="34">
        <v>45473</v>
      </c>
      <c r="C955">
        <v>37.858608223398605</v>
      </c>
      <c r="D955" t="s">
        <v>54</v>
      </c>
    </row>
    <row r="956" spans="1:4" x14ac:dyDescent="0.3">
      <c r="A956" s="33" t="s">
        <v>32</v>
      </c>
      <c r="B956" s="34">
        <v>45504</v>
      </c>
      <c r="C956">
        <v>34.072747401058749</v>
      </c>
      <c r="D956" t="s">
        <v>54</v>
      </c>
    </row>
    <row r="957" spans="1:4" x14ac:dyDescent="0.3">
      <c r="A957" s="33" t="s">
        <v>32</v>
      </c>
      <c r="B957" s="34">
        <v>45535</v>
      </c>
      <c r="C957">
        <v>35.09492982309051</v>
      </c>
      <c r="D957" t="s">
        <v>54</v>
      </c>
    </row>
    <row r="958" spans="1:4" x14ac:dyDescent="0.3">
      <c r="A958" s="33" t="s">
        <v>32</v>
      </c>
      <c r="B958" s="34">
        <v>45565</v>
      </c>
      <c r="C958">
        <v>36.147777717783228</v>
      </c>
      <c r="D958" t="s">
        <v>54</v>
      </c>
    </row>
    <row r="959" spans="1:4" x14ac:dyDescent="0.3">
      <c r="A959" s="33" t="s">
        <v>32</v>
      </c>
      <c r="B959" s="34">
        <v>45596</v>
      </c>
      <c r="C959">
        <v>37.232211049316724</v>
      </c>
      <c r="D959" t="s">
        <v>54</v>
      </c>
    </row>
    <row r="960" spans="1:4" x14ac:dyDescent="0.3">
      <c r="A960" s="33" t="s">
        <v>32</v>
      </c>
      <c r="B960" s="34">
        <v>45626</v>
      </c>
      <c r="C960">
        <v>38.349177380796228</v>
      </c>
      <c r="D960" t="s">
        <v>54</v>
      </c>
    </row>
    <row r="961" spans="1:4" x14ac:dyDescent="0.3">
      <c r="A961" s="33" t="s">
        <v>32</v>
      </c>
      <c r="B961" s="34">
        <v>45657</v>
      </c>
      <c r="C961">
        <v>39.499652702220118</v>
      </c>
      <c r="D961" t="s">
        <v>54</v>
      </c>
    </row>
    <row r="962" spans="1:4" x14ac:dyDescent="0.3">
      <c r="A962" s="33" t="s">
        <v>32</v>
      </c>
      <c r="B962" s="34">
        <v>45688</v>
      </c>
      <c r="C962">
        <v>40.68464228328672</v>
      </c>
      <c r="D962" t="s">
        <v>54</v>
      </c>
    </row>
    <row r="963" spans="1:4" x14ac:dyDescent="0.3">
      <c r="A963" s="33" t="s">
        <v>32</v>
      </c>
      <c r="B963" s="34">
        <v>45716</v>
      </c>
      <c r="C963">
        <v>36.616178054958048</v>
      </c>
      <c r="D963" t="s">
        <v>54</v>
      </c>
    </row>
    <row r="964" spans="1:4" x14ac:dyDescent="0.3">
      <c r="A964" s="33" t="s">
        <v>32</v>
      </c>
      <c r="B964" s="34">
        <v>45747</v>
      </c>
      <c r="C964">
        <v>32.954560249462247</v>
      </c>
      <c r="D964" t="s">
        <v>54</v>
      </c>
    </row>
    <row r="965" spans="1:4" x14ac:dyDescent="0.3">
      <c r="A965" s="33" t="s">
        <v>32</v>
      </c>
      <c r="B965" s="34">
        <v>45777</v>
      </c>
      <c r="C965">
        <v>33.943197056946119</v>
      </c>
      <c r="D965" t="s">
        <v>54</v>
      </c>
    </row>
    <row r="966" spans="1:4" x14ac:dyDescent="0.3">
      <c r="A966" s="33" t="s">
        <v>32</v>
      </c>
      <c r="B966" s="34">
        <v>45808</v>
      </c>
      <c r="C966">
        <v>34.961492968654504</v>
      </c>
      <c r="D966" t="s">
        <v>54</v>
      </c>
    </row>
    <row r="967" spans="1:4" x14ac:dyDescent="0.3">
      <c r="A967" s="33" t="s">
        <v>32</v>
      </c>
      <c r="B967" s="34">
        <v>45838</v>
      </c>
      <c r="C967">
        <v>36.01033775771414</v>
      </c>
      <c r="D967" t="s">
        <v>54</v>
      </c>
    </row>
    <row r="968" spans="1:4" x14ac:dyDescent="0.3">
      <c r="A968" s="33" t="s">
        <v>32</v>
      </c>
      <c r="B968" s="34">
        <v>45869</v>
      </c>
      <c r="C968">
        <v>37.090647890445567</v>
      </c>
      <c r="D968" t="s">
        <v>54</v>
      </c>
    </row>
    <row r="969" spans="1:4" x14ac:dyDescent="0.3">
      <c r="A969" s="33" t="s">
        <v>32</v>
      </c>
      <c r="B969" s="34">
        <v>45900</v>
      </c>
      <c r="C969">
        <v>33.381583101401013</v>
      </c>
      <c r="D969" t="s">
        <v>54</v>
      </c>
    </row>
    <row r="970" spans="1:4" x14ac:dyDescent="0.3">
      <c r="A970" s="33" t="s">
        <v>32</v>
      </c>
      <c r="B970" s="34">
        <v>45930</v>
      </c>
      <c r="C970">
        <v>34.383030594443042</v>
      </c>
      <c r="D970" t="s">
        <v>54</v>
      </c>
    </row>
    <row r="971" spans="1:4" x14ac:dyDescent="0.3">
      <c r="A971" s="33" t="s">
        <v>32</v>
      </c>
      <c r="B971" s="34">
        <v>45961</v>
      </c>
      <c r="C971">
        <v>35.414521512276337</v>
      </c>
      <c r="D971" t="s">
        <v>54</v>
      </c>
    </row>
    <row r="972" spans="1:4" x14ac:dyDescent="0.3">
      <c r="A972" s="33" t="s">
        <v>32</v>
      </c>
      <c r="B972" s="34">
        <v>45991</v>
      </c>
      <c r="C972">
        <v>36.476957157644627</v>
      </c>
      <c r="D972" t="s">
        <v>54</v>
      </c>
    </row>
    <row r="973" spans="1:4" x14ac:dyDescent="0.3">
      <c r="A973" s="33" t="s">
        <v>32</v>
      </c>
      <c r="B973" s="34">
        <v>46022</v>
      </c>
      <c r="C973">
        <v>37.571265872373964</v>
      </c>
      <c r="D973" t="s">
        <v>54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54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54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54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54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54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54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54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54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54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54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54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54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54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54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54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54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54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54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54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54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54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54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54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54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54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54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54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54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54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54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54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54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54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54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54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54</v>
      </c>
    </row>
    <row r="1010" spans="1:4" x14ac:dyDescent="0.3">
      <c r="A1010" s="33" t="s">
        <v>34</v>
      </c>
      <c r="B1010" s="34">
        <v>44957</v>
      </c>
      <c r="C1010">
        <v>12510</v>
      </c>
      <c r="D1010" t="s">
        <v>54</v>
      </c>
    </row>
    <row r="1011" spans="1:4" x14ac:dyDescent="0.3">
      <c r="A1011" s="33" t="s">
        <v>34</v>
      </c>
      <c r="B1011" s="34">
        <v>44985</v>
      </c>
      <c r="C1011">
        <v>12885.3</v>
      </c>
      <c r="D1011" t="s">
        <v>54</v>
      </c>
    </row>
    <row r="1012" spans="1:4" x14ac:dyDescent="0.3">
      <c r="A1012" s="33" t="s">
        <v>34</v>
      </c>
      <c r="B1012" s="34">
        <v>45016</v>
      </c>
      <c r="C1012">
        <v>11596.77</v>
      </c>
      <c r="D1012" t="s">
        <v>54</v>
      </c>
    </row>
    <row r="1013" spans="1:4" x14ac:dyDescent="0.3">
      <c r="A1013" s="33" t="s">
        <v>34</v>
      </c>
      <c r="B1013" s="34">
        <v>45046</v>
      </c>
      <c r="C1013">
        <v>11944.6731</v>
      </c>
      <c r="D1013" t="s">
        <v>54</v>
      </c>
    </row>
    <row r="1014" spans="1:4" x14ac:dyDescent="0.3">
      <c r="A1014" s="33" t="s">
        <v>34</v>
      </c>
      <c r="B1014" s="34">
        <v>45077</v>
      </c>
      <c r="C1014">
        <v>12303.013300000001</v>
      </c>
      <c r="D1014" t="s">
        <v>54</v>
      </c>
    </row>
    <row r="1015" spans="1:4" x14ac:dyDescent="0.3">
      <c r="A1015" s="33" t="s">
        <v>34</v>
      </c>
      <c r="B1015" s="34">
        <v>45107</v>
      </c>
      <c r="C1015">
        <v>12672.1037</v>
      </c>
      <c r="D1015" t="s">
        <v>54</v>
      </c>
    </row>
    <row r="1016" spans="1:4" x14ac:dyDescent="0.3">
      <c r="A1016" s="33" t="s">
        <v>34</v>
      </c>
      <c r="B1016" s="34">
        <v>45138</v>
      </c>
      <c r="C1016">
        <v>13052.266799999999</v>
      </c>
      <c r="D1016" t="s">
        <v>54</v>
      </c>
    </row>
    <row r="1017" spans="1:4" x14ac:dyDescent="0.3">
      <c r="A1017" s="33" t="s">
        <v>34</v>
      </c>
      <c r="B1017" s="34">
        <v>45169</v>
      </c>
      <c r="C1017">
        <v>13443.834800000001</v>
      </c>
      <c r="D1017" t="s">
        <v>54</v>
      </c>
    </row>
    <row r="1018" spans="1:4" x14ac:dyDescent="0.3">
      <c r="A1018" s="33" t="s">
        <v>34</v>
      </c>
      <c r="B1018" s="34">
        <v>45199</v>
      </c>
      <c r="C1018">
        <v>13847.1499</v>
      </c>
      <c r="D1018" t="s">
        <v>54</v>
      </c>
    </row>
    <row r="1019" spans="1:4" x14ac:dyDescent="0.3">
      <c r="A1019" s="33" t="s">
        <v>34</v>
      </c>
      <c r="B1019" s="34">
        <v>45230</v>
      </c>
      <c r="C1019">
        <v>14262.5643</v>
      </c>
      <c r="D1019" t="s">
        <v>54</v>
      </c>
    </row>
    <row r="1020" spans="1:4" x14ac:dyDescent="0.3">
      <c r="A1020" s="33" t="s">
        <v>34</v>
      </c>
      <c r="B1020" s="34">
        <v>45260</v>
      </c>
      <c r="C1020">
        <v>14690.4413</v>
      </c>
      <c r="D1020" t="s">
        <v>54</v>
      </c>
    </row>
    <row r="1021" spans="1:4" x14ac:dyDescent="0.3">
      <c r="A1021" s="33" t="s">
        <v>34</v>
      </c>
      <c r="B1021" s="34">
        <v>45291</v>
      </c>
      <c r="C1021">
        <v>13221.3971</v>
      </c>
      <c r="D1021" t="s">
        <v>54</v>
      </c>
    </row>
    <row r="1022" spans="1:4" x14ac:dyDescent="0.3">
      <c r="A1022" s="33" t="s">
        <v>34</v>
      </c>
      <c r="B1022" s="34">
        <v>45322</v>
      </c>
      <c r="C1022">
        <v>13618.0391</v>
      </c>
      <c r="D1022" t="s">
        <v>54</v>
      </c>
    </row>
    <row r="1023" spans="1:4" x14ac:dyDescent="0.3">
      <c r="A1023" s="33" t="s">
        <v>34</v>
      </c>
      <c r="B1023" s="34">
        <v>45351</v>
      </c>
      <c r="C1023">
        <v>14026.5802</v>
      </c>
      <c r="D1023" t="s">
        <v>54</v>
      </c>
    </row>
    <row r="1024" spans="1:4" x14ac:dyDescent="0.3">
      <c r="A1024" s="33" t="s">
        <v>34</v>
      </c>
      <c r="B1024" s="34">
        <v>45382</v>
      </c>
      <c r="C1024">
        <v>14447.3776</v>
      </c>
      <c r="D1024" t="s">
        <v>54</v>
      </c>
    </row>
    <row r="1025" spans="1:4" x14ac:dyDescent="0.3">
      <c r="A1025" s="33" t="s">
        <v>34</v>
      </c>
      <c r="B1025" s="34">
        <v>45412</v>
      </c>
      <c r="C1025">
        <v>14880.799000000001</v>
      </c>
      <c r="D1025" t="s">
        <v>54</v>
      </c>
    </row>
    <row r="1026" spans="1:4" x14ac:dyDescent="0.3">
      <c r="A1026" s="33" t="s">
        <v>34</v>
      </c>
      <c r="B1026" s="34">
        <v>45443</v>
      </c>
      <c r="C1026">
        <v>15327.222900000001</v>
      </c>
      <c r="D1026" t="s">
        <v>54</v>
      </c>
    </row>
    <row r="1027" spans="1:4" x14ac:dyDescent="0.3">
      <c r="A1027" s="33" t="s">
        <v>34</v>
      </c>
      <c r="B1027" s="34">
        <v>45473</v>
      </c>
      <c r="C1027">
        <v>15787.0396</v>
      </c>
      <c r="D1027" t="s">
        <v>54</v>
      </c>
    </row>
    <row r="1028" spans="1:4" x14ac:dyDescent="0.3">
      <c r="A1028" s="33" t="s">
        <v>34</v>
      </c>
      <c r="B1028" s="34">
        <v>45504</v>
      </c>
      <c r="C1028">
        <v>14208.3357</v>
      </c>
      <c r="D1028" t="s">
        <v>54</v>
      </c>
    </row>
    <row r="1029" spans="1:4" x14ac:dyDescent="0.3">
      <c r="A1029" s="33" t="s">
        <v>34</v>
      </c>
      <c r="B1029" s="34">
        <v>45535</v>
      </c>
      <c r="C1029">
        <v>14634.5857</v>
      </c>
      <c r="D1029" t="s">
        <v>54</v>
      </c>
    </row>
    <row r="1030" spans="1:4" x14ac:dyDescent="0.3">
      <c r="A1030" s="33" t="s">
        <v>34</v>
      </c>
      <c r="B1030" s="34">
        <v>45565</v>
      </c>
      <c r="C1030">
        <v>15073.623299999999</v>
      </c>
      <c r="D1030" t="s">
        <v>54</v>
      </c>
    </row>
    <row r="1031" spans="1:4" x14ac:dyDescent="0.3">
      <c r="A1031" s="33" t="s">
        <v>34</v>
      </c>
      <c r="B1031" s="34">
        <v>45596</v>
      </c>
      <c r="C1031">
        <v>15525.832</v>
      </c>
      <c r="D1031" t="s">
        <v>54</v>
      </c>
    </row>
    <row r="1032" spans="1:4" x14ac:dyDescent="0.3">
      <c r="A1032" s="33" t="s">
        <v>34</v>
      </c>
      <c r="B1032" s="34">
        <v>45626</v>
      </c>
      <c r="C1032">
        <v>15991.607</v>
      </c>
      <c r="D1032" t="s">
        <v>54</v>
      </c>
    </row>
    <row r="1033" spans="1:4" x14ac:dyDescent="0.3">
      <c r="A1033" s="33" t="s">
        <v>34</v>
      </c>
      <c r="B1033" s="34">
        <v>45657</v>
      </c>
      <c r="C1033">
        <v>16471.355200000002</v>
      </c>
      <c r="D1033" t="s">
        <v>54</v>
      </c>
    </row>
    <row r="1034" spans="1:4" x14ac:dyDescent="0.3">
      <c r="A1034" s="33" t="s">
        <v>34</v>
      </c>
      <c r="B1034" s="34">
        <v>45688</v>
      </c>
      <c r="C1034">
        <v>16965.495800000001</v>
      </c>
      <c r="D1034" t="s">
        <v>54</v>
      </c>
    </row>
    <row r="1035" spans="1:4" x14ac:dyDescent="0.3">
      <c r="A1035" s="33" t="s">
        <v>34</v>
      </c>
      <c r="B1035" s="34">
        <v>45716</v>
      </c>
      <c r="C1035">
        <v>15268.9462</v>
      </c>
      <c r="D1035" t="s">
        <v>54</v>
      </c>
    </row>
    <row r="1036" spans="1:4" x14ac:dyDescent="0.3">
      <c r="A1036" s="33" t="s">
        <v>34</v>
      </c>
      <c r="B1036" s="34">
        <v>45747</v>
      </c>
      <c r="C1036">
        <v>13742.051600000001</v>
      </c>
      <c r="D1036" t="s">
        <v>54</v>
      </c>
    </row>
    <row r="1037" spans="1:4" x14ac:dyDescent="0.3">
      <c r="A1037" s="33" t="s">
        <v>34</v>
      </c>
      <c r="B1037" s="34">
        <v>45777</v>
      </c>
      <c r="C1037">
        <v>14154.313200000001</v>
      </c>
      <c r="D1037" t="s">
        <v>54</v>
      </c>
    </row>
    <row r="1038" spans="1:4" x14ac:dyDescent="0.3">
      <c r="A1038" s="33" t="s">
        <v>34</v>
      </c>
      <c r="B1038" s="34">
        <v>45808</v>
      </c>
      <c r="C1038">
        <v>14578.9426</v>
      </c>
      <c r="D1038" t="s">
        <v>54</v>
      </c>
    </row>
    <row r="1039" spans="1:4" x14ac:dyDescent="0.3">
      <c r="A1039" s="33" t="s">
        <v>34</v>
      </c>
      <c r="B1039" s="34">
        <v>45838</v>
      </c>
      <c r="C1039">
        <v>15016.310799999999</v>
      </c>
      <c r="D1039" t="s">
        <v>54</v>
      </c>
    </row>
    <row r="1040" spans="1:4" x14ac:dyDescent="0.3">
      <c r="A1040" s="33" t="s">
        <v>34</v>
      </c>
      <c r="B1040" s="34">
        <v>45869</v>
      </c>
      <c r="C1040">
        <v>15466.8002</v>
      </c>
      <c r="D1040" t="s">
        <v>54</v>
      </c>
    </row>
    <row r="1041" spans="1:4" x14ac:dyDescent="0.3">
      <c r="A1041" s="33" t="s">
        <v>34</v>
      </c>
      <c r="B1041" s="34">
        <v>45900</v>
      </c>
      <c r="C1041">
        <v>13920.120199999999</v>
      </c>
      <c r="D1041" t="s">
        <v>54</v>
      </c>
    </row>
    <row r="1042" spans="1:4" x14ac:dyDescent="0.3">
      <c r="A1042" s="33" t="s">
        <v>34</v>
      </c>
      <c r="B1042" s="34">
        <v>45930</v>
      </c>
      <c r="C1042">
        <v>14337.7238</v>
      </c>
      <c r="D1042" t="s">
        <v>54</v>
      </c>
    </row>
    <row r="1043" spans="1:4" x14ac:dyDescent="0.3">
      <c r="A1043" s="33" t="s">
        <v>34</v>
      </c>
      <c r="B1043" s="34">
        <v>45961</v>
      </c>
      <c r="C1043">
        <v>14767.8555</v>
      </c>
      <c r="D1043" t="s">
        <v>54</v>
      </c>
    </row>
    <row r="1044" spans="1:4" x14ac:dyDescent="0.3">
      <c r="A1044" s="33" t="s">
        <v>34</v>
      </c>
      <c r="B1044" s="34">
        <v>45991</v>
      </c>
      <c r="C1044">
        <v>15210.891100000001</v>
      </c>
      <c r="D1044" t="s">
        <v>54</v>
      </c>
    </row>
    <row r="1045" spans="1:4" x14ac:dyDescent="0.3">
      <c r="A1045" s="33" t="s">
        <v>34</v>
      </c>
      <c r="B1045" s="34">
        <v>46022</v>
      </c>
      <c r="C1045">
        <v>15667.2179</v>
      </c>
      <c r="D1045" t="s">
        <v>54</v>
      </c>
    </row>
    <row r="1046" spans="1:4" x14ac:dyDescent="0.3">
      <c r="A1046" s="33" t="s">
        <v>35</v>
      </c>
      <c r="B1046" s="34">
        <v>44957</v>
      </c>
      <c r="C1046">
        <v>0</v>
      </c>
      <c r="D1046" t="s">
        <v>54</v>
      </c>
    </row>
    <row r="1047" spans="1:4" x14ac:dyDescent="0.3">
      <c r="A1047" s="33" t="s">
        <v>35</v>
      </c>
      <c r="B1047" s="34">
        <v>44985</v>
      </c>
      <c r="C1047">
        <v>0</v>
      </c>
      <c r="D1047" t="s">
        <v>54</v>
      </c>
    </row>
    <row r="1048" spans="1:4" x14ac:dyDescent="0.3">
      <c r="A1048" s="33" t="s">
        <v>35</v>
      </c>
      <c r="B1048" s="34">
        <v>45016</v>
      </c>
      <c r="C1048">
        <v>0</v>
      </c>
      <c r="D1048" t="s">
        <v>54</v>
      </c>
    </row>
    <row r="1049" spans="1:4" x14ac:dyDescent="0.3">
      <c r="A1049" s="33" t="s">
        <v>35</v>
      </c>
      <c r="B1049" s="34">
        <v>45046</v>
      </c>
      <c r="C1049">
        <v>0</v>
      </c>
      <c r="D1049" t="s">
        <v>54</v>
      </c>
    </row>
    <row r="1050" spans="1:4" x14ac:dyDescent="0.3">
      <c r="A1050" s="33" t="s">
        <v>35</v>
      </c>
      <c r="B1050" s="34">
        <v>45077</v>
      </c>
      <c r="C1050">
        <v>0</v>
      </c>
      <c r="D1050" t="s">
        <v>54</v>
      </c>
    </row>
    <row r="1051" spans="1:4" x14ac:dyDescent="0.3">
      <c r="A1051" s="33" t="s">
        <v>35</v>
      </c>
      <c r="B1051" s="34">
        <v>45107</v>
      </c>
      <c r="C1051">
        <v>0</v>
      </c>
      <c r="D1051" t="s">
        <v>54</v>
      </c>
    </row>
    <row r="1052" spans="1:4" x14ac:dyDescent="0.3">
      <c r="A1052" s="33" t="s">
        <v>35</v>
      </c>
      <c r="B1052" s="34">
        <v>45138</v>
      </c>
      <c r="C1052">
        <v>0</v>
      </c>
      <c r="D1052" t="s">
        <v>54</v>
      </c>
    </row>
    <row r="1053" spans="1:4" x14ac:dyDescent="0.3">
      <c r="A1053" s="33" t="s">
        <v>35</v>
      </c>
      <c r="B1053" s="34">
        <v>45169</v>
      </c>
      <c r="C1053">
        <v>0</v>
      </c>
      <c r="D1053" t="s">
        <v>54</v>
      </c>
    </row>
    <row r="1054" spans="1:4" x14ac:dyDescent="0.3">
      <c r="A1054" s="33" t="s">
        <v>35</v>
      </c>
      <c r="B1054" s="34">
        <v>45199</v>
      </c>
      <c r="C1054">
        <v>0</v>
      </c>
      <c r="D1054" t="s">
        <v>54</v>
      </c>
    </row>
    <row r="1055" spans="1:4" x14ac:dyDescent="0.3">
      <c r="A1055" s="33" t="s">
        <v>35</v>
      </c>
      <c r="B1055" s="34">
        <v>45230</v>
      </c>
      <c r="C1055">
        <v>0</v>
      </c>
      <c r="D1055" t="s">
        <v>54</v>
      </c>
    </row>
    <row r="1056" spans="1:4" x14ac:dyDescent="0.3">
      <c r="A1056" s="33" t="s">
        <v>35</v>
      </c>
      <c r="B1056" s="34">
        <v>45260</v>
      </c>
      <c r="C1056">
        <v>0</v>
      </c>
      <c r="D1056" t="s">
        <v>54</v>
      </c>
    </row>
    <row r="1057" spans="1:4" x14ac:dyDescent="0.3">
      <c r="A1057" s="33" t="s">
        <v>35</v>
      </c>
      <c r="B1057" s="34">
        <v>45291</v>
      </c>
      <c r="C1057">
        <v>0</v>
      </c>
      <c r="D1057" t="s">
        <v>54</v>
      </c>
    </row>
    <row r="1058" spans="1:4" x14ac:dyDescent="0.3">
      <c r="A1058" s="33" t="s">
        <v>35</v>
      </c>
      <c r="B1058" s="34">
        <v>45322</v>
      </c>
      <c r="C1058">
        <v>0</v>
      </c>
      <c r="D1058" t="s">
        <v>54</v>
      </c>
    </row>
    <row r="1059" spans="1:4" x14ac:dyDescent="0.3">
      <c r="A1059" s="33" t="s">
        <v>35</v>
      </c>
      <c r="B1059" s="34">
        <v>45351</v>
      </c>
      <c r="C1059">
        <v>0</v>
      </c>
      <c r="D1059" t="s">
        <v>54</v>
      </c>
    </row>
    <row r="1060" spans="1:4" x14ac:dyDescent="0.3">
      <c r="A1060" s="33" t="s">
        <v>35</v>
      </c>
      <c r="B1060" s="34">
        <v>45382</v>
      </c>
      <c r="C1060">
        <v>0</v>
      </c>
      <c r="D1060" t="s">
        <v>54</v>
      </c>
    </row>
    <row r="1061" spans="1:4" x14ac:dyDescent="0.3">
      <c r="A1061" s="33" t="s">
        <v>35</v>
      </c>
      <c r="B1061" s="34">
        <v>45412</v>
      </c>
      <c r="C1061">
        <v>0</v>
      </c>
      <c r="D1061" t="s">
        <v>54</v>
      </c>
    </row>
    <row r="1062" spans="1:4" x14ac:dyDescent="0.3">
      <c r="A1062" s="33" t="s">
        <v>35</v>
      </c>
      <c r="B1062" s="34">
        <v>45443</v>
      </c>
      <c r="C1062">
        <v>0</v>
      </c>
      <c r="D1062" t="s">
        <v>54</v>
      </c>
    </row>
    <row r="1063" spans="1:4" x14ac:dyDescent="0.3">
      <c r="A1063" s="33" t="s">
        <v>35</v>
      </c>
      <c r="B1063" s="34">
        <v>45473</v>
      </c>
      <c r="C1063">
        <v>0</v>
      </c>
      <c r="D1063" t="s">
        <v>54</v>
      </c>
    </row>
    <row r="1064" spans="1:4" x14ac:dyDescent="0.3">
      <c r="A1064" s="33" t="s">
        <v>35</v>
      </c>
      <c r="B1064" s="34">
        <v>45504</v>
      </c>
      <c r="C1064">
        <v>0</v>
      </c>
      <c r="D1064" t="s">
        <v>54</v>
      </c>
    </row>
    <row r="1065" spans="1:4" x14ac:dyDescent="0.3">
      <c r="A1065" s="33" t="s">
        <v>35</v>
      </c>
      <c r="B1065" s="34">
        <v>45535</v>
      </c>
      <c r="C1065">
        <v>0</v>
      </c>
      <c r="D1065" t="s">
        <v>54</v>
      </c>
    </row>
    <row r="1066" spans="1:4" x14ac:dyDescent="0.3">
      <c r="A1066" s="33" t="s">
        <v>35</v>
      </c>
      <c r="B1066" s="34">
        <v>45565</v>
      </c>
      <c r="C1066">
        <v>0</v>
      </c>
      <c r="D1066" t="s">
        <v>54</v>
      </c>
    </row>
    <row r="1067" spans="1:4" x14ac:dyDescent="0.3">
      <c r="A1067" s="33" t="s">
        <v>35</v>
      </c>
      <c r="B1067" s="34">
        <v>45596</v>
      </c>
      <c r="C1067">
        <v>0</v>
      </c>
      <c r="D1067" t="s">
        <v>54</v>
      </c>
    </row>
    <row r="1068" spans="1:4" x14ac:dyDescent="0.3">
      <c r="A1068" s="33" t="s">
        <v>35</v>
      </c>
      <c r="B1068" s="34">
        <v>45626</v>
      </c>
      <c r="C1068">
        <v>0</v>
      </c>
      <c r="D1068" t="s">
        <v>54</v>
      </c>
    </row>
    <row r="1069" spans="1:4" x14ac:dyDescent="0.3">
      <c r="A1069" s="33" t="s">
        <v>35</v>
      </c>
      <c r="B1069" s="34">
        <v>45657</v>
      </c>
      <c r="C1069">
        <v>0</v>
      </c>
      <c r="D1069" t="s">
        <v>54</v>
      </c>
    </row>
    <row r="1070" spans="1:4" x14ac:dyDescent="0.3">
      <c r="A1070" s="33" t="s">
        <v>35</v>
      </c>
      <c r="B1070" s="34">
        <v>45688</v>
      </c>
      <c r="C1070">
        <v>0</v>
      </c>
      <c r="D1070" t="s">
        <v>54</v>
      </c>
    </row>
    <row r="1071" spans="1:4" x14ac:dyDescent="0.3">
      <c r="A1071" s="33" t="s">
        <v>35</v>
      </c>
      <c r="B1071" s="34">
        <v>45716</v>
      </c>
      <c r="C1071">
        <v>0</v>
      </c>
      <c r="D1071" t="s">
        <v>54</v>
      </c>
    </row>
    <row r="1072" spans="1:4" x14ac:dyDescent="0.3">
      <c r="A1072" s="33" t="s">
        <v>35</v>
      </c>
      <c r="B1072" s="34">
        <v>45747</v>
      </c>
      <c r="C1072">
        <v>0</v>
      </c>
      <c r="D1072" t="s">
        <v>54</v>
      </c>
    </row>
    <row r="1073" spans="1:4" x14ac:dyDescent="0.3">
      <c r="A1073" s="33" t="s">
        <v>35</v>
      </c>
      <c r="B1073" s="34">
        <v>45777</v>
      </c>
      <c r="C1073">
        <v>0</v>
      </c>
      <c r="D1073" t="s">
        <v>54</v>
      </c>
    </row>
    <row r="1074" spans="1:4" x14ac:dyDescent="0.3">
      <c r="A1074" s="33" t="s">
        <v>35</v>
      </c>
      <c r="B1074" s="34">
        <v>45808</v>
      </c>
      <c r="C1074">
        <v>0</v>
      </c>
      <c r="D1074" t="s">
        <v>54</v>
      </c>
    </row>
    <row r="1075" spans="1:4" x14ac:dyDescent="0.3">
      <c r="A1075" s="33" t="s">
        <v>35</v>
      </c>
      <c r="B1075" s="34">
        <v>45838</v>
      </c>
      <c r="C1075">
        <v>0</v>
      </c>
      <c r="D1075" t="s">
        <v>54</v>
      </c>
    </row>
    <row r="1076" spans="1:4" x14ac:dyDescent="0.3">
      <c r="A1076" s="33" t="s">
        <v>35</v>
      </c>
      <c r="B1076" s="34">
        <v>45869</v>
      </c>
      <c r="C1076">
        <v>0</v>
      </c>
      <c r="D1076" t="s">
        <v>54</v>
      </c>
    </row>
    <row r="1077" spans="1:4" x14ac:dyDescent="0.3">
      <c r="A1077" s="33" t="s">
        <v>35</v>
      </c>
      <c r="B1077" s="34">
        <v>45900</v>
      </c>
      <c r="C1077">
        <v>0</v>
      </c>
      <c r="D1077" t="s">
        <v>54</v>
      </c>
    </row>
    <row r="1078" spans="1:4" x14ac:dyDescent="0.3">
      <c r="A1078" s="33" t="s">
        <v>35</v>
      </c>
      <c r="B1078" s="34">
        <v>45930</v>
      </c>
      <c r="C1078">
        <v>0</v>
      </c>
      <c r="D1078" t="s">
        <v>54</v>
      </c>
    </row>
    <row r="1079" spans="1:4" x14ac:dyDescent="0.3">
      <c r="A1079" s="33" t="s">
        <v>35</v>
      </c>
      <c r="B1079" s="34">
        <v>45961</v>
      </c>
      <c r="C1079">
        <v>0</v>
      </c>
      <c r="D1079" t="s">
        <v>54</v>
      </c>
    </row>
    <row r="1080" spans="1:4" x14ac:dyDescent="0.3">
      <c r="A1080" s="33" t="s">
        <v>35</v>
      </c>
      <c r="B1080" s="34">
        <v>45991</v>
      </c>
      <c r="C1080">
        <v>0</v>
      </c>
      <c r="D1080" t="s">
        <v>54</v>
      </c>
    </row>
    <row r="1081" spans="1:4" x14ac:dyDescent="0.3">
      <c r="A1081" s="33" t="s">
        <v>35</v>
      </c>
      <c r="B1081" s="34">
        <v>46022</v>
      </c>
      <c r="C1081">
        <v>0</v>
      </c>
      <c r="D1081" t="s">
        <v>54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54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54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54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54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54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54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54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54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54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54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54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54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54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54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54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54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54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54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54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54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54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54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54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54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54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54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54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54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54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54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54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54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54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54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54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54</v>
      </c>
    </row>
    <row r="1118" spans="1:4" x14ac:dyDescent="0.3">
      <c r="A1118" s="33" t="s">
        <v>37</v>
      </c>
      <c r="B1118" s="34">
        <v>44957</v>
      </c>
      <c r="C1118">
        <v>400</v>
      </c>
      <c r="D1118" t="s">
        <v>54</v>
      </c>
    </row>
    <row r="1119" spans="1:4" x14ac:dyDescent="0.3">
      <c r="A1119" s="33" t="s">
        <v>37</v>
      </c>
      <c r="B1119" s="34">
        <v>44985</v>
      </c>
      <c r="C1119">
        <v>412</v>
      </c>
      <c r="D1119" t="s">
        <v>54</v>
      </c>
    </row>
    <row r="1120" spans="1:4" x14ac:dyDescent="0.3">
      <c r="A1120" s="33" t="s">
        <v>37</v>
      </c>
      <c r="B1120" s="34">
        <v>45016</v>
      </c>
      <c r="C1120">
        <v>424.36</v>
      </c>
      <c r="D1120" t="s">
        <v>54</v>
      </c>
    </row>
    <row r="1121" spans="1:4" x14ac:dyDescent="0.3">
      <c r="A1121" s="33" t="s">
        <v>37</v>
      </c>
      <c r="B1121" s="34">
        <v>45046</v>
      </c>
      <c r="C1121">
        <v>437.0908</v>
      </c>
      <c r="D1121" t="s">
        <v>54</v>
      </c>
    </row>
    <row r="1122" spans="1:4" x14ac:dyDescent="0.3">
      <c r="A1122" s="33" t="s">
        <v>37</v>
      </c>
      <c r="B1122" s="34">
        <v>45077</v>
      </c>
      <c r="C1122">
        <v>450.20352400000002</v>
      </c>
      <c r="D1122" t="s">
        <v>54</v>
      </c>
    </row>
    <row r="1123" spans="1:4" x14ac:dyDescent="0.3">
      <c r="A1123" s="33" t="s">
        <v>37</v>
      </c>
      <c r="B1123" s="34">
        <v>45107</v>
      </c>
      <c r="C1123">
        <v>463.70962972000001</v>
      </c>
      <c r="D1123" t="s">
        <v>54</v>
      </c>
    </row>
    <row r="1124" spans="1:4" x14ac:dyDescent="0.3">
      <c r="A1124" s="33" t="s">
        <v>37</v>
      </c>
      <c r="B1124" s="34">
        <v>45138</v>
      </c>
      <c r="C1124">
        <v>477.62091861160002</v>
      </c>
      <c r="D1124" t="s">
        <v>54</v>
      </c>
    </row>
    <row r="1125" spans="1:4" x14ac:dyDescent="0.3">
      <c r="A1125" s="33" t="s">
        <v>37</v>
      </c>
      <c r="B1125" s="34">
        <v>45169</v>
      </c>
      <c r="C1125">
        <v>491.94954616994801</v>
      </c>
      <c r="D1125" t="s">
        <v>54</v>
      </c>
    </row>
    <row r="1126" spans="1:4" x14ac:dyDescent="0.3">
      <c r="A1126" s="33" t="s">
        <v>37</v>
      </c>
      <c r="B1126" s="34">
        <v>45199</v>
      </c>
      <c r="C1126">
        <v>506.70803255504649</v>
      </c>
      <c r="D1126" t="s">
        <v>54</v>
      </c>
    </row>
    <row r="1127" spans="1:4" x14ac:dyDescent="0.3">
      <c r="A1127" s="33" t="s">
        <v>37</v>
      </c>
      <c r="B1127" s="34">
        <v>45230</v>
      </c>
      <c r="C1127">
        <v>521.90927353169786</v>
      </c>
      <c r="D1127" t="s">
        <v>54</v>
      </c>
    </row>
    <row r="1128" spans="1:4" x14ac:dyDescent="0.3">
      <c r="A1128" s="33" t="s">
        <v>37</v>
      </c>
      <c r="B1128" s="34">
        <v>45260</v>
      </c>
      <c r="C1128">
        <v>537.56655173764887</v>
      </c>
      <c r="D1128" t="s">
        <v>54</v>
      </c>
    </row>
    <row r="1129" spans="1:4" x14ac:dyDescent="0.3">
      <c r="A1129" s="33" t="s">
        <v>37</v>
      </c>
      <c r="B1129" s="34">
        <v>45291</v>
      </c>
      <c r="C1129">
        <v>553.69354828977839</v>
      </c>
      <c r="D1129" t="s">
        <v>54</v>
      </c>
    </row>
    <row r="1130" spans="1:4" x14ac:dyDescent="0.3">
      <c r="A1130" s="33" t="s">
        <v>37</v>
      </c>
      <c r="B1130" s="34">
        <v>45322</v>
      </c>
      <c r="C1130">
        <v>570.30435473847172</v>
      </c>
      <c r="D1130" t="s">
        <v>54</v>
      </c>
    </row>
    <row r="1131" spans="1:4" x14ac:dyDescent="0.3">
      <c r="A1131" s="33" t="s">
        <v>37</v>
      </c>
      <c r="B1131" s="34">
        <v>45351</v>
      </c>
      <c r="C1131">
        <v>587.41348538062584</v>
      </c>
      <c r="D1131" t="s">
        <v>54</v>
      </c>
    </row>
    <row r="1132" spans="1:4" x14ac:dyDescent="0.3">
      <c r="A1132" s="33" t="s">
        <v>37</v>
      </c>
      <c r="B1132" s="34">
        <v>45382</v>
      </c>
      <c r="C1132">
        <v>605.03588994204461</v>
      </c>
      <c r="D1132" t="s">
        <v>54</v>
      </c>
    </row>
    <row r="1133" spans="1:4" x14ac:dyDescent="0.3">
      <c r="A1133" s="33" t="s">
        <v>37</v>
      </c>
      <c r="B1133" s="34">
        <v>45412</v>
      </c>
      <c r="C1133">
        <v>623.18696664030597</v>
      </c>
      <c r="D1133" t="s">
        <v>54</v>
      </c>
    </row>
    <row r="1134" spans="1:4" x14ac:dyDescent="0.3">
      <c r="A1134" s="33" t="s">
        <v>37</v>
      </c>
      <c r="B1134" s="34">
        <v>45443</v>
      </c>
      <c r="C1134">
        <v>641.88257563951515</v>
      </c>
      <c r="D1134" t="s">
        <v>54</v>
      </c>
    </row>
    <row r="1135" spans="1:4" x14ac:dyDescent="0.3">
      <c r="A1135" s="33" t="s">
        <v>37</v>
      </c>
      <c r="B1135" s="34">
        <v>45473</v>
      </c>
      <c r="C1135">
        <v>661.13905290870059</v>
      </c>
      <c r="D1135" t="s">
        <v>54</v>
      </c>
    </row>
    <row r="1136" spans="1:4" x14ac:dyDescent="0.3">
      <c r="A1136" s="33" t="s">
        <v>37</v>
      </c>
      <c r="B1136" s="34">
        <v>45504</v>
      </c>
      <c r="C1136">
        <v>680.97322449596163</v>
      </c>
      <c r="D1136" t="s">
        <v>54</v>
      </c>
    </row>
    <row r="1137" spans="1:4" x14ac:dyDescent="0.3">
      <c r="A1137" s="33" t="s">
        <v>37</v>
      </c>
      <c r="B1137" s="34">
        <v>45535</v>
      </c>
      <c r="C1137">
        <v>701.40242123084045</v>
      </c>
      <c r="D1137" t="s">
        <v>54</v>
      </c>
    </row>
    <row r="1138" spans="1:4" x14ac:dyDescent="0.3">
      <c r="A1138" s="33" t="s">
        <v>37</v>
      </c>
      <c r="B1138" s="34">
        <v>45565</v>
      </c>
      <c r="C1138">
        <v>722.44449386776569</v>
      </c>
      <c r="D1138" t="s">
        <v>54</v>
      </c>
    </row>
    <row r="1139" spans="1:4" x14ac:dyDescent="0.3">
      <c r="A1139" s="33" t="s">
        <v>37</v>
      </c>
      <c r="B1139" s="34">
        <v>45596</v>
      </c>
      <c r="C1139">
        <v>744.11782868379862</v>
      </c>
      <c r="D1139" t="s">
        <v>54</v>
      </c>
    </row>
    <row r="1140" spans="1:4" x14ac:dyDescent="0.3">
      <c r="A1140" s="33" t="s">
        <v>37</v>
      </c>
      <c r="B1140" s="34">
        <v>45626</v>
      </c>
      <c r="C1140">
        <v>766.44136354431259</v>
      </c>
      <c r="D1140" t="s">
        <v>54</v>
      </c>
    </row>
    <row r="1141" spans="1:4" x14ac:dyDescent="0.3">
      <c r="A1141" s="33" t="s">
        <v>37</v>
      </c>
      <c r="B1141" s="34">
        <v>45657</v>
      </c>
      <c r="C1141">
        <v>789.43460445064204</v>
      </c>
      <c r="D1141" t="s">
        <v>54</v>
      </c>
    </row>
    <row r="1142" spans="1:4" x14ac:dyDescent="0.3">
      <c r="A1142" s="33" t="s">
        <v>37</v>
      </c>
      <c r="B1142" s="34">
        <v>45688</v>
      </c>
      <c r="C1142">
        <v>813.11764258416133</v>
      </c>
      <c r="D1142" t="s">
        <v>54</v>
      </c>
    </row>
    <row r="1143" spans="1:4" x14ac:dyDescent="0.3">
      <c r="A1143" s="33" t="s">
        <v>37</v>
      </c>
      <c r="B1143" s="34">
        <v>45716</v>
      </c>
      <c r="C1143">
        <v>837.51117186168619</v>
      </c>
      <c r="D1143" t="s">
        <v>54</v>
      </c>
    </row>
    <row r="1144" spans="1:4" x14ac:dyDescent="0.3">
      <c r="A1144" s="33" t="s">
        <v>37</v>
      </c>
      <c r="B1144" s="34">
        <v>45747</v>
      </c>
      <c r="C1144">
        <v>862.63650701753681</v>
      </c>
      <c r="D1144" t="s">
        <v>54</v>
      </c>
    </row>
    <row r="1145" spans="1:4" x14ac:dyDescent="0.3">
      <c r="A1145" s="33" t="s">
        <v>37</v>
      </c>
      <c r="B1145" s="34">
        <v>45777</v>
      </c>
      <c r="C1145">
        <v>888.5156022280629</v>
      </c>
      <c r="D1145" t="s">
        <v>54</v>
      </c>
    </row>
    <row r="1146" spans="1:4" x14ac:dyDescent="0.3">
      <c r="A1146" s="33" t="s">
        <v>37</v>
      </c>
      <c r="B1146" s="34">
        <v>45808</v>
      </c>
      <c r="C1146">
        <v>915.17107029490478</v>
      </c>
      <c r="D1146" t="s">
        <v>54</v>
      </c>
    </row>
    <row r="1147" spans="1:4" x14ac:dyDescent="0.3">
      <c r="A1147" s="33" t="s">
        <v>37</v>
      </c>
      <c r="B1147" s="34">
        <v>45838</v>
      </c>
      <c r="C1147">
        <v>942.6262024037519</v>
      </c>
      <c r="D1147" t="s">
        <v>54</v>
      </c>
    </row>
    <row r="1148" spans="1:4" x14ac:dyDescent="0.3">
      <c r="A1148" s="33" t="s">
        <v>37</v>
      </c>
      <c r="B1148" s="34">
        <v>45869</v>
      </c>
      <c r="C1148">
        <v>970.90498847586446</v>
      </c>
      <c r="D1148" t="s">
        <v>54</v>
      </c>
    </row>
    <row r="1149" spans="1:4" x14ac:dyDescent="0.3">
      <c r="A1149" s="33" t="s">
        <v>37</v>
      </c>
      <c r="B1149" s="34">
        <v>45900</v>
      </c>
      <c r="C1149">
        <v>1000.0321381301404</v>
      </c>
      <c r="D1149" t="s">
        <v>54</v>
      </c>
    </row>
    <row r="1150" spans="1:4" x14ac:dyDescent="0.3">
      <c r="A1150" s="33" t="s">
        <v>37</v>
      </c>
      <c r="B1150" s="34">
        <v>45930</v>
      </c>
      <c r="C1150">
        <v>1030.0331022740447</v>
      </c>
      <c r="D1150" t="s">
        <v>54</v>
      </c>
    </row>
    <row r="1151" spans="1:4" x14ac:dyDescent="0.3">
      <c r="A1151" s="33" t="s">
        <v>37</v>
      </c>
      <c r="B1151" s="34">
        <v>45961</v>
      </c>
      <c r="C1151">
        <v>1060.9340953422661</v>
      </c>
      <c r="D1151" t="s">
        <v>54</v>
      </c>
    </row>
    <row r="1152" spans="1:4" x14ac:dyDescent="0.3">
      <c r="A1152" s="33" t="s">
        <v>37</v>
      </c>
      <c r="B1152" s="34">
        <v>45991</v>
      </c>
      <c r="C1152">
        <v>1092.7621182025341</v>
      </c>
      <c r="D1152" t="s">
        <v>54</v>
      </c>
    </row>
    <row r="1153" spans="1:4" x14ac:dyDescent="0.3">
      <c r="A1153" s="33" t="s">
        <v>37</v>
      </c>
      <c r="B1153" s="34">
        <v>46022</v>
      </c>
      <c r="C1153">
        <v>1125.5449817486101</v>
      </c>
      <c r="D1153" t="s">
        <v>54</v>
      </c>
    </row>
    <row r="1154" spans="1:4" x14ac:dyDescent="0.3">
      <c r="A1154" s="33" t="s">
        <v>38</v>
      </c>
      <c r="B1154" s="34">
        <v>44957</v>
      </c>
      <c r="C1154">
        <v>250</v>
      </c>
      <c r="D1154" t="s">
        <v>54</v>
      </c>
    </row>
    <row r="1155" spans="1:4" x14ac:dyDescent="0.3">
      <c r="A1155" s="33" t="s">
        <v>38</v>
      </c>
      <c r="B1155" s="34">
        <v>44985</v>
      </c>
      <c r="C1155">
        <v>257.5</v>
      </c>
      <c r="D1155" t="s">
        <v>54</v>
      </c>
    </row>
    <row r="1156" spans="1:4" x14ac:dyDescent="0.3">
      <c r="A1156" s="33" t="s">
        <v>38</v>
      </c>
      <c r="B1156" s="34">
        <v>45016</v>
      </c>
      <c r="C1156">
        <v>265.22500000000002</v>
      </c>
      <c r="D1156" t="s">
        <v>54</v>
      </c>
    </row>
    <row r="1157" spans="1:4" x14ac:dyDescent="0.3">
      <c r="A1157" s="33" t="s">
        <v>38</v>
      </c>
      <c r="B1157" s="34">
        <v>45046</v>
      </c>
      <c r="C1157">
        <v>273.18175000000002</v>
      </c>
      <c r="D1157" t="s">
        <v>54</v>
      </c>
    </row>
    <row r="1158" spans="1:4" x14ac:dyDescent="0.3">
      <c r="A1158" s="33" t="s">
        <v>38</v>
      </c>
      <c r="B1158" s="34">
        <v>45077</v>
      </c>
      <c r="C1158">
        <v>281.37720250000001</v>
      </c>
      <c r="D1158" t="s">
        <v>54</v>
      </c>
    </row>
    <row r="1159" spans="1:4" x14ac:dyDescent="0.3">
      <c r="A1159" s="33" t="s">
        <v>38</v>
      </c>
      <c r="B1159" s="34">
        <v>45107</v>
      </c>
      <c r="C1159">
        <v>289.81851857500004</v>
      </c>
      <c r="D1159" t="s">
        <v>54</v>
      </c>
    </row>
    <row r="1160" spans="1:4" x14ac:dyDescent="0.3">
      <c r="A1160" s="33" t="s">
        <v>38</v>
      </c>
      <c r="B1160" s="34">
        <v>45138</v>
      </c>
      <c r="C1160">
        <v>298.51307413225004</v>
      </c>
      <c r="D1160" t="s">
        <v>54</v>
      </c>
    </row>
    <row r="1161" spans="1:4" x14ac:dyDescent="0.3">
      <c r="A1161" s="33" t="s">
        <v>38</v>
      </c>
      <c r="B1161" s="34">
        <v>45169</v>
      </c>
      <c r="C1161">
        <v>307.46846635621756</v>
      </c>
      <c r="D1161" t="s">
        <v>54</v>
      </c>
    </row>
    <row r="1162" spans="1:4" x14ac:dyDescent="0.3">
      <c r="A1162" s="33" t="s">
        <v>38</v>
      </c>
      <c r="B1162" s="34">
        <v>45199</v>
      </c>
      <c r="C1162">
        <v>316.69252034690408</v>
      </c>
      <c r="D1162" t="s">
        <v>54</v>
      </c>
    </row>
    <row r="1163" spans="1:4" x14ac:dyDescent="0.3">
      <c r="A1163" s="33" t="s">
        <v>38</v>
      </c>
      <c r="B1163" s="34">
        <v>45230</v>
      </c>
      <c r="C1163">
        <v>326.19329595731119</v>
      </c>
      <c r="D1163" t="s">
        <v>54</v>
      </c>
    </row>
    <row r="1164" spans="1:4" x14ac:dyDescent="0.3">
      <c r="A1164" s="33" t="s">
        <v>38</v>
      </c>
      <c r="B1164" s="34">
        <v>45260</v>
      </c>
      <c r="C1164">
        <v>335.97909483603053</v>
      </c>
      <c r="D1164" t="s">
        <v>54</v>
      </c>
    </row>
    <row r="1165" spans="1:4" x14ac:dyDescent="0.3">
      <c r="A1165" s="33" t="s">
        <v>38</v>
      </c>
      <c r="B1165" s="34">
        <v>45291</v>
      </c>
      <c r="C1165">
        <v>346.05846768111144</v>
      </c>
      <c r="D1165" t="s">
        <v>54</v>
      </c>
    </row>
    <row r="1166" spans="1:4" x14ac:dyDescent="0.3">
      <c r="A1166" s="33" t="s">
        <v>38</v>
      </c>
      <c r="B1166" s="34">
        <v>45322</v>
      </c>
      <c r="C1166">
        <v>356.44022171154478</v>
      </c>
      <c r="D1166" t="s">
        <v>54</v>
      </c>
    </row>
    <row r="1167" spans="1:4" x14ac:dyDescent="0.3">
      <c r="A1167" s="33" t="s">
        <v>38</v>
      </c>
      <c r="B1167" s="34">
        <v>45351</v>
      </c>
      <c r="C1167">
        <v>367.13342836289115</v>
      </c>
      <c r="D1167" t="s">
        <v>54</v>
      </c>
    </row>
    <row r="1168" spans="1:4" x14ac:dyDescent="0.3">
      <c r="A1168" s="33" t="s">
        <v>38</v>
      </c>
      <c r="B1168" s="34">
        <v>45382</v>
      </c>
      <c r="C1168">
        <v>378.14743121377791</v>
      </c>
      <c r="D1168" t="s">
        <v>54</v>
      </c>
    </row>
    <row r="1169" spans="1:4" x14ac:dyDescent="0.3">
      <c r="A1169" s="33" t="s">
        <v>38</v>
      </c>
      <c r="B1169" s="34">
        <v>45412</v>
      </c>
      <c r="C1169">
        <v>389.49185415019127</v>
      </c>
      <c r="D1169" t="s">
        <v>54</v>
      </c>
    </row>
    <row r="1170" spans="1:4" x14ac:dyDescent="0.3">
      <c r="A1170" s="33" t="s">
        <v>38</v>
      </c>
      <c r="B1170" s="34">
        <v>45443</v>
      </c>
      <c r="C1170">
        <v>401.176609774697</v>
      </c>
      <c r="D1170" t="s">
        <v>54</v>
      </c>
    </row>
    <row r="1171" spans="1:4" x14ac:dyDescent="0.3">
      <c r="A1171" s="33" t="s">
        <v>38</v>
      </c>
      <c r="B1171" s="34">
        <v>45473</v>
      </c>
      <c r="C1171">
        <v>413.21190806793794</v>
      </c>
      <c r="D1171" t="s">
        <v>54</v>
      </c>
    </row>
    <row r="1172" spans="1:4" x14ac:dyDescent="0.3">
      <c r="A1172" s="33" t="s">
        <v>38</v>
      </c>
      <c r="B1172" s="34">
        <v>45504</v>
      </c>
      <c r="C1172">
        <v>425.6082653099761</v>
      </c>
      <c r="D1172" t="s">
        <v>54</v>
      </c>
    </row>
    <row r="1173" spans="1:4" x14ac:dyDescent="0.3">
      <c r="A1173" s="33" t="s">
        <v>38</v>
      </c>
      <c r="B1173" s="34">
        <v>45535</v>
      </c>
      <c r="C1173">
        <v>438.37651326927539</v>
      </c>
      <c r="D1173" t="s">
        <v>54</v>
      </c>
    </row>
    <row r="1174" spans="1:4" x14ac:dyDescent="0.3">
      <c r="A1174" s="33" t="s">
        <v>38</v>
      </c>
      <c r="B1174" s="34">
        <v>45565</v>
      </c>
      <c r="C1174">
        <v>451.52780866735367</v>
      </c>
      <c r="D1174" t="s">
        <v>54</v>
      </c>
    </row>
    <row r="1175" spans="1:4" x14ac:dyDescent="0.3">
      <c r="A1175" s="33" t="s">
        <v>38</v>
      </c>
      <c r="B1175" s="34">
        <v>45596</v>
      </c>
      <c r="C1175">
        <v>465.07364292737429</v>
      </c>
      <c r="D1175" t="s">
        <v>54</v>
      </c>
    </row>
    <row r="1176" spans="1:4" x14ac:dyDescent="0.3">
      <c r="A1176" s="33" t="s">
        <v>38</v>
      </c>
      <c r="B1176" s="34">
        <v>45626</v>
      </c>
      <c r="C1176">
        <v>479.02585221519553</v>
      </c>
      <c r="D1176" t="s">
        <v>54</v>
      </c>
    </row>
    <row r="1177" spans="1:4" x14ac:dyDescent="0.3">
      <c r="A1177" s="33" t="s">
        <v>38</v>
      </c>
      <c r="B1177" s="34">
        <v>45657</v>
      </c>
      <c r="C1177">
        <v>493.39662778165143</v>
      </c>
      <c r="D1177" t="s">
        <v>54</v>
      </c>
    </row>
    <row r="1178" spans="1:4" x14ac:dyDescent="0.3">
      <c r="A1178" s="33" t="s">
        <v>38</v>
      </c>
      <c r="B1178" s="34">
        <v>45688</v>
      </c>
      <c r="C1178">
        <v>508.198526615101</v>
      </c>
      <c r="D1178" t="s">
        <v>54</v>
      </c>
    </row>
    <row r="1179" spans="1:4" x14ac:dyDescent="0.3">
      <c r="A1179" s="33" t="s">
        <v>38</v>
      </c>
      <c r="B1179" s="34">
        <v>45716</v>
      </c>
      <c r="C1179">
        <v>523.44448241355406</v>
      </c>
      <c r="D1179" t="s">
        <v>54</v>
      </c>
    </row>
    <row r="1180" spans="1:4" x14ac:dyDescent="0.3">
      <c r="A1180" s="33" t="s">
        <v>38</v>
      </c>
      <c r="B1180" s="34">
        <v>45747</v>
      </c>
      <c r="C1180">
        <v>539.14781688596065</v>
      </c>
      <c r="D1180" t="s">
        <v>54</v>
      </c>
    </row>
    <row r="1181" spans="1:4" x14ac:dyDescent="0.3">
      <c r="A1181" s="33" t="s">
        <v>38</v>
      </c>
      <c r="B1181" s="34">
        <v>45777</v>
      </c>
      <c r="C1181">
        <v>555.32225139253944</v>
      </c>
      <c r="D1181" t="s">
        <v>54</v>
      </c>
    </row>
    <row r="1182" spans="1:4" x14ac:dyDescent="0.3">
      <c r="A1182" s="33" t="s">
        <v>38</v>
      </c>
      <c r="B1182" s="34">
        <v>45808</v>
      </c>
      <c r="C1182">
        <v>571.98191893431567</v>
      </c>
      <c r="D1182" t="s">
        <v>54</v>
      </c>
    </row>
    <row r="1183" spans="1:4" x14ac:dyDescent="0.3">
      <c r="A1183" s="33" t="s">
        <v>38</v>
      </c>
      <c r="B1183" s="34">
        <v>45838</v>
      </c>
      <c r="C1183">
        <v>589.14137650234511</v>
      </c>
      <c r="D1183" t="s">
        <v>54</v>
      </c>
    </row>
    <row r="1184" spans="1:4" x14ac:dyDescent="0.3">
      <c r="A1184" s="33" t="s">
        <v>38</v>
      </c>
      <c r="B1184" s="34">
        <v>45869</v>
      </c>
      <c r="C1184">
        <v>606.81561779741548</v>
      </c>
      <c r="D1184" t="s">
        <v>54</v>
      </c>
    </row>
    <row r="1185" spans="1:4" x14ac:dyDescent="0.3">
      <c r="A1185" s="33" t="s">
        <v>38</v>
      </c>
      <c r="B1185" s="34">
        <v>45900</v>
      </c>
      <c r="C1185">
        <v>625.02008633133801</v>
      </c>
      <c r="D1185" t="s">
        <v>54</v>
      </c>
    </row>
    <row r="1186" spans="1:4" x14ac:dyDescent="0.3">
      <c r="A1186" s="33" t="s">
        <v>38</v>
      </c>
      <c r="B1186" s="34">
        <v>45930</v>
      </c>
      <c r="C1186">
        <v>643.77068892127818</v>
      </c>
      <c r="D1186" t="s">
        <v>54</v>
      </c>
    </row>
    <row r="1187" spans="1:4" x14ac:dyDescent="0.3">
      <c r="A1187" s="33" t="s">
        <v>38</v>
      </c>
      <c r="B1187" s="34">
        <v>45961</v>
      </c>
      <c r="C1187">
        <v>663.08380958891655</v>
      </c>
      <c r="D1187" t="s">
        <v>54</v>
      </c>
    </row>
    <row r="1188" spans="1:4" x14ac:dyDescent="0.3">
      <c r="A1188" s="33" t="s">
        <v>38</v>
      </c>
      <c r="B1188" s="34">
        <v>45991</v>
      </c>
      <c r="C1188">
        <v>682.97632387658405</v>
      </c>
      <c r="D1188" t="s">
        <v>54</v>
      </c>
    </row>
    <row r="1189" spans="1:4" x14ac:dyDescent="0.3">
      <c r="A1189" s="33" t="s">
        <v>38</v>
      </c>
      <c r="B1189" s="34">
        <v>46022</v>
      </c>
      <c r="C1189">
        <v>703.4656135928816</v>
      </c>
      <c r="D1189" t="s">
        <v>54</v>
      </c>
    </row>
    <row r="1190" spans="1:4" x14ac:dyDescent="0.3">
      <c r="A1190" s="33" t="s">
        <v>39</v>
      </c>
      <c r="B1190" s="34">
        <v>44957</v>
      </c>
      <c r="C1190">
        <v>250</v>
      </c>
      <c r="D1190" t="s">
        <v>54</v>
      </c>
    </row>
    <row r="1191" spans="1:4" x14ac:dyDescent="0.3">
      <c r="A1191" s="33" t="s">
        <v>39</v>
      </c>
      <c r="B1191" s="34">
        <v>44985</v>
      </c>
      <c r="C1191">
        <v>257.5</v>
      </c>
      <c r="D1191" t="s">
        <v>54</v>
      </c>
    </row>
    <row r="1192" spans="1:4" x14ac:dyDescent="0.3">
      <c r="A1192" s="33" t="s">
        <v>39</v>
      </c>
      <c r="B1192" s="34">
        <v>45016</v>
      </c>
      <c r="C1192">
        <v>265.22500000000002</v>
      </c>
      <c r="D1192" t="s">
        <v>54</v>
      </c>
    </row>
    <row r="1193" spans="1:4" x14ac:dyDescent="0.3">
      <c r="A1193" s="33" t="s">
        <v>39</v>
      </c>
      <c r="B1193" s="34">
        <v>45046</v>
      </c>
      <c r="C1193">
        <v>273.18175000000002</v>
      </c>
      <c r="D1193" t="s">
        <v>54</v>
      </c>
    </row>
    <row r="1194" spans="1:4" x14ac:dyDescent="0.3">
      <c r="A1194" s="33" t="s">
        <v>39</v>
      </c>
      <c r="B1194" s="34">
        <v>45077</v>
      </c>
      <c r="C1194">
        <v>281.37720250000001</v>
      </c>
      <c r="D1194" t="s">
        <v>54</v>
      </c>
    </row>
    <row r="1195" spans="1:4" x14ac:dyDescent="0.3">
      <c r="A1195" s="33" t="s">
        <v>39</v>
      </c>
      <c r="B1195" s="34">
        <v>45107</v>
      </c>
      <c r="C1195">
        <v>289.81851857500004</v>
      </c>
      <c r="D1195" t="s">
        <v>54</v>
      </c>
    </row>
    <row r="1196" spans="1:4" x14ac:dyDescent="0.3">
      <c r="A1196" s="33" t="s">
        <v>39</v>
      </c>
      <c r="B1196" s="34">
        <v>45138</v>
      </c>
      <c r="C1196">
        <v>298.51307413225004</v>
      </c>
      <c r="D1196" t="s">
        <v>54</v>
      </c>
    </row>
    <row r="1197" spans="1:4" x14ac:dyDescent="0.3">
      <c r="A1197" s="33" t="s">
        <v>39</v>
      </c>
      <c r="B1197" s="34">
        <v>45169</v>
      </c>
      <c r="C1197">
        <v>307.46846635621756</v>
      </c>
      <c r="D1197" t="s">
        <v>54</v>
      </c>
    </row>
    <row r="1198" spans="1:4" x14ac:dyDescent="0.3">
      <c r="A1198" s="33" t="s">
        <v>39</v>
      </c>
      <c r="B1198" s="34">
        <v>45199</v>
      </c>
      <c r="C1198">
        <v>316.69252034690408</v>
      </c>
      <c r="D1198" t="s">
        <v>54</v>
      </c>
    </row>
    <row r="1199" spans="1:4" x14ac:dyDescent="0.3">
      <c r="A1199" s="33" t="s">
        <v>39</v>
      </c>
      <c r="B1199" s="34">
        <v>45230</v>
      </c>
      <c r="C1199">
        <v>326.19329595731119</v>
      </c>
      <c r="D1199" t="s">
        <v>54</v>
      </c>
    </row>
    <row r="1200" spans="1:4" x14ac:dyDescent="0.3">
      <c r="A1200" s="33" t="s">
        <v>39</v>
      </c>
      <c r="B1200" s="34">
        <v>45260</v>
      </c>
      <c r="C1200">
        <v>335.97909483603053</v>
      </c>
      <c r="D1200" t="s">
        <v>54</v>
      </c>
    </row>
    <row r="1201" spans="1:4" x14ac:dyDescent="0.3">
      <c r="A1201" s="33" t="s">
        <v>39</v>
      </c>
      <c r="B1201" s="34">
        <v>45291</v>
      </c>
      <c r="C1201">
        <v>346.05846768111144</v>
      </c>
      <c r="D1201" t="s">
        <v>54</v>
      </c>
    </row>
    <row r="1202" spans="1:4" x14ac:dyDescent="0.3">
      <c r="A1202" s="33" t="s">
        <v>39</v>
      </c>
      <c r="B1202" s="34">
        <v>45322</v>
      </c>
      <c r="C1202">
        <v>356.44022171154478</v>
      </c>
      <c r="D1202" t="s">
        <v>54</v>
      </c>
    </row>
    <row r="1203" spans="1:4" x14ac:dyDescent="0.3">
      <c r="A1203" s="33" t="s">
        <v>39</v>
      </c>
      <c r="B1203" s="34">
        <v>45351</v>
      </c>
      <c r="C1203">
        <v>367.13342836289115</v>
      </c>
      <c r="D1203" t="s">
        <v>54</v>
      </c>
    </row>
    <row r="1204" spans="1:4" x14ac:dyDescent="0.3">
      <c r="A1204" s="33" t="s">
        <v>39</v>
      </c>
      <c r="B1204" s="34">
        <v>45382</v>
      </c>
      <c r="C1204">
        <v>378.14743121377791</v>
      </c>
      <c r="D1204" t="s">
        <v>54</v>
      </c>
    </row>
    <row r="1205" spans="1:4" x14ac:dyDescent="0.3">
      <c r="A1205" s="33" t="s">
        <v>39</v>
      </c>
      <c r="B1205" s="34">
        <v>45412</v>
      </c>
      <c r="C1205">
        <v>389.49185415019127</v>
      </c>
      <c r="D1205" t="s">
        <v>54</v>
      </c>
    </row>
    <row r="1206" spans="1:4" x14ac:dyDescent="0.3">
      <c r="A1206" s="33" t="s">
        <v>39</v>
      </c>
      <c r="B1206" s="34">
        <v>45443</v>
      </c>
      <c r="C1206">
        <v>401.176609774697</v>
      </c>
      <c r="D1206" t="s">
        <v>54</v>
      </c>
    </row>
    <row r="1207" spans="1:4" x14ac:dyDescent="0.3">
      <c r="A1207" s="33" t="s">
        <v>39</v>
      </c>
      <c r="B1207" s="34">
        <v>45473</v>
      </c>
      <c r="C1207">
        <v>413.21190806793794</v>
      </c>
      <c r="D1207" t="s">
        <v>54</v>
      </c>
    </row>
    <row r="1208" spans="1:4" x14ac:dyDescent="0.3">
      <c r="A1208" s="33" t="s">
        <v>39</v>
      </c>
      <c r="B1208" s="34">
        <v>45504</v>
      </c>
      <c r="C1208">
        <v>425.6082653099761</v>
      </c>
      <c r="D1208" t="s">
        <v>54</v>
      </c>
    </row>
    <row r="1209" spans="1:4" x14ac:dyDescent="0.3">
      <c r="A1209" s="33" t="s">
        <v>39</v>
      </c>
      <c r="B1209" s="34">
        <v>45535</v>
      </c>
      <c r="C1209">
        <v>438.37651326927539</v>
      </c>
      <c r="D1209" t="s">
        <v>54</v>
      </c>
    </row>
    <row r="1210" spans="1:4" x14ac:dyDescent="0.3">
      <c r="A1210" s="33" t="s">
        <v>39</v>
      </c>
      <c r="B1210" s="34">
        <v>45565</v>
      </c>
      <c r="C1210">
        <v>451.52780866735367</v>
      </c>
      <c r="D1210" t="s">
        <v>54</v>
      </c>
    </row>
    <row r="1211" spans="1:4" x14ac:dyDescent="0.3">
      <c r="A1211" s="33" t="s">
        <v>39</v>
      </c>
      <c r="B1211" s="34">
        <v>45596</v>
      </c>
      <c r="C1211">
        <v>465.07364292737429</v>
      </c>
      <c r="D1211" t="s">
        <v>54</v>
      </c>
    </row>
    <row r="1212" spans="1:4" x14ac:dyDescent="0.3">
      <c r="A1212" s="33" t="s">
        <v>39</v>
      </c>
      <c r="B1212" s="34">
        <v>45626</v>
      </c>
      <c r="C1212">
        <v>479.02585221519553</v>
      </c>
      <c r="D1212" t="s">
        <v>54</v>
      </c>
    </row>
    <row r="1213" spans="1:4" x14ac:dyDescent="0.3">
      <c r="A1213" s="33" t="s">
        <v>39</v>
      </c>
      <c r="B1213" s="34">
        <v>45657</v>
      </c>
      <c r="C1213">
        <v>493.39662778165143</v>
      </c>
      <c r="D1213" t="s">
        <v>54</v>
      </c>
    </row>
    <row r="1214" spans="1:4" x14ac:dyDescent="0.3">
      <c r="A1214" s="33" t="s">
        <v>39</v>
      </c>
      <c r="B1214" s="34">
        <v>45688</v>
      </c>
      <c r="C1214">
        <v>508.198526615101</v>
      </c>
      <c r="D1214" t="s">
        <v>54</v>
      </c>
    </row>
    <row r="1215" spans="1:4" x14ac:dyDescent="0.3">
      <c r="A1215" s="33" t="s">
        <v>39</v>
      </c>
      <c r="B1215" s="34">
        <v>45716</v>
      </c>
      <c r="C1215">
        <v>523.44448241355406</v>
      </c>
      <c r="D1215" t="s">
        <v>54</v>
      </c>
    </row>
    <row r="1216" spans="1:4" x14ac:dyDescent="0.3">
      <c r="A1216" s="33" t="s">
        <v>39</v>
      </c>
      <c r="B1216" s="34">
        <v>45747</v>
      </c>
      <c r="C1216">
        <v>539.14781688596065</v>
      </c>
      <c r="D1216" t="s">
        <v>54</v>
      </c>
    </row>
    <row r="1217" spans="1:4" x14ac:dyDescent="0.3">
      <c r="A1217" s="33" t="s">
        <v>39</v>
      </c>
      <c r="B1217" s="34">
        <v>45777</v>
      </c>
      <c r="C1217">
        <v>555.32225139253944</v>
      </c>
      <c r="D1217" t="s">
        <v>54</v>
      </c>
    </row>
    <row r="1218" spans="1:4" x14ac:dyDescent="0.3">
      <c r="A1218" s="33" t="s">
        <v>39</v>
      </c>
      <c r="B1218" s="34">
        <v>45808</v>
      </c>
      <c r="C1218">
        <v>571.98191893431567</v>
      </c>
      <c r="D1218" t="s">
        <v>54</v>
      </c>
    </row>
    <row r="1219" spans="1:4" x14ac:dyDescent="0.3">
      <c r="A1219" s="33" t="s">
        <v>39</v>
      </c>
      <c r="B1219" s="34">
        <v>45838</v>
      </c>
      <c r="C1219">
        <v>589.14137650234511</v>
      </c>
      <c r="D1219" t="s">
        <v>54</v>
      </c>
    </row>
    <row r="1220" spans="1:4" x14ac:dyDescent="0.3">
      <c r="A1220" s="33" t="s">
        <v>39</v>
      </c>
      <c r="B1220" s="34">
        <v>45869</v>
      </c>
      <c r="C1220">
        <v>606.81561779741548</v>
      </c>
      <c r="D1220" t="s">
        <v>54</v>
      </c>
    </row>
    <row r="1221" spans="1:4" x14ac:dyDescent="0.3">
      <c r="A1221" s="33" t="s">
        <v>39</v>
      </c>
      <c r="B1221" s="34">
        <v>45900</v>
      </c>
      <c r="C1221">
        <v>625.02008633133801</v>
      </c>
      <c r="D1221" t="s">
        <v>54</v>
      </c>
    </row>
    <row r="1222" spans="1:4" x14ac:dyDescent="0.3">
      <c r="A1222" s="33" t="s">
        <v>39</v>
      </c>
      <c r="B1222" s="34">
        <v>45930</v>
      </c>
      <c r="C1222">
        <v>643.77068892127818</v>
      </c>
      <c r="D1222" t="s">
        <v>54</v>
      </c>
    </row>
    <row r="1223" spans="1:4" x14ac:dyDescent="0.3">
      <c r="A1223" s="33" t="s">
        <v>39</v>
      </c>
      <c r="B1223" s="34">
        <v>45961</v>
      </c>
      <c r="C1223">
        <v>663.08380958891655</v>
      </c>
      <c r="D1223" t="s">
        <v>54</v>
      </c>
    </row>
    <row r="1224" spans="1:4" x14ac:dyDescent="0.3">
      <c r="A1224" s="33" t="s">
        <v>39</v>
      </c>
      <c r="B1224" s="34">
        <v>45991</v>
      </c>
      <c r="C1224">
        <v>682.97632387658405</v>
      </c>
      <c r="D1224" t="s">
        <v>54</v>
      </c>
    </row>
    <row r="1225" spans="1:4" x14ac:dyDescent="0.3">
      <c r="A1225" s="33" t="s">
        <v>39</v>
      </c>
      <c r="B1225" s="34">
        <v>46022</v>
      </c>
      <c r="C1225">
        <v>703.4656135928816</v>
      </c>
      <c r="D1225" t="s">
        <v>54</v>
      </c>
    </row>
    <row r="1226" spans="1:4" x14ac:dyDescent="0.3">
      <c r="A1226" s="33" t="s">
        <v>40</v>
      </c>
      <c r="B1226" s="34">
        <v>44957</v>
      </c>
      <c r="C1226">
        <v>900</v>
      </c>
      <c r="D1226" t="s">
        <v>54</v>
      </c>
    </row>
    <row r="1227" spans="1:4" x14ac:dyDescent="0.3">
      <c r="A1227" s="33" t="s">
        <v>40</v>
      </c>
      <c r="B1227" s="34">
        <v>44985</v>
      </c>
      <c r="C1227">
        <v>900</v>
      </c>
      <c r="D1227" t="s">
        <v>54</v>
      </c>
    </row>
    <row r="1228" spans="1:4" x14ac:dyDescent="0.3">
      <c r="A1228" s="33" t="s">
        <v>40</v>
      </c>
      <c r="B1228" s="34">
        <v>45016</v>
      </c>
      <c r="C1228">
        <v>900</v>
      </c>
      <c r="D1228" t="s">
        <v>54</v>
      </c>
    </row>
    <row r="1229" spans="1:4" x14ac:dyDescent="0.3">
      <c r="A1229" s="33" t="s">
        <v>40</v>
      </c>
      <c r="B1229" s="34">
        <v>45046</v>
      </c>
      <c r="C1229">
        <v>900</v>
      </c>
      <c r="D1229" t="s">
        <v>54</v>
      </c>
    </row>
    <row r="1230" spans="1:4" x14ac:dyDescent="0.3">
      <c r="A1230" s="33" t="s">
        <v>40</v>
      </c>
      <c r="B1230" s="34">
        <v>45077</v>
      </c>
      <c r="C1230">
        <v>900</v>
      </c>
      <c r="D1230" t="s">
        <v>54</v>
      </c>
    </row>
    <row r="1231" spans="1:4" x14ac:dyDescent="0.3">
      <c r="A1231" s="33" t="s">
        <v>40</v>
      </c>
      <c r="B1231" s="34">
        <v>45107</v>
      </c>
      <c r="C1231">
        <v>900</v>
      </c>
      <c r="D1231" t="s">
        <v>54</v>
      </c>
    </row>
    <row r="1232" spans="1:4" x14ac:dyDescent="0.3">
      <c r="A1232" s="33" t="s">
        <v>40</v>
      </c>
      <c r="B1232" s="34">
        <v>45138</v>
      </c>
      <c r="C1232">
        <v>900</v>
      </c>
      <c r="D1232" t="s">
        <v>54</v>
      </c>
    </row>
    <row r="1233" spans="1:4" x14ac:dyDescent="0.3">
      <c r="A1233" s="33" t="s">
        <v>40</v>
      </c>
      <c r="B1233" s="34">
        <v>45169</v>
      </c>
      <c r="C1233">
        <v>900</v>
      </c>
      <c r="D1233" t="s">
        <v>54</v>
      </c>
    </row>
    <row r="1234" spans="1:4" x14ac:dyDescent="0.3">
      <c r="A1234" s="33" t="s">
        <v>40</v>
      </c>
      <c r="B1234" s="34">
        <v>45199</v>
      </c>
      <c r="C1234">
        <v>900</v>
      </c>
      <c r="D1234" t="s">
        <v>54</v>
      </c>
    </row>
    <row r="1235" spans="1:4" x14ac:dyDescent="0.3">
      <c r="A1235" s="33" t="s">
        <v>40</v>
      </c>
      <c r="B1235" s="34">
        <v>45230</v>
      </c>
      <c r="C1235">
        <v>900</v>
      </c>
      <c r="D1235" t="s">
        <v>54</v>
      </c>
    </row>
    <row r="1236" spans="1:4" x14ac:dyDescent="0.3">
      <c r="A1236" s="33" t="s">
        <v>40</v>
      </c>
      <c r="B1236" s="34">
        <v>45260</v>
      </c>
      <c r="C1236">
        <v>900</v>
      </c>
      <c r="D1236" t="s">
        <v>54</v>
      </c>
    </row>
    <row r="1237" spans="1:4" x14ac:dyDescent="0.3">
      <c r="A1237" s="33" t="s">
        <v>40</v>
      </c>
      <c r="B1237" s="34">
        <v>45291</v>
      </c>
      <c r="C1237">
        <v>900</v>
      </c>
      <c r="D1237" t="s">
        <v>54</v>
      </c>
    </row>
    <row r="1238" spans="1:4" x14ac:dyDescent="0.3">
      <c r="A1238" s="33" t="s">
        <v>40</v>
      </c>
      <c r="B1238" s="34">
        <v>45322</v>
      </c>
      <c r="C1238">
        <v>900</v>
      </c>
      <c r="D1238" t="s">
        <v>54</v>
      </c>
    </row>
    <row r="1239" spans="1:4" x14ac:dyDescent="0.3">
      <c r="A1239" s="33" t="s">
        <v>40</v>
      </c>
      <c r="B1239" s="34">
        <v>45351</v>
      </c>
      <c r="C1239">
        <v>900</v>
      </c>
      <c r="D1239" t="s">
        <v>54</v>
      </c>
    </row>
    <row r="1240" spans="1:4" x14ac:dyDescent="0.3">
      <c r="A1240" s="33" t="s">
        <v>40</v>
      </c>
      <c r="B1240" s="34">
        <v>45382</v>
      </c>
      <c r="C1240">
        <v>900</v>
      </c>
      <c r="D1240" t="s">
        <v>54</v>
      </c>
    </row>
    <row r="1241" spans="1:4" x14ac:dyDescent="0.3">
      <c r="A1241" s="33" t="s">
        <v>40</v>
      </c>
      <c r="B1241" s="34">
        <v>45412</v>
      </c>
      <c r="C1241">
        <v>900</v>
      </c>
      <c r="D1241" t="s">
        <v>54</v>
      </c>
    </row>
    <row r="1242" spans="1:4" x14ac:dyDescent="0.3">
      <c r="A1242" s="33" t="s">
        <v>40</v>
      </c>
      <c r="B1242" s="34">
        <v>45443</v>
      </c>
      <c r="C1242">
        <v>900</v>
      </c>
      <c r="D1242" t="s">
        <v>54</v>
      </c>
    </row>
    <row r="1243" spans="1:4" x14ac:dyDescent="0.3">
      <c r="A1243" s="33" t="s">
        <v>40</v>
      </c>
      <c r="B1243" s="34">
        <v>45473</v>
      </c>
      <c r="C1243">
        <v>900</v>
      </c>
      <c r="D1243" t="s">
        <v>54</v>
      </c>
    </row>
    <row r="1244" spans="1:4" x14ac:dyDescent="0.3">
      <c r="A1244" s="33" t="s">
        <v>40</v>
      </c>
      <c r="B1244" s="34">
        <v>45504</v>
      </c>
      <c r="C1244">
        <v>900</v>
      </c>
      <c r="D1244" t="s">
        <v>54</v>
      </c>
    </row>
    <row r="1245" spans="1:4" x14ac:dyDescent="0.3">
      <c r="A1245" s="33" t="s">
        <v>40</v>
      </c>
      <c r="B1245" s="34">
        <v>45535</v>
      </c>
      <c r="C1245">
        <v>900</v>
      </c>
      <c r="D1245" t="s">
        <v>54</v>
      </c>
    </row>
    <row r="1246" spans="1:4" x14ac:dyDescent="0.3">
      <c r="A1246" s="33" t="s">
        <v>40</v>
      </c>
      <c r="B1246" s="34">
        <v>45565</v>
      </c>
      <c r="C1246">
        <v>900</v>
      </c>
      <c r="D1246" t="s">
        <v>54</v>
      </c>
    </row>
    <row r="1247" spans="1:4" x14ac:dyDescent="0.3">
      <c r="A1247" s="33" t="s">
        <v>40</v>
      </c>
      <c r="B1247" s="34">
        <v>45596</v>
      </c>
      <c r="C1247">
        <v>900</v>
      </c>
      <c r="D1247" t="s">
        <v>54</v>
      </c>
    </row>
    <row r="1248" spans="1:4" x14ac:dyDescent="0.3">
      <c r="A1248" s="33" t="s">
        <v>40</v>
      </c>
      <c r="B1248" s="34">
        <v>45626</v>
      </c>
      <c r="C1248">
        <v>900</v>
      </c>
      <c r="D1248" t="s">
        <v>54</v>
      </c>
    </row>
    <row r="1249" spans="1:4" x14ac:dyDescent="0.3">
      <c r="A1249" s="33" t="s">
        <v>40</v>
      </c>
      <c r="B1249" s="34">
        <v>45657</v>
      </c>
      <c r="C1249">
        <v>900</v>
      </c>
      <c r="D1249" t="s">
        <v>54</v>
      </c>
    </row>
    <row r="1250" spans="1:4" x14ac:dyDescent="0.3">
      <c r="A1250" s="33" t="s">
        <v>40</v>
      </c>
      <c r="B1250" s="34">
        <v>45688</v>
      </c>
      <c r="C1250">
        <v>900</v>
      </c>
      <c r="D1250" t="s">
        <v>54</v>
      </c>
    </row>
    <row r="1251" spans="1:4" x14ac:dyDescent="0.3">
      <c r="A1251" s="33" t="s">
        <v>40</v>
      </c>
      <c r="B1251" s="34">
        <v>45716</v>
      </c>
      <c r="C1251">
        <v>900</v>
      </c>
      <c r="D1251" t="s">
        <v>54</v>
      </c>
    </row>
    <row r="1252" spans="1:4" x14ac:dyDescent="0.3">
      <c r="A1252" s="33" t="s">
        <v>40</v>
      </c>
      <c r="B1252" s="34">
        <v>45747</v>
      </c>
      <c r="C1252">
        <v>900</v>
      </c>
      <c r="D1252" t="s">
        <v>54</v>
      </c>
    </row>
    <row r="1253" spans="1:4" x14ac:dyDescent="0.3">
      <c r="A1253" s="33" t="s">
        <v>40</v>
      </c>
      <c r="B1253" s="34">
        <v>45777</v>
      </c>
      <c r="C1253">
        <v>900</v>
      </c>
      <c r="D1253" t="s">
        <v>54</v>
      </c>
    </row>
    <row r="1254" spans="1:4" x14ac:dyDescent="0.3">
      <c r="A1254" s="33" t="s">
        <v>40</v>
      </c>
      <c r="B1254" s="34">
        <v>45808</v>
      </c>
      <c r="C1254">
        <v>900</v>
      </c>
      <c r="D1254" t="s">
        <v>54</v>
      </c>
    </row>
    <row r="1255" spans="1:4" x14ac:dyDescent="0.3">
      <c r="A1255" s="33" t="s">
        <v>40</v>
      </c>
      <c r="B1255" s="34">
        <v>45838</v>
      </c>
      <c r="C1255">
        <v>900</v>
      </c>
      <c r="D1255" t="s">
        <v>54</v>
      </c>
    </row>
    <row r="1256" spans="1:4" x14ac:dyDescent="0.3">
      <c r="A1256" s="33" t="s">
        <v>40</v>
      </c>
      <c r="B1256" s="34">
        <v>45869</v>
      </c>
      <c r="C1256">
        <v>900</v>
      </c>
      <c r="D1256" t="s">
        <v>54</v>
      </c>
    </row>
    <row r="1257" spans="1:4" x14ac:dyDescent="0.3">
      <c r="A1257" s="33" t="s">
        <v>40</v>
      </c>
      <c r="B1257" s="34">
        <v>45900</v>
      </c>
      <c r="C1257">
        <v>900</v>
      </c>
      <c r="D1257" t="s">
        <v>54</v>
      </c>
    </row>
    <row r="1258" spans="1:4" x14ac:dyDescent="0.3">
      <c r="A1258" s="33" t="s">
        <v>40</v>
      </c>
      <c r="B1258" s="34">
        <v>45930</v>
      </c>
      <c r="C1258">
        <v>900</v>
      </c>
      <c r="D1258" t="s">
        <v>54</v>
      </c>
    </row>
    <row r="1259" spans="1:4" x14ac:dyDescent="0.3">
      <c r="A1259" s="33" t="s">
        <v>40</v>
      </c>
      <c r="B1259" s="34">
        <v>45961</v>
      </c>
      <c r="C1259">
        <v>900</v>
      </c>
      <c r="D1259" t="s">
        <v>54</v>
      </c>
    </row>
    <row r="1260" spans="1:4" x14ac:dyDescent="0.3">
      <c r="A1260" s="33" t="s">
        <v>40</v>
      </c>
      <c r="B1260" s="34">
        <v>45991</v>
      </c>
      <c r="C1260">
        <v>900</v>
      </c>
      <c r="D1260" t="s">
        <v>54</v>
      </c>
    </row>
    <row r="1261" spans="1:4" x14ac:dyDescent="0.3">
      <c r="A1261" s="33" t="s">
        <v>40</v>
      </c>
      <c r="B1261" s="34">
        <v>46022</v>
      </c>
      <c r="C1261">
        <v>900</v>
      </c>
      <c r="D1261" t="s">
        <v>54</v>
      </c>
    </row>
    <row r="1262" spans="1:4" x14ac:dyDescent="0.3">
      <c r="A1262" s="33" t="s">
        <v>41</v>
      </c>
      <c r="B1262" s="34">
        <v>44957</v>
      </c>
      <c r="C1262">
        <v>19060</v>
      </c>
      <c r="D1262" t="s">
        <v>54</v>
      </c>
    </row>
    <row r="1263" spans="1:4" x14ac:dyDescent="0.3">
      <c r="A1263" s="33" t="s">
        <v>41</v>
      </c>
      <c r="B1263" s="34">
        <v>44985</v>
      </c>
      <c r="C1263">
        <v>19631.8</v>
      </c>
      <c r="D1263" t="s">
        <v>54</v>
      </c>
    </row>
    <row r="1264" spans="1:4" x14ac:dyDescent="0.3">
      <c r="A1264" s="33" t="s">
        <v>41</v>
      </c>
      <c r="B1264" s="34">
        <v>45016</v>
      </c>
      <c r="C1264">
        <v>18197.525000000001</v>
      </c>
      <c r="D1264" t="s">
        <v>54</v>
      </c>
    </row>
    <row r="1265" spans="1:4" x14ac:dyDescent="0.3">
      <c r="A1265" s="33" t="s">
        <v>41</v>
      </c>
      <c r="B1265" s="34">
        <v>45046</v>
      </c>
      <c r="C1265">
        <v>18743.450700000001</v>
      </c>
      <c r="D1265" t="s">
        <v>54</v>
      </c>
    </row>
    <row r="1266" spans="1:4" x14ac:dyDescent="0.3">
      <c r="A1266" s="33" t="s">
        <v>41</v>
      </c>
      <c r="B1266" s="34">
        <v>45077</v>
      </c>
      <c r="C1266">
        <v>19021.6453</v>
      </c>
      <c r="D1266" t="s">
        <v>54</v>
      </c>
    </row>
    <row r="1267" spans="1:4" x14ac:dyDescent="0.3">
      <c r="A1267" s="33" t="s">
        <v>41</v>
      </c>
      <c r="B1267" s="34">
        <v>45107</v>
      </c>
      <c r="C1267">
        <v>19592.294600000001</v>
      </c>
      <c r="D1267" t="s">
        <v>54</v>
      </c>
    </row>
    <row r="1268" spans="1:4" x14ac:dyDescent="0.3">
      <c r="A1268" s="33" t="s">
        <v>41</v>
      </c>
      <c r="B1268" s="34">
        <v>45138</v>
      </c>
      <c r="C1268">
        <v>19837.683700000001</v>
      </c>
      <c r="D1268" t="s">
        <v>54</v>
      </c>
    </row>
    <row r="1269" spans="1:4" x14ac:dyDescent="0.3">
      <c r="A1269" s="33" t="s">
        <v>41</v>
      </c>
      <c r="B1269" s="34">
        <v>45169</v>
      </c>
      <c r="C1269">
        <v>20124.672399999999</v>
      </c>
      <c r="D1269" t="s">
        <v>54</v>
      </c>
    </row>
    <row r="1270" spans="1:4" x14ac:dyDescent="0.3">
      <c r="A1270" s="33" t="s">
        <v>41</v>
      </c>
      <c r="B1270" s="34">
        <v>45199</v>
      </c>
      <c r="C1270">
        <v>20728.412499999999</v>
      </c>
      <c r="D1270" t="s">
        <v>54</v>
      </c>
    </row>
    <row r="1271" spans="1:4" x14ac:dyDescent="0.3">
      <c r="A1271" s="33" t="s">
        <v>41</v>
      </c>
      <c r="B1271" s="34">
        <v>45230</v>
      </c>
      <c r="C1271">
        <v>21350.264899999998</v>
      </c>
      <c r="D1271" t="s">
        <v>54</v>
      </c>
    </row>
    <row r="1272" spans="1:4" x14ac:dyDescent="0.3">
      <c r="A1272" s="33" t="s">
        <v>41</v>
      </c>
      <c r="B1272" s="34">
        <v>45260</v>
      </c>
      <c r="C1272">
        <v>21990.7729</v>
      </c>
      <c r="D1272" t="s">
        <v>54</v>
      </c>
    </row>
    <row r="1273" spans="1:4" x14ac:dyDescent="0.3">
      <c r="A1273" s="33" t="s">
        <v>41</v>
      </c>
      <c r="B1273" s="34">
        <v>45291</v>
      </c>
      <c r="C1273">
        <v>20435.4218</v>
      </c>
      <c r="D1273" t="s">
        <v>54</v>
      </c>
    </row>
    <row r="1274" spans="1:4" x14ac:dyDescent="0.3">
      <c r="A1274" s="33" t="s">
        <v>41</v>
      </c>
      <c r="B1274" s="34">
        <v>45322</v>
      </c>
      <c r="C1274">
        <v>21048.484400000001</v>
      </c>
      <c r="D1274" t="s">
        <v>54</v>
      </c>
    </row>
    <row r="1275" spans="1:4" x14ac:dyDescent="0.3">
      <c r="A1275" s="33" t="s">
        <v>41</v>
      </c>
      <c r="B1275" s="34">
        <v>45351</v>
      </c>
      <c r="C1275">
        <v>21358.440200000001</v>
      </c>
      <c r="D1275" t="s">
        <v>54</v>
      </c>
    </row>
    <row r="1276" spans="1:4" x14ac:dyDescent="0.3">
      <c r="A1276" s="33" t="s">
        <v>41</v>
      </c>
      <c r="B1276" s="34">
        <v>45382</v>
      </c>
      <c r="C1276">
        <v>21709.8446</v>
      </c>
      <c r="D1276" t="s">
        <v>54</v>
      </c>
    </row>
    <row r="1277" spans="1:4" x14ac:dyDescent="0.3">
      <c r="A1277" s="33" t="s">
        <v>41</v>
      </c>
      <c r="B1277" s="34">
        <v>45412</v>
      </c>
      <c r="C1277">
        <v>22361.139899999998</v>
      </c>
      <c r="D1277" t="s">
        <v>54</v>
      </c>
    </row>
    <row r="1278" spans="1:4" x14ac:dyDescent="0.3">
      <c r="A1278" s="33" t="s">
        <v>41</v>
      </c>
      <c r="B1278" s="34">
        <v>45443</v>
      </c>
      <c r="C1278">
        <v>22722.7009</v>
      </c>
      <c r="D1278" t="s">
        <v>54</v>
      </c>
    </row>
    <row r="1279" spans="1:4" x14ac:dyDescent="0.3">
      <c r="A1279" s="33" t="s">
        <v>41</v>
      </c>
      <c r="B1279" s="34">
        <v>45473</v>
      </c>
      <c r="C1279">
        <v>23128.108800000002</v>
      </c>
      <c r="D1279" t="s">
        <v>54</v>
      </c>
    </row>
    <row r="1280" spans="1:4" x14ac:dyDescent="0.3">
      <c r="A1280" s="33" t="s">
        <v>41</v>
      </c>
      <c r="B1280" s="34">
        <v>45504</v>
      </c>
      <c r="C1280">
        <v>21769.636900000001</v>
      </c>
      <c r="D1280" t="s">
        <v>54</v>
      </c>
    </row>
    <row r="1281" spans="1:4" x14ac:dyDescent="0.3">
      <c r="A1281" s="33" t="s">
        <v>41</v>
      </c>
      <c r="B1281" s="34">
        <v>45535</v>
      </c>
      <c r="C1281">
        <v>22422.725999999999</v>
      </c>
      <c r="D1281" t="s">
        <v>54</v>
      </c>
    </row>
    <row r="1282" spans="1:4" x14ac:dyDescent="0.3">
      <c r="A1282" s="33" t="s">
        <v>41</v>
      </c>
      <c r="B1282" s="34">
        <v>45565</v>
      </c>
      <c r="C1282">
        <v>23095.407800000001</v>
      </c>
      <c r="D1282" t="s">
        <v>54</v>
      </c>
    </row>
    <row r="1283" spans="1:4" x14ac:dyDescent="0.3">
      <c r="A1283" s="33" t="s">
        <v>41</v>
      </c>
      <c r="B1283" s="34">
        <v>45596</v>
      </c>
      <c r="C1283">
        <v>23516.567999999999</v>
      </c>
      <c r="D1283" t="s">
        <v>54</v>
      </c>
    </row>
    <row r="1284" spans="1:4" x14ac:dyDescent="0.3">
      <c r="A1284" s="33" t="s">
        <v>41</v>
      </c>
      <c r="B1284" s="34">
        <v>45626</v>
      </c>
      <c r="C1284">
        <v>24222.064999999999</v>
      </c>
      <c r="D1284" t="s">
        <v>54</v>
      </c>
    </row>
    <row r="1285" spans="1:4" x14ac:dyDescent="0.3">
      <c r="A1285" s="33" t="s">
        <v>41</v>
      </c>
      <c r="B1285" s="34">
        <v>45657</v>
      </c>
      <c r="C1285">
        <v>24616.367399999999</v>
      </c>
      <c r="D1285" t="s">
        <v>54</v>
      </c>
    </row>
    <row r="1286" spans="1:4" x14ac:dyDescent="0.3">
      <c r="A1286" s="33" t="s">
        <v>41</v>
      </c>
      <c r="B1286" s="34">
        <v>45688</v>
      </c>
      <c r="C1286">
        <v>25354.858400000001</v>
      </c>
      <c r="D1286" t="s">
        <v>54</v>
      </c>
    </row>
    <row r="1287" spans="1:4" x14ac:dyDescent="0.3">
      <c r="A1287" s="33" t="s">
        <v>41</v>
      </c>
      <c r="B1287" s="34">
        <v>45716</v>
      </c>
      <c r="C1287">
        <v>23642.783200000002</v>
      </c>
      <c r="D1287" t="s">
        <v>54</v>
      </c>
    </row>
    <row r="1288" spans="1:4" x14ac:dyDescent="0.3">
      <c r="A1288" s="33" t="s">
        <v>41</v>
      </c>
      <c r="B1288" s="34">
        <v>45747</v>
      </c>
      <c r="C1288">
        <v>22367.1037</v>
      </c>
      <c r="D1288" t="s">
        <v>54</v>
      </c>
    </row>
    <row r="1289" spans="1:4" x14ac:dyDescent="0.3">
      <c r="A1289" s="33" t="s">
        <v>41</v>
      </c>
      <c r="B1289" s="34">
        <v>45777</v>
      </c>
      <c r="C1289">
        <v>22711.256399999998</v>
      </c>
      <c r="D1289" t="s">
        <v>54</v>
      </c>
    </row>
    <row r="1290" spans="1:4" x14ac:dyDescent="0.3">
      <c r="A1290" s="33" t="s">
        <v>41</v>
      </c>
      <c r="B1290" s="34">
        <v>45808</v>
      </c>
      <c r="C1290">
        <v>23392.594099999998</v>
      </c>
      <c r="D1290" t="s">
        <v>54</v>
      </c>
    </row>
    <row r="1291" spans="1:4" x14ac:dyDescent="0.3">
      <c r="A1291" s="33" t="s">
        <v>41</v>
      </c>
      <c r="B1291" s="34">
        <v>45838</v>
      </c>
      <c r="C1291">
        <v>24094.371899999998</v>
      </c>
      <c r="D1291" t="s">
        <v>54</v>
      </c>
    </row>
    <row r="1292" spans="1:4" x14ac:dyDescent="0.3">
      <c r="A1292" s="33" t="s">
        <v>41</v>
      </c>
      <c r="B1292" s="34">
        <v>45869</v>
      </c>
      <c r="C1292">
        <v>24234.444500000001</v>
      </c>
      <c r="D1292" t="s">
        <v>54</v>
      </c>
    </row>
    <row r="1293" spans="1:4" x14ac:dyDescent="0.3">
      <c r="A1293" s="33" t="s">
        <v>41</v>
      </c>
      <c r="B1293" s="34">
        <v>45900</v>
      </c>
      <c r="C1293">
        <v>22426.311000000002</v>
      </c>
      <c r="D1293" t="s">
        <v>54</v>
      </c>
    </row>
    <row r="1294" spans="1:4" x14ac:dyDescent="0.3">
      <c r="A1294" s="33" t="s">
        <v>41</v>
      </c>
      <c r="B1294" s="34">
        <v>45930</v>
      </c>
      <c r="C1294">
        <v>23099.100399999999</v>
      </c>
      <c r="D1294" t="s">
        <v>54</v>
      </c>
    </row>
    <row r="1295" spans="1:4" x14ac:dyDescent="0.3">
      <c r="A1295" s="33" t="s">
        <v>41</v>
      </c>
      <c r="B1295" s="34">
        <v>45961</v>
      </c>
      <c r="C1295">
        <v>23792.073400000001</v>
      </c>
      <c r="D1295" t="s">
        <v>54</v>
      </c>
    </row>
    <row r="1296" spans="1:4" x14ac:dyDescent="0.3">
      <c r="A1296" s="33" t="s">
        <v>41</v>
      </c>
      <c r="B1296" s="34">
        <v>45991</v>
      </c>
      <c r="C1296">
        <v>24273.241900000001</v>
      </c>
      <c r="D1296" t="s">
        <v>54</v>
      </c>
    </row>
    <row r="1297" spans="1:4" x14ac:dyDescent="0.3">
      <c r="A1297" s="33" t="s">
        <v>41</v>
      </c>
      <c r="B1297" s="34">
        <v>46022</v>
      </c>
      <c r="C1297">
        <v>24792.104800000001</v>
      </c>
      <c r="D1297" t="s">
        <v>54</v>
      </c>
    </row>
    <row r="1298" spans="1:4" x14ac:dyDescent="0.3">
      <c r="A1298" s="33" t="s">
        <v>42</v>
      </c>
      <c r="B1298" s="34">
        <v>44957</v>
      </c>
      <c r="C1298">
        <v>-19060</v>
      </c>
      <c r="D1298" t="s">
        <v>54</v>
      </c>
    </row>
    <row r="1299" spans="1:4" x14ac:dyDescent="0.3">
      <c r="A1299" s="33" t="s">
        <v>42</v>
      </c>
      <c r="B1299" s="34">
        <v>44985</v>
      </c>
      <c r="C1299">
        <v>-19631.8</v>
      </c>
      <c r="D1299" t="s">
        <v>54</v>
      </c>
    </row>
    <row r="1300" spans="1:4" x14ac:dyDescent="0.3">
      <c r="A1300" s="33" t="s">
        <v>42</v>
      </c>
      <c r="B1300" s="34">
        <v>45016</v>
      </c>
      <c r="C1300">
        <v>-18197.525000000001</v>
      </c>
      <c r="D1300" t="s">
        <v>54</v>
      </c>
    </row>
    <row r="1301" spans="1:4" x14ac:dyDescent="0.3">
      <c r="A1301" s="33" t="s">
        <v>42</v>
      </c>
      <c r="B1301" s="34">
        <v>45046</v>
      </c>
      <c r="C1301">
        <v>-18743.450700000001</v>
      </c>
      <c r="D1301" t="s">
        <v>54</v>
      </c>
    </row>
    <row r="1302" spans="1:4" x14ac:dyDescent="0.3">
      <c r="A1302" s="33" t="s">
        <v>42</v>
      </c>
      <c r="B1302" s="34">
        <v>45077</v>
      </c>
      <c r="C1302">
        <v>-19021.6453</v>
      </c>
      <c r="D1302" t="s">
        <v>54</v>
      </c>
    </row>
    <row r="1303" spans="1:4" x14ac:dyDescent="0.3">
      <c r="A1303" s="33" t="s">
        <v>42</v>
      </c>
      <c r="B1303" s="34">
        <v>45107</v>
      </c>
      <c r="C1303">
        <v>-19592.294600000001</v>
      </c>
      <c r="D1303" t="s">
        <v>54</v>
      </c>
    </row>
    <row r="1304" spans="1:4" x14ac:dyDescent="0.3">
      <c r="A1304" s="33" t="s">
        <v>42</v>
      </c>
      <c r="B1304" s="34">
        <v>45138</v>
      </c>
      <c r="C1304">
        <v>-19837.683700000001</v>
      </c>
      <c r="D1304" t="s">
        <v>54</v>
      </c>
    </row>
    <row r="1305" spans="1:4" x14ac:dyDescent="0.3">
      <c r="A1305" s="33" t="s">
        <v>42</v>
      </c>
      <c r="B1305" s="34">
        <v>45169</v>
      </c>
      <c r="C1305">
        <v>-20124.672399999999</v>
      </c>
      <c r="D1305" t="s">
        <v>54</v>
      </c>
    </row>
    <row r="1306" spans="1:4" x14ac:dyDescent="0.3">
      <c r="A1306" s="33" t="s">
        <v>42</v>
      </c>
      <c r="B1306" s="34">
        <v>45199</v>
      </c>
      <c r="C1306">
        <v>-20728.412499999999</v>
      </c>
      <c r="D1306" t="s">
        <v>54</v>
      </c>
    </row>
    <row r="1307" spans="1:4" x14ac:dyDescent="0.3">
      <c r="A1307" s="33" t="s">
        <v>42</v>
      </c>
      <c r="B1307" s="34">
        <v>45230</v>
      </c>
      <c r="C1307">
        <v>-21350.264899999998</v>
      </c>
      <c r="D1307" t="s">
        <v>54</v>
      </c>
    </row>
    <row r="1308" spans="1:4" x14ac:dyDescent="0.3">
      <c r="A1308" s="33" t="s">
        <v>42</v>
      </c>
      <c r="B1308" s="34">
        <v>45260</v>
      </c>
      <c r="C1308">
        <v>-21990.7729</v>
      </c>
      <c r="D1308" t="s">
        <v>54</v>
      </c>
    </row>
    <row r="1309" spans="1:4" x14ac:dyDescent="0.3">
      <c r="A1309" s="33" t="s">
        <v>42</v>
      </c>
      <c r="B1309" s="34">
        <v>45291</v>
      </c>
      <c r="C1309">
        <v>-20435.4218</v>
      </c>
      <c r="D1309" t="s">
        <v>54</v>
      </c>
    </row>
    <row r="1310" spans="1:4" x14ac:dyDescent="0.3">
      <c r="A1310" s="33" t="s">
        <v>42</v>
      </c>
      <c r="B1310" s="34">
        <v>45322</v>
      </c>
      <c r="C1310">
        <v>-21048.484400000001</v>
      </c>
      <c r="D1310" t="s">
        <v>54</v>
      </c>
    </row>
    <row r="1311" spans="1:4" x14ac:dyDescent="0.3">
      <c r="A1311" s="33" t="s">
        <v>42</v>
      </c>
      <c r="B1311" s="34">
        <v>45351</v>
      </c>
      <c r="C1311">
        <v>-21358.440200000001</v>
      </c>
      <c r="D1311" t="s">
        <v>54</v>
      </c>
    </row>
    <row r="1312" spans="1:4" x14ac:dyDescent="0.3">
      <c r="A1312" s="33" t="s">
        <v>42</v>
      </c>
      <c r="B1312" s="34">
        <v>45382</v>
      </c>
      <c r="C1312">
        <v>-21709.8446</v>
      </c>
      <c r="D1312" t="s">
        <v>54</v>
      </c>
    </row>
    <row r="1313" spans="1:4" x14ac:dyDescent="0.3">
      <c r="A1313" s="33" t="s">
        <v>42</v>
      </c>
      <c r="B1313" s="34">
        <v>45412</v>
      </c>
      <c r="C1313">
        <v>-22361.139899999998</v>
      </c>
      <c r="D1313" t="s">
        <v>54</v>
      </c>
    </row>
    <row r="1314" spans="1:4" x14ac:dyDescent="0.3">
      <c r="A1314" s="33" t="s">
        <v>42</v>
      </c>
      <c r="B1314" s="34">
        <v>45443</v>
      </c>
      <c r="C1314">
        <v>-22722.7009</v>
      </c>
      <c r="D1314" t="s">
        <v>54</v>
      </c>
    </row>
    <row r="1315" spans="1:4" x14ac:dyDescent="0.3">
      <c r="A1315" s="33" t="s">
        <v>42</v>
      </c>
      <c r="B1315" s="34">
        <v>45473</v>
      </c>
      <c r="C1315">
        <v>-23128.108800000002</v>
      </c>
      <c r="D1315" t="s">
        <v>54</v>
      </c>
    </row>
    <row r="1316" spans="1:4" x14ac:dyDescent="0.3">
      <c r="A1316" s="33" t="s">
        <v>42</v>
      </c>
      <c r="B1316" s="34">
        <v>45504</v>
      </c>
      <c r="C1316">
        <v>-21769.636900000001</v>
      </c>
      <c r="D1316" t="s">
        <v>54</v>
      </c>
    </row>
    <row r="1317" spans="1:4" x14ac:dyDescent="0.3">
      <c r="A1317" s="33" t="s">
        <v>42</v>
      </c>
      <c r="B1317" s="34">
        <v>45535</v>
      </c>
      <c r="C1317">
        <v>-22422.725999999999</v>
      </c>
      <c r="D1317" t="s">
        <v>54</v>
      </c>
    </row>
    <row r="1318" spans="1:4" x14ac:dyDescent="0.3">
      <c r="A1318" s="33" t="s">
        <v>42</v>
      </c>
      <c r="B1318" s="34">
        <v>45565</v>
      </c>
      <c r="C1318">
        <v>-23095.407800000001</v>
      </c>
      <c r="D1318" t="s">
        <v>54</v>
      </c>
    </row>
    <row r="1319" spans="1:4" x14ac:dyDescent="0.3">
      <c r="A1319" s="33" t="s">
        <v>42</v>
      </c>
      <c r="B1319" s="34">
        <v>45596</v>
      </c>
      <c r="C1319">
        <v>-23516.567999999999</v>
      </c>
      <c r="D1319" t="s">
        <v>54</v>
      </c>
    </row>
    <row r="1320" spans="1:4" x14ac:dyDescent="0.3">
      <c r="A1320" s="33" t="s">
        <v>42</v>
      </c>
      <c r="B1320" s="34">
        <v>45626</v>
      </c>
      <c r="C1320">
        <v>-24222.064999999999</v>
      </c>
      <c r="D1320" t="s">
        <v>54</v>
      </c>
    </row>
    <row r="1321" spans="1:4" x14ac:dyDescent="0.3">
      <c r="A1321" s="33" t="s">
        <v>42</v>
      </c>
      <c r="B1321" s="34">
        <v>45657</v>
      </c>
      <c r="C1321">
        <v>-24616.367399999999</v>
      </c>
      <c r="D1321" t="s">
        <v>54</v>
      </c>
    </row>
    <row r="1322" spans="1:4" x14ac:dyDescent="0.3">
      <c r="A1322" s="33" t="s">
        <v>42</v>
      </c>
      <c r="B1322" s="34">
        <v>45688</v>
      </c>
      <c r="C1322">
        <v>-25354.858400000001</v>
      </c>
      <c r="D1322" t="s">
        <v>54</v>
      </c>
    </row>
    <row r="1323" spans="1:4" x14ac:dyDescent="0.3">
      <c r="A1323" s="33" t="s">
        <v>42</v>
      </c>
      <c r="B1323" s="34">
        <v>45716</v>
      </c>
      <c r="C1323">
        <v>-23642.783200000002</v>
      </c>
      <c r="D1323" t="s">
        <v>54</v>
      </c>
    </row>
    <row r="1324" spans="1:4" x14ac:dyDescent="0.3">
      <c r="A1324" s="33" t="s">
        <v>42</v>
      </c>
      <c r="B1324" s="34">
        <v>45747</v>
      </c>
      <c r="C1324">
        <v>-22367.1037</v>
      </c>
      <c r="D1324" t="s">
        <v>54</v>
      </c>
    </row>
    <row r="1325" spans="1:4" x14ac:dyDescent="0.3">
      <c r="A1325" s="33" t="s">
        <v>42</v>
      </c>
      <c r="B1325" s="34">
        <v>45777</v>
      </c>
      <c r="C1325">
        <v>-22711.256399999998</v>
      </c>
      <c r="D1325" t="s">
        <v>54</v>
      </c>
    </row>
    <row r="1326" spans="1:4" x14ac:dyDescent="0.3">
      <c r="A1326" s="33" t="s">
        <v>42</v>
      </c>
      <c r="B1326" s="34">
        <v>45808</v>
      </c>
      <c r="C1326">
        <v>-23392.594099999998</v>
      </c>
      <c r="D1326" t="s">
        <v>54</v>
      </c>
    </row>
    <row r="1327" spans="1:4" x14ac:dyDescent="0.3">
      <c r="A1327" s="33" t="s">
        <v>42</v>
      </c>
      <c r="B1327" s="34">
        <v>45838</v>
      </c>
      <c r="C1327">
        <v>-24094.371899999998</v>
      </c>
      <c r="D1327" t="s">
        <v>54</v>
      </c>
    </row>
    <row r="1328" spans="1:4" x14ac:dyDescent="0.3">
      <c r="A1328" s="33" t="s">
        <v>42</v>
      </c>
      <c r="B1328" s="34">
        <v>45869</v>
      </c>
      <c r="C1328">
        <v>-24234.444500000001</v>
      </c>
      <c r="D1328" t="s">
        <v>54</v>
      </c>
    </row>
    <row r="1329" spans="1:4" x14ac:dyDescent="0.3">
      <c r="A1329" s="33" t="s">
        <v>42</v>
      </c>
      <c r="B1329" s="34">
        <v>45900</v>
      </c>
      <c r="C1329">
        <v>-22426.311000000002</v>
      </c>
      <c r="D1329" t="s">
        <v>54</v>
      </c>
    </row>
    <row r="1330" spans="1:4" x14ac:dyDescent="0.3">
      <c r="A1330" s="33" t="s">
        <v>42</v>
      </c>
      <c r="B1330" s="34">
        <v>45930</v>
      </c>
      <c r="C1330">
        <v>-23099.100399999999</v>
      </c>
      <c r="D1330" t="s">
        <v>54</v>
      </c>
    </row>
    <row r="1331" spans="1:4" x14ac:dyDescent="0.3">
      <c r="A1331" s="33" t="s">
        <v>42</v>
      </c>
      <c r="B1331" s="34">
        <v>45961</v>
      </c>
      <c r="C1331">
        <v>-23792.073400000001</v>
      </c>
      <c r="D1331" t="s">
        <v>54</v>
      </c>
    </row>
    <row r="1332" spans="1:4" x14ac:dyDescent="0.3">
      <c r="A1332" s="33" t="s">
        <v>42</v>
      </c>
      <c r="B1332" s="34">
        <v>45991</v>
      </c>
      <c r="C1332">
        <v>-24273.241900000001</v>
      </c>
      <c r="D1332" t="s">
        <v>54</v>
      </c>
    </row>
    <row r="1333" spans="1:4" x14ac:dyDescent="0.3">
      <c r="A1333" s="33" t="s">
        <v>42</v>
      </c>
      <c r="B1333" s="34">
        <v>46022</v>
      </c>
      <c r="C1333">
        <v>-24792.104800000001</v>
      </c>
      <c r="D1333" t="s">
        <v>54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54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54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54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54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54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54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54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54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54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54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54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54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54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54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54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54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54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54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54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54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54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54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54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54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54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54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54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54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54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54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54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54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54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54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54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54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54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54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54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54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54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54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54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54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54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54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54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54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54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54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54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54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54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54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54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54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54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54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54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54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54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54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54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54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54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54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54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54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54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54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54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54</v>
      </c>
    </row>
    <row r="1406" spans="1:4" x14ac:dyDescent="0.3">
      <c r="A1406" s="33" t="s">
        <v>47</v>
      </c>
      <c r="B1406" s="34">
        <v>44957</v>
      </c>
      <c r="C1406">
        <v>0</v>
      </c>
      <c r="D1406" t="s">
        <v>54</v>
      </c>
    </row>
    <row r="1407" spans="1:4" x14ac:dyDescent="0.3">
      <c r="A1407" s="33" t="s">
        <v>47</v>
      </c>
      <c r="B1407" s="34">
        <v>44985</v>
      </c>
      <c r="C1407">
        <v>0</v>
      </c>
      <c r="D1407" t="s">
        <v>54</v>
      </c>
    </row>
    <row r="1408" spans="1:4" x14ac:dyDescent="0.3">
      <c r="A1408" s="33" t="s">
        <v>47</v>
      </c>
      <c r="B1408" s="34">
        <v>45016</v>
      </c>
      <c r="C1408">
        <v>0</v>
      </c>
      <c r="D1408" t="s">
        <v>54</v>
      </c>
    </row>
    <row r="1409" spans="1:4" x14ac:dyDescent="0.3">
      <c r="A1409" s="33" t="s">
        <v>47</v>
      </c>
      <c r="B1409" s="34">
        <v>45046</v>
      </c>
      <c r="C1409">
        <v>0</v>
      </c>
      <c r="D1409" t="s">
        <v>54</v>
      </c>
    </row>
    <row r="1410" spans="1:4" x14ac:dyDescent="0.3">
      <c r="A1410" s="33" t="s">
        <v>47</v>
      </c>
      <c r="B1410" s="34">
        <v>45077</v>
      </c>
      <c r="C1410">
        <v>0</v>
      </c>
      <c r="D1410" t="s">
        <v>54</v>
      </c>
    </row>
    <row r="1411" spans="1:4" x14ac:dyDescent="0.3">
      <c r="A1411" s="33" t="s">
        <v>47</v>
      </c>
      <c r="B1411" s="34">
        <v>45107</v>
      </c>
      <c r="C1411">
        <v>0</v>
      </c>
      <c r="D1411" t="s">
        <v>54</v>
      </c>
    </row>
    <row r="1412" spans="1:4" x14ac:dyDescent="0.3">
      <c r="A1412" s="33" t="s">
        <v>47</v>
      </c>
      <c r="B1412" s="34">
        <v>45138</v>
      </c>
      <c r="C1412">
        <v>0</v>
      </c>
      <c r="D1412" t="s">
        <v>54</v>
      </c>
    </row>
    <row r="1413" spans="1:4" x14ac:dyDescent="0.3">
      <c r="A1413" s="33" t="s">
        <v>47</v>
      </c>
      <c r="B1413" s="34">
        <v>45169</v>
      </c>
      <c r="C1413">
        <v>0</v>
      </c>
      <c r="D1413" t="s">
        <v>54</v>
      </c>
    </row>
    <row r="1414" spans="1:4" x14ac:dyDescent="0.3">
      <c r="A1414" s="33" t="s">
        <v>47</v>
      </c>
      <c r="B1414" s="34">
        <v>45199</v>
      </c>
      <c r="C1414">
        <v>0</v>
      </c>
      <c r="D1414" t="s">
        <v>54</v>
      </c>
    </row>
    <row r="1415" spans="1:4" x14ac:dyDescent="0.3">
      <c r="A1415" s="33" t="s">
        <v>47</v>
      </c>
      <c r="B1415" s="34">
        <v>45230</v>
      </c>
      <c r="C1415">
        <v>0</v>
      </c>
      <c r="D1415" t="s">
        <v>54</v>
      </c>
    </row>
    <row r="1416" spans="1:4" x14ac:dyDescent="0.3">
      <c r="A1416" s="33" t="s">
        <v>47</v>
      </c>
      <c r="B1416" s="34">
        <v>45260</v>
      </c>
      <c r="C1416">
        <v>0</v>
      </c>
      <c r="D1416" t="s">
        <v>54</v>
      </c>
    </row>
    <row r="1417" spans="1:4" x14ac:dyDescent="0.3">
      <c r="A1417" s="33" t="s">
        <v>47</v>
      </c>
      <c r="B1417" s="34">
        <v>45291</v>
      </c>
      <c r="C1417">
        <v>0</v>
      </c>
      <c r="D1417" t="s">
        <v>54</v>
      </c>
    </row>
    <row r="1418" spans="1:4" x14ac:dyDescent="0.3">
      <c r="A1418" s="33" t="s">
        <v>47</v>
      </c>
      <c r="B1418" s="34">
        <v>45322</v>
      </c>
      <c r="C1418">
        <v>0</v>
      </c>
      <c r="D1418" t="s">
        <v>54</v>
      </c>
    </row>
    <row r="1419" spans="1:4" x14ac:dyDescent="0.3">
      <c r="A1419" s="33" t="s">
        <v>47</v>
      </c>
      <c r="B1419" s="34">
        <v>45351</v>
      </c>
      <c r="C1419">
        <v>0</v>
      </c>
      <c r="D1419" t="s">
        <v>54</v>
      </c>
    </row>
    <row r="1420" spans="1:4" x14ac:dyDescent="0.3">
      <c r="A1420" s="33" t="s">
        <v>47</v>
      </c>
      <c r="B1420" s="34">
        <v>45382</v>
      </c>
      <c r="C1420">
        <v>0</v>
      </c>
      <c r="D1420" t="s">
        <v>54</v>
      </c>
    </row>
    <row r="1421" spans="1:4" x14ac:dyDescent="0.3">
      <c r="A1421" s="33" t="s">
        <v>47</v>
      </c>
      <c r="B1421" s="34">
        <v>45412</v>
      </c>
      <c r="C1421">
        <v>0</v>
      </c>
      <c r="D1421" t="s">
        <v>54</v>
      </c>
    </row>
    <row r="1422" spans="1:4" x14ac:dyDescent="0.3">
      <c r="A1422" s="33" t="s">
        <v>47</v>
      </c>
      <c r="B1422" s="34">
        <v>45443</v>
      </c>
      <c r="C1422">
        <v>0</v>
      </c>
      <c r="D1422" t="s">
        <v>54</v>
      </c>
    </row>
    <row r="1423" spans="1:4" x14ac:dyDescent="0.3">
      <c r="A1423" s="33" t="s">
        <v>47</v>
      </c>
      <c r="B1423" s="34">
        <v>45473</v>
      </c>
      <c r="C1423">
        <v>0</v>
      </c>
      <c r="D1423" t="s">
        <v>54</v>
      </c>
    </row>
    <row r="1424" spans="1:4" x14ac:dyDescent="0.3">
      <c r="A1424" s="33" t="s">
        <v>47</v>
      </c>
      <c r="B1424" s="34">
        <v>45504</v>
      </c>
      <c r="C1424">
        <v>0</v>
      </c>
      <c r="D1424" t="s">
        <v>54</v>
      </c>
    </row>
    <row r="1425" spans="1:4" x14ac:dyDescent="0.3">
      <c r="A1425" s="33" t="s">
        <v>47</v>
      </c>
      <c r="B1425" s="34">
        <v>45535</v>
      </c>
      <c r="C1425">
        <v>0</v>
      </c>
      <c r="D1425" t="s">
        <v>54</v>
      </c>
    </row>
    <row r="1426" spans="1:4" x14ac:dyDescent="0.3">
      <c r="A1426" s="33" t="s">
        <v>47</v>
      </c>
      <c r="B1426" s="34">
        <v>45565</v>
      </c>
      <c r="C1426">
        <v>0</v>
      </c>
      <c r="D1426" t="s">
        <v>54</v>
      </c>
    </row>
    <row r="1427" spans="1:4" x14ac:dyDescent="0.3">
      <c r="A1427" s="33" t="s">
        <v>47</v>
      </c>
      <c r="B1427" s="34">
        <v>45596</v>
      </c>
      <c r="C1427">
        <v>0</v>
      </c>
      <c r="D1427" t="s">
        <v>54</v>
      </c>
    </row>
    <row r="1428" spans="1:4" x14ac:dyDescent="0.3">
      <c r="A1428" s="33" t="s">
        <v>47</v>
      </c>
      <c r="B1428" s="34">
        <v>45626</v>
      </c>
      <c r="C1428">
        <v>0</v>
      </c>
      <c r="D1428" t="s">
        <v>54</v>
      </c>
    </row>
    <row r="1429" spans="1:4" x14ac:dyDescent="0.3">
      <c r="A1429" s="33" t="s">
        <v>47</v>
      </c>
      <c r="B1429" s="34">
        <v>45657</v>
      </c>
      <c r="C1429">
        <v>0</v>
      </c>
      <c r="D1429" t="s">
        <v>54</v>
      </c>
    </row>
    <row r="1430" spans="1:4" x14ac:dyDescent="0.3">
      <c r="A1430" s="33" t="s">
        <v>47</v>
      </c>
      <c r="B1430" s="34">
        <v>45688</v>
      </c>
      <c r="C1430">
        <v>0</v>
      </c>
      <c r="D1430" t="s">
        <v>54</v>
      </c>
    </row>
    <row r="1431" spans="1:4" x14ac:dyDescent="0.3">
      <c r="A1431" s="33" t="s">
        <v>47</v>
      </c>
      <c r="B1431" s="34">
        <v>45716</v>
      </c>
      <c r="C1431">
        <v>0</v>
      </c>
      <c r="D1431" t="s">
        <v>54</v>
      </c>
    </row>
    <row r="1432" spans="1:4" x14ac:dyDescent="0.3">
      <c r="A1432" s="33" t="s">
        <v>47</v>
      </c>
      <c r="B1432" s="34">
        <v>45747</v>
      </c>
      <c r="C1432">
        <v>0</v>
      </c>
      <c r="D1432" t="s">
        <v>54</v>
      </c>
    </row>
    <row r="1433" spans="1:4" x14ac:dyDescent="0.3">
      <c r="A1433" s="33" t="s">
        <v>47</v>
      </c>
      <c r="B1433" s="34">
        <v>45777</v>
      </c>
      <c r="C1433">
        <v>0</v>
      </c>
      <c r="D1433" t="s">
        <v>54</v>
      </c>
    </row>
    <row r="1434" spans="1:4" x14ac:dyDescent="0.3">
      <c r="A1434" s="33" t="s">
        <v>47</v>
      </c>
      <c r="B1434" s="34">
        <v>45808</v>
      </c>
      <c r="C1434">
        <v>0</v>
      </c>
      <c r="D1434" t="s">
        <v>54</v>
      </c>
    </row>
    <row r="1435" spans="1:4" x14ac:dyDescent="0.3">
      <c r="A1435" s="33" t="s">
        <v>47</v>
      </c>
      <c r="B1435" s="34">
        <v>45838</v>
      </c>
      <c r="C1435">
        <v>0</v>
      </c>
      <c r="D1435" t="s">
        <v>54</v>
      </c>
    </row>
    <row r="1436" spans="1:4" x14ac:dyDescent="0.3">
      <c r="A1436" s="33" t="s">
        <v>47</v>
      </c>
      <c r="B1436" s="34">
        <v>45869</v>
      </c>
      <c r="C1436">
        <v>0</v>
      </c>
      <c r="D1436" t="s">
        <v>54</v>
      </c>
    </row>
    <row r="1437" spans="1:4" x14ac:dyDescent="0.3">
      <c r="A1437" s="33" t="s">
        <v>47</v>
      </c>
      <c r="B1437" s="34">
        <v>45900</v>
      </c>
      <c r="C1437">
        <v>0</v>
      </c>
      <c r="D1437" t="s">
        <v>54</v>
      </c>
    </row>
    <row r="1438" spans="1:4" x14ac:dyDescent="0.3">
      <c r="A1438" s="33" t="s">
        <v>47</v>
      </c>
      <c r="B1438" s="34">
        <v>45930</v>
      </c>
      <c r="C1438">
        <v>0</v>
      </c>
      <c r="D1438" t="s">
        <v>54</v>
      </c>
    </row>
    <row r="1439" spans="1:4" x14ac:dyDescent="0.3">
      <c r="A1439" s="33" t="s">
        <v>47</v>
      </c>
      <c r="B1439" s="34">
        <v>45961</v>
      </c>
      <c r="C1439">
        <v>0</v>
      </c>
      <c r="D1439" t="s">
        <v>54</v>
      </c>
    </row>
    <row r="1440" spans="1:4" x14ac:dyDescent="0.3">
      <c r="A1440" s="33" t="s">
        <v>47</v>
      </c>
      <c r="B1440" s="34">
        <v>45991</v>
      </c>
      <c r="C1440">
        <v>0</v>
      </c>
      <c r="D1440" t="s">
        <v>54</v>
      </c>
    </row>
    <row r="1441" spans="1:4" x14ac:dyDescent="0.3">
      <c r="A1441" s="33" t="s">
        <v>47</v>
      </c>
      <c r="B1441" s="34">
        <v>46022</v>
      </c>
      <c r="C1441">
        <v>0</v>
      </c>
      <c r="D1441" t="s">
        <v>54</v>
      </c>
    </row>
    <row r="1442" spans="1:4" x14ac:dyDescent="0.3">
      <c r="A1442" s="33" t="s">
        <v>48</v>
      </c>
      <c r="B1442" s="34">
        <v>44957</v>
      </c>
      <c r="C1442">
        <v>0</v>
      </c>
      <c r="D1442" t="s">
        <v>54</v>
      </c>
    </row>
    <row r="1443" spans="1:4" x14ac:dyDescent="0.3">
      <c r="A1443" s="33" t="s">
        <v>48</v>
      </c>
      <c r="B1443" s="34">
        <v>44985</v>
      </c>
      <c r="C1443">
        <v>0</v>
      </c>
      <c r="D1443" t="s">
        <v>54</v>
      </c>
    </row>
    <row r="1444" spans="1:4" x14ac:dyDescent="0.3">
      <c r="A1444" s="33" t="s">
        <v>48</v>
      </c>
      <c r="B1444" s="34">
        <v>45016</v>
      </c>
      <c r="C1444">
        <v>0</v>
      </c>
      <c r="D1444" t="s">
        <v>54</v>
      </c>
    </row>
    <row r="1445" spans="1:4" x14ac:dyDescent="0.3">
      <c r="A1445" s="33" t="s">
        <v>48</v>
      </c>
      <c r="B1445" s="34">
        <v>45046</v>
      </c>
      <c r="C1445">
        <v>0</v>
      </c>
      <c r="D1445" t="s">
        <v>54</v>
      </c>
    </row>
    <row r="1446" spans="1:4" x14ac:dyDescent="0.3">
      <c r="A1446" s="33" t="s">
        <v>48</v>
      </c>
      <c r="B1446" s="34">
        <v>45077</v>
      </c>
      <c r="C1446">
        <v>0</v>
      </c>
      <c r="D1446" t="s">
        <v>54</v>
      </c>
    </row>
    <row r="1447" spans="1:4" x14ac:dyDescent="0.3">
      <c r="A1447" s="33" t="s">
        <v>48</v>
      </c>
      <c r="B1447" s="34">
        <v>45107</v>
      </c>
      <c r="C1447">
        <v>0</v>
      </c>
      <c r="D1447" t="s">
        <v>54</v>
      </c>
    </row>
    <row r="1448" spans="1:4" x14ac:dyDescent="0.3">
      <c r="A1448" s="33" t="s">
        <v>48</v>
      </c>
      <c r="B1448" s="34">
        <v>45138</v>
      </c>
      <c r="C1448">
        <v>0</v>
      </c>
      <c r="D1448" t="s">
        <v>54</v>
      </c>
    </row>
    <row r="1449" spans="1:4" x14ac:dyDescent="0.3">
      <c r="A1449" s="33" t="s">
        <v>48</v>
      </c>
      <c r="B1449" s="34">
        <v>45169</v>
      </c>
      <c r="C1449">
        <v>0</v>
      </c>
      <c r="D1449" t="s">
        <v>54</v>
      </c>
    </row>
    <row r="1450" spans="1:4" x14ac:dyDescent="0.3">
      <c r="A1450" s="33" t="s">
        <v>48</v>
      </c>
      <c r="B1450" s="34">
        <v>45199</v>
      </c>
      <c r="C1450">
        <v>0</v>
      </c>
      <c r="D1450" t="s">
        <v>54</v>
      </c>
    </row>
    <row r="1451" spans="1:4" x14ac:dyDescent="0.3">
      <c r="A1451" s="33" t="s">
        <v>48</v>
      </c>
      <c r="B1451" s="34">
        <v>45230</v>
      </c>
      <c r="C1451">
        <v>0</v>
      </c>
      <c r="D1451" t="s">
        <v>54</v>
      </c>
    </row>
    <row r="1452" spans="1:4" x14ac:dyDescent="0.3">
      <c r="A1452" s="33" t="s">
        <v>48</v>
      </c>
      <c r="B1452" s="34">
        <v>45260</v>
      </c>
      <c r="C1452">
        <v>0</v>
      </c>
      <c r="D1452" t="s">
        <v>54</v>
      </c>
    </row>
    <row r="1453" spans="1:4" x14ac:dyDescent="0.3">
      <c r="A1453" s="33" t="s">
        <v>48</v>
      </c>
      <c r="B1453" s="34">
        <v>45291</v>
      </c>
      <c r="C1453">
        <v>0</v>
      </c>
      <c r="D1453" t="s">
        <v>54</v>
      </c>
    </row>
    <row r="1454" spans="1:4" x14ac:dyDescent="0.3">
      <c r="A1454" s="33" t="s">
        <v>48</v>
      </c>
      <c r="B1454" s="34">
        <v>45322</v>
      </c>
      <c r="C1454">
        <v>0</v>
      </c>
      <c r="D1454" t="s">
        <v>54</v>
      </c>
    </row>
    <row r="1455" spans="1:4" x14ac:dyDescent="0.3">
      <c r="A1455" s="33" t="s">
        <v>48</v>
      </c>
      <c r="B1455" s="34">
        <v>45351</v>
      </c>
      <c r="C1455">
        <v>0</v>
      </c>
      <c r="D1455" t="s">
        <v>54</v>
      </c>
    </row>
    <row r="1456" spans="1:4" x14ac:dyDescent="0.3">
      <c r="A1456" s="33" t="s">
        <v>48</v>
      </c>
      <c r="B1456" s="34">
        <v>45382</v>
      </c>
      <c r="C1456">
        <v>0</v>
      </c>
      <c r="D1456" t="s">
        <v>54</v>
      </c>
    </row>
    <row r="1457" spans="1:4" x14ac:dyDescent="0.3">
      <c r="A1457" s="33" t="s">
        <v>48</v>
      </c>
      <c r="B1457" s="34">
        <v>45412</v>
      </c>
      <c r="C1457">
        <v>0</v>
      </c>
      <c r="D1457" t="s">
        <v>54</v>
      </c>
    </row>
    <row r="1458" spans="1:4" x14ac:dyDescent="0.3">
      <c r="A1458" s="33" t="s">
        <v>48</v>
      </c>
      <c r="B1458" s="34">
        <v>45443</v>
      </c>
      <c r="C1458">
        <v>0</v>
      </c>
      <c r="D1458" t="s">
        <v>54</v>
      </c>
    </row>
    <row r="1459" spans="1:4" x14ac:dyDescent="0.3">
      <c r="A1459" s="33" t="s">
        <v>48</v>
      </c>
      <c r="B1459" s="34">
        <v>45473</v>
      </c>
      <c r="C1459">
        <v>0</v>
      </c>
      <c r="D1459" t="s">
        <v>54</v>
      </c>
    </row>
    <row r="1460" spans="1:4" x14ac:dyDescent="0.3">
      <c r="A1460" s="33" t="s">
        <v>48</v>
      </c>
      <c r="B1460" s="34">
        <v>45504</v>
      </c>
      <c r="C1460">
        <v>0</v>
      </c>
      <c r="D1460" t="s">
        <v>54</v>
      </c>
    </row>
    <row r="1461" spans="1:4" x14ac:dyDescent="0.3">
      <c r="A1461" s="33" t="s">
        <v>48</v>
      </c>
      <c r="B1461" s="34">
        <v>45535</v>
      </c>
      <c r="C1461">
        <v>0</v>
      </c>
      <c r="D1461" t="s">
        <v>54</v>
      </c>
    </row>
    <row r="1462" spans="1:4" x14ac:dyDescent="0.3">
      <c r="A1462" s="33" t="s">
        <v>48</v>
      </c>
      <c r="B1462" s="34">
        <v>45565</v>
      </c>
      <c r="C1462">
        <v>0</v>
      </c>
      <c r="D1462" t="s">
        <v>54</v>
      </c>
    </row>
    <row r="1463" spans="1:4" x14ac:dyDescent="0.3">
      <c r="A1463" s="33" t="s">
        <v>48</v>
      </c>
      <c r="B1463" s="34">
        <v>45596</v>
      </c>
      <c r="C1463">
        <v>0</v>
      </c>
      <c r="D1463" t="s">
        <v>54</v>
      </c>
    </row>
    <row r="1464" spans="1:4" x14ac:dyDescent="0.3">
      <c r="A1464" s="33" t="s">
        <v>48</v>
      </c>
      <c r="B1464" s="34">
        <v>45626</v>
      </c>
      <c r="C1464">
        <v>0</v>
      </c>
      <c r="D1464" t="s">
        <v>54</v>
      </c>
    </row>
    <row r="1465" spans="1:4" x14ac:dyDescent="0.3">
      <c r="A1465" s="33" t="s">
        <v>48</v>
      </c>
      <c r="B1465" s="34">
        <v>45657</v>
      </c>
      <c r="C1465">
        <v>0</v>
      </c>
      <c r="D1465" t="s">
        <v>54</v>
      </c>
    </row>
    <row r="1466" spans="1:4" x14ac:dyDescent="0.3">
      <c r="A1466" s="33" t="s">
        <v>48</v>
      </c>
      <c r="B1466" s="34">
        <v>45688</v>
      </c>
      <c r="C1466">
        <v>0</v>
      </c>
      <c r="D1466" t="s">
        <v>54</v>
      </c>
    </row>
    <row r="1467" spans="1:4" x14ac:dyDescent="0.3">
      <c r="A1467" s="33" t="s">
        <v>48</v>
      </c>
      <c r="B1467" s="34">
        <v>45716</v>
      </c>
      <c r="C1467">
        <v>0</v>
      </c>
      <c r="D1467" t="s">
        <v>54</v>
      </c>
    </row>
    <row r="1468" spans="1:4" x14ac:dyDescent="0.3">
      <c r="A1468" s="33" t="s">
        <v>48</v>
      </c>
      <c r="B1468" s="34">
        <v>45747</v>
      </c>
      <c r="C1468">
        <v>0</v>
      </c>
      <c r="D1468" t="s">
        <v>54</v>
      </c>
    </row>
    <row r="1469" spans="1:4" x14ac:dyDescent="0.3">
      <c r="A1469" s="33" t="s">
        <v>48</v>
      </c>
      <c r="B1469" s="34">
        <v>45777</v>
      </c>
      <c r="C1469">
        <v>0</v>
      </c>
      <c r="D1469" t="s">
        <v>54</v>
      </c>
    </row>
    <row r="1470" spans="1:4" x14ac:dyDescent="0.3">
      <c r="A1470" s="33" t="s">
        <v>48</v>
      </c>
      <c r="B1470" s="34">
        <v>45808</v>
      </c>
      <c r="C1470">
        <v>0</v>
      </c>
      <c r="D1470" t="s">
        <v>54</v>
      </c>
    </row>
    <row r="1471" spans="1:4" x14ac:dyDescent="0.3">
      <c r="A1471" s="33" t="s">
        <v>48</v>
      </c>
      <c r="B1471" s="34">
        <v>45838</v>
      </c>
      <c r="C1471">
        <v>0</v>
      </c>
      <c r="D1471" t="s">
        <v>54</v>
      </c>
    </row>
    <row r="1472" spans="1:4" x14ac:dyDescent="0.3">
      <c r="A1472" s="33" t="s">
        <v>48</v>
      </c>
      <c r="B1472" s="34">
        <v>45869</v>
      </c>
      <c r="C1472">
        <v>0</v>
      </c>
      <c r="D1472" t="s">
        <v>54</v>
      </c>
    </row>
    <row r="1473" spans="1:4" x14ac:dyDescent="0.3">
      <c r="A1473" s="33" t="s">
        <v>48</v>
      </c>
      <c r="B1473" s="34">
        <v>45900</v>
      </c>
      <c r="C1473">
        <v>0</v>
      </c>
      <c r="D1473" t="s">
        <v>54</v>
      </c>
    </row>
    <row r="1474" spans="1:4" x14ac:dyDescent="0.3">
      <c r="A1474" s="33" t="s">
        <v>48</v>
      </c>
      <c r="B1474" s="34">
        <v>45930</v>
      </c>
      <c r="C1474">
        <v>0</v>
      </c>
      <c r="D1474" t="s">
        <v>54</v>
      </c>
    </row>
    <row r="1475" spans="1:4" x14ac:dyDescent="0.3">
      <c r="A1475" s="33" t="s">
        <v>48</v>
      </c>
      <c r="B1475" s="34">
        <v>45961</v>
      </c>
      <c r="C1475">
        <v>0</v>
      </c>
      <c r="D1475" t="s">
        <v>54</v>
      </c>
    </row>
    <row r="1476" spans="1:4" x14ac:dyDescent="0.3">
      <c r="A1476" s="33" t="s">
        <v>48</v>
      </c>
      <c r="B1476" s="34">
        <v>45991</v>
      </c>
      <c r="C1476">
        <v>0</v>
      </c>
      <c r="D1476" t="s">
        <v>54</v>
      </c>
    </row>
    <row r="1477" spans="1:4" x14ac:dyDescent="0.3">
      <c r="A1477" s="33" t="s">
        <v>48</v>
      </c>
      <c r="B1477" s="34">
        <v>46022</v>
      </c>
      <c r="C1477">
        <v>0</v>
      </c>
      <c r="D1477" t="s">
        <v>54</v>
      </c>
    </row>
    <row r="1478" spans="1:4" x14ac:dyDescent="0.3">
      <c r="A1478" s="33" t="s">
        <v>49</v>
      </c>
      <c r="B1478" s="34">
        <v>44957</v>
      </c>
      <c r="C1478">
        <v>0</v>
      </c>
      <c r="D1478" t="s">
        <v>54</v>
      </c>
    </row>
    <row r="1479" spans="1:4" x14ac:dyDescent="0.3">
      <c r="A1479" s="33" t="s">
        <v>49</v>
      </c>
      <c r="B1479" s="34">
        <v>44985</v>
      </c>
      <c r="C1479">
        <v>0</v>
      </c>
      <c r="D1479" t="s">
        <v>54</v>
      </c>
    </row>
    <row r="1480" spans="1:4" x14ac:dyDescent="0.3">
      <c r="A1480" s="33" t="s">
        <v>49</v>
      </c>
      <c r="B1480" s="34">
        <v>45016</v>
      </c>
      <c r="C1480">
        <v>0</v>
      </c>
      <c r="D1480" t="s">
        <v>54</v>
      </c>
    </row>
    <row r="1481" spans="1:4" x14ac:dyDescent="0.3">
      <c r="A1481" s="33" t="s">
        <v>49</v>
      </c>
      <c r="B1481" s="34">
        <v>45046</v>
      </c>
      <c r="C1481">
        <v>0</v>
      </c>
      <c r="D1481" t="s">
        <v>54</v>
      </c>
    </row>
    <row r="1482" spans="1:4" x14ac:dyDescent="0.3">
      <c r="A1482" s="33" t="s">
        <v>49</v>
      </c>
      <c r="B1482" s="34">
        <v>45077</v>
      </c>
      <c r="C1482">
        <v>0</v>
      </c>
      <c r="D1482" t="s">
        <v>54</v>
      </c>
    </row>
    <row r="1483" spans="1:4" x14ac:dyDescent="0.3">
      <c r="A1483" s="33" t="s">
        <v>49</v>
      </c>
      <c r="B1483" s="34">
        <v>45107</v>
      </c>
      <c r="C1483">
        <v>0</v>
      </c>
      <c r="D1483" t="s">
        <v>54</v>
      </c>
    </row>
    <row r="1484" spans="1:4" x14ac:dyDescent="0.3">
      <c r="A1484" s="33" t="s">
        <v>49</v>
      </c>
      <c r="B1484" s="34">
        <v>45138</v>
      </c>
      <c r="C1484">
        <v>0</v>
      </c>
      <c r="D1484" t="s">
        <v>54</v>
      </c>
    </row>
    <row r="1485" spans="1:4" x14ac:dyDescent="0.3">
      <c r="A1485" s="33" t="s">
        <v>49</v>
      </c>
      <c r="B1485" s="34">
        <v>45169</v>
      </c>
      <c r="C1485">
        <v>0</v>
      </c>
      <c r="D1485" t="s">
        <v>54</v>
      </c>
    </row>
    <row r="1486" spans="1:4" x14ac:dyDescent="0.3">
      <c r="A1486" s="33" t="s">
        <v>49</v>
      </c>
      <c r="B1486" s="34">
        <v>45199</v>
      </c>
      <c r="C1486">
        <v>0</v>
      </c>
      <c r="D1486" t="s">
        <v>54</v>
      </c>
    </row>
    <row r="1487" spans="1:4" x14ac:dyDescent="0.3">
      <c r="A1487" s="33" t="s">
        <v>49</v>
      </c>
      <c r="B1487" s="34">
        <v>45230</v>
      </c>
      <c r="C1487">
        <v>0</v>
      </c>
      <c r="D1487" t="s">
        <v>54</v>
      </c>
    </row>
    <row r="1488" spans="1:4" x14ac:dyDescent="0.3">
      <c r="A1488" s="33" t="s">
        <v>49</v>
      </c>
      <c r="B1488" s="34">
        <v>45260</v>
      </c>
      <c r="C1488">
        <v>0</v>
      </c>
      <c r="D1488" t="s">
        <v>54</v>
      </c>
    </row>
    <row r="1489" spans="1:4" x14ac:dyDescent="0.3">
      <c r="A1489" s="33" t="s">
        <v>49</v>
      </c>
      <c r="B1489" s="34">
        <v>45291</v>
      </c>
      <c r="C1489">
        <v>0</v>
      </c>
      <c r="D1489" t="s">
        <v>54</v>
      </c>
    </row>
    <row r="1490" spans="1:4" x14ac:dyDescent="0.3">
      <c r="A1490" s="33" t="s">
        <v>49</v>
      </c>
      <c r="B1490" s="34">
        <v>45322</v>
      </c>
      <c r="C1490">
        <v>0</v>
      </c>
      <c r="D1490" t="s">
        <v>54</v>
      </c>
    </row>
    <row r="1491" spans="1:4" x14ac:dyDescent="0.3">
      <c r="A1491" s="33" t="s">
        <v>49</v>
      </c>
      <c r="B1491" s="34">
        <v>45351</v>
      </c>
      <c r="C1491">
        <v>0</v>
      </c>
      <c r="D1491" t="s">
        <v>54</v>
      </c>
    </row>
    <row r="1492" spans="1:4" x14ac:dyDescent="0.3">
      <c r="A1492" s="33" t="s">
        <v>49</v>
      </c>
      <c r="B1492" s="34">
        <v>45382</v>
      </c>
      <c r="C1492">
        <v>0</v>
      </c>
      <c r="D1492" t="s">
        <v>54</v>
      </c>
    </row>
    <row r="1493" spans="1:4" x14ac:dyDescent="0.3">
      <c r="A1493" s="33" t="s">
        <v>49</v>
      </c>
      <c r="B1493" s="34">
        <v>45412</v>
      </c>
      <c r="C1493">
        <v>0</v>
      </c>
      <c r="D1493" t="s">
        <v>54</v>
      </c>
    </row>
    <row r="1494" spans="1:4" x14ac:dyDescent="0.3">
      <c r="A1494" s="33" t="s">
        <v>49</v>
      </c>
      <c r="B1494" s="34">
        <v>45443</v>
      </c>
      <c r="C1494">
        <v>0</v>
      </c>
      <c r="D1494" t="s">
        <v>54</v>
      </c>
    </row>
    <row r="1495" spans="1:4" x14ac:dyDescent="0.3">
      <c r="A1495" s="33" t="s">
        <v>49</v>
      </c>
      <c r="B1495" s="34">
        <v>45473</v>
      </c>
      <c r="C1495">
        <v>0</v>
      </c>
      <c r="D1495" t="s">
        <v>54</v>
      </c>
    </row>
    <row r="1496" spans="1:4" x14ac:dyDescent="0.3">
      <c r="A1496" s="33" t="s">
        <v>49</v>
      </c>
      <c r="B1496" s="34">
        <v>45504</v>
      </c>
      <c r="C1496">
        <v>0</v>
      </c>
      <c r="D1496" t="s">
        <v>54</v>
      </c>
    </row>
    <row r="1497" spans="1:4" x14ac:dyDescent="0.3">
      <c r="A1497" s="33" t="s">
        <v>49</v>
      </c>
      <c r="B1497" s="34">
        <v>45535</v>
      </c>
      <c r="C1497">
        <v>0</v>
      </c>
      <c r="D1497" t="s">
        <v>54</v>
      </c>
    </row>
    <row r="1498" spans="1:4" x14ac:dyDescent="0.3">
      <c r="A1498" s="33" t="s">
        <v>49</v>
      </c>
      <c r="B1498" s="34">
        <v>45565</v>
      </c>
      <c r="C1498">
        <v>0</v>
      </c>
      <c r="D1498" t="s">
        <v>54</v>
      </c>
    </row>
    <row r="1499" spans="1:4" x14ac:dyDescent="0.3">
      <c r="A1499" s="33" t="s">
        <v>49</v>
      </c>
      <c r="B1499" s="34">
        <v>45596</v>
      </c>
      <c r="C1499">
        <v>0</v>
      </c>
      <c r="D1499" t="s">
        <v>54</v>
      </c>
    </row>
    <row r="1500" spans="1:4" x14ac:dyDescent="0.3">
      <c r="A1500" s="33" t="s">
        <v>49</v>
      </c>
      <c r="B1500" s="34">
        <v>45626</v>
      </c>
      <c r="C1500">
        <v>0</v>
      </c>
      <c r="D1500" t="s">
        <v>54</v>
      </c>
    </row>
    <row r="1501" spans="1:4" x14ac:dyDescent="0.3">
      <c r="A1501" s="33" t="s">
        <v>49</v>
      </c>
      <c r="B1501" s="34">
        <v>45657</v>
      </c>
      <c r="C1501">
        <v>0</v>
      </c>
      <c r="D1501" t="s">
        <v>54</v>
      </c>
    </row>
    <row r="1502" spans="1:4" x14ac:dyDescent="0.3">
      <c r="A1502" s="33" t="s">
        <v>49</v>
      </c>
      <c r="B1502" s="34">
        <v>45688</v>
      </c>
      <c r="C1502">
        <v>0</v>
      </c>
      <c r="D1502" t="s">
        <v>54</v>
      </c>
    </row>
    <row r="1503" spans="1:4" x14ac:dyDescent="0.3">
      <c r="A1503" s="33" t="s">
        <v>49</v>
      </c>
      <c r="B1503" s="34">
        <v>45716</v>
      </c>
      <c r="C1503">
        <v>0</v>
      </c>
      <c r="D1503" t="s">
        <v>54</v>
      </c>
    </row>
    <row r="1504" spans="1:4" x14ac:dyDescent="0.3">
      <c r="A1504" s="33" t="s">
        <v>49</v>
      </c>
      <c r="B1504" s="34">
        <v>45747</v>
      </c>
      <c r="C1504">
        <v>0</v>
      </c>
      <c r="D1504" t="s">
        <v>54</v>
      </c>
    </row>
    <row r="1505" spans="1:4" x14ac:dyDescent="0.3">
      <c r="A1505" s="33" t="s">
        <v>49</v>
      </c>
      <c r="B1505" s="34">
        <v>45777</v>
      </c>
      <c r="C1505">
        <v>0</v>
      </c>
      <c r="D1505" t="s">
        <v>54</v>
      </c>
    </row>
    <row r="1506" spans="1:4" x14ac:dyDescent="0.3">
      <c r="A1506" s="33" t="s">
        <v>49</v>
      </c>
      <c r="B1506" s="34">
        <v>45808</v>
      </c>
      <c r="C1506">
        <v>0</v>
      </c>
      <c r="D1506" t="s">
        <v>54</v>
      </c>
    </row>
    <row r="1507" spans="1:4" x14ac:dyDescent="0.3">
      <c r="A1507" s="33" t="s">
        <v>49</v>
      </c>
      <c r="B1507" s="34">
        <v>45838</v>
      </c>
      <c r="C1507">
        <v>0</v>
      </c>
      <c r="D1507" t="s">
        <v>54</v>
      </c>
    </row>
    <row r="1508" spans="1:4" x14ac:dyDescent="0.3">
      <c r="A1508" s="33" t="s">
        <v>49</v>
      </c>
      <c r="B1508" s="34">
        <v>45869</v>
      </c>
      <c r="C1508">
        <v>0</v>
      </c>
      <c r="D1508" t="s">
        <v>54</v>
      </c>
    </row>
    <row r="1509" spans="1:4" x14ac:dyDescent="0.3">
      <c r="A1509" s="33" t="s">
        <v>49</v>
      </c>
      <c r="B1509" s="34">
        <v>45900</v>
      </c>
      <c r="C1509">
        <v>0</v>
      </c>
      <c r="D1509" t="s">
        <v>54</v>
      </c>
    </row>
    <row r="1510" spans="1:4" x14ac:dyDescent="0.3">
      <c r="A1510" s="33" t="s">
        <v>49</v>
      </c>
      <c r="B1510" s="34">
        <v>45930</v>
      </c>
      <c r="C1510">
        <v>0</v>
      </c>
      <c r="D1510" t="s">
        <v>54</v>
      </c>
    </row>
    <row r="1511" spans="1:4" x14ac:dyDescent="0.3">
      <c r="A1511" s="33" t="s">
        <v>49</v>
      </c>
      <c r="B1511" s="34">
        <v>45961</v>
      </c>
      <c r="C1511">
        <v>0</v>
      </c>
      <c r="D1511" t="s">
        <v>54</v>
      </c>
    </row>
    <row r="1512" spans="1:4" x14ac:dyDescent="0.3">
      <c r="A1512" s="33" t="s">
        <v>49</v>
      </c>
      <c r="B1512" s="34">
        <v>45991</v>
      </c>
      <c r="C1512">
        <v>0</v>
      </c>
      <c r="D1512" t="s">
        <v>54</v>
      </c>
    </row>
    <row r="1513" spans="1:4" x14ac:dyDescent="0.3">
      <c r="A1513" s="33" t="s">
        <v>49</v>
      </c>
      <c r="B1513" s="34">
        <v>46022</v>
      </c>
      <c r="C1513">
        <v>0</v>
      </c>
      <c r="D1513" t="s">
        <v>54</v>
      </c>
    </row>
    <row r="1514" spans="1:4" x14ac:dyDescent="0.3">
      <c r="A1514" s="33" t="s">
        <v>50</v>
      </c>
      <c r="B1514" s="34">
        <v>44957</v>
      </c>
      <c r="C1514">
        <v>0</v>
      </c>
      <c r="D1514" t="s">
        <v>54</v>
      </c>
    </row>
    <row r="1515" spans="1:4" x14ac:dyDescent="0.3">
      <c r="A1515" s="33" t="s">
        <v>50</v>
      </c>
      <c r="B1515" s="34">
        <v>44985</v>
      </c>
      <c r="C1515">
        <v>0</v>
      </c>
      <c r="D1515" t="s">
        <v>54</v>
      </c>
    </row>
    <row r="1516" spans="1:4" x14ac:dyDescent="0.3">
      <c r="A1516" s="33" t="s">
        <v>50</v>
      </c>
      <c r="B1516" s="34">
        <v>45016</v>
      </c>
      <c r="C1516">
        <v>0</v>
      </c>
      <c r="D1516" t="s">
        <v>54</v>
      </c>
    </row>
    <row r="1517" spans="1:4" x14ac:dyDescent="0.3">
      <c r="A1517" s="33" t="s">
        <v>50</v>
      </c>
      <c r="B1517" s="34">
        <v>45046</v>
      </c>
      <c r="C1517">
        <v>0</v>
      </c>
      <c r="D1517" t="s">
        <v>54</v>
      </c>
    </row>
    <row r="1518" spans="1:4" x14ac:dyDescent="0.3">
      <c r="A1518" s="33" t="s">
        <v>50</v>
      </c>
      <c r="B1518" s="34">
        <v>45077</v>
      </c>
      <c r="C1518">
        <v>0</v>
      </c>
      <c r="D1518" t="s">
        <v>54</v>
      </c>
    </row>
    <row r="1519" spans="1:4" x14ac:dyDescent="0.3">
      <c r="A1519" s="33" t="s">
        <v>50</v>
      </c>
      <c r="B1519" s="34">
        <v>45107</v>
      </c>
      <c r="C1519">
        <v>0</v>
      </c>
      <c r="D1519" t="s">
        <v>54</v>
      </c>
    </row>
    <row r="1520" spans="1:4" x14ac:dyDescent="0.3">
      <c r="A1520" s="33" t="s">
        <v>50</v>
      </c>
      <c r="B1520" s="34">
        <v>45138</v>
      </c>
      <c r="C1520">
        <v>0</v>
      </c>
      <c r="D1520" t="s">
        <v>54</v>
      </c>
    </row>
    <row r="1521" spans="1:4" x14ac:dyDescent="0.3">
      <c r="A1521" s="33" t="s">
        <v>50</v>
      </c>
      <c r="B1521" s="34">
        <v>45169</v>
      </c>
      <c r="C1521">
        <v>0</v>
      </c>
      <c r="D1521" t="s">
        <v>54</v>
      </c>
    </row>
    <row r="1522" spans="1:4" x14ac:dyDescent="0.3">
      <c r="A1522" s="33" t="s">
        <v>50</v>
      </c>
      <c r="B1522" s="34">
        <v>45199</v>
      </c>
      <c r="C1522">
        <v>0</v>
      </c>
      <c r="D1522" t="s">
        <v>54</v>
      </c>
    </row>
    <row r="1523" spans="1:4" x14ac:dyDescent="0.3">
      <c r="A1523" s="33" t="s">
        <v>50</v>
      </c>
      <c r="B1523" s="34">
        <v>45230</v>
      </c>
      <c r="C1523">
        <v>0</v>
      </c>
      <c r="D1523" t="s">
        <v>54</v>
      </c>
    </row>
    <row r="1524" spans="1:4" x14ac:dyDescent="0.3">
      <c r="A1524" s="33" t="s">
        <v>50</v>
      </c>
      <c r="B1524" s="34">
        <v>45260</v>
      </c>
      <c r="C1524">
        <v>0</v>
      </c>
      <c r="D1524" t="s">
        <v>54</v>
      </c>
    </row>
    <row r="1525" spans="1:4" x14ac:dyDescent="0.3">
      <c r="A1525" s="33" t="s">
        <v>50</v>
      </c>
      <c r="B1525" s="34">
        <v>45291</v>
      </c>
      <c r="C1525">
        <v>0</v>
      </c>
      <c r="D1525" t="s">
        <v>54</v>
      </c>
    </row>
    <row r="1526" spans="1:4" x14ac:dyDescent="0.3">
      <c r="A1526" s="33" t="s">
        <v>50</v>
      </c>
      <c r="B1526" s="34">
        <v>45322</v>
      </c>
      <c r="C1526">
        <v>0</v>
      </c>
      <c r="D1526" t="s">
        <v>54</v>
      </c>
    </row>
    <row r="1527" spans="1:4" x14ac:dyDescent="0.3">
      <c r="A1527" s="33" t="s">
        <v>50</v>
      </c>
      <c r="B1527" s="34">
        <v>45351</v>
      </c>
      <c r="C1527">
        <v>0</v>
      </c>
      <c r="D1527" t="s">
        <v>54</v>
      </c>
    </row>
    <row r="1528" spans="1:4" x14ac:dyDescent="0.3">
      <c r="A1528" s="33" t="s">
        <v>50</v>
      </c>
      <c r="B1528" s="34">
        <v>45382</v>
      </c>
      <c r="C1528">
        <v>0</v>
      </c>
      <c r="D1528" t="s">
        <v>54</v>
      </c>
    </row>
    <row r="1529" spans="1:4" x14ac:dyDescent="0.3">
      <c r="A1529" s="33" t="s">
        <v>50</v>
      </c>
      <c r="B1529" s="34">
        <v>45412</v>
      </c>
      <c r="C1529">
        <v>0</v>
      </c>
      <c r="D1529" t="s">
        <v>54</v>
      </c>
    </row>
    <row r="1530" spans="1:4" x14ac:dyDescent="0.3">
      <c r="A1530" s="33" t="s">
        <v>50</v>
      </c>
      <c r="B1530" s="34">
        <v>45443</v>
      </c>
      <c r="C1530">
        <v>0</v>
      </c>
      <c r="D1530" t="s">
        <v>54</v>
      </c>
    </row>
    <row r="1531" spans="1:4" x14ac:dyDescent="0.3">
      <c r="A1531" s="33" t="s">
        <v>50</v>
      </c>
      <c r="B1531" s="34">
        <v>45473</v>
      </c>
      <c r="C1531">
        <v>0</v>
      </c>
      <c r="D1531" t="s">
        <v>54</v>
      </c>
    </row>
    <row r="1532" spans="1:4" x14ac:dyDescent="0.3">
      <c r="A1532" s="33" t="s">
        <v>50</v>
      </c>
      <c r="B1532" s="34">
        <v>45504</v>
      </c>
      <c r="C1532">
        <v>0</v>
      </c>
      <c r="D1532" t="s">
        <v>54</v>
      </c>
    </row>
    <row r="1533" spans="1:4" x14ac:dyDescent="0.3">
      <c r="A1533" s="33" t="s">
        <v>50</v>
      </c>
      <c r="B1533" s="34">
        <v>45535</v>
      </c>
      <c r="C1533">
        <v>0</v>
      </c>
      <c r="D1533" t="s">
        <v>54</v>
      </c>
    </row>
    <row r="1534" spans="1:4" x14ac:dyDescent="0.3">
      <c r="A1534" s="33" t="s">
        <v>50</v>
      </c>
      <c r="B1534" s="34">
        <v>45565</v>
      </c>
      <c r="C1534">
        <v>0</v>
      </c>
      <c r="D1534" t="s">
        <v>54</v>
      </c>
    </row>
    <row r="1535" spans="1:4" x14ac:dyDescent="0.3">
      <c r="A1535" s="33" t="s">
        <v>50</v>
      </c>
      <c r="B1535" s="34">
        <v>45596</v>
      </c>
      <c r="C1535">
        <v>0</v>
      </c>
      <c r="D1535" t="s">
        <v>54</v>
      </c>
    </row>
    <row r="1536" spans="1:4" x14ac:dyDescent="0.3">
      <c r="A1536" s="33" t="s">
        <v>50</v>
      </c>
      <c r="B1536" s="34">
        <v>45626</v>
      </c>
      <c r="C1536">
        <v>0</v>
      </c>
      <c r="D1536" t="s">
        <v>54</v>
      </c>
    </row>
    <row r="1537" spans="1:4" x14ac:dyDescent="0.3">
      <c r="A1537" s="33" t="s">
        <v>50</v>
      </c>
      <c r="B1537" s="34">
        <v>45657</v>
      </c>
      <c r="C1537">
        <v>0</v>
      </c>
      <c r="D1537" t="s">
        <v>54</v>
      </c>
    </row>
    <row r="1538" spans="1:4" x14ac:dyDescent="0.3">
      <c r="A1538" s="33" t="s">
        <v>50</v>
      </c>
      <c r="B1538" s="34">
        <v>45688</v>
      </c>
      <c r="C1538">
        <v>0</v>
      </c>
      <c r="D1538" t="s">
        <v>54</v>
      </c>
    </row>
    <row r="1539" spans="1:4" x14ac:dyDescent="0.3">
      <c r="A1539" s="33" t="s">
        <v>50</v>
      </c>
      <c r="B1539" s="34">
        <v>45716</v>
      </c>
      <c r="C1539">
        <v>0</v>
      </c>
      <c r="D1539" t="s">
        <v>54</v>
      </c>
    </row>
    <row r="1540" spans="1:4" x14ac:dyDescent="0.3">
      <c r="A1540" s="33" t="s">
        <v>50</v>
      </c>
      <c r="B1540" s="34">
        <v>45747</v>
      </c>
      <c r="C1540">
        <v>0</v>
      </c>
      <c r="D1540" t="s">
        <v>54</v>
      </c>
    </row>
    <row r="1541" spans="1:4" x14ac:dyDescent="0.3">
      <c r="A1541" s="33" t="s">
        <v>50</v>
      </c>
      <c r="B1541" s="34">
        <v>45777</v>
      </c>
      <c r="C1541">
        <v>0</v>
      </c>
      <c r="D1541" t="s">
        <v>54</v>
      </c>
    </row>
    <row r="1542" spans="1:4" x14ac:dyDescent="0.3">
      <c r="A1542" s="33" t="s">
        <v>50</v>
      </c>
      <c r="B1542" s="34">
        <v>45808</v>
      </c>
      <c r="C1542">
        <v>0</v>
      </c>
      <c r="D1542" t="s">
        <v>54</v>
      </c>
    </row>
    <row r="1543" spans="1:4" x14ac:dyDescent="0.3">
      <c r="A1543" s="33" t="s">
        <v>50</v>
      </c>
      <c r="B1543" s="34">
        <v>45838</v>
      </c>
      <c r="C1543">
        <v>0</v>
      </c>
      <c r="D1543" t="s">
        <v>54</v>
      </c>
    </row>
    <row r="1544" spans="1:4" x14ac:dyDescent="0.3">
      <c r="A1544" s="33" t="s">
        <v>50</v>
      </c>
      <c r="B1544" s="34">
        <v>45869</v>
      </c>
      <c r="C1544">
        <v>0</v>
      </c>
      <c r="D1544" t="s">
        <v>54</v>
      </c>
    </row>
    <row r="1545" spans="1:4" x14ac:dyDescent="0.3">
      <c r="A1545" s="33" t="s">
        <v>50</v>
      </c>
      <c r="B1545" s="34">
        <v>45900</v>
      </c>
      <c r="C1545">
        <v>0</v>
      </c>
      <c r="D1545" t="s">
        <v>54</v>
      </c>
    </row>
    <row r="1546" spans="1:4" x14ac:dyDescent="0.3">
      <c r="A1546" s="33" t="s">
        <v>50</v>
      </c>
      <c r="B1546" s="34">
        <v>45930</v>
      </c>
      <c r="C1546">
        <v>0</v>
      </c>
      <c r="D1546" t="s">
        <v>54</v>
      </c>
    </row>
    <row r="1547" spans="1:4" x14ac:dyDescent="0.3">
      <c r="A1547" s="33" t="s">
        <v>50</v>
      </c>
      <c r="B1547" s="34">
        <v>45961</v>
      </c>
      <c r="C1547">
        <v>0</v>
      </c>
      <c r="D1547" t="s">
        <v>54</v>
      </c>
    </row>
    <row r="1548" spans="1:4" x14ac:dyDescent="0.3">
      <c r="A1548" s="33" t="s">
        <v>50</v>
      </c>
      <c r="B1548" s="34">
        <v>45991</v>
      </c>
      <c r="C1548">
        <v>0</v>
      </c>
      <c r="D1548" t="s">
        <v>54</v>
      </c>
    </row>
    <row r="1549" spans="1:4" x14ac:dyDescent="0.3">
      <c r="A1549" s="33" t="s">
        <v>50</v>
      </c>
      <c r="B1549" s="34">
        <v>46022</v>
      </c>
      <c r="C1549">
        <v>0</v>
      </c>
      <c r="D1549" t="s">
        <v>54</v>
      </c>
    </row>
    <row r="1550" spans="1:4" x14ac:dyDescent="0.3">
      <c r="A1550" s="33" t="s">
        <v>51</v>
      </c>
      <c r="B1550" s="34">
        <v>44957</v>
      </c>
      <c r="C1550">
        <v>-19060</v>
      </c>
      <c r="D1550" t="s">
        <v>54</v>
      </c>
    </row>
    <row r="1551" spans="1:4" x14ac:dyDescent="0.3">
      <c r="A1551" s="33" t="s">
        <v>51</v>
      </c>
      <c r="B1551" s="34">
        <v>44985</v>
      </c>
      <c r="C1551">
        <v>-19631.8</v>
      </c>
      <c r="D1551" t="s">
        <v>54</v>
      </c>
    </row>
    <row r="1552" spans="1:4" x14ac:dyDescent="0.3">
      <c r="A1552" s="33" t="s">
        <v>51</v>
      </c>
      <c r="B1552" s="34">
        <v>45016</v>
      </c>
      <c r="C1552">
        <v>-18197.525000000001</v>
      </c>
      <c r="D1552" t="s">
        <v>54</v>
      </c>
    </row>
    <row r="1553" spans="1:4" x14ac:dyDescent="0.3">
      <c r="A1553" s="33" t="s">
        <v>51</v>
      </c>
      <c r="B1553" s="34">
        <v>45046</v>
      </c>
      <c r="C1553">
        <v>-18743.450700000001</v>
      </c>
      <c r="D1553" t="s">
        <v>54</v>
      </c>
    </row>
    <row r="1554" spans="1:4" x14ac:dyDescent="0.3">
      <c r="A1554" s="33" t="s">
        <v>51</v>
      </c>
      <c r="B1554" s="34">
        <v>45077</v>
      </c>
      <c r="C1554">
        <v>-19021.6453</v>
      </c>
      <c r="D1554" t="s">
        <v>54</v>
      </c>
    </row>
    <row r="1555" spans="1:4" x14ac:dyDescent="0.3">
      <c r="A1555" s="33" t="s">
        <v>51</v>
      </c>
      <c r="B1555" s="34">
        <v>45107</v>
      </c>
      <c r="C1555">
        <v>-19592.294600000001</v>
      </c>
      <c r="D1555" t="s">
        <v>54</v>
      </c>
    </row>
    <row r="1556" spans="1:4" x14ac:dyDescent="0.3">
      <c r="A1556" s="33" t="s">
        <v>51</v>
      </c>
      <c r="B1556" s="34">
        <v>45138</v>
      </c>
      <c r="C1556">
        <v>-19837.683700000001</v>
      </c>
      <c r="D1556" t="s">
        <v>54</v>
      </c>
    </row>
    <row r="1557" spans="1:4" x14ac:dyDescent="0.3">
      <c r="A1557" s="33" t="s">
        <v>51</v>
      </c>
      <c r="B1557" s="34">
        <v>45169</v>
      </c>
      <c r="C1557">
        <v>-20124.672399999999</v>
      </c>
      <c r="D1557" t="s">
        <v>54</v>
      </c>
    </row>
    <row r="1558" spans="1:4" x14ac:dyDescent="0.3">
      <c r="A1558" s="33" t="s">
        <v>51</v>
      </c>
      <c r="B1558" s="34">
        <v>45199</v>
      </c>
      <c r="C1558">
        <v>-20728.412499999999</v>
      </c>
      <c r="D1558" t="s">
        <v>54</v>
      </c>
    </row>
    <row r="1559" spans="1:4" x14ac:dyDescent="0.3">
      <c r="A1559" s="33" t="s">
        <v>51</v>
      </c>
      <c r="B1559" s="34">
        <v>45230</v>
      </c>
      <c r="C1559">
        <v>-21350.264899999998</v>
      </c>
      <c r="D1559" t="s">
        <v>54</v>
      </c>
    </row>
    <row r="1560" spans="1:4" x14ac:dyDescent="0.3">
      <c r="A1560" s="33" t="s">
        <v>51</v>
      </c>
      <c r="B1560" s="34">
        <v>45260</v>
      </c>
      <c r="C1560">
        <v>-21990.7729</v>
      </c>
      <c r="D1560" t="s">
        <v>54</v>
      </c>
    </row>
    <row r="1561" spans="1:4" x14ac:dyDescent="0.3">
      <c r="A1561" s="33" t="s">
        <v>51</v>
      </c>
      <c r="B1561" s="34">
        <v>45291</v>
      </c>
      <c r="C1561">
        <v>-20435.4218</v>
      </c>
      <c r="D1561" t="s">
        <v>54</v>
      </c>
    </row>
    <row r="1562" spans="1:4" x14ac:dyDescent="0.3">
      <c r="A1562" s="33" t="s">
        <v>51</v>
      </c>
      <c r="B1562" s="34">
        <v>45322</v>
      </c>
      <c r="C1562">
        <v>-21048.484400000001</v>
      </c>
      <c r="D1562" t="s">
        <v>54</v>
      </c>
    </row>
    <row r="1563" spans="1:4" x14ac:dyDescent="0.3">
      <c r="A1563" s="33" t="s">
        <v>51</v>
      </c>
      <c r="B1563" s="34">
        <v>45351</v>
      </c>
      <c r="C1563">
        <v>-21358.440200000001</v>
      </c>
      <c r="D1563" t="s">
        <v>54</v>
      </c>
    </row>
    <row r="1564" spans="1:4" x14ac:dyDescent="0.3">
      <c r="A1564" s="33" t="s">
        <v>51</v>
      </c>
      <c r="B1564" s="34">
        <v>45382</v>
      </c>
      <c r="C1564">
        <v>-21709.8446</v>
      </c>
      <c r="D1564" t="s">
        <v>54</v>
      </c>
    </row>
    <row r="1565" spans="1:4" x14ac:dyDescent="0.3">
      <c r="A1565" s="33" t="s">
        <v>51</v>
      </c>
      <c r="B1565" s="34">
        <v>45412</v>
      </c>
      <c r="C1565">
        <v>-22361.139899999998</v>
      </c>
      <c r="D1565" t="s">
        <v>54</v>
      </c>
    </row>
    <row r="1566" spans="1:4" x14ac:dyDescent="0.3">
      <c r="A1566" s="33" t="s">
        <v>51</v>
      </c>
      <c r="B1566" s="34">
        <v>45443</v>
      </c>
      <c r="C1566">
        <v>-22722.7009</v>
      </c>
      <c r="D1566" t="s">
        <v>54</v>
      </c>
    </row>
    <row r="1567" spans="1:4" x14ac:dyDescent="0.3">
      <c r="A1567" s="33" t="s">
        <v>51</v>
      </c>
      <c r="B1567" s="34">
        <v>45473</v>
      </c>
      <c r="C1567">
        <v>-23128.108800000002</v>
      </c>
      <c r="D1567" t="s">
        <v>54</v>
      </c>
    </row>
    <row r="1568" spans="1:4" x14ac:dyDescent="0.3">
      <c r="A1568" s="33" t="s">
        <v>51</v>
      </c>
      <c r="B1568" s="34">
        <v>45504</v>
      </c>
      <c r="C1568">
        <v>-21769.636900000001</v>
      </c>
      <c r="D1568" t="s">
        <v>54</v>
      </c>
    </row>
    <row r="1569" spans="1:4" x14ac:dyDescent="0.3">
      <c r="A1569" s="33" t="s">
        <v>51</v>
      </c>
      <c r="B1569" s="34">
        <v>45535</v>
      </c>
      <c r="C1569">
        <v>-22422.725999999999</v>
      </c>
      <c r="D1569" t="s">
        <v>54</v>
      </c>
    </row>
    <row r="1570" spans="1:4" x14ac:dyDescent="0.3">
      <c r="A1570" s="33" t="s">
        <v>51</v>
      </c>
      <c r="B1570" s="34">
        <v>45565</v>
      </c>
      <c r="C1570">
        <v>-23095.407800000001</v>
      </c>
      <c r="D1570" t="s">
        <v>54</v>
      </c>
    </row>
    <row r="1571" spans="1:4" x14ac:dyDescent="0.3">
      <c r="A1571" s="33" t="s">
        <v>51</v>
      </c>
      <c r="B1571" s="34">
        <v>45596</v>
      </c>
      <c r="C1571">
        <v>-23516.567999999999</v>
      </c>
      <c r="D1571" t="s">
        <v>54</v>
      </c>
    </row>
    <row r="1572" spans="1:4" x14ac:dyDescent="0.3">
      <c r="A1572" s="33" t="s">
        <v>51</v>
      </c>
      <c r="B1572" s="34">
        <v>45626</v>
      </c>
      <c r="C1572">
        <v>-24222.064999999999</v>
      </c>
      <c r="D1572" t="s">
        <v>54</v>
      </c>
    </row>
    <row r="1573" spans="1:4" x14ac:dyDescent="0.3">
      <c r="A1573" s="33" t="s">
        <v>51</v>
      </c>
      <c r="B1573" s="34">
        <v>45657</v>
      </c>
      <c r="C1573">
        <v>-24616.367399999999</v>
      </c>
      <c r="D1573" t="s">
        <v>54</v>
      </c>
    </row>
    <row r="1574" spans="1:4" x14ac:dyDescent="0.3">
      <c r="A1574" s="33" t="s">
        <v>51</v>
      </c>
      <c r="B1574" s="34">
        <v>45688</v>
      </c>
      <c r="C1574">
        <v>-25354.858400000001</v>
      </c>
      <c r="D1574" t="s">
        <v>54</v>
      </c>
    </row>
    <row r="1575" spans="1:4" x14ac:dyDescent="0.3">
      <c r="A1575" s="33" t="s">
        <v>51</v>
      </c>
      <c r="B1575" s="34">
        <v>45716</v>
      </c>
      <c r="C1575">
        <v>-23642.783200000002</v>
      </c>
      <c r="D1575" t="s">
        <v>54</v>
      </c>
    </row>
    <row r="1576" spans="1:4" x14ac:dyDescent="0.3">
      <c r="A1576" s="33" t="s">
        <v>51</v>
      </c>
      <c r="B1576" s="34">
        <v>45747</v>
      </c>
      <c r="C1576">
        <v>-22367.1037</v>
      </c>
      <c r="D1576" t="s">
        <v>54</v>
      </c>
    </row>
    <row r="1577" spans="1:4" x14ac:dyDescent="0.3">
      <c r="A1577" s="33" t="s">
        <v>51</v>
      </c>
      <c r="B1577" s="34">
        <v>45777</v>
      </c>
      <c r="C1577">
        <v>-22711.256399999998</v>
      </c>
      <c r="D1577" t="s">
        <v>54</v>
      </c>
    </row>
    <row r="1578" spans="1:4" x14ac:dyDescent="0.3">
      <c r="A1578" s="33" t="s">
        <v>51</v>
      </c>
      <c r="B1578" s="34">
        <v>45808</v>
      </c>
      <c r="C1578">
        <v>-23392.594099999998</v>
      </c>
      <c r="D1578" t="s">
        <v>54</v>
      </c>
    </row>
    <row r="1579" spans="1:4" x14ac:dyDescent="0.3">
      <c r="A1579" s="33" t="s">
        <v>51</v>
      </c>
      <c r="B1579" s="34">
        <v>45838</v>
      </c>
      <c r="C1579">
        <v>-24094.371899999998</v>
      </c>
      <c r="D1579" t="s">
        <v>54</v>
      </c>
    </row>
    <row r="1580" spans="1:4" x14ac:dyDescent="0.3">
      <c r="A1580" s="33" t="s">
        <v>51</v>
      </c>
      <c r="B1580" s="34">
        <v>45869</v>
      </c>
      <c r="C1580">
        <v>-24234.444500000001</v>
      </c>
      <c r="D1580" t="s">
        <v>54</v>
      </c>
    </row>
    <row r="1581" spans="1:4" x14ac:dyDescent="0.3">
      <c r="A1581" s="33" t="s">
        <v>51</v>
      </c>
      <c r="B1581" s="34">
        <v>45900</v>
      </c>
      <c r="C1581">
        <v>-22426.311000000002</v>
      </c>
      <c r="D1581" t="s">
        <v>54</v>
      </c>
    </row>
    <row r="1582" spans="1:4" x14ac:dyDescent="0.3">
      <c r="A1582" s="33" t="s">
        <v>51</v>
      </c>
      <c r="B1582" s="34">
        <v>45930</v>
      </c>
      <c r="C1582">
        <v>-23099.100399999999</v>
      </c>
      <c r="D1582" t="s">
        <v>54</v>
      </c>
    </row>
    <row r="1583" spans="1:4" x14ac:dyDescent="0.3">
      <c r="A1583" s="33" t="s">
        <v>51</v>
      </c>
      <c r="B1583" s="34">
        <v>45961</v>
      </c>
      <c r="C1583">
        <v>-23792.073400000001</v>
      </c>
      <c r="D1583" t="s">
        <v>54</v>
      </c>
    </row>
    <row r="1584" spans="1:4" x14ac:dyDescent="0.3">
      <c r="A1584" s="33" t="s">
        <v>51</v>
      </c>
      <c r="B1584" s="34">
        <v>45991</v>
      </c>
      <c r="C1584">
        <v>-24273.241900000001</v>
      </c>
      <c r="D1584" t="s">
        <v>54</v>
      </c>
    </row>
    <row r="1585" spans="1:4" x14ac:dyDescent="0.3">
      <c r="A1585" s="33" t="s">
        <v>51</v>
      </c>
      <c r="B1585" s="34">
        <v>46022</v>
      </c>
      <c r="C1585">
        <v>-24792.104800000001</v>
      </c>
      <c r="D1585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8A9E-1590-4675-8CDC-DAE78DEF9BB7}">
  <dimension ref="A1:D6337"/>
  <sheetViews>
    <sheetView workbookViewId="0"/>
  </sheetViews>
  <sheetFormatPr defaultRowHeight="14.4" x14ac:dyDescent="0.3"/>
  <cols>
    <col min="1" max="1" width="29.33203125" bestFit="1" customWidth="1"/>
    <col min="2" max="2" width="10.6640625" bestFit="1" customWidth="1"/>
    <col min="3" max="3" width="12" bestFit="1" customWidth="1"/>
    <col min="4" max="4" width="22.6640625" bestFit="1" customWidth="1"/>
  </cols>
  <sheetData>
    <row r="1" spans="1:4" x14ac:dyDescent="0.3">
      <c r="A1" t="s">
        <v>57</v>
      </c>
      <c r="B1" t="s">
        <v>58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95000</v>
      </c>
      <c r="D2" t="s">
        <v>62</v>
      </c>
    </row>
    <row r="3" spans="1:4" x14ac:dyDescent="0.3">
      <c r="A3" s="33" t="s">
        <v>4</v>
      </c>
      <c r="B3" s="34">
        <v>44985</v>
      </c>
      <c r="C3">
        <v>97850</v>
      </c>
      <c r="D3" t="s">
        <v>62</v>
      </c>
    </row>
    <row r="4" spans="1:4" x14ac:dyDescent="0.3">
      <c r="A4" s="33" t="s">
        <v>4</v>
      </c>
      <c r="B4" s="34">
        <v>45016</v>
      </c>
      <c r="C4">
        <v>93936</v>
      </c>
      <c r="D4" t="s">
        <v>62</v>
      </c>
    </row>
    <row r="5" spans="1:4" x14ac:dyDescent="0.3">
      <c r="A5" s="33" t="s">
        <v>4</v>
      </c>
      <c r="B5" s="34">
        <v>45046</v>
      </c>
      <c r="C5">
        <v>96754.08</v>
      </c>
      <c r="D5" t="s">
        <v>62</v>
      </c>
    </row>
    <row r="6" spans="1:4" x14ac:dyDescent="0.3">
      <c r="A6" s="33" t="s">
        <v>4</v>
      </c>
      <c r="B6" s="34">
        <v>45077</v>
      </c>
      <c r="C6">
        <v>99656.702400000009</v>
      </c>
      <c r="D6" t="s">
        <v>62</v>
      </c>
    </row>
    <row r="7" spans="1:4" x14ac:dyDescent="0.3">
      <c r="A7" s="33" t="s">
        <v>4</v>
      </c>
      <c r="B7" s="34">
        <v>45107</v>
      </c>
      <c r="C7">
        <v>102646.40347200001</v>
      </c>
      <c r="D7" t="s">
        <v>62</v>
      </c>
    </row>
    <row r="8" spans="1:4" x14ac:dyDescent="0.3">
      <c r="A8" s="33" t="s">
        <v>4</v>
      </c>
      <c r="B8" s="34">
        <v>45138</v>
      </c>
      <c r="C8">
        <v>105725.79557616</v>
      </c>
      <c r="D8" t="s">
        <v>62</v>
      </c>
    </row>
    <row r="9" spans="1:4" x14ac:dyDescent="0.3">
      <c r="A9" s="33" t="s">
        <v>4</v>
      </c>
      <c r="B9" s="34">
        <v>45169</v>
      </c>
      <c r="C9">
        <v>101496.7637531136</v>
      </c>
      <c r="D9" t="s">
        <v>62</v>
      </c>
    </row>
    <row r="10" spans="1:4" x14ac:dyDescent="0.3">
      <c r="A10" s="33" t="s">
        <v>4</v>
      </c>
      <c r="B10" s="34">
        <v>45199</v>
      </c>
      <c r="C10">
        <v>104541.66666570702</v>
      </c>
      <c r="D10" t="s">
        <v>62</v>
      </c>
    </row>
    <row r="11" spans="1:4" x14ac:dyDescent="0.3">
      <c r="A11" s="33" t="s">
        <v>4</v>
      </c>
      <c r="B11" s="34">
        <v>45230</v>
      </c>
      <c r="C11">
        <v>107677.91666567823</v>
      </c>
      <c r="D11" t="s">
        <v>62</v>
      </c>
    </row>
    <row r="12" spans="1:4" x14ac:dyDescent="0.3">
      <c r="A12" s="33" t="s">
        <v>4</v>
      </c>
      <c r="B12" s="34">
        <v>45260</v>
      </c>
      <c r="C12">
        <v>110908.25416564858</v>
      </c>
      <c r="D12" t="s">
        <v>62</v>
      </c>
    </row>
    <row r="13" spans="1:4" x14ac:dyDescent="0.3">
      <c r="A13" s="33" t="s">
        <v>4</v>
      </c>
      <c r="B13" s="34">
        <v>45291</v>
      </c>
      <c r="C13">
        <v>106471.92399902263</v>
      </c>
      <c r="D13" t="s">
        <v>62</v>
      </c>
    </row>
    <row r="14" spans="1:4" x14ac:dyDescent="0.3">
      <c r="A14" s="33" t="s">
        <v>4</v>
      </c>
      <c r="B14" s="34">
        <v>45322</v>
      </c>
      <c r="C14">
        <v>109666.08171899332</v>
      </c>
      <c r="D14" t="s">
        <v>62</v>
      </c>
    </row>
    <row r="15" spans="1:4" x14ac:dyDescent="0.3">
      <c r="A15" s="33" t="s">
        <v>4</v>
      </c>
      <c r="B15" s="34">
        <v>45351</v>
      </c>
      <c r="C15">
        <v>112956.06417056311</v>
      </c>
      <c r="D15" t="s">
        <v>62</v>
      </c>
    </row>
    <row r="16" spans="1:4" x14ac:dyDescent="0.3">
      <c r="A16" s="33" t="s">
        <v>4</v>
      </c>
      <c r="B16" s="34">
        <v>45382</v>
      </c>
      <c r="C16">
        <v>116344.74609568001</v>
      </c>
      <c r="D16" t="s">
        <v>62</v>
      </c>
    </row>
    <row r="17" spans="1:4" x14ac:dyDescent="0.3">
      <c r="A17" s="33" t="s">
        <v>4</v>
      </c>
      <c r="B17" s="34">
        <v>45412</v>
      </c>
      <c r="C17">
        <v>111690.9562518528</v>
      </c>
      <c r="D17" t="s">
        <v>62</v>
      </c>
    </row>
    <row r="18" spans="1:4" x14ac:dyDescent="0.3">
      <c r="A18" s="33" t="s">
        <v>4</v>
      </c>
      <c r="B18" s="34">
        <v>45443</v>
      </c>
      <c r="C18">
        <v>115041.68493940838</v>
      </c>
      <c r="D18" t="s">
        <v>62</v>
      </c>
    </row>
    <row r="19" spans="1:4" x14ac:dyDescent="0.3">
      <c r="A19" s="33" t="s">
        <v>4</v>
      </c>
      <c r="B19" s="34">
        <v>45473</v>
      </c>
      <c r="C19">
        <v>118492.93548759064</v>
      </c>
      <c r="D19" t="s">
        <v>62</v>
      </c>
    </row>
    <row r="20" spans="1:4" x14ac:dyDescent="0.3">
      <c r="A20" s="33" t="s">
        <v>4</v>
      </c>
      <c r="B20" s="34">
        <v>45504</v>
      </c>
      <c r="C20">
        <v>122047.72355221836</v>
      </c>
      <c r="D20" t="s">
        <v>62</v>
      </c>
    </row>
    <row r="21" spans="1:4" x14ac:dyDescent="0.3">
      <c r="A21" s="33" t="s">
        <v>4</v>
      </c>
      <c r="B21" s="34">
        <v>45535</v>
      </c>
      <c r="C21">
        <v>125709.15525878491</v>
      </c>
      <c r="D21" t="s">
        <v>62</v>
      </c>
    </row>
    <row r="22" spans="1:4" x14ac:dyDescent="0.3">
      <c r="A22" s="33" t="s">
        <v>4</v>
      </c>
      <c r="B22" s="34">
        <v>45565</v>
      </c>
      <c r="C22">
        <v>129480.42991654847</v>
      </c>
      <c r="D22" t="s">
        <v>62</v>
      </c>
    </row>
    <row r="23" spans="1:4" x14ac:dyDescent="0.3">
      <c r="A23" s="33" t="s">
        <v>4</v>
      </c>
      <c r="B23" s="34">
        <v>45596</v>
      </c>
      <c r="C23">
        <v>133364.84281404494</v>
      </c>
      <c r="D23" t="s">
        <v>62</v>
      </c>
    </row>
    <row r="24" spans="1:4" x14ac:dyDescent="0.3">
      <c r="A24" s="33" t="s">
        <v>4</v>
      </c>
      <c r="B24" s="34">
        <v>45626</v>
      </c>
      <c r="C24">
        <v>137365.78809846629</v>
      </c>
      <c r="D24" t="s">
        <v>62</v>
      </c>
    </row>
    <row r="25" spans="1:4" x14ac:dyDescent="0.3">
      <c r="A25" s="33" t="s">
        <v>4</v>
      </c>
      <c r="B25" s="34">
        <v>45657</v>
      </c>
      <c r="C25">
        <v>131871.15657452765</v>
      </c>
      <c r="D25" t="s">
        <v>62</v>
      </c>
    </row>
    <row r="26" spans="1:4" x14ac:dyDescent="0.3">
      <c r="A26" s="33" t="s">
        <v>4</v>
      </c>
      <c r="B26" s="34">
        <v>45688</v>
      </c>
      <c r="C26">
        <v>135827.29127176348</v>
      </c>
      <c r="D26" t="s">
        <v>62</v>
      </c>
    </row>
    <row r="27" spans="1:4" x14ac:dyDescent="0.3">
      <c r="A27" s="33" t="s">
        <v>4</v>
      </c>
      <c r="B27" s="34">
        <v>45716</v>
      </c>
      <c r="C27">
        <v>139902.11000991639</v>
      </c>
      <c r="D27" t="s">
        <v>62</v>
      </c>
    </row>
    <row r="28" spans="1:4" x14ac:dyDescent="0.3">
      <c r="A28" s="33" t="s">
        <v>4</v>
      </c>
      <c r="B28" s="34">
        <v>45747</v>
      </c>
      <c r="C28">
        <v>144099.1733102139</v>
      </c>
      <c r="D28" t="s">
        <v>62</v>
      </c>
    </row>
    <row r="29" spans="1:4" x14ac:dyDescent="0.3">
      <c r="A29" s="33" t="s">
        <v>4</v>
      </c>
      <c r="B29" s="34">
        <v>45777</v>
      </c>
      <c r="C29">
        <v>138335.20637780533</v>
      </c>
      <c r="D29" t="s">
        <v>62</v>
      </c>
    </row>
    <row r="30" spans="1:4" x14ac:dyDescent="0.3">
      <c r="A30" s="33" t="s">
        <v>4</v>
      </c>
      <c r="B30" s="34">
        <v>45808</v>
      </c>
      <c r="C30">
        <v>142485.26256913948</v>
      </c>
      <c r="D30" t="s">
        <v>62</v>
      </c>
    </row>
    <row r="31" spans="1:4" x14ac:dyDescent="0.3">
      <c r="A31" s="33" t="s">
        <v>4</v>
      </c>
      <c r="B31" s="34">
        <v>45838</v>
      </c>
      <c r="C31">
        <v>146759.82044621368</v>
      </c>
      <c r="D31" t="s">
        <v>62</v>
      </c>
    </row>
    <row r="32" spans="1:4" x14ac:dyDescent="0.3">
      <c r="A32" s="33" t="s">
        <v>4</v>
      </c>
      <c r="B32" s="34">
        <v>45869</v>
      </c>
      <c r="C32">
        <v>140889.42762836511</v>
      </c>
      <c r="D32" t="s">
        <v>62</v>
      </c>
    </row>
    <row r="33" spans="1:4" x14ac:dyDescent="0.3">
      <c r="A33" s="33" t="s">
        <v>4</v>
      </c>
      <c r="B33" s="34">
        <v>45900</v>
      </c>
      <c r="C33">
        <v>145116.11045721607</v>
      </c>
      <c r="D33" t="s">
        <v>62</v>
      </c>
    </row>
    <row r="34" spans="1:4" x14ac:dyDescent="0.3">
      <c r="A34" s="33" t="s">
        <v>4</v>
      </c>
      <c r="B34" s="34">
        <v>45930</v>
      </c>
      <c r="C34">
        <v>149469.59377093255</v>
      </c>
      <c r="D34" t="s">
        <v>62</v>
      </c>
    </row>
    <row r="35" spans="1:4" x14ac:dyDescent="0.3">
      <c r="A35" s="33" t="s">
        <v>4</v>
      </c>
      <c r="B35" s="34">
        <v>45961</v>
      </c>
      <c r="C35">
        <v>153953.68158406054</v>
      </c>
      <c r="D35" t="s">
        <v>62</v>
      </c>
    </row>
    <row r="36" spans="1:4" x14ac:dyDescent="0.3">
      <c r="A36" s="33" t="s">
        <v>4</v>
      </c>
      <c r="B36" s="34">
        <v>45991</v>
      </c>
      <c r="C36">
        <v>147795.53432069812</v>
      </c>
      <c r="D36" t="s">
        <v>62</v>
      </c>
    </row>
    <row r="37" spans="1:4" x14ac:dyDescent="0.3">
      <c r="A37" s="33" t="s">
        <v>4</v>
      </c>
      <c r="B37" s="34">
        <v>46022</v>
      </c>
      <c r="C37">
        <v>152229.40035031908</v>
      </c>
      <c r="D37" t="s">
        <v>62</v>
      </c>
    </row>
    <row r="38" spans="1:4" x14ac:dyDescent="0.3">
      <c r="A38" s="33" t="s">
        <v>5</v>
      </c>
      <c r="B38" s="34">
        <v>44957</v>
      </c>
      <c r="C38">
        <v>95000</v>
      </c>
      <c r="D38" t="s">
        <v>62</v>
      </c>
    </row>
    <row r="39" spans="1:4" x14ac:dyDescent="0.3">
      <c r="A39" s="33" t="s">
        <v>5</v>
      </c>
      <c r="B39" s="34">
        <v>44985</v>
      </c>
      <c r="C39">
        <v>97850</v>
      </c>
      <c r="D39" t="s">
        <v>62</v>
      </c>
    </row>
    <row r="40" spans="1:4" x14ac:dyDescent="0.3">
      <c r="A40" s="33" t="s">
        <v>5</v>
      </c>
      <c r="B40" s="34">
        <v>45016</v>
      </c>
      <c r="C40">
        <v>93936</v>
      </c>
      <c r="D40" t="s">
        <v>62</v>
      </c>
    </row>
    <row r="41" spans="1:4" x14ac:dyDescent="0.3">
      <c r="A41" s="33" t="s">
        <v>5</v>
      </c>
      <c r="B41" s="34">
        <v>45046</v>
      </c>
      <c r="C41">
        <v>96754.08</v>
      </c>
      <c r="D41" t="s">
        <v>62</v>
      </c>
    </row>
    <row r="42" spans="1:4" x14ac:dyDescent="0.3">
      <c r="A42" s="33" t="s">
        <v>5</v>
      </c>
      <c r="B42" s="34">
        <v>45077</v>
      </c>
      <c r="C42">
        <v>99656.702399999995</v>
      </c>
      <c r="D42" t="s">
        <v>62</v>
      </c>
    </row>
    <row r="43" spans="1:4" x14ac:dyDescent="0.3">
      <c r="A43" s="33" t="s">
        <v>5</v>
      </c>
      <c r="B43" s="34">
        <v>45107</v>
      </c>
      <c r="C43">
        <v>102646.4035</v>
      </c>
      <c r="D43" t="s">
        <v>62</v>
      </c>
    </row>
    <row r="44" spans="1:4" x14ac:dyDescent="0.3">
      <c r="A44" s="33" t="s">
        <v>5</v>
      </c>
      <c r="B44" s="34">
        <v>45138</v>
      </c>
      <c r="C44">
        <v>105725.7956</v>
      </c>
      <c r="D44" t="s">
        <v>62</v>
      </c>
    </row>
    <row r="45" spans="1:4" x14ac:dyDescent="0.3">
      <c r="A45" s="33" t="s">
        <v>5</v>
      </c>
      <c r="B45" s="34">
        <v>45169</v>
      </c>
      <c r="C45">
        <v>101496.7638</v>
      </c>
      <c r="D45" t="s">
        <v>62</v>
      </c>
    </row>
    <row r="46" spans="1:4" x14ac:dyDescent="0.3">
      <c r="A46" s="33" t="s">
        <v>5</v>
      </c>
      <c r="B46" s="34">
        <v>45199</v>
      </c>
      <c r="C46">
        <v>104541.6667</v>
      </c>
      <c r="D46" t="s">
        <v>62</v>
      </c>
    </row>
    <row r="47" spans="1:4" x14ac:dyDescent="0.3">
      <c r="A47" s="33" t="s">
        <v>5</v>
      </c>
      <c r="B47" s="34">
        <v>45230</v>
      </c>
      <c r="C47">
        <v>107677.9167</v>
      </c>
      <c r="D47" t="s">
        <v>62</v>
      </c>
    </row>
    <row r="48" spans="1:4" x14ac:dyDescent="0.3">
      <c r="A48" s="33" t="s">
        <v>5</v>
      </c>
      <c r="B48" s="34">
        <v>45260</v>
      </c>
      <c r="C48">
        <v>110908.2542</v>
      </c>
      <c r="D48" t="s">
        <v>62</v>
      </c>
    </row>
    <row r="49" spans="1:4" x14ac:dyDescent="0.3">
      <c r="A49" s="33" t="s">
        <v>5</v>
      </c>
      <c r="B49" s="34">
        <v>45291</v>
      </c>
      <c r="C49">
        <v>106471.924</v>
      </c>
      <c r="D49" t="s">
        <v>62</v>
      </c>
    </row>
    <row r="50" spans="1:4" x14ac:dyDescent="0.3">
      <c r="A50" s="33" t="s">
        <v>5</v>
      </c>
      <c r="B50" s="34">
        <v>45322</v>
      </c>
      <c r="C50">
        <v>109666.0817</v>
      </c>
      <c r="D50" t="s">
        <v>62</v>
      </c>
    </row>
    <row r="51" spans="1:4" x14ac:dyDescent="0.3">
      <c r="A51" s="33" t="s">
        <v>5</v>
      </c>
      <c r="B51" s="34">
        <v>45351</v>
      </c>
      <c r="C51">
        <v>112956.06419999999</v>
      </c>
      <c r="D51" t="s">
        <v>62</v>
      </c>
    </row>
    <row r="52" spans="1:4" x14ac:dyDescent="0.3">
      <c r="A52" s="33" t="s">
        <v>5</v>
      </c>
      <c r="B52" s="34">
        <v>45382</v>
      </c>
      <c r="C52">
        <v>116344.7461</v>
      </c>
      <c r="D52" t="s">
        <v>62</v>
      </c>
    </row>
    <row r="53" spans="1:4" x14ac:dyDescent="0.3">
      <c r="A53" s="33" t="s">
        <v>5</v>
      </c>
      <c r="B53" s="34">
        <v>45412</v>
      </c>
      <c r="C53">
        <v>111690.95630000001</v>
      </c>
      <c r="D53" t="s">
        <v>62</v>
      </c>
    </row>
    <row r="54" spans="1:4" x14ac:dyDescent="0.3">
      <c r="A54" s="33" t="s">
        <v>5</v>
      </c>
      <c r="B54" s="34">
        <v>45443</v>
      </c>
      <c r="C54">
        <v>115041.68489999999</v>
      </c>
      <c r="D54" t="s">
        <v>62</v>
      </c>
    </row>
    <row r="55" spans="1:4" x14ac:dyDescent="0.3">
      <c r="A55" s="33" t="s">
        <v>5</v>
      </c>
      <c r="B55" s="34">
        <v>45473</v>
      </c>
      <c r="C55">
        <v>118492.93550000001</v>
      </c>
      <c r="D55" t="s">
        <v>62</v>
      </c>
    </row>
    <row r="56" spans="1:4" x14ac:dyDescent="0.3">
      <c r="A56" s="33" t="s">
        <v>5</v>
      </c>
      <c r="B56" s="34">
        <v>45504</v>
      </c>
      <c r="C56">
        <v>122047.7236</v>
      </c>
      <c r="D56" t="s">
        <v>62</v>
      </c>
    </row>
    <row r="57" spans="1:4" x14ac:dyDescent="0.3">
      <c r="A57" s="33" t="s">
        <v>5</v>
      </c>
      <c r="B57" s="34">
        <v>45535</v>
      </c>
      <c r="C57">
        <v>125709.1553</v>
      </c>
      <c r="D57" t="s">
        <v>62</v>
      </c>
    </row>
    <row r="58" spans="1:4" x14ac:dyDescent="0.3">
      <c r="A58" s="33" t="s">
        <v>5</v>
      </c>
      <c r="B58" s="34">
        <v>45565</v>
      </c>
      <c r="C58">
        <v>129480.4299</v>
      </c>
      <c r="D58" t="s">
        <v>62</v>
      </c>
    </row>
    <row r="59" spans="1:4" x14ac:dyDescent="0.3">
      <c r="A59" s="33" t="s">
        <v>5</v>
      </c>
      <c r="B59" s="34">
        <v>45596</v>
      </c>
      <c r="C59">
        <v>133364.84280000001</v>
      </c>
      <c r="D59" t="s">
        <v>62</v>
      </c>
    </row>
    <row r="60" spans="1:4" x14ac:dyDescent="0.3">
      <c r="A60" s="33" t="s">
        <v>5</v>
      </c>
      <c r="B60" s="34">
        <v>45626</v>
      </c>
      <c r="C60">
        <v>137365.78810000001</v>
      </c>
      <c r="D60" t="s">
        <v>62</v>
      </c>
    </row>
    <row r="61" spans="1:4" x14ac:dyDescent="0.3">
      <c r="A61" s="33" t="s">
        <v>5</v>
      </c>
      <c r="B61" s="34">
        <v>45657</v>
      </c>
      <c r="C61">
        <v>131871.15659999999</v>
      </c>
      <c r="D61" t="s">
        <v>62</v>
      </c>
    </row>
    <row r="62" spans="1:4" x14ac:dyDescent="0.3">
      <c r="A62" s="33" t="s">
        <v>5</v>
      </c>
      <c r="B62" s="34">
        <v>45688</v>
      </c>
      <c r="C62">
        <v>135827.29130000001</v>
      </c>
      <c r="D62" t="s">
        <v>62</v>
      </c>
    </row>
    <row r="63" spans="1:4" x14ac:dyDescent="0.3">
      <c r="A63" s="33" t="s">
        <v>5</v>
      </c>
      <c r="B63" s="34">
        <v>45716</v>
      </c>
      <c r="C63">
        <v>139902.10999999999</v>
      </c>
      <c r="D63" t="s">
        <v>62</v>
      </c>
    </row>
    <row r="64" spans="1:4" x14ac:dyDescent="0.3">
      <c r="A64" s="33" t="s">
        <v>5</v>
      </c>
      <c r="B64" s="34">
        <v>45747</v>
      </c>
      <c r="C64">
        <v>144099.17329999999</v>
      </c>
      <c r="D64" t="s">
        <v>62</v>
      </c>
    </row>
    <row r="65" spans="1:4" x14ac:dyDescent="0.3">
      <c r="A65" s="33" t="s">
        <v>5</v>
      </c>
      <c r="B65" s="34">
        <v>45777</v>
      </c>
      <c r="C65">
        <v>138335.2064</v>
      </c>
      <c r="D65" t="s">
        <v>62</v>
      </c>
    </row>
    <row r="66" spans="1:4" x14ac:dyDescent="0.3">
      <c r="A66" s="33" t="s">
        <v>5</v>
      </c>
      <c r="B66" s="34">
        <v>45808</v>
      </c>
      <c r="C66">
        <v>142485.26259999999</v>
      </c>
      <c r="D66" t="s">
        <v>62</v>
      </c>
    </row>
    <row r="67" spans="1:4" x14ac:dyDescent="0.3">
      <c r="A67" s="33" t="s">
        <v>5</v>
      </c>
      <c r="B67" s="34">
        <v>45838</v>
      </c>
      <c r="C67">
        <v>146759.8204</v>
      </c>
      <c r="D67" t="s">
        <v>62</v>
      </c>
    </row>
    <row r="68" spans="1:4" x14ac:dyDescent="0.3">
      <c r="A68" s="33" t="s">
        <v>5</v>
      </c>
      <c r="B68" s="34">
        <v>45869</v>
      </c>
      <c r="C68">
        <v>140889.4276</v>
      </c>
      <c r="D68" t="s">
        <v>62</v>
      </c>
    </row>
    <row r="69" spans="1:4" x14ac:dyDescent="0.3">
      <c r="A69" s="33" t="s">
        <v>5</v>
      </c>
      <c r="B69" s="34">
        <v>45900</v>
      </c>
      <c r="C69">
        <v>145116.11050000001</v>
      </c>
      <c r="D69" t="s">
        <v>62</v>
      </c>
    </row>
    <row r="70" spans="1:4" x14ac:dyDescent="0.3">
      <c r="A70" s="33" t="s">
        <v>5</v>
      </c>
      <c r="B70" s="34">
        <v>45930</v>
      </c>
      <c r="C70">
        <v>149469.5938</v>
      </c>
      <c r="D70" t="s">
        <v>62</v>
      </c>
    </row>
    <row r="71" spans="1:4" x14ac:dyDescent="0.3">
      <c r="A71" s="33" t="s">
        <v>5</v>
      </c>
      <c r="B71" s="34">
        <v>45961</v>
      </c>
      <c r="C71">
        <v>153953.68160000001</v>
      </c>
      <c r="D71" t="s">
        <v>62</v>
      </c>
    </row>
    <row r="72" spans="1:4" x14ac:dyDescent="0.3">
      <c r="A72" s="33" t="s">
        <v>5</v>
      </c>
      <c r="B72" s="34">
        <v>45991</v>
      </c>
      <c r="C72">
        <v>147795.5343</v>
      </c>
      <c r="D72" t="s">
        <v>62</v>
      </c>
    </row>
    <row r="73" spans="1:4" x14ac:dyDescent="0.3">
      <c r="A73" s="33" t="s">
        <v>5</v>
      </c>
      <c r="B73" s="34">
        <v>46022</v>
      </c>
      <c r="C73">
        <v>152229.40040000001</v>
      </c>
      <c r="D73" t="s">
        <v>62</v>
      </c>
    </row>
    <row r="74" spans="1:4" x14ac:dyDescent="0.3">
      <c r="A74" s="33" t="s">
        <v>7</v>
      </c>
      <c r="B74" s="34">
        <v>44957</v>
      </c>
      <c r="C74">
        <v>800</v>
      </c>
      <c r="D74" t="s">
        <v>62</v>
      </c>
    </row>
    <row r="75" spans="1:4" x14ac:dyDescent="0.3">
      <c r="A75" s="33" t="s">
        <v>7</v>
      </c>
      <c r="B75" s="34">
        <v>44985</v>
      </c>
      <c r="C75">
        <v>832</v>
      </c>
      <c r="D75" t="s">
        <v>62</v>
      </c>
    </row>
    <row r="76" spans="1:4" x14ac:dyDescent="0.3">
      <c r="A76" s="33" t="s">
        <v>7</v>
      </c>
      <c r="B76" s="34">
        <v>45016</v>
      </c>
      <c r="C76">
        <v>865.28</v>
      </c>
      <c r="D76" t="s">
        <v>62</v>
      </c>
    </row>
    <row r="77" spans="1:4" x14ac:dyDescent="0.3">
      <c r="A77" s="33" t="s">
        <v>7</v>
      </c>
      <c r="B77" s="34">
        <v>45046</v>
      </c>
      <c r="C77">
        <v>899.89120000000003</v>
      </c>
      <c r="D77" t="s">
        <v>62</v>
      </c>
    </row>
    <row r="78" spans="1:4" x14ac:dyDescent="0.3">
      <c r="A78" s="33" t="s">
        <v>7</v>
      </c>
      <c r="B78" s="34">
        <v>45077</v>
      </c>
      <c r="C78">
        <v>935.8868480000001</v>
      </c>
      <c r="D78" t="s">
        <v>62</v>
      </c>
    </row>
    <row r="79" spans="1:4" x14ac:dyDescent="0.3">
      <c r="A79" s="33" t="s">
        <v>7</v>
      </c>
      <c r="B79" s="34">
        <v>45107</v>
      </c>
      <c r="C79">
        <v>973.32232192000015</v>
      </c>
      <c r="D79" t="s">
        <v>62</v>
      </c>
    </row>
    <row r="80" spans="1:4" x14ac:dyDescent="0.3">
      <c r="A80" s="33" t="s">
        <v>7</v>
      </c>
      <c r="B80" s="34">
        <v>45138</v>
      </c>
      <c r="C80">
        <v>1012.2552147968001</v>
      </c>
      <c r="D80" t="s">
        <v>62</v>
      </c>
    </row>
    <row r="81" spans="1:4" x14ac:dyDescent="0.3">
      <c r="A81" s="33" t="s">
        <v>7</v>
      </c>
      <c r="B81" s="34">
        <v>45169</v>
      </c>
      <c r="C81">
        <v>1052.7454233886722</v>
      </c>
      <c r="D81" t="s">
        <v>62</v>
      </c>
    </row>
    <row r="82" spans="1:4" x14ac:dyDescent="0.3">
      <c r="A82" s="33" t="s">
        <v>7</v>
      </c>
      <c r="B82" s="34">
        <v>45199</v>
      </c>
      <c r="C82">
        <v>1094.855240324219</v>
      </c>
      <c r="D82" t="s">
        <v>62</v>
      </c>
    </row>
    <row r="83" spans="1:4" x14ac:dyDescent="0.3">
      <c r="A83" s="33" t="s">
        <v>7</v>
      </c>
      <c r="B83" s="34">
        <v>45230</v>
      </c>
      <c r="C83">
        <v>1138.6494499371879</v>
      </c>
      <c r="D83" t="s">
        <v>62</v>
      </c>
    </row>
    <row r="84" spans="1:4" x14ac:dyDescent="0.3">
      <c r="A84" s="33" t="s">
        <v>7</v>
      </c>
      <c r="B84" s="34">
        <v>45260</v>
      </c>
      <c r="C84">
        <v>1184.1954279346755</v>
      </c>
      <c r="D84" t="s">
        <v>62</v>
      </c>
    </row>
    <row r="85" spans="1:4" x14ac:dyDescent="0.3">
      <c r="A85" s="33" t="s">
        <v>7</v>
      </c>
      <c r="B85" s="34">
        <v>45291</v>
      </c>
      <c r="C85">
        <v>1231.5632450520627</v>
      </c>
      <c r="D85" t="s">
        <v>62</v>
      </c>
    </row>
    <row r="86" spans="1:4" x14ac:dyDescent="0.3">
      <c r="A86" s="33" t="s">
        <v>7</v>
      </c>
      <c r="B86" s="34">
        <v>45322</v>
      </c>
      <c r="C86">
        <v>1280.8257748541453</v>
      </c>
      <c r="D86" t="s">
        <v>62</v>
      </c>
    </row>
    <row r="87" spans="1:4" x14ac:dyDescent="0.3">
      <c r="A87" s="33" t="s">
        <v>7</v>
      </c>
      <c r="B87" s="34">
        <v>45351</v>
      </c>
      <c r="C87">
        <v>1332.0588058483111</v>
      </c>
      <c r="D87" t="s">
        <v>62</v>
      </c>
    </row>
    <row r="88" spans="1:4" x14ac:dyDescent="0.3">
      <c r="A88" s="33" t="s">
        <v>7</v>
      </c>
      <c r="B88" s="34">
        <v>45382</v>
      </c>
      <c r="C88">
        <v>1385.3411580822435</v>
      </c>
      <c r="D88" t="s">
        <v>62</v>
      </c>
    </row>
    <row r="89" spans="1:4" x14ac:dyDescent="0.3">
      <c r="A89" s="33" t="s">
        <v>7</v>
      </c>
      <c r="B89" s="34">
        <v>45412</v>
      </c>
      <c r="C89">
        <v>1440.7548044055334</v>
      </c>
      <c r="D89" t="s">
        <v>62</v>
      </c>
    </row>
    <row r="90" spans="1:4" x14ac:dyDescent="0.3">
      <c r="A90" s="33" t="s">
        <v>7</v>
      </c>
      <c r="B90" s="34">
        <v>45443</v>
      </c>
      <c r="C90">
        <v>1498.3849965817549</v>
      </c>
      <c r="D90" t="s">
        <v>62</v>
      </c>
    </row>
    <row r="91" spans="1:4" x14ac:dyDescent="0.3">
      <c r="A91" s="33" t="s">
        <v>7</v>
      </c>
      <c r="B91" s="34">
        <v>45473</v>
      </c>
      <c r="C91">
        <v>1558.3203964450252</v>
      </c>
      <c r="D91" t="s">
        <v>62</v>
      </c>
    </row>
    <row r="92" spans="1:4" x14ac:dyDescent="0.3">
      <c r="A92" s="33" t="s">
        <v>7</v>
      </c>
      <c r="B92" s="34">
        <v>45504</v>
      </c>
      <c r="C92">
        <v>1620.6532123028262</v>
      </c>
      <c r="D92" t="s">
        <v>62</v>
      </c>
    </row>
    <row r="93" spans="1:4" x14ac:dyDescent="0.3">
      <c r="A93" s="33" t="s">
        <v>7</v>
      </c>
      <c r="B93" s="34">
        <v>45535</v>
      </c>
      <c r="C93">
        <v>1685.4793407949394</v>
      </c>
      <c r="D93" t="s">
        <v>62</v>
      </c>
    </row>
    <row r="94" spans="1:4" x14ac:dyDescent="0.3">
      <c r="A94" s="33" t="s">
        <v>7</v>
      </c>
      <c r="B94" s="34">
        <v>45565</v>
      </c>
      <c r="C94">
        <v>1752.8985144267369</v>
      </c>
      <c r="D94" t="s">
        <v>62</v>
      </c>
    </row>
    <row r="95" spans="1:4" x14ac:dyDescent="0.3">
      <c r="A95" s="33" t="s">
        <v>7</v>
      </c>
      <c r="B95" s="34">
        <v>45596</v>
      </c>
      <c r="C95">
        <v>1823.0144550038065</v>
      </c>
      <c r="D95" t="s">
        <v>62</v>
      </c>
    </row>
    <row r="96" spans="1:4" x14ac:dyDescent="0.3">
      <c r="A96" s="33" t="s">
        <v>7</v>
      </c>
      <c r="B96" s="34">
        <v>45626</v>
      </c>
      <c r="C96">
        <v>1895.9350332039587</v>
      </c>
      <c r="D96" t="s">
        <v>62</v>
      </c>
    </row>
    <row r="97" spans="1:4" x14ac:dyDescent="0.3">
      <c r="A97" s="33" t="s">
        <v>7</v>
      </c>
      <c r="B97" s="34">
        <v>45657</v>
      </c>
      <c r="C97">
        <v>1971.7724345321171</v>
      </c>
      <c r="D97" t="s">
        <v>62</v>
      </c>
    </row>
    <row r="98" spans="1:4" x14ac:dyDescent="0.3">
      <c r="A98" s="33" t="s">
        <v>7</v>
      </c>
      <c r="B98" s="34">
        <v>45688</v>
      </c>
      <c r="C98">
        <v>2050.6433319134021</v>
      </c>
      <c r="D98" t="s">
        <v>62</v>
      </c>
    </row>
    <row r="99" spans="1:4" x14ac:dyDescent="0.3">
      <c r="A99" s="33" t="s">
        <v>7</v>
      </c>
      <c r="B99" s="34">
        <v>45716</v>
      </c>
      <c r="C99">
        <v>2132.6690651899385</v>
      </c>
      <c r="D99" t="s">
        <v>62</v>
      </c>
    </row>
    <row r="100" spans="1:4" x14ac:dyDescent="0.3">
      <c r="A100" s="33" t="s">
        <v>7</v>
      </c>
      <c r="B100" s="34">
        <v>45747</v>
      </c>
      <c r="C100">
        <v>2217.9758277975361</v>
      </c>
      <c r="D100" t="s">
        <v>62</v>
      </c>
    </row>
    <row r="101" spans="1:4" x14ac:dyDescent="0.3">
      <c r="A101" s="33" t="s">
        <v>7</v>
      </c>
      <c r="B101" s="34">
        <v>45777</v>
      </c>
      <c r="C101">
        <v>2306.6948609094375</v>
      </c>
      <c r="D101" t="s">
        <v>62</v>
      </c>
    </row>
    <row r="102" spans="1:4" x14ac:dyDescent="0.3">
      <c r="A102" s="33" t="s">
        <v>7</v>
      </c>
      <c r="B102" s="34">
        <v>45808</v>
      </c>
      <c r="C102">
        <v>2398.9626553458152</v>
      </c>
      <c r="D102" t="s">
        <v>62</v>
      </c>
    </row>
    <row r="103" spans="1:4" x14ac:dyDescent="0.3">
      <c r="A103" s="33" t="s">
        <v>7</v>
      </c>
      <c r="B103" s="34">
        <v>45838</v>
      </c>
      <c r="C103">
        <v>2494.9211615596478</v>
      </c>
      <c r="D103" t="s">
        <v>62</v>
      </c>
    </row>
    <row r="104" spans="1:4" x14ac:dyDescent="0.3">
      <c r="A104" s="33" t="s">
        <v>7</v>
      </c>
      <c r="B104" s="34">
        <v>45869</v>
      </c>
      <c r="C104">
        <v>2594.7180080220337</v>
      </c>
      <c r="D104" t="s">
        <v>62</v>
      </c>
    </row>
    <row r="105" spans="1:4" x14ac:dyDescent="0.3">
      <c r="A105" s="33" t="s">
        <v>7</v>
      </c>
      <c r="B105" s="34">
        <v>45900</v>
      </c>
      <c r="C105">
        <v>2698.5067283429153</v>
      </c>
      <c r="D105" t="s">
        <v>62</v>
      </c>
    </row>
    <row r="106" spans="1:4" x14ac:dyDescent="0.3">
      <c r="A106" s="33" t="s">
        <v>7</v>
      </c>
      <c r="B106" s="34">
        <v>45930</v>
      </c>
      <c r="C106">
        <v>2806.4469974766321</v>
      </c>
      <c r="D106" t="s">
        <v>62</v>
      </c>
    </row>
    <row r="107" spans="1:4" x14ac:dyDescent="0.3">
      <c r="A107" s="33" t="s">
        <v>7</v>
      </c>
      <c r="B107" s="34">
        <v>45961</v>
      </c>
      <c r="C107">
        <v>2918.7048773756974</v>
      </c>
      <c r="D107" t="s">
        <v>62</v>
      </c>
    </row>
    <row r="108" spans="1:4" x14ac:dyDescent="0.3">
      <c r="A108" s="33" t="s">
        <v>7</v>
      </c>
      <c r="B108" s="34">
        <v>45991</v>
      </c>
      <c r="C108">
        <v>3035.4530724707256</v>
      </c>
      <c r="D108" t="s">
        <v>62</v>
      </c>
    </row>
    <row r="109" spans="1:4" x14ac:dyDescent="0.3">
      <c r="A109" s="33" t="s">
        <v>7</v>
      </c>
      <c r="B109" s="34">
        <v>46022</v>
      </c>
      <c r="C109">
        <v>3156.8711953695547</v>
      </c>
      <c r="D109" t="s">
        <v>62</v>
      </c>
    </row>
    <row r="110" spans="1:4" x14ac:dyDescent="0.3">
      <c r="A110" s="33" t="s">
        <v>8</v>
      </c>
      <c r="B110" s="34">
        <v>44957</v>
      </c>
      <c r="C110">
        <v>250</v>
      </c>
      <c r="D110" t="s">
        <v>62</v>
      </c>
    </row>
    <row r="111" spans="1:4" x14ac:dyDescent="0.3">
      <c r="A111" s="33" t="s">
        <v>8</v>
      </c>
      <c r="B111" s="34">
        <v>44985</v>
      </c>
      <c r="C111">
        <v>260</v>
      </c>
      <c r="D111" t="s">
        <v>62</v>
      </c>
    </row>
    <row r="112" spans="1:4" x14ac:dyDescent="0.3">
      <c r="A112" s="33" t="s">
        <v>8</v>
      </c>
      <c r="B112" s="34">
        <v>45016</v>
      </c>
      <c r="C112">
        <v>270.40000000000003</v>
      </c>
      <c r="D112" t="s">
        <v>62</v>
      </c>
    </row>
    <row r="113" spans="1:4" x14ac:dyDescent="0.3">
      <c r="A113" s="33" t="s">
        <v>8</v>
      </c>
      <c r="B113" s="34">
        <v>45046</v>
      </c>
      <c r="C113">
        <v>281.21600000000007</v>
      </c>
      <c r="D113" t="s">
        <v>62</v>
      </c>
    </row>
    <row r="114" spans="1:4" x14ac:dyDescent="0.3">
      <c r="A114" s="33" t="s">
        <v>8</v>
      </c>
      <c r="B114" s="34">
        <v>45077</v>
      </c>
      <c r="C114">
        <v>292.46464000000009</v>
      </c>
      <c r="D114" t="s">
        <v>62</v>
      </c>
    </row>
    <row r="115" spans="1:4" x14ac:dyDescent="0.3">
      <c r="A115" s="33" t="s">
        <v>8</v>
      </c>
      <c r="B115" s="34">
        <v>45107</v>
      </c>
      <c r="C115">
        <v>304.16322560000009</v>
      </c>
      <c r="D115" t="s">
        <v>62</v>
      </c>
    </row>
    <row r="116" spans="1:4" x14ac:dyDescent="0.3">
      <c r="A116" s="33" t="s">
        <v>8</v>
      </c>
      <c r="B116" s="34">
        <v>45138</v>
      </c>
      <c r="C116">
        <v>316.32975462400009</v>
      </c>
      <c r="D116" t="s">
        <v>62</v>
      </c>
    </row>
    <row r="117" spans="1:4" x14ac:dyDescent="0.3">
      <c r="A117" s="33" t="s">
        <v>8</v>
      </c>
      <c r="B117" s="34">
        <v>45169</v>
      </c>
      <c r="C117">
        <v>328.9829448089601</v>
      </c>
      <c r="D117" t="s">
        <v>62</v>
      </c>
    </row>
    <row r="118" spans="1:4" x14ac:dyDescent="0.3">
      <c r="A118" s="33" t="s">
        <v>8</v>
      </c>
      <c r="B118" s="34">
        <v>45199</v>
      </c>
      <c r="C118">
        <v>342.14226260131852</v>
      </c>
      <c r="D118" t="s">
        <v>62</v>
      </c>
    </row>
    <row r="119" spans="1:4" x14ac:dyDescent="0.3">
      <c r="A119" s="33" t="s">
        <v>8</v>
      </c>
      <c r="B119" s="34">
        <v>45230</v>
      </c>
      <c r="C119">
        <v>355.82795310537125</v>
      </c>
      <c r="D119" t="s">
        <v>62</v>
      </c>
    </row>
    <row r="120" spans="1:4" x14ac:dyDescent="0.3">
      <c r="A120" s="33" t="s">
        <v>8</v>
      </c>
      <c r="B120" s="34">
        <v>45260</v>
      </c>
      <c r="C120">
        <v>370.0610712295861</v>
      </c>
      <c r="D120" t="s">
        <v>62</v>
      </c>
    </row>
    <row r="121" spans="1:4" x14ac:dyDescent="0.3">
      <c r="A121" s="33" t="s">
        <v>8</v>
      </c>
      <c r="B121" s="34">
        <v>45291</v>
      </c>
      <c r="C121">
        <v>384.86351407876958</v>
      </c>
      <c r="D121" t="s">
        <v>62</v>
      </c>
    </row>
    <row r="122" spans="1:4" x14ac:dyDescent="0.3">
      <c r="A122" s="33" t="s">
        <v>8</v>
      </c>
      <c r="B122" s="34">
        <v>45322</v>
      </c>
      <c r="C122">
        <v>400.25805464192035</v>
      </c>
      <c r="D122" t="s">
        <v>62</v>
      </c>
    </row>
    <row r="123" spans="1:4" x14ac:dyDescent="0.3">
      <c r="A123" s="33" t="s">
        <v>8</v>
      </c>
      <c r="B123" s="34">
        <v>45351</v>
      </c>
      <c r="C123">
        <v>416.26837682759719</v>
      </c>
      <c r="D123" t="s">
        <v>62</v>
      </c>
    </row>
    <row r="124" spans="1:4" x14ac:dyDescent="0.3">
      <c r="A124" s="33" t="s">
        <v>8</v>
      </c>
      <c r="B124" s="34">
        <v>45382</v>
      </c>
      <c r="C124">
        <v>432.91911190070107</v>
      </c>
      <c r="D124" t="s">
        <v>62</v>
      </c>
    </row>
    <row r="125" spans="1:4" x14ac:dyDescent="0.3">
      <c r="A125" s="33" t="s">
        <v>8</v>
      </c>
      <c r="B125" s="34">
        <v>45412</v>
      </c>
      <c r="C125">
        <v>450.23587637672915</v>
      </c>
      <c r="D125" t="s">
        <v>62</v>
      </c>
    </row>
    <row r="126" spans="1:4" x14ac:dyDescent="0.3">
      <c r="A126" s="33" t="s">
        <v>8</v>
      </c>
      <c r="B126" s="34">
        <v>45443</v>
      </c>
      <c r="C126">
        <v>468.24531143179831</v>
      </c>
      <c r="D126" t="s">
        <v>62</v>
      </c>
    </row>
    <row r="127" spans="1:4" x14ac:dyDescent="0.3">
      <c r="A127" s="33" t="s">
        <v>8</v>
      </c>
      <c r="B127" s="34">
        <v>45473</v>
      </c>
      <c r="C127">
        <v>486.97512388907029</v>
      </c>
      <c r="D127" t="s">
        <v>62</v>
      </c>
    </row>
    <row r="128" spans="1:4" x14ac:dyDescent="0.3">
      <c r="A128" s="33" t="s">
        <v>8</v>
      </c>
      <c r="B128" s="34">
        <v>45504</v>
      </c>
      <c r="C128">
        <v>506.45412884463315</v>
      </c>
      <c r="D128" t="s">
        <v>62</v>
      </c>
    </row>
    <row r="129" spans="1:4" x14ac:dyDescent="0.3">
      <c r="A129" s="33" t="s">
        <v>8</v>
      </c>
      <c r="B129" s="34">
        <v>45535</v>
      </c>
      <c r="C129">
        <v>526.71229399841855</v>
      </c>
      <c r="D129" t="s">
        <v>62</v>
      </c>
    </row>
    <row r="130" spans="1:4" x14ac:dyDescent="0.3">
      <c r="A130" s="33" t="s">
        <v>8</v>
      </c>
      <c r="B130" s="34">
        <v>45565</v>
      </c>
      <c r="C130">
        <v>547.78078575835525</v>
      </c>
      <c r="D130" t="s">
        <v>62</v>
      </c>
    </row>
    <row r="131" spans="1:4" x14ac:dyDescent="0.3">
      <c r="A131" s="33" t="s">
        <v>8</v>
      </c>
      <c r="B131" s="34">
        <v>45596</v>
      </c>
      <c r="C131">
        <v>569.69201718868953</v>
      </c>
      <c r="D131" t="s">
        <v>62</v>
      </c>
    </row>
    <row r="132" spans="1:4" x14ac:dyDescent="0.3">
      <c r="A132" s="33" t="s">
        <v>8</v>
      </c>
      <c r="B132" s="34">
        <v>45626</v>
      </c>
      <c r="C132">
        <v>592.47969787623708</v>
      </c>
      <c r="D132" t="s">
        <v>62</v>
      </c>
    </row>
    <row r="133" spans="1:4" x14ac:dyDescent="0.3">
      <c r="A133" s="33" t="s">
        <v>8</v>
      </c>
      <c r="B133" s="34">
        <v>45657</v>
      </c>
      <c r="C133">
        <v>616.17888579128658</v>
      </c>
      <c r="D133" t="s">
        <v>62</v>
      </c>
    </row>
    <row r="134" spans="1:4" x14ac:dyDescent="0.3">
      <c r="A134" s="33" t="s">
        <v>8</v>
      </c>
      <c r="B134" s="34">
        <v>45688</v>
      </c>
      <c r="C134">
        <v>640.8260412229381</v>
      </c>
      <c r="D134" t="s">
        <v>62</v>
      </c>
    </row>
    <row r="135" spans="1:4" x14ac:dyDescent="0.3">
      <c r="A135" s="33" t="s">
        <v>8</v>
      </c>
      <c r="B135" s="34">
        <v>45716</v>
      </c>
      <c r="C135">
        <v>666.45908287185568</v>
      </c>
      <c r="D135" t="s">
        <v>62</v>
      </c>
    </row>
    <row r="136" spans="1:4" x14ac:dyDescent="0.3">
      <c r="A136" s="33" t="s">
        <v>8</v>
      </c>
      <c r="B136" s="34">
        <v>45747</v>
      </c>
      <c r="C136">
        <v>693.11744618672992</v>
      </c>
      <c r="D136" t="s">
        <v>62</v>
      </c>
    </row>
    <row r="137" spans="1:4" x14ac:dyDescent="0.3">
      <c r="A137" s="33" t="s">
        <v>8</v>
      </c>
      <c r="B137" s="34">
        <v>45777</v>
      </c>
      <c r="C137">
        <v>720.84214403419912</v>
      </c>
      <c r="D137" t="s">
        <v>62</v>
      </c>
    </row>
    <row r="138" spans="1:4" x14ac:dyDescent="0.3">
      <c r="A138" s="33" t="s">
        <v>8</v>
      </c>
      <c r="B138" s="34">
        <v>45808</v>
      </c>
      <c r="C138">
        <v>749.6758297955671</v>
      </c>
      <c r="D138" t="s">
        <v>62</v>
      </c>
    </row>
    <row r="139" spans="1:4" x14ac:dyDescent="0.3">
      <c r="A139" s="33" t="s">
        <v>8</v>
      </c>
      <c r="B139" s="34">
        <v>45838</v>
      </c>
      <c r="C139">
        <v>779.66286298738976</v>
      </c>
      <c r="D139" t="s">
        <v>62</v>
      </c>
    </row>
    <row r="140" spans="1:4" x14ac:dyDescent="0.3">
      <c r="A140" s="33" t="s">
        <v>8</v>
      </c>
      <c r="B140" s="34">
        <v>45869</v>
      </c>
      <c r="C140">
        <v>810.84937750688539</v>
      </c>
      <c r="D140" t="s">
        <v>62</v>
      </c>
    </row>
    <row r="141" spans="1:4" x14ac:dyDescent="0.3">
      <c r="A141" s="33" t="s">
        <v>8</v>
      </c>
      <c r="B141" s="34">
        <v>45900</v>
      </c>
      <c r="C141">
        <v>843.28335260716085</v>
      </c>
      <c r="D141" t="s">
        <v>62</v>
      </c>
    </row>
    <row r="142" spans="1:4" x14ac:dyDescent="0.3">
      <c r="A142" s="33" t="s">
        <v>8</v>
      </c>
      <c r="B142" s="34">
        <v>45930</v>
      </c>
      <c r="C142">
        <v>877.01468671144733</v>
      </c>
      <c r="D142" t="s">
        <v>62</v>
      </c>
    </row>
    <row r="143" spans="1:4" x14ac:dyDescent="0.3">
      <c r="A143" s="33" t="s">
        <v>8</v>
      </c>
      <c r="B143" s="34">
        <v>45961</v>
      </c>
      <c r="C143">
        <v>912.09527417990523</v>
      </c>
      <c r="D143" t="s">
        <v>62</v>
      </c>
    </row>
    <row r="144" spans="1:4" x14ac:dyDescent="0.3">
      <c r="A144" s="33" t="s">
        <v>8</v>
      </c>
      <c r="B144" s="34">
        <v>45991</v>
      </c>
      <c r="C144">
        <v>948.57908514710152</v>
      </c>
      <c r="D144" t="s">
        <v>62</v>
      </c>
    </row>
    <row r="145" spans="1:4" x14ac:dyDescent="0.3">
      <c r="A145" s="33" t="s">
        <v>8</v>
      </c>
      <c r="B145" s="34">
        <v>46022</v>
      </c>
      <c r="C145">
        <v>986.52224855298562</v>
      </c>
      <c r="D145" t="s">
        <v>62</v>
      </c>
    </row>
    <row r="146" spans="1:4" x14ac:dyDescent="0.3">
      <c r="A146" s="33" t="s">
        <v>9</v>
      </c>
      <c r="B146" s="34">
        <v>44957</v>
      </c>
      <c r="C146">
        <v>1050</v>
      </c>
      <c r="D146" t="s">
        <v>62</v>
      </c>
    </row>
    <row r="147" spans="1:4" x14ac:dyDescent="0.3">
      <c r="A147" s="33" t="s">
        <v>9</v>
      </c>
      <c r="B147" s="34">
        <v>44985</v>
      </c>
      <c r="C147">
        <v>1092</v>
      </c>
      <c r="D147" t="s">
        <v>62</v>
      </c>
    </row>
    <row r="148" spans="1:4" x14ac:dyDescent="0.3">
      <c r="A148" s="33" t="s">
        <v>9</v>
      </c>
      <c r="B148" s="34">
        <v>45016</v>
      </c>
      <c r="C148">
        <v>1135.68</v>
      </c>
      <c r="D148" t="s">
        <v>62</v>
      </c>
    </row>
    <row r="149" spans="1:4" x14ac:dyDescent="0.3">
      <c r="A149" s="33" t="s">
        <v>9</v>
      </c>
      <c r="B149" s="34">
        <v>45046</v>
      </c>
      <c r="C149">
        <v>1181.1071999999999</v>
      </c>
      <c r="D149" t="s">
        <v>62</v>
      </c>
    </row>
    <row r="150" spans="1:4" x14ac:dyDescent="0.3">
      <c r="A150" s="33" t="s">
        <v>9</v>
      </c>
      <c r="B150" s="34">
        <v>45077</v>
      </c>
      <c r="C150">
        <v>1228.3515</v>
      </c>
      <c r="D150" t="s">
        <v>62</v>
      </c>
    </row>
    <row r="151" spans="1:4" x14ac:dyDescent="0.3">
      <c r="A151" s="33" t="s">
        <v>9</v>
      </c>
      <c r="B151" s="34">
        <v>45107</v>
      </c>
      <c r="C151">
        <v>1277.4855</v>
      </c>
      <c r="D151" t="s">
        <v>62</v>
      </c>
    </row>
    <row r="152" spans="1:4" x14ac:dyDescent="0.3">
      <c r="A152" s="33" t="s">
        <v>9</v>
      </c>
      <c r="B152" s="34">
        <v>45138</v>
      </c>
      <c r="C152">
        <v>1328.585</v>
      </c>
      <c r="D152" t="s">
        <v>62</v>
      </c>
    </row>
    <row r="153" spans="1:4" x14ac:dyDescent="0.3">
      <c r="A153" s="33" t="s">
        <v>9</v>
      </c>
      <c r="B153" s="34">
        <v>45169</v>
      </c>
      <c r="C153">
        <v>1381.7284</v>
      </c>
      <c r="D153" t="s">
        <v>62</v>
      </c>
    </row>
    <row r="154" spans="1:4" x14ac:dyDescent="0.3">
      <c r="A154" s="33" t="s">
        <v>9</v>
      </c>
      <c r="B154" s="34">
        <v>45199</v>
      </c>
      <c r="C154">
        <v>1436.9974999999999</v>
      </c>
      <c r="D154" t="s">
        <v>62</v>
      </c>
    </row>
    <row r="155" spans="1:4" x14ac:dyDescent="0.3">
      <c r="A155" s="33" t="s">
        <v>9</v>
      </c>
      <c r="B155" s="34">
        <v>45230</v>
      </c>
      <c r="C155">
        <v>1494.4774</v>
      </c>
      <c r="D155" t="s">
        <v>62</v>
      </c>
    </row>
    <row r="156" spans="1:4" x14ac:dyDescent="0.3">
      <c r="A156" s="33" t="s">
        <v>9</v>
      </c>
      <c r="B156" s="34">
        <v>45260</v>
      </c>
      <c r="C156">
        <v>1554.2565</v>
      </c>
      <c r="D156" t="s">
        <v>62</v>
      </c>
    </row>
    <row r="157" spans="1:4" x14ac:dyDescent="0.3">
      <c r="A157" s="33" t="s">
        <v>9</v>
      </c>
      <c r="B157" s="34">
        <v>45291</v>
      </c>
      <c r="C157">
        <v>1616.4268</v>
      </c>
      <c r="D157" t="s">
        <v>62</v>
      </c>
    </row>
    <row r="158" spans="1:4" x14ac:dyDescent="0.3">
      <c r="A158" s="33" t="s">
        <v>9</v>
      </c>
      <c r="B158" s="34">
        <v>45322</v>
      </c>
      <c r="C158">
        <v>1681.0838000000001</v>
      </c>
      <c r="D158" t="s">
        <v>62</v>
      </c>
    </row>
    <row r="159" spans="1:4" x14ac:dyDescent="0.3">
      <c r="A159" s="33" t="s">
        <v>9</v>
      </c>
      <c r="B159" s="34">
        <v>45351</v>
      </c>
      <c r="C159">
        <v>1748.3271999999999</v>
      </c>
      <c r="D159" t="s">
        <v>62</v>
      </c>
    </row>
    <row r="160" spans="1:4" x14ac:dyDescent="0.3">
      <c r="A160" s="33" t="s">
        <v>9</v>
      </c>
      <c r="B160" s="34">
        <v>45382</v>
      </c>
      <c r="C160">
        <v>1818.2602999999999</v>
      </c>
      <c r="D160" t="s">
        <v>62</v>
      </c>
    </row>
    <row r="161" spans="1:4" x14ac:dyDescent="0.3">
      <c r="A161" s="33" t="s">
        <v>9</v>
      </c>
      <c r="B161" s="34">
        <v>45412</v>
      </c>
      <c r="C161">
        <v>1890.9907000000001</v>
      </c>
      <c r="D161" t="s">
        <v>62</v>
      </c>
    </row>
    <row r="162" spans="1:4" x14ac:dyDescent="0.3">
      <c r="A162" s="33" t="s">
        <v>9</v>
      </c>
      <c r="B162" s="34">
        <v>45443</v>
      </c>
      <c r="C162">
        <v>1966.6303</v>
      </c>
      <c r="D162" t="s">
        <v>62</v>
      </c>
    </row>
    <row r="163" spans="1:4" x14ac:dyDescent="0.3">
      <c r="A163" s="33" t="s">
        <v>9</v>
      </c>
      <c r="B163" s="34">
        <v>45473</v>
      </c>
      <c r="C163">
        <v>2045.2954999999999</v>
      </c>
      <c r="D163" t="s">
        <v>62</v>
      </c>
    </row>
    <row r="164" spans="1:4" x14ac:dyDescent="0.3">
      <c r="A164" s="33" t="s">
        <v>9</v>
      </c>
      <c r="B164" s="34">
        <v>45504</v>
      </c>
      <c r="C164">
        <v>2127.1073000000001</v>
      </c>
      <c r="D164" t="s">
        <v>62</v>
      </c>
    </row>
    <row r="165" spans="1:4" x14ac:dyDescent="0.3">
      <c r="A165" s="33" t="s">
        <v>9</v>
      </c>
      <c r="B165" s="34">
        <v>45535</v>
      </c>
      <c r="C165">
        <v>2212.1916000000001</v>
      </c>
      <c r="D165" t="s">
        <v>62</v>
      </c>
    </row>
    <row r="166" spans="1:4" x14ac:dyDescent="0.3">
      <c r="A166" s="33" t="s">
        <v>9</v>
      </c>
      <c r="B166" s="34">
        <v>45565</v>
      </c>
      <c r="C166">
        <v>2300.6792999999998</v>
      </c>
      <c r="D166" t="s">
        <v>62</v>
      </c>
    </row>
    <row r="167" spans="1:4" x14ac:dyDescent="0.3">
      <c r="A167" s="33" t="s">
        <v>9</v>
      </c>
      <c r="B167" s="34">
        <v>45596</v>
      </c>
      <c r="C167">
        <v>2392.7064999999998</v>
      </c>
      <c r="D167" t="s">
        <v>62</v>
      </c>
    </row>
    <row r="168" spans="1:4" x14ac:dyDescent="0.3">
      <c r="A168" s="33" t="s">
        <v>9</v>
      </c>
      <c r="B168" s="34">
        <v>45626</v>
      </c>
      <c r="C168">
        <v>2488.4146999999998</v>
      </c>
      <c r="D168" t="s">
        <v>62</v>
      </c>
    </row>
    <row r="169" spans="1:4" x14ac:dyDescent="0.3">
      <c r="A169" s="33" t="s">
        <v>9</v>
      </c>
      <c r="B169" s="34">
        <v>45657</v>
      </c>
      <c r="C169">
        <v>2587.9513000000002</v>
      </c>
      <c r="D169" t="s">
        <v>62</v>
      </c>
    </row>
    <row r="170" spans="1:4" x14ac:dyDescent="0.3">
      <c r="A170" s="33" t="s">
        <v>9</v>
      </c>
      <c r="B170" s="34">
        <v>45688</v>
      </c>
      <c r="C170">
        <v>2691.4694</v>
      </c>
      <c r="D170" t="s">
        <v>62</v>
      </c>
    </row>
    <row r="171" spans="1:4" x14ac:dyDescent="0.3">
      <c r="A171" s="33" t="s">
        <v>9</v>
      </c>
      <c r="B171" s="34">
        <v>45716</v>
      </c>
      <c r="C171">
        <v>2799.1280999999999</v>
      </c>
      <c r="D171" t="s">
        <v>62</v>
      </c>
    </row>
    <row r="172" spans="1:4" x14ac:dyDescent="0.3">
      <c r="A172" s="33" t="s">
        <v>9</v>
      </c>
      <c r="B172" s="34">
        <v>45747</v>
      </c>
      <c r="C172">
        <v>2911.0933</v>
      </c>
      <c r="D172" t="s">
        <v>62</v>
      </c>
    </row>
    <row r="173" spans="1:4" x14ac:dyDescent="0.3">
      <c r="A173" s="33" t="s">
        <v>9</v>
      </c>
      <c r="B173" s="34">
        <v>45777</v>
      </c>
      <c r="C173">
        <v>3027.5369999999998</v>
      </c>
      <c r="D173" t="s">
        <v>62</v>
      </c>
    </row>
    <row r="174" spans="1:4" x14ac:dyDescent="0.3">
      <c r="A174" s="33" t="s">
        <v>9</v>
      </c>
      <c r="B174" s="34">
        <v>45808</v>
      </c>
      <c r="C174">
        <v>3148.6385</v>
      </c>
      <c r="D174" t="s">
        <v>62</v>
      </c>
    </row>
    <row r="175" spans="1:4" x14ac:dyDescent="0.3">
      <c r="A175" s="33" t="s">
        <v>9</v>
      </c>
      <c r="B175" s="34">
        <v>45838</v>
      </c>
      <c r="C175">
        <v>3274.5839999999998</v>
      </c>
      <c r="D175" t="s">
        <v>62</v>
      </c>
    </row>
    <row r="176" spans="1:4" x14ac:dyDescent="0.3">
      <c r="A176" s="33" t="s">
        <v>9</v>
      </c>
      <c r="B176" s="34">
        <v>45869</v>
      </c>
      <c r="C176">
        <v>3405.5673999999999</v>
      </c>
      <c r="D176" t="s">
        <v>62</v>
      </c>
    </row>
    <row r="177" spans="1:4" x14ac:dyDescent="0.3">
      <c r="A177" s="33" t="s">
        <v>9</v>
      </c>
      <c r="B177" s="34">
        <v>45900</v>
      </c>
      <c r="C177">
        <v>3541.7901000000002</v>
      </c>
      <c r="D177" t="s">
        <v>62</v>
      </c>
    </row>
    <row r="178" spans="1:4" x14ac:dyDescent="0.3">
      <c r="A178" s="33" t="s">
        <v>9</v>
      </c>
      <c r="B178" s="34">
        <v>45930</v>
      </c>
      <c r="C178">
        <v>3683.4616999999998</v>
      </c>
      <c r="D178" t="s">
        <v>62</v>
      </c>
    </row>
    <row r="179" spans="1:4" x14ac:dyDescent="0.3">
      <c r="A179" s="33" t="s">
        <v>9</v>
      </c>
      <c r="B179" s="34">
        <v>45961</v>
      </c>
      <c r="C179">
        <v>3830.8002000000001</v>
      </c>
      <c r="D179" t="s">
        <v>62</v>
      </c>
    </row>
    <row r="180" spans="1:4" x14ac:dyDescent="0.3">
      <c r="A180" s="33" t="s">
        <v>9</v>
      </c>
      <c r="B180" s="34">
        <v>45991</v>
      </c>
      <c r="C180">
        <v>3984.0322000000001</v>
      </c>
      <c r="D180" t="s">
        <v>62</v>
      </c>
    </row>
    <row r="181" spans="1:4" x14ac:dyDescent="0.3">
      <c r="A181" s="33" t="s">
        <v>9</v>
      </c>
      <c r="B181" s="34">
        <v>46022</v>
      </c>
      <c r="C181">
        <v>4143.3933999999999</v>
      </c>
      <c r="D181" t="s">
        <v>62</v>
      </c>
    </row>
    <row r="182" spans="1:4" x14ac:dyDescent="0.3">
      <c r="A182" s="33" t="s">
        <v>10</v>
      </c>
      <c r="B182" s="34">
        <v>44957</v>
      </c>
      <c r="C182">
        <v>93950</v>
      </c>
      <c r="D182" t="s">
        <v>62</v>
      </c>
    </row>
    <row r="183" spans="1:4" x14ac:dyDescent="0.3">
      <c r="A183" s="33" t="s">
        <v>10</v>
      </c>
      <c r="B183" s="34">
        <v>44985</v>
      </c>
      <c r="C183">
        <v>96758</v>
      </c>
      <c r="D183" t="s">
        <v>62</v>
      </c>
    </row>
    <row r="184" spans="1:4" x14ac:dyDescent="0.3">
      <c r="A184" s="33" t="s">
        <v>10</v>
      </c>
      <c r="B184" s="34">
        <v>45016</v>
      </c>
      <c r="C184">
        <v>92800.320000000007</v>
      </c>
      <c r="D184" t="s">
        <v>62</v>
      </c>
    </row>
    <row r="185" spans="1:4" x14ac:dyDescent="0.3">
      <c r="A185" s="33" t="s">
        <v>10</v>
      </c>
      <c r="B185" s="34">
        <v>45046</v>
      </c>
      <c r="C185">
        <v>95572.972800000003</v>
      </c>
      <c r="D185" t="s">
        <v>62</v>
      </c>
    </row>
    <row r="186" spans="1:4" x14ac:dyDescent="0.3">
      <c r="A186" s="33" t="s">
        <v>10</v>
      </c>
      <c r="B186" s="34">
        <v>45077</v>
      </c>
      <c r="C186">
        <v>98428.350900000005</v>
      </c>
      <c r="D186" t="s">
        <v>62</v>
      </c>
    </row>
    <row r="187" spans="1:4" x14ac:dyDescent="0.3">
      <c r="A187" s="33" t="s">
        <v>10</v>
      </c>
      <c r="B187" s="34">
        <v>45107</v>
      </c>
      <c r="C187">
        <v>101368.9179</v>
      </c>
      <c r="D187" t="s">
        <v>62</v>
      </c>
    </row>
    <row r="188" spans="1:4" x14ac:dyDescent="0.3">
      <c r="A188" s="33" t="s">
        <v>10</v>
      </c>
      <c r="B188" s="34">
        <v>45138</v>
      </c>
      <c r="C188">
        <v>104397.21060000001</v>
      </c>
      <c r="D188" t="s">
        <v>62</v>
      </c>
    </row>
    <row r="189" spans="1:4" x14ac:dyDescent="0.3">
      <c r="A189" s="33" t="s">
        <v>10</v>
      </c>
      <c r="B189" s="34">
        <v>45169</v>
      </c>
      <c r="C189">
        <v>100115.03539999999</v>
      </c>
      <c r="D189" t="s">
        <v>62</v>
      </c>
    </row>
    <row r="190" spans="1:4" x14ac:dyDescent="0.3">
      <c r="A190" s="33" t="s">
        <v>10</v>
      </c>
      <c r="B190" s="34">
        <v>45199</v>
      </c>
      <c r="C190">
        <v>103104.6692</v>
      </c>
      <c r="D190" t="s">
        <v>62</v>
      </c>
    </row>
    <row r="191" spans="1:4" x14ac:dyDescent="0.3">
      <c r="A191" s="33" t="s">
        <v>10</v>
      </c>
      <c r="B191" s="34">
        <v>45230</v>
      </c>
      <c r="C191">
        <v>106183.4393</v>
      </c>
      <c r="D191" t="s">
        <v>62</v>
      </c>
    </row>
    <row r="192" spans="1:4" x14ac:dyDescent="0.3">
      <c r="A192" s="33" t="s">
        <v>10</v>
      </c>
      <c r="B192" s="34">
        <v>45260</v>
      </c>
      <c r="C192">
        <v>109353.99770000001</v>
      </c>
      <c r="D192" t="s">
        <v>62</v>
      </c>
    </row>
    <row r="193" spans="1:4" x14ac:dyDescent="0.3">
      <c r="A193" s="33" t="s">
        <v>10</v>
      </c>
      <c r="B193" s="34">
        <v>45291</v>
      </c>
      <c r="C193">
        <v>104855.4972</v>
      </c>
      <c r="D193" t="s">
        <v>62</v>
      </c>
    </row>
    <row r="194" spans="1:4" x14ac:dyDescent="0.3">
      <c r="A194" s="33" t="s">
        <v>10</v>
      </c>
      <c r="B194" s="34">
        <v>45322</v>
      </c>
      <c r="C194">
        <v>107984.9979</v>
      </c>
      <c r="D194" t="s">
        <v>62</v>
      </c>
    </row>
    <row r="195" spans="1:4" x14ac:dyDescent="0.3">
      <c r="A195" s="33" t="s">
        <v>10</v>
      </c>
      <c r="B195" s="34">
        <v>45351</v>
      </c>
      <c r="C195">
        <v>111207.73699999999</v>
      </c>
      <c r="D195" t="s">
        <v>62</v>
      </c>
    </row>
    <row r="196" spans="1:4" x14ac:dyDescent="0.3">
      <c r="A196" s="33" t="s">
        <v>10</v>
      </c>
      <c r="B196" s="34">
        <v>45382</v>
      </c>
      <c r="C196">
        <v>114526.48579999999</v>
      </c>
      <c r="D196" t="s">
        <v>62</v>
      </c>
    </row>
    <row r="197" spans="1:4" x14ac:dyDescent="0.3">
      <c r="A197" s="33" t="s">
        <v>10</v>
      </c>
      <c r="B197" s="34">
        <v>45412</v>
      </c>
      <c r="C197">
        <v>109799.9656</v>
      </c>
      <c r="D197" t="s">
        <v>62</v>
      </c>
    </row>
    <row r="198" spans="1:4" x14ac:dyDescent="0.3">
      <c r="A198" s="33" t="s">
        <v>10</v>
      </c>
      <c r="B198" s="34">
        <v>45443</v>
      </c>
      <c r="C198">
        <v>113075.0546</v>
      </c>
      <c r="D198" t="s">
        <v>62</v>
      </c>
    </row>
    <row r="199" spans="1:4" x14ac:dyDescent="0.3">
      <c r="A199" s="33" t="s">
        <v>10</v>
      </c>
      <c r="B199" s="34">
        <v>45473</v>
      </c>
      <c r="C199">
        <v>116447.64</v>
      </c>
      <c r="D199" t="s">
        <v>62</v>
      </c>
    </row>
    <row r="200" spans="1:4" x14ac:dyDescent="0.3">
      <c r="A200" s="33" t="s">
        <v>10</v>
      </c>
      <c r="B200" s="34">
        <v>45504</v>
      </c>
      <c r="C200">
        <v>119920.6162</v>
      </c>
      <c r="D200" t="s">
        <v>62</v>
      </c>
    </row>
    <row r="201" spans="1:4" x14ac:dyDescent="0.3">
      <c r="A201" s="33" t="s">
        <v>10</v>
      </c>
      <c r="B201" s="34">
        <v>45535</v>
      </c>
      <c r="C201">
        <v>123496.9636</v>
      </c>
      <c r="D201" t="s">
        <v>62</v>
      </c>
    </row>
    <row r="202" spans="1:4" x14ac:dyDescent="0.3">
      <c r="A202" s="33" t="s">
        <v>10</v>
      </c>
      <c r="B202" s="34">
        <v>45565</v>
      </c>
      <c r="C202">
        <v>127179.7506</v>
      </c>
      <c r="D202" t="s">
        <v>62</v>
      </c>
    </row>
    <row r="203" spans="1:4" x14ac:dyDescent="0.3">
      <c r="A203" s="33" t="s">
        <v>10</v>
      </c>
      <c r="B203" s="34">
        <v>45596</v>
      </c>
      <c r="C203">
        <v>130972.1363</v>
      </c>
      <c r="D203" t="s">
        <v>62</v>
      </c>
    </row>
    <row r="204" spans="1:4" x14ac:dyDescent="0.3">
      <c r="A204" s="33" t="s">
        <v>10</v>
      </c>
      <c r="B204" s="34">
        <v>45626</v>
      </c>
      <c r="C204">
        <v>134877.37340000001</v>
      </c>
      <c r="D204" t="s">
        <v>62</v>
      </c>
    </row>
    <row r="205" spans="1:4" x14ac:dyDescent="0.3">
      <c r="A205" s="33" t="s">
        <v>10</v>
      </c>
      <c r="B205" s="34">
        <v>45657</v>
      </c>
      <c r="C205">
        <v>129283.2053</v>
      </c>
      <c r="D205" t="s">
        <v>62</v>
      </c>
    </row>
    <row r="206" spans="1:4" x14ac:dyDescent="0.3">
      <c r="A206" s="33" t="s">
        <v>10</v>
      </c>
      <c r="B206" s="34">
        <v>45688</v>
      </c>
      <c r="C206">
        <v>133135.82190000001</v>
      </c>
      <c r="D206" t="s">
        <v>62</v>
      </c>
    </row>
    <row r="207" spans="1:4" x14ac:dyDescent="0.3">
      <c r="A207" s="33" t="s">
        <v>10</v>
      </c>
      <c r="B207" s="34">
        <v>45716</v>
      </c>
      <c r="C207">
        <v>137102.98190000001</v>
      </c>
      <c r="D207" t="s">
        <v>62</v>
      </c>
    </row>
    <row r="208" spans="1:4" x14ac:dyDescent="0.3">
      <c r="A208" s="33" t="s">
        <v>10</v>
      </c>
      <c r="B208" s="34">
        <v>45747</v>
      </c>
      <c r="C208">
        <v>141188.07999999999</v>
      </c>
      <c r="D208" t="s">
        <v>62</v>
      </c>
    </row>
    <row r="209" spans="1:4" x14ac:dyDescent="0.3">
      <c r="A209" s="33" t="s">
        <v>10</v>
      </c>
      <c r="B209" s="34">
        <v>45777</v>
      </c>
      <c r="C209">
        <v>135307.66940000001</v>
      </c>
      <c r="D209" t="s">
        <v>62</v>
      </c>
    </row>
    <row r="210" spans="1:4" x14ac:dyDescent="0.3">
      <c r="A210" s="33" t="s">
        <v>10</v>
      </c>
      <c r="B210" s="34">
        <v>45808</v>
      </c>
      <c r="C210">
        <v>139336.62409999999</v>
      </c>
      <c r="D210" t="s">
        <v>62</v>
      </c>
    </row>
    <row r="211" spans="1:4" x14ac:dyDescent="0.3">
      <c r="A211" s="33" t="s">
        <v>10</v>
      </c>
      <c r="B211" s="34">
        <v>45838</v>
      </c>
      <c r="C211">
        <v>143485.23639999999</v>
      </c>
      <c r="D211" t="s">
        <v>62</v>
      </c>
    </row>
    <row r="212" spans="1:4" x14ac:dyDescent="0.3">
      <c r="A212" s="33" t="s">
        <v>10</v>
      </c>
      <c r="B212" s="34">
        <v>45869</v>
      </c>
      <c r="C212">
        <v>137483.8602</v>
      </c>
      <c r="D212" t="s">
        <v>62</v>
      </c>
    </row>
    <row r="213" spans="1:4" x14ac:dyDescent="0.3">
      <c r="A213" s="33" t="s">
        <v>10</v>
      </c>
      <c r="B213" s="34">
        <v>45900</v>
      </c>
      <c r="C213">
        <v>141574.3204</v>
      </c>
      <c r="D213" t="s">
        <v>62</v>
      </c>
    </row>
    <row r="214" spans="1:4" x14ac:dyDescent="0.3">
      <c r="A214" s="33" t="s">
        <v>10</v>
      </c>
      <c r="B214" s="34">
        <v>45930</v>
      </c>
      <c r="C214">
        <v>145786.13209999999</v>
      </c>
      <c r="D214" t="s">
        <v>62</v>
      </c>
    </row>
    <row r="215" spans="1:4" x14ac:dyDescent="0.3">
      <c r="A215" s="33" t="s">
        <v>10</v>
      </c>
      <c r="B215" s="34">
        <v>45961</v>
      </c>
      <c r="C215">
        <v>150122.88140000001</v>
      </c>
      <c r="D215" t="s">
        <v>62</v>
      </c>
    </row>
    <row r="216" spans="1:4" x14ac:dyDescent="0.3">
      <c r="A216" s="33" t="s">
        <v>10</v>
      </c>
      <c r="B216" s="34">
        <v>45991</v>
      </c>
      <c r="C216">
        <v>143811.50219999999</v>
      </c>
      <c r="D216" t="s">
        <v>62</v>
      </c>
    </row>
    <row r="217" spans="1:4" x14ac:dyDescent="0.3">
      <c r="A217" s="33" t="s">
        <v>10</v>
      </c>
      <c r="B217" s="34">
        <v>46022</v>
      </c>
      <c r="C217">
        <v>148086.00690000001</v>
      </c>
      <c r="D217" t="s">
        <v>62</v>
      </c>
    </row>
    <row r="218" spans="1:4" x14ac:dyDescent="0.3">
      <c r="A218" s="33" t="s">
        <v>12</v>
      </c>
      <c r="B218" s="34">
        <v>44957</v>
      </c>
      <c r="C218">
        <v>0</v>
      </c>
      <c r="D218" t="s">
        <v>62</v>
      </c>
    </row>
    <row r="219" spans="1:4" x14ac:dyDescent="0.3">
      <c r="A219" s="33" t="s">
        <v>12</v>
      </c>
      <c r="B219" s="34">
        <v>44985</v>
      </c>
      <c r="C219">
        <v>0</v>
      </c>
      <c r="D219" t="s">
        <v>62</v>
      </c>
    </row>
    <row r="220" spans="1:4" x14ac:dyDescent="0.3">
      <c r="A220" s="33" t="s">
        <v>12</v>
      </c>
      <c r="B220" s="34">
        <v>45016</v>
      </c>
      <c r="C220">
        <v>0</v>
      </c>
      <c r="D220" t="s">
        <v>62</v>
      </c>
    </row>
    <row r="221" spans="1:4" x14ac:dyDescent="0.3">
      <c r="A221" s="33" t="s">
        <v>12</v>
      </c>
      <c r="B221" s="34">
        <v>45046</v>
      </c>
      <c r="C221">
        <v>0</v>
      </c>
      <c r="D221" t="s">
        <v>62</v>
      </c>
    </row>
    <row r="222" spans="1:4" x14ac:dyDescent="0.3">
      <c r="A222" s="33" t="s">
        <v>12</v>
      </c>
      <c r="B222" s="34">
        <v>45077</v>
      </c>
      <c r="C222">
        <v>0</v>
      </c>
      <c r="D222" t="s">
        <v>62</v>
      </c>
    </row>
    <row r="223" spans="1:4" x14ac:dyDescent="0.3">
      <c r="A223" s="33" t="s">
        <v>12</v>
      </c>
      <c r="B223" s="34">
        <v>45107</v>
      </c>
      <c r="C223">
        <v>0</v>
      </c>
      <c r="D223" t="s">
        <v>62</v>
      </c>
    </row>
    <row r="224" spans="1:4" x14ac:dyDescent="0.3">
      <c r="A224" s="33" t="s">
        <v>12</v>
      </c>
      <c r="B224" s="34">
        <v>45138</v>
      </c>
      <c r="C224">
        <v>0</v>
      </c>
      <c r="D224" t="s">
        <v>62</v>
      </c>
    </row>
    <row r="225" spans="1:4" x14ac:dyDescent="0.3">
      <c r="A225" s="33" t="s">
        <v>12</v>
      </c>
      <c r="B225" s="34">
        <v>45169</v>
      </c>
      <c r="C225">
        <v>0</v>
      </c>
      <c r="D225" t="s">
        <v>62</v>
      </c>
    </row>
    <row r="226" spans="1:4" x14ac:dyDescent="0.3">
      <c r="A226" s="33" t="s">
        <v>12</v>
      </c>
      <c r="B226" s="34">
        <v>45199</v>
      </c>
      <c r="C226">
        <v>0</v>
      </c>
      <c r="D226" t="s">
        <v>62</v>
      </c>
    </row>
    <row r="227" spans="1:4" x14ac:dyDescent="0.3">
      <c r="A227" s="33" t="s">
        <v>12</v>
      </c>
      <c r="B227" s="34">
        <v>45230</v>
      </c>
      <c r="C227">
        <v>0</v>
      </c>
      <c r="D227" t="s">
        <v>62</v>
      </c>
    </row>
    <row r="228" spans="1:4" x14ac:dyDescent="0.3">
      <c r="A228" s="33" t="s">
        <v>12</v>
      </c>
      <c r="B228" s="34">
        <v>45260</v>
      </c>
      <c r="C228">
        <v>0</v>
      </c>
      <c r="D228" t="s">
        <v>62</v>
      </c>
    </row>
    <row r="229" spans="1:4" x14ac:dyDescent="0.3">
      <c r="A229" s="33" t="s">
        <v>12</v>
      </c>
      <c r="B229" s="34">
        <v>45291</v>
      </c>
      <c r="C229">
        <v>0</v>
      </c>
      <c r="D229" t="s">
        <v>62</v>
      </c>
    </row>
    <row r="230" spans="1:4" x14ac:dyDescent="0.3">
      <c r="A230" s="33" t="s">
        <v>12</v>
      </c>
      <c r="B230" s="34">
        <v>45322</v>
      </c>
      <c r="C230">
        <v>0</v>
      </c>
      <c r="D230" t="s">
        <v>62</v>
      </c>
    </row>
    <row r="231" spans="1:4" x14ac:dyDescent="0.3">
      <c r="A231" s="33" t="s">
        <v>12</v>
      </c>
      <c r="B231" s="34">
        <v>45351</v>
      </c>
      <c r="C231">
        <v>0</v>
      </c>
      <c r="D231" t="s">
        <v>62</v>
      </c>
    </row>
    <row r="232" spans="1:4" x14ac:dyDescent="0.3">
      <c r="A232" s="33" t="s">
        <v>12</v>
      </c>
      <c r="B232" s="34">
        <v>45382</v>
      </c>
      <c r="C232">
        <v>0</v>
      </c>
      <c r="D232" t="s">
        <v>62</v>
      </c>
    </row>
    <row r="233" spans="1:4" x14ac:dyDescent="0.3">
      <c r="A233" s="33" t="s">
        <v>12</v>
      </c>
      <c r="B233" s="34">
        <v>45412</v>
      </c>
      <c r="C233">
        <v>0</v>
      </c>
      <c r="D233" t="s">
        <v>62</v>
      </c>
    </row>
    <row r="234" spans="1:4" x14ac:dyDescent="0.3">
      <c r="A234" s="33" t="s">
        <v>12</v>
      </c>
      <c r="B234" s="34">
        <v>45443</v>
      </c>
      <c r="C234">
        <v>0</v>
      </c>
      <c r="D234" t="s">
        <v>62</v>
      </c>
    </row>
    <row r="235" spans="1:4" x14ac:dyDescent="0.3">
      <c r="A235" s="33" t="s">
        <v>12</v>
      </c>
      <c r="B235" s="34">
        <v>45473</v>
      </c>
      <c r="C235">
        <v>0</v>
      </c>
      <c r="D235" t="s">
        <v>62</v>
      </c>
    </row>
    <row r="236" spans="1:4" x14ac:dyDescent="0.3">
      <c r="A236" s="33" t="s">
        <v>12</v>
      </c>
      <c r="B236" s="34">
        <v>45504</v>
      </c>
      <c r="C236">
        <v>0</v>
      </c>
      <c r="D236" t="s">
        <v>62</v>
      </c>
    </row>
    <row r="237" spans="1:4" x14ac:dyDescent="0.3">
      <c r="A237" s="33" t="s">
        <v>12</v>
      </c>
      <c r="B237" s="34">
        <v>45535</v>
      </c>
      <c r="C237">
        <v>0</v>
      </c>
      <c r="D237" t="s">
        <v>62</v>
      </c>
    </row>
    <row r="238" spans="1:4" x14ac:dyDescent="0.3">
      <c r="A238" s="33" t="s">
        <v>12</v>
      </c>
      <c r="B238" s="34">
        <v>45565</v>
      </c>
      <c r="C238">
        <v>0</v>
      </c>
      <c r="D238" t="s">
        <v>62</v>
      </c>
    </row>
    <row r="239" spans="1:4" x14ac:dyDescent="0.3">
      <c r="A239" s="33" t="s">
        <v>12</v>
      </c>
      <c r="B239" s="34">
        <v>45596</v>
      </c>
      <c r="C239">
        <v>0</v>
      </c>
      <c r="D239" t="s">
        <v>62</v>
      </c>
    </row>
    <row r="240" spans="1:4" x14ac:dyDescent="0.3">
      <c r="A240" s="33" t="s">
        <v>12</v>
      </c>
      <c r="B240" s="34">
        <v>45626</v>
      </c>
      <c r="C240">
        <v>0</v>
      </c>
      <c r="D240" t="s">
        <v>62</v>
      </c>
    </row>
    <row r="241" spans="1:4" x14ac:dyDescent="0.3">
      <c r="A241" s="33" t="s">
        <v>12</v>
      </c>
      <c r="B241" s="34">
        <v>45657</v>
      </c>
      <c r="C241">
        <v>0</v>
      </c>
      <c r="D241" t="s">
        <v>62</v>
      </c>
    </row>
    <row r="242" spans="1:4" x14ac:dyDescent="0.3">
      <c r="A242" s="33" t="s">
        <v>12</v>
      </c>
      <c r="B242" s="34">
        <v>45688</v>
      </c>
      <c r="C242">
        <v>0</v>
      </c>
      <c r="D242" t="s">
        <v>62</v>
      </c>
    </row>
    <row r="243" spans="1:4" x14ac:dyDescent="0.3">
      <c r="A243" s="33" t="s">
        <v>12</v>
      </c>
      <c r="B243" s="34">
        <v>45716</v>
      </c>
      <c r="C243">
        <v>0</v>
      </c>
      <c r="D243" t="s">
        <v>62</v>
      </c>
    </row>
    <row r="244" spans="1:4" x14ac:dyDescent="0.3">
      <c r="A244" s="33" t="s">
        <v>12</v>
      </c>
      <c r="B244" s="34">
        <v>45747</v>
      </c>
      <c r="C244">
        <v>0</v>
      </c>
      <c r="D244" t="s">
        <v>62</v>
      </c>
    </row>
    <row r="245" spans="1:4" x14ac:dyDescent="0.3">
      <c r="A245" s="33" t="s">
        <v>12</v>
      </c>
      <c r="B245" s="34">
        <v>45777</v>
      </c>
      <c r="C245">
        <v>0</v>
      </c>
      <c r="D245" t="s">
        <v>62</v>
      </c>
    </row>
    <row r="246" spans="1:4" x14ac:dyDescent="0.3">
      <c r="A246" s="33" t="s">
        <v>12</v>
      </c>
      <c r="B246" s="34">
        <v>45808</v>
      </c>
      <c r="C246">
        <v>0</v>
      </c>
      <c r="D246" t="s">
        <v>62</v>
      </c>
    </row>
    <row r="247" spans="1:4" x14ac:dyDescent="0.3">
      <c r="A247" s="33" t="s">
        <v>12</v>
      </c>
      <c r="B247" s="34">
        <v>45838</v>
      </c>
      <c r="C247">
        <v>0</v>
      </c>
      <c r="D247" t="s">
        <v>62</v>
      </c>
    </row>
    <row r="248" spans="1:4" x14ac:dyDescent="0.3">
      <c r="A248" s="33" t="s">
        <v>12</v>
      </c>
      <c r="B248" s="34">
        <v>45869</v>
      </c>
      <c r="C248">
        <v>0</v>
      </c>
      <c r="D248" t="s">
        <v>62</v>
      </c>
    </row>
    <row r="249" spans="1:4" x14ac:dyDescent="0.3">
      <c r="A249" s="33" t="s">
        <v>12</v>
      </c>
      <c r="B249" s="34">
        <v>45900</v>
      </c>
      <c r="C249">
        <v>0</v>
      </c>
      <c r="D249" t="s">
        <v>62</v>
      </c>
    </row>
    <row r="250" spans="1:4" x14ac:dyDescent="0.3">
      <c r="A250" s="33" t="s">
        <v>12</v>
      </c>
      <c r="B250" s="34">
        <v>45930</v>
      </c>
      <c r="C250">
        <v>0</v>
      </c>
      <c r="D250" t="s">
        <v>62</v>
      </c>
    </row>
    <row r="251" spans="1:4" x14ac:dyDescent="0.3">
      <c r="A251" s="33" t="s">
        <v>12</v>
      </c>
      <c r="B251" s="34">
        <v>45961</v>
      </c>
      <c r="C251">
        <v>0</v>
      </c>
      <c r="D251" t="s">
        <v>62</v>
      </c>
    </row>
    <row r="252" spans="1:4" x14ac:dyDescent="0.3">
      <c r="A252" s="33" t="s">
        <v>12</v>
      </c>
      <c r="B252" s="34">
        <v>45991</v>
      </c>
      <c r="C252">
        <v>0</v>
      </c>
      <c r="D252" t="s">
        <v>62</v>
      </c>
    </row>
    <row r="253" spans="1:4" x14ac:dyDescent="0.3">
      <c r="A253" s="33" t="s">
        <v>12</v>
      </c>
      <c r="B253" s="34">
        <v>46022</v>
      </c>
      <c r="C253">
        <v>0</v>
      </c>
      <c r="D253" t="s">
        <v>62</v>
      </c>
    </row>
    <row r="254" spans="1:4" x14ac:dyDescent="0.3">
      <c r="A254" s="33" t="s">
        <v>13</v>
      </c>
      <c r="B254" s="34">
        <v>44957</v>
      </c>
      <c r="C254">
        <v>350</v>
      </c>
      <c r="D254" t="s">
        <v>62</v>
      </c>
    </row>
    <row r="255" spans="1:4" x14ac:dyDescent="0.3">
      <c r="A255" s="33" t="s">
        <v>13</v>
      </c>
      <c r="B255" s="34">
        <v>44985</v>
      </c>
      <c r="C255">
        <v>364</v>
      </c>
      <c r="D255" t="s">
        <v>62</v>
      </c>
    </row>
    <row r="256" spans="1:4" x14ac:dyDescent="0.3">
      <c r="A256" s="33" t="s">
        <v>13</v>
      </c>
      <c r="B256" s="34">
        <v>45016</v>
      </c>
      <c r="C256">
        <v>378.56</v>
      </c>
      <c r="D256" t="s">
        <v>62</v>
      </c>
    </row>
    <row r="257" spans="1:4" x14ac:dyDescent="0.3">
      <c r="A257" s="33" t="s">
        <v>13</v>
      </c>
      <c r="B257" s="34">
        <v>45046</v>
      </c>
      <c r="C257">
        <v>393.70240000000001</v>
      </c>
      <c r="D257" t="s">
        <v>62</v>
      </c>
    </row>
    <row r="258" spans="1:4" x14ac:dyDescent="0.3">
      <c r="A258" s="33" t="s">
        <v>13</v>
      </c>
      <c r="B258" s="34">
        <v>45077</v>
      </c>
      <c r="C258">
        <v>409.45049600000004</v>
      </c>
      <c r="D258" t="s">
        <v>62</v>
      </c>
    </row>
    <row r="259" spans="1:4" x14ac:dyDescent="0.3">
      <c r="A259" s="33" t="s">
        <v>13</v>
      </c>
      <c r="B259" s="34">
        <v>45107</v>
      </c>
      <c r="C259">
        <v>425.82851584000008</v>
      </c>
      <c r="D259" t="s">
        <v>62</v>
      </c>
    </row>
    <row r="260" spans="1:4" x14ac:dyDescent="0.3">
      <c r="A260" s="33" t="s">
        <v>13</v>
      </c>
      <c r="B260" s="34">
        <v>45138</v>
      </c>
      <c r="C260">
        <v>442.86165647360008</v>
      </c>
      <c r="D260" t="s">
        <v>62</v>
      </c>
    </row>
    <row r="261" spans="1:4" x14ac:dyDescent="0.3">
      <c r="A261" s="33" t="s">
        <v>13</v>
      </c>
      <c r="B261" s="34">
        <v>45169</v>
      </c>
      <c r="C261">
        <v>460.57612273254409</v>
      </c>
      <c r="D261" t="s">
        <v>62</v>
      </c>
    </row>
    <row r="262" spans="1:4" x14ac:dyDescent="0.3">
      <c r="A262" s="33" t="s">
        <v>13</v>
      </c>
      <c r="B262" s="34">
        <v>45199</v>
      </c>
      <c r="C262">
        <v>478.99916764184587</v>
      </c>
      <c r="D262" t="s">
        <v>62</v>
      </c>
    </row>
    <row r="263" spans="1:4" x14ac:dyDescent="0.3">
      <c r="A263" s="33" t="s">
        <v>13</v>
      </c>
      <c r="B263" s="34">
        <v>45230</v>
      </c>
      <c r="C263">
        <v>498.15913434751974</v>
      </c>
      <c r="D263" t="s">
        <v>62</v>
      </c>
    </row>
    <row r="264" spans="1:4" x14ac:dyDescent="0.3">
      <c r="A264" s="33" t="s">
        <v>13</v>
      </c>
      <c r="B264" s="34">
        <v>45260</v>
      </c>
      <c r="C264">
        <v>518.08549972142055</v>
      </c>
      <c r="D264" t="s">
        <v>62</v>
      </c>
    </row>
    <row r="265" spans="1:4" x14ac:dyDescent="0.3">
      <c r="A265" s="33" t="s">
        <v>13</v>
      </c>
      <c r="B265" s="34">
        <v>45291</v>
      </c>
      <c r="C265">
        <v>538.80891971027734</v>
      </c>
      <c r="D265" t="s">
        <v>62</v>
      </c>
    </row>
    <row r="266" spans="1:4" x14ac:dyDescent="0.3">
      <c r="A266" s="33" t="s">
        <v>13</v>
      </c>
      <c r="B266" s="34">
        <v>45322</v>
      </c>
      <c r="C266">
        <v>560.36127649868843</v>
      </c>
      <c r="D266" t="s">
        <v>62</v>
      </c>
    </row>
    <row r="267" spans="1:4" x14ac:dyDescent="0.3">
      <c r="A267" s="33" t="s">
        <v>13</v>
      </c>
      <c r="B267" s="34">
        <v>45351</v>
      </c>
      <c r="C267">
        <v>582.77572755863594</v>
      </c>
      <c r="D267" t="s">
        <v>62</v>
      </c>
    </row>
    <row r="268" spans="1:4" x14ac:dyDescent="0.3">
      <c r="A268" s="33" t="s">
        <v>13</v>
      </c>
      <c r="B268" s="34">
        <v>45382</v>
      </c>
      <c r="C268">
        <v>606.08675666098145</v>
      </c>
      <c r="D268" t="s">
        <v>62</v>
      </c>
    </row>
    <row r="269" spans="1:4" x14ac:dyDescent="0.3">
      <c r="A269" s="33" t="s">
        <v>13</v>
      </c>
      <c r="B269" s="34">
        <v>45412</v>
      </c>
      <c r="C269">
        <v>630.33022692742077</v>
      </c>
      <c r="D269" t="s">
        <v>62</v>
      </c>
    </row>
    <row r="270" spans="1:4" x14ac:dyDescent="0.3">
      <c r="A270" s="33" t="s">
        <v>13</v>
      </c>
      <c r="B270" s="34">
        <v>45443</v>
      </c>
      <c r="C270">
        <v>655.54343600451762</v>
      </c>
      <c r="D270" t="s">
        <v>62</v>
      </c>
    </row>
    <row r="271" spans="1:4" x14ac:dyDescent="0.3">
      <c r="A271" s="33" t="s">
        <v>13</v>
      </c>
      <c r="B271" s="34">
        <v>45473</v>
      </c>
      <c r="C271">
        <v>681.76517344469835</v>
      </c>
      <c r="D271" t="s">
        <v>62</v>
      </c>
    </row>
    <row r="272" spans="1:4" x14ac:dyDescent="0.3">
      <c r="A272" s="33" t="s">
        <v>13</v>
      </c>
      <c r="B272" s="34">
        <v>45504</v>
      </c>
      <c r="C272">
        <v>709.03578038248634</v>
      </c>
      <c r="D272" t="s">
        <v>62</v>
      </c>
    </row>
    <row r="273" spans="1:4" x14ac:dyDescent="0.3">
      <c r="A273" s="33" t="s">
        <v>13</v>
      </c>
      <c r="B273" s="34">
        <v>45535</v>
      </c>
      <c r="C273">
        <v>737.39721159778583</v>
      </c>
      <c r="D273" t="s">
        <v>62</v>
      </c>
    </row>
    <row r="274" spans="1:4" x14ac:dyDescent="0.3">
      <c r="A274" s="33" t="s">
        <v>13</v>
      </c>
      <c r="B274" s="34">
        <v>45565</v>
      </c>
      <c r="C274">
        <v>766.89310006169728</v>
      </c>
      <c r="D274" t="s">
        <v>62</v>
      </c>
    </row>
    <row r="275" spans="1:4" x14ac:dyDescent="0.3">
      <c r="A275" s="33" t="s">
        <v>13</v>
      </c>
      <c r="B275" s="34">
        <v>45596</v>
      </c>
      <c r="C275">
        <v>797.56882406416526</v>
      </c>
      <c r="D275" t="s">
        <v>62</v>
      </c>
    </row>
    <row r="276" spans="1:4" x14ac:dyDescent="0.3">
      <c r="A276" s="33" t="s">
        <v>13</v>
      </c>
      <c r="B276" s="34">
        <v>45626</v>
      </c>
      <c r="C276">
        <v>829.47157702673189</v>
      </c>
      <c r="D276" t="s">
        <v>62</v>
      </c>
    </row>
    <row r="277" spans="1:4" x14ac:dyDescent="0.3">
      <c r="A277" s="33" t="s">
        <v>13</v>
      </c>
      <c r="B277" s="34">
        <v>45657</v>
      </c>
      <c r="C277">
        <v>862.65044010780116</v>
      </c>
      <c r="D277" t="s">
        <v>62</v>
      </c>
    </row>
    <row r="278" spans="1:4" x14ac:dyDescent="0.3">
      <c r="A278" s="33" t="s">
        <v>13</v>
      </c>
      <c r="B278" s="34">
        <v>45688</v>
      </c>
      <c r="C278">
        <v>897.15645771211325</v>
      </c>
      <c r="D278" t="s">
        <v>62</v>
      </c>
    </row>
    <row r="279" spans="1:4" x14ac:dyDescent="0.3">
      <c r="A279" s="33" t="s">
        <v>13</v>
      </c>
      <c r="B279" s="34">
        <v>45716</v>
      </c>
      <c r="C279">
        <v>933.04271602059782</v>
      </c>
      <c r="D279" t="s">
        <v>62</v>
      </c>
    </row>
    <row r="280" spans="1:4" x14ac:dyDescent="0.3">
      <c r="A280" s="33" t="s">
        <v>13</v>
      </c>
      <c r="B280" s="34">
        <v>45747</v>
      </c>
      <c r="C280">
        <v>970.36442466142182</v>
      </c>
      <c r="D280" t="s">
        <v>62</v>
      </c>
    </row>
    <row r="281" spans="1:4" x14ac:dyDescent="0.3">
      <c r="A281" s="33" t="s">
        <v>13</v>
      </c>
      <c r="B281" s="34">
        <v>45777</v>
      </c>
      <c r="C281">
        <v>1009.1790016478787</v>
      </c>
      <c r="D281" t="s">
        <v>62</v>
      </c>
    </row>
    <row r="282" spans="1:4" x14ac:dyDescent="0.3">
      <c r="A282" s="33" t="s">
        <v>13</v>
      </c>
      <c r="B282" s="34">
        <v>45808</v>
      </c>
      <c r="C282">
        <v>1049.5461617137939</v>
      </c>
      <c r="D282" t="s">
        <v>62</v>
      </c>
    </row>
    <row r="283" spans="1:4" x14ac:dyDescent="0.3">
      <c r="A283" s="33" t="s">
        <v>13</v>
      </c>
      <c r="B283" s="34">
        <v>45838</v>
      </c>
      <c r="C283">
        <v>1091.5280081823457</v>
      </c>
      <c r="D283" t="s">
        <v>62</v>
      </c>
    </row>
    <row r="284" spans="1:4" x14ac:dyDescent="0.3">
      <c r="A284" s="33" t="s">
        <v>13</v>
      </c>
      <c r="B284" s="34">
        <v>45869</v>
      </c>
      <c r="C284">
        <v>1135.1891285096397</v>
      </c>
      <c r="D284" t="s">
        <v>62</v>
      </c>
    </row>
    <row r="285" spans="1:4" x14ac:dyDescent="0.3">
      <c r="A285" s="33" t="s">
        <v>13</v>
      </c>
      <c r="B285" s="34">
        <v>45900</v>
      </c>
      <c r="C285">
        <v>1180.5966936500254</v>
      </c>
      <c r="D285" t="s">
        <v>62</v>
      </c>
    </row>
    <row r="286" spans="1:4" x14ac:dyDescent="0.3">
      <c r="A286" s="33" t="s">
        <v>13</v>
      </c>
      <c r="B286" s="34">
        <v>45930</v>
      </c>
      <c r="C286">
        <v>1227.8205613960265</v>
      </c>
      <c r="D286" t="s">
        <v>62</v>
      </c>
    </row>
    <row r="287" spans="1:4" x14ac:dyDescent="0.3">
      <c r="A287" s="33" t="s">
        <v>13</v>
      </c>
      <c r="B287" s="34">
        <v>45961</v>
      </c>
      <c r="C287">
        <v>1276.9333838518676</v>
      </c>
      <c r="D287" t="s">
        <v>62</v>
      </c>
    </row>
    <row r="288" spans="1:4" x14ac:dyDescent="0.3">
      <c r="A288" s="33" t="s">
        <v>13</v>
      </c>
      <c r="B288" s="34">
        <v>45991</v>
      </c>
      <c r="C288">
        <v>1328.0107192059422</v>
      </c>
      <c r="D288" t="s">
        <v>62</v>
      </c>
    </row>
    <row r="289" spans="1:4" x14ac:dyDescent="0.3">
      <c r="A289" s="33" t="s">
        <v>13</v>
      </c>
      <c r="B289" s="34">
        <v>46022</v>
      </c>
      <c r="C289">
        <v>1381.1311479741801</v>
      </c>
      <c r="D289" t="s">
        <v>62</v>
      </c>
    </row>
    <row r="290" spans="1:4" x14ac:dyDescent="0.3">
      <c r="A290" s="33" t="s">
        <v>14</v>
      </c>
      <c r="B290" s="34">
        <v>44957</v>
      </c>
      <c r="C290">
        <v>8000</v>
      </c>
      <c r="D290" t="s">
        <v>62</v>
      </c>
    </row>
    <row r="291" spans="1:4" x14ac:dyDescent="0.3">
      <c r="A291" s="33" t="s">
        <v>14</v>
      </c>
      <c r="B291" s="34">
        <v>44985</v>
      </c>
      <c r="C291">
        <v>8400</v>
      </c>
      <c r="D291" t="s">
        <v>62</v>
      </c>
    </row>
    <row r="292" spans="1:4" x14ac:dyDescent="0.3">
      <c r="A292" s="33" t="s">
        <v>14</v>
      </c>
      <c r="B292" s="34">
        <v>45016</v>
      </c>
      <c r="C292">
        <v>7980</v>
      </c>
      <c r="D292" t="s">
        <v>62</v>
      </c>
    </row>
    <row r="293" spans="1:4" x14ac:dyDescent="0.3">
      <c r="A293" s="33" t="s">
        <v>14</v>
      </c>
      <c r="B293" s="34">
        <v>45046</v>
      </c>
      <c r="C293">
        <v>8379</v>
      </c>
      <c r="D293" t="s">
        <v>62</v>
      </c>
    </row>
    <row r="294" spans="1:4" x14ac:dyDescent="0.3">
      <c r="A294" s="33" t="s">
        <v>14</v>
      </c>
      <c r="B294" s="34">
        <v>45077</v>
      </c>
      <c r="C294">
        <v>8797.9500000000007</v>
      </c>
      <c r="D294" t="s">
        <v>62</v>
      </c>
    </row>
    <row r="295" spans="1:4" x14ac:dyDescent="0.3">
      <c r="A295" s="33" t="s">
        <v>14</v>
      </c>
      <c r="B295" s="34">
        <v>45107</v>
      </c>
      <c r="C295">
        <v>9237.8475000000017</v>
      </c>
      <c r="D295" t="s">
        <v>62</v>
      </c>
    </row>
    <row r="296" spans="1:4" x14ac:dyDescent="0.3">
      <c r="A296" s="33" t="s">
        <v>14</v>
      </c>
      <c r="B296" s="34">
        <v>45138</v>
      </c>
      <c r="C296">
        <v>8775.9551250000004</v>
      </c>
      <c r="D296" t="s">
        <v>62</v>
      </c>
    </row>
    <row r="297" spans="1:4" x14ac:dyDescent="0.3">
      <c r="A297" s="33" t="s">
        <v>14</v>
      </c>
      <c r="B297" s="34">
        <v>45169</v>
      </c>
      <c r="C297">
        <v>8337.1573687500004</v>
      </c>
      <c r="D297" t="s">
        <v>62</v>
      </c>
    </row>
    <row r="298" spans="1:4" x14ac:dyDescent="0.3">
      <c r="A298" s="33" t="s">
        <v>14</v>
      </c>
      <c r="B298" s="34">
        <v>45199</v>
      </c>
      <c r="C298">
        <v>8754.015237187501</v>
      </c>
      <c r="D298" t="s">
        <v>62</v>
      </c>
    </row>
    <row r="299" spans="1:4" x14ac:dyDescent="0.3">
      <c r="A299" s="33" t="s">
        <v>14</v>
      </c>
      <c r="B299" s="34">
        <v>45230</v>
      </c>
      <c r="C299">
        <v>9191.7159990468772</v>
      </c>
      <c r="D299" t="s">
        <v>62</v>
      </c>
    </row>
    <row r="300" spans="1:4" x14ac:dyDescent="0.3">
      <c r="A300" s="33" t="s">
        <v>14</v>
      </c>
      <c r="B300" s="34">
        <v>45260</v>
      </c>
      <c r="C300">
        <v>8732.1301990945321</v>
      </c>
      <c r="D300" t="s">
        <v>62</v>
      </c>
    </row>
    <row r="301" spans="1:4" x14ac:dyDescent="0.3">
      <c r="A301" s="33" t="s">
        <v>14</v>
      </c>
      <c r="B301" s="34">
        <v>45291</v>
      </c>
      <c r="C301">
        <v>8295.5236891398054</v>
      </c>
      <c r="D301" t="s">
        <v>62</v>
      </c>
    </row>
    <row r="302" spans="1:4" x14ac:dyDescent="0.3">
      <c r="A302" s="33" t="s">
        <v>14</v>
      </c>
      <c r="B302" s="34">
        <v>45322</v>
      </c>
      <c r="C302">
        <v>8710.2998735967958</v>
      </c>
      <c r="D302" t="s">
        <v>62</v>
      </c>
    </row>
    <row r="303" spans="1:4" x14ac:dyDescent="0.3">
      <c r="A303" s="33" t="s">
        <v>14</v>
      </c>
      <c r="B303" s="34">
        <v>45351</v>
      </c>
      <c r="C303">
        <v>9145.8148672766365</v>
      </c>
      <c r="D303" t="s">
        <v>62</v>
      </c>
    </row>
    <row r="304" spans="1:4" x14ac:dyDescent="0.3">
      <c r="A304" s="33" t="s">
        <v>14</v>
      </c>
      <c r="B304" s="34">
        <v>45382</v>
      </c>
      <c r="C304">
        <v>8688.5241239128045</v>
      </c>
      <c r="D304" t="s">
        <v>62</v>
      </c>
    </row>
    <row r="305" spans="1:4" x14ac:dyDescent="0.3">
      <c r="A305" s="33" t="s">
        <v>14</v>
      </c>
      <c r="B305" s="34">
        <v>45412</v>
      </c>
      <c r="C305">
        <v>8254.097917717163</v>
      </c>
      <c r="D305" t="s">
        <v>62</v>
      </c>
    </row>
    <row r="306" spans="1:4" x14ac:dyDescent="0.3">
      <c r="A306" s="33" t="s">
        <v>14</v>
      </c>
      <c r="B306" s="34">
        <v>45443</v>
      </c>
      <c r="C306">
        <v>8666.8028136030207</v>
      </c>
      <c r="D306" t="s">
        <v>62</v>
      </c>
    </row>
    <row r="307" spans="1:4" x14ac:dyDescent="0.3">
      <c r="A307" s="33" t="s">
        <v>14</v>
      </c>
      <c r="B307" s="34">
        <v>45473</v>
      </c>
      <c r="C307">
        <v>8233.4626729228694</v>
      </c>
      <c r="D307" t="s">
        <v>62</v>
      </c>
    </row>
    <row r="308" spans="1:4" x14ac:dyDescent="0.3">
      <c r="A308" s="33" t="s">
        <v>14</v>
      </c>
      <c r="B308" s="34">
        <v>45504</v>
      </c>
      <c r="C308">
        <v>7821.7895392767259</v>
      </c>
      <c r="D308" t="s">
        <v>62</v>
      </c>
    </row>
    <row r="309" spans="1:4" x14ac:dyDescent="0.3">
      <c r="A309" s="33" t="s">
        <v>14</v>
      </c>
      <c r="B309" s="34">
        <v>45535</v>
      </c>
      <c r="C309">
        <v>8212.8790162405621</v>
      </c>
      <c r="D309" t="s">
        <v>62</v>
      </c>
    </row>
    <row r="310" spans="1:4" x14ac:dyDescent="0.3">
      <c r="A310" s="33" t="s">
        <v>14</v>
      </c>
      <c r="B310" s="34">
        <v>45565</v>
      </c>
      <c r="C310">
        <v>7802.2350654285337</v>
      </c>
      <c r="D310" t="s">
        <v>62</v>
      </c>
    </row>
    <row r="311" spans="1:4" x14ac:dyDescent="0.3">
      <c r="A311" s="33" t="s">
        <v>14</v>
      </c>
      <c r="B311" s="34">
        <v>45596</v>
      </c>
      <c r="C311">
        <v>7412.1233121571067</v>
      </c>
      <c r="D311" t="s">
        <v>62</v>
      </c>
    </row>
    <row r="312" spans="1:4" x14ac:dyDescent="0.3">
      <c r="A312" s="33" t="s">
        <v>14</v>
      </c>
      <c r="B312" s="34">
        <v>45626</v>
      </c>
      <c r="C312">
        <v>7782.7294777649622</v>
      </c>
      <c r="D312" t="s">
        <v>62</v>
      </c>
    </row>
    <row r="313" spans="1:4" x14ac:dyDescent="0.3">
      <c r="A313" s="33" t="s">
        <v>14</v>
      </c>
      <c r="B313" s="34">
        <v>45657</v>
      </c>
      <c r="C313">
        <v>7393.5930038767137</v>
      </c>
      <c r="D313" t="s">
        <v>62</v>
      </c>
    </row>
    <row r="314" spans="1:4" x14ac:dyDescent="0.3">
      <c r="A314" s="33" t="s">
        <v>14</v>
      </c>
      <c r="B314" s="34">
        <v>45688</v>
      </c>
      <c r="C314">
        <v>7023.9133536828776</v>
      </c>
      <c r="D314" t="s">
        <v>62</v>
      </c>
    </row>
    <row r="315" spans="1:4" x14ac:dyDescent="0.3">
      <c r="A315" s="33" t="s">
        <v>14</v>
      </c>
      <c r="B315" s="34">
        <v>45716</v>
      </c>
      <c r="C315">
        <v>7375.1090213670223</v>
      </c>
      <c r="D315" t="s">
        <v>62</v>
      </c>
    </row>
    <row r="316" spans="1:4" x14ac:dyDescent="0.3">
      <c r="A316" s="33" t="s">
        <v>14</v>
      </c>
      <c r="B316" s="34">
        <v>45747</v>
      </c>
      <c r="C316">
        <v>7006.353570298671</v>
      </c>
      <c r="D316" t="s">
        <v>62</v>
      </c>
    </row>
    <row r="317" spans="1:4" x14ac:dyDescent="0.3">
      <c r="A317" s="33" t="s">
        <v>14</v>
      </c>
      <c r="B317" s="34">
        <v>45777</v>
      </c>
      <c r="C317">
        <v>6656.0358917837375</v>
      </c>
      <c r="D317" t="s">
        <v>62</v>
      </c>
    </row>
    <row r="318" spans="1:4" x14ac:dyDescent="0.3">
      <c r="A318" s="33" t="s">
        <v>14</v>
      </c>
      <c r="B318" s="34">
        <v>45808</v>
      </c>
      <c r="C318">
        <v>6988.8376863729245</v>
      </c>
      <c r="D318" t="s">
        <v>62</v>
      </c>
    </row>
    <row r="319" spans="1:4" x14ac:dyDescent="0.3">
      <c r="A319" s="33" t="s">
        <v>14</v>
      </c>
      <c r="B319" s="34">
        <v>45838</v>
      </c>
      <c r="C319">
        <v>7338.2795706915713</v>
      </c>
      <c r="D319" t="s">
        <v>62</v>
      </c>
    </row>
    <row r="320" spans="1:4" x14ac:dyDescent="0.3">
      <c r="A320" s="33" t="s">
        <v>14</v>
      </c>
      <c r="B320" s="34">
        <v>45869</v>
      </c>
      <c r="C320">
        <v>7705.19354922615</v>
      </c>
      <c r="D320" t="s">
        <v>62</v>
      </c>
    </row>
    <row r="321" spans="1:4" x14ac:dyDescent="0.3">
      <c r="A321" s="33" t="s">
        <v>14</v>
      </c>
      <c r="B321" s="34">
        <v>45900</v>
      </c>
      <c r="C321">
        <v>7319.9338717648425</v>
      </c>
      <c r="D321" t="s">
        <v>62</v>
      </c>
    </row>
    <row r="322" spans="1:4" x14ac:dyDescent="0.3">
      <c r="A322" s="33" t="s">
        <v>14</v>
      </c>
      <c r="B322" s="34">
        <v>45930</v>
      </c>
      <c r="C322">
        <v>7685.9305653530846</v>
      </c>
      <c r="D322" t="s">
        <v>62</v>
      </c>
    </row>
    <row r="323" spans="1:4" x14ac:dyDescent="0.3">
      <c r="A323" s="33" t="s">
        <v>14</v>
      </c>
      <c r="B323" s="34">
        <v>45961</v>
      </c>
      <c r="C323">
        <v>8070.2270936207387</v>
      </c>
      <c r="D323" t="s">
        <v>62</v>
      </c>
    </row>
    <row r="324" spans="1:4" x14ac:dyDescent="0.3">
      <c r="A324" s="33" t="s">
        <v>14</v>
      </c>
      <c r="B324" s="34">
        <v>45991</v>
      </c>
      <c r="C324">
        <v>8473.7384483017759</v>
      </c>
      <c r="D324" t="s">
        <v>62</v>
      </c>
    </row>
    <row r="325" spans="1:4" x14ac:dyDescent="0.3">
      <c r="A325" s="33" t="s">
        <v>14</v>
      </c>
      <c r="B325" s="34">
        <v>46022</v>
      </c>
      <c r="C325">
        <v>8050.0515258866862</v>
      </c>
      <c r="D325" t="s">
        <v>62</v>
      </c>
    </row>
    <row r="326" spans="1:4" x14ac:dyDescent="0.3">
      <c r="A326" s="33" t="s">
        <v>15</v>
      </c>
      <c r="B326" s="34">
        <v>44957</v>
      </c>
      <c r="C326">
        <v>6000</v>
      </c>
      <c r="D326" t="s">
        <v>62</v>
      </c>
    </row>
    <row r="327" spans="1:4" x14ac:dyDescent="0.3">
      <c r="A327" s="33" t="s">
        <v>15</v>
      </c>
      <c r="B327" s="34">
        <v>44985</v>
      </c>
      <c r="C327">
        <v>5400</v>
      </c>
      <c r="D327" t="s">
        <v>62</v>
      </c>
    </row>
    <row r="328" spans="1:4" x14ac:dyDescent="0.3">
      <c r="A328" s="33" t="s">
        <v>15</v>
      </c>
      <c r="B328" s="34">
        <v>45016</v>
      </c>
      <c r="C328">
        <v>5616</v>
      </c>
      <c r="D328" t="s">
        <v>62</v>
      </c>
    </row>
    <row r="329" spans="1:4" x14ac:dyDescent="0.3">
      <c r="A329" s="33" t="s">
        <v>15</v>
      </c>
      <c r="B329" s="34">
        <v>45046</v>
      </c>
      <c r="C329">
        <v>5840.64</v>
      </c>
      <c r="D329" t="s">
        <v>62</v>
      </c>
    </row>
    <row r="330" spans="1:4" x14ac:dyDescent="0.3">
      <c r="A330" s="33" t="s">
        <v>15</v>
      </c>
      <c r="B330" s="34">
        <v>45077</v>
      </c>
      <c r="C330">
        <v>6074.2656000000006</v>
      </c>
      <c r="D330" t="s">
        <v>62</v>
      </c>
    </row>
    <row r="331" spans="1:4" x14ac:dyDescent="0.3">
      <c r="A331" s="33" t="s">
        <v>15</v>
      </c>
      <c r="B331" s="34">
        <v>45107</v>
      </c>
      <c r="C331">
        <v>6317.2362240000011</v>
      </c>
      <c r="D331" t="s">
        <v>62</v>
      </c>
    </row>
    <row r="332" spans="1:4" x14ac:dyDescent="0.3">
      <c r="A332" s="33" t="s">
        <v>15</v>
      </c>
      <c r="B332" s="34">
        <v>45138</v>
      </c>
      <c r="C332">
        <v>6569.9256729600011</v>
      </c>
      <c r="D332" t="s">
        <v>62</v>
      </c>
    </row>
    <row r="333" spans="1:4" x14ac:dyDescent="0.3">
      <c r="A333" s="33" t="s">
        <v>15</v>
      </c>
      <c r="B333" s="34">
        <v>45169</v>
      </c>
      <c r="C333">
        <v>5912.9331056640012</v>
      </c>
      <c r="D333" t="s">
        <v>62</v>
      </c>
    </row>
    <row r="334" spans="1:4" x14ac:dyDescent="0.3">
      <c r="A334" s="33" t="s">
        <v>15</v>
      </c>
      <c r="B334" s="34">
        <v>45199</v>
      </c>
      <c r="C334">
        <v>6149.4504298905613</v>
      </c>
      <c r="D334" t="s">
        <v>62</v>
      </c>
    </row>
    <row r="335" spans="1:4" x14ac:dyDescent="0.3">
      <c r="A335" s="33" t="s">
        <v>15</v>
      </c>
      <c r="B335" s="34">
        <v>45230</v>
      </c>
      <c r="C335">
        <v>6395.428447086184</v>
      </c>
      <c r="D335" t="s">
        <v>62</v>
      </c>
    </row>
    <row r="336" spans="1:4" x14ac:dyDescent="0.3">
      <c r="A336" s="33" t="s">
        <v>15</v>
      </c>
      <c r="B336" s="34">
        <v>45260</v>
      </c>
      <c r="C336">
        <v>6651.2455849696316</v>
      </c>
      <c r="D336" t="s">
        <v>62</v>
      </c>
    </row>
    <row r="337" spans="1:4" x14ac:dyDescent="0.3">
      <c r="A337" s="33" t="s">
        <v>15</v>
      </c>
      <c r="B337" s="34">
        <v>45291</v>
      </c>
      <c r="C337">
        <v>6917.2954083684172</v>
      </c>
      <c r="D337" t="s">
        <v>62</v>
      </c>
    </row>
    <row r="338" spans="1:4" x14ac:dyDescent="0.3">
      <c r="A338" s="33" t="s">
        <v>15</v>
      </c>
      <c r="B338" s="34">
        <v>45322</v>
      </c>
      <c r="C338">
        <v>7193.9872247031544</v>
      </c>
      <c r="D338" t="s">
        <v>62</v>
      </c>
    </row>
    <row r="339" spans="1:4" x14ac:dyDescent="0.3">
      <c r="A339" s="33" t="s">
        <v>15</v>
      </c>
      <c r="B339" s="34">
        <v>45351</v>
      </c>
      <c r="C339">
        <v>6474.5885022328393</v>
      </c>
      <c r="D339" t="s">
        <v>62</v>
      </c>
    </row>
    <row r="340" spans="1:4" x14ac:dyDescent="0.3">
      <c r="A340" s="33" t="s">
        <v>15</v>
      </c>
      <c r="B340" s="34">
        <v>45382</v>
      </c>
      <c r="C340">
        <v>6733.5720423221528</v>
      </c>
      <c r="D340" t="s">
        <v>62</v>
      </c>
    </row>
    <row r="341" spans="1:4" x14ac:dyDescent="0.3">
      <c r="A341" s="33" t="s">
        <v>15</v>
      </c>
      <c r="B341" s="34">
        <v>45412</v>
      </c>
      <c r="C341">
        <v>7002.9149240150391</v>
      </c>
      <c r="D341" t="s">
        <v>62</v>
      </c>
    </row>
    <row r="342" spans="1:4" x14ac:dyDescent="0.3">
      <c r="A342" s="33" t="s">
        <v>15</v>
      </c>
      <c r="B342" s="34">
        <v>45443</v>
      </c>
      <c r="C342">
        <v>7283.0315209756409</v>
      </c>
      <c r="D342" t="s">
        <v>62</v>
      </c>
    </row>
    <row r="343" spans="1:4" x14ac:dyDescent="0.3">
      <c r="A343" s="33" t="s">
        <v>15</v>
      </c>
      <c r="B343" s="34">
        <v>45473</v>
      </c>
      <c r="C343">
        <v>7574.3527818146667</v>
      </c>
      <c r="D343" t="s">
        <v>62</v>
      </c>
    </row>
    <row r="344" spans="1:4" x14ac:dyDescent="0.3">
      <c r="A344" s="33" t="s">
        <v>15</v>
      </c>
      <c r="B344" s="34">
        <v>45504</v>
      </c>
      <c r="C344">
        <v>7877.3268930872537</v>
      </c>
      <c r="D344" t="s">
        <v>62</v>
      </c>
    </row>
    <row r="345" spans="1:4" x14ac:dyDescent="0.3">
      <c r="A345" s="33" t="s">
        <v>15</v>
      </c>
      <c r="B345" s="34">
        <v>45535</v>
      </c>
      <c r="C345">
        <v>7089.594203778528</v>
      </c>
      <c r="D345" t="s">
        <v>62</v>
      </c>
    </row>
    <row r="346" spans="1:4" x14ac:dyDescent="0.3">
      <c r="A346" s="33" t="s">
        <v>15</v>
      </c>
      <c r="B346" s="34">
        <v>45565</v>
      </c>
      <c r="C346">
        <v>7373.1779719296692</v>
      </c>
      <c r="D346" t="s">
        <v>62</v>
      </c>
    </row>
    <row r="347" spans="1:4" x14ac:dyDescent="0.3">
      <c r="A347" s="33" t="s">
        <v>15</v>
      </c>
      <c r="B347" s="34">
        <v>45596</v>
      </c>
      <c r="C347">
        <v>7668.1050908068564</v>
      </c>
      <c r="D347" t="s">
        <v>62</v>
      </c>
    </row>
    <row r="348" spans="1:4" x14ac:dyDescent="0.3">
      <c r="A348" s="33" t="s">
        <v>15</v>
      </c>
      <c r="B348" s="34">
        <v>45626</v>
      </c>
      <c r="C348">
        <v>7974.8292944391305</v>
      </c>
      <c r="D348" t="s">
        <v>62</v>
      </c>
    </row>
    <row r="349" spans="1:4" x14ac:dyDescent="0.3">
      <c r="A349" s="33" t="s">
        <v>15</v>
      </c>
      <c r="B349" s="34">
        <v>45657</v>
      </c>
      <c r="C349">
        <v>8293.8224662166958</v>
      </c>
      <c r="D349" t="s">
        <v>62</v>
      </c>
    </row>
    <row r="350" spans="1:4" x14ac:dyDescent="0.3">
      <c r="A350" s="33" t="s">
        <v>15</v>
      </c>
      <c r="B350" s="34">
        <v>45688</v>
      </c>
      <c r="C350">
        <v>7464.4402195950261</v>
      </c>
      <c r="D350" t="s">
        <v>62</v>
      </c>
    </row>
    <row r="351" spans="1:4" x14ac:dyDescent="0.3">
      <c r="A351" s="33" t="s">
        <v>15</v>
      </c>
      <c r="B351" s="34">
        <v>45716</v>
      </c>
      <c r="C351">
        <v>7763.0178283788273</v>
      </c>
      <c r="D351" t="s">
        <v>62</v>
      </c>
    </row>
    <row r="352" spans="1:4" x14ac:dyDescent="0.3">
      <c r="A352" s="33" t="s">
        <v>15</v>
      </c>
      <c r="B352" s="34">
        <v>45747</v>
      </c>
      <c r="C352">
        <v>8073.5385415139808</v>
      </c>
      <c r="D352" t="s">
        <v>62</v>
      </c>
    </row>
    <row r="353" spans="1:4" x14ac:dyDescent="0.3">
      <c r="A353" s="33" t="s">
        <v>15</v>
      </c>
      <c r="B353" s="34">
        <v>45777</v>
      </c>
      <c r="C353">
        <v>7266.1846873625827</v>
      </c>
      <c r="D353" t="s">
        <v>62</v>
      </c>
    </row>
    <row r="354" spans="1:4" x14ac:dyDescent="0.3">
      <c r="A354" s="33" t="s">
        <v>15</v>
      </c>
      <c r="B354" s="34">
        <v>45808</v>
      </c>
      <c r="C354">
        <v>7556.8320748570859</v>
      </c>
      <c r="D354" t="s">
        <v>62</v>
      </c>
    </row>
    <row r="355" spans="1:4" x14ac:dyDescent="0.3">
      <c r="A355" s="33" t="s">
        <v>15</v>
      </c>
      <c r="B355" s="34">
        <v>45838</v>
      </c>
      <c r="C355">
        <v>7859.1053578513693</v>
      </c>
      <c r="D355" t="s">
        <v>62</v>
      </c>
    </row>
    <row r="356" spans="1:4" x14ac:dyDescent="0.3">
      <c r="A356" s="33" t="s">
        <v>15</v>
      </c>
      <c r="B356" s="34">
        <v>45869</v>
      </c>
      <c r="C356">
        <v>7073.1948220662325</v>
      </c>
      <c r="D356" t="s">
        <v>62</v>
      </c>
    </row>
    <row r="357" spans="1:4" x14ac:dyDescent="0.3">
      <c r="A357" s="33" t="s">
        <v>15</v>
      </c>
      <c r="B357" s="34">
        <v>45900</v>
      </c>
      <c r="C357">
        <v>7356.1226149488821</v>
      </c>
      <c r="D357" t="s">
        <v>62</v>
      </c>
    </row>
    <row r="358" spans="1:4" x14ac:dyDescent="0.3">
      <c r="A358" s="33" t="s">
        <v>15</v>
      </c>
      <c r="B358" s="34">
        <v>45930</v>
      </c>
      <c r="C358">
        <v>7650.3675195468377</v>
      </c>
      <c r="D358" t="s">
        <v>62</v>
      </c>
    </row>
    <row r="359" spans="1:4" x14ac:dyDescent="0.3">
      <c r="A359" s="33" t="s">
        <v>15</v>
      </c>
      <c r="B359" s="34">
        <v>45961</v>
      </c>
      <c r="C359">
        <v>7956.3822203287118</v>
      </c>
      <c r="D359" t="s">
        <v>62</v>
      </c>
    </row>
    <row r="360" spans="1:4" x14ac:dyDescent="0.3">
      <c r="A360" s="33" t="s">
        <v>15</v>
      </c>
      <c r="B360" s="34">
        <v>45991</v>
      </c>
      <c r="C360">
        <v>8274.6375091418613</v>
      </c>
      <c r="D360" t="s">
        <v>62</v>
      </c>
    </row>
    <row r="361" spans="1:4" x14ac:dyDescent="0.3">
      <c r="A361" s="33" t="s">
        <v>15</v>
      </c>
      <c r="B361" s="34">
        <v>46022</v>
      </c>
      <c r="C361">
        <v>8605.6230095075352</v>
      </c>
      <c r="D361" t="s">
        <v>62</v>
      </c>
    </row>
    <row r="362" spans="1:4" x14ac:dyDescent="0.3">
      <c r="A362" s="33" t="s">
        <v>16</v>
      </c>
      <c r="B362" s="34">
        <v>44957</v>
      </c>
      <c r="C362">
        <v>250</v>
      </c>
      <c r="D362" t="s">
        <v>62</v>
      </c>
    </row>
    <row r="363" spans="1:4" x14ac:dyDescent="0.3">
      <c r="A363" s="33" t="s">
        <v>16</v>
      </c>
      <c r="B363" s="34">
        <v>44985</v>
      </c>
      <c r="C363">
        <v>260</v>
      </c>
      <c r="D363" t="s">
        <v>62</v>
      </c>
    </row>
    <row r="364" spans="1:4" x14ac:dyDescent="0.3">
      <c r="A364" s="33" t="s">
        <v>16</v>
      </c>
      <c r="B364" s="34">
        <v>45016</v>
      </c>
      <c r="C364">
        <v>270.40000000000003</v>
      </c>
      <c r="D364" t="s">
        <v>62</v>
      </c>
    </row>
    <row r="365" spans="1:4" x14ac:dyDescent="0.3">
      <c r="A365" s="33" t="s">
        <v>16</v>
      </c>
      <c r="B365" s="34">
        <v>45046</v>
      </c>
      <c r="C365">
        <v>281.21600000000007</v>
      </c>
      <c r="D365" t="s">
        <v>62</v>
      </c>
    </row>
    <row r="366" spans="1:4" x14ac:dyDescent="0.3">
      <c r="A366" s="33" t="s">
        <v>16</v>
      </c>
      <c r="B366" s="34">
        <v>45077</v>
      </c>
      <c r="C366">
        <v>292.46464000000009</v>
      </c>
      <c r="D366" t="s">
        <v>62</v>
      </c>
    </row>
    <row r="367" spans="1:4" x14ac:dyDescent="0.3">
      <c r="A367" s="33" t="s">
        <v>16</v>
      </c>
      <c r="B367" s="34">
        <v>45107</v>
      </c>
      <c r="C367">
        <v>304.16322560000009</v>
      </c>
      <c r="D367" t="s">
        <v>62</v>
      </c>
    </row>
    <row r="368" spans="1:4" x14ac:dyDescent="0.3">
      <c r="A368" s="33" t="s">
        <v>16</v>
      </c>
      <c r="B368" s="34">
        <v>45138</v>
      </c>
      <c r="C368">
        <v>316.32975462400009</v>
      </c>
      <c r="D368" t="s">
        <v>62</v>
      </c>
    </row>
    <row r="369" spans="1:4" x14ac:dyDescent="0.3">
      <c r="A369" s="33" t="s">
        <v>16</v>
      </c>
      <c r="B369" s="34">
        <v>45169</v>
      </c>
      <c r="C369">
        <v>328.9829448089601</v>
      </c>
      <c r="D369" t="s">
        <v>62</v>
      </c>
    </row>
    <row r="370" spans="1:4" x14ac:dyDescent="0.3">
      <c r="A370" s="33" t="s">
        <v>16</v>
      </c>
      <c r="B370" s="34">
        <v>45199</v>
      </c>
      <c r="C370">
        <v>342.14226260131852</v>
      </c>
      <c r="D370" t="s">
        <v>62</v>
      </c>
    </row>
    <row r="371" spans="1:4" x14ac:dyDescent="0.3">
      <c r="A371" s="33" t="s">
        <v>16</v>
      </c>
      <c r="B371" s="34">
        <v>45230</v>
      </c>
      <c r="C371">
        <v>355.82795310537125</v>
      </c>
      <c r="D371" t="s">
        <v>62</v>
      </c>
    </row>
    <row r="372" spans="1:4" x14ac:dyDescent="0.3">
      <c r="A372" s="33" t="s">
        <v>16</v>
      </c>
      <c r="B372" s="34">
        <v>45260</v>
      </c>
      <c r="C372">
        <v>370.0610712295861</v>
      </c>
      <c r="D372" t="s">
        <v>62</v>
      </c>
    </row>
    <row r="373" spans="1:4" x14ac:dyDescent="0.3">
      <c r="A373" s="33" t="s">
        <v>16</v>
      </c>
      <c r="B373" s="34">
        <v>45291</v>
      </c>
      <c r="C373">
        <v>384.86351407876958</v>
      </c>
      <c r="D373" t="s">
        <v>62</v>
      </c>
    </row>
    <row r="374" spans="1:4" x14ac:dyDescent="0.3">
      <c r="A374" s="33" t="s">
        <v>16</v>
      </c>
      <c r="B374" s="34">
        <v>45322</v>
      </c>
      <c r="C374">
        <v>400.25805464192035</v>
      </c>
      <c r="D374" t="s">
        <v>62</v>
      </c>
    </row>
    <row r="375" spans="1:4" x14ac:dyDescent="0.3">
      <c r="A375" s="33" t="s">
        <v>16</v>
      </c>
      <c r="B375" s="34">
        <v>45351</v>
      </c>
      <c r="C375">
        <v>416.26837682759719</v>
      </c>
      <c r="D375" t="s">
        <v>62</v>
      </c>
    </row>
    <row r="376" spans="1:4" x14ac:dyDescent="0.3">
      <c r="A376" s="33" t="s">
        <v>16</v>
      </c>
      <c r="B376" s="34">
        <v>45382</v>
      </c>
      <c r="C376">
        <v>432.91911190070107</v>
      </c>
      <c r="D376" t="s">
        <v>62</v>
      </c>
    </row>
    <row r="377" spans="1:4" x14ac:dyDescent="0.3">
      <c r="A377" s="33" t="s">
        <v>16</v>
      </c>
      <c r="B377" s="34">
        <v>45412</v>
      </c>
      <c r="C377">
        <v>450.23587637672915</v>
      </c>
      <c r="D377" t="s">
        <v>62</v>
      </c>
    </row>
    <row r="378" spans="1:4" x14ac:dyDescent="0.3">
      <c r="A378" s="33" t="s">
        <v>16</v>
      </c>
      <c r="B378" s="34">
        <v>45443</v>
      </c>
      <c r="C378">
        <v>468.24531143179831</v>
      </c>
      <c r="D378" t="s">
        <v>62</v>
      </c>
    </row>
    <row r="379" spans="1:4" x14ac:dyDescent="0.3">
      <c r="A379" s="33" t="s">
        <v>16</v>
      </c>
      <c r="B379" s="34">
        <v>45473</v>
      </c>
      <c r="C379">
        <v>486.97512388907029</v>
      </c>
      <c r="D379" t="s">
        <v>62</v>
      </c>
    </row>
    <row r="380" spans="1:4" x14ac:dyDescent="0.3">
      <c r="A380" s="33" t="s">
        <v>16</v>
      </c>
      <c r="B380" s="34">
        <v>45504</v>
      </c>
      <c r="C380">
        <v>506.45412884463315</v>
      </c>
      <c r="D380" t="s">
        <v>62</v>
      </c>
    </row>
    <row r="381" spans="1:4" x14ac:dyDescent="0.3">
      <c r="A381" s="33" t="s">
        <v>16</v>
      </c>
      <c r="B381" s="34">
        <v>45535</v>
      </c>
      <c r="C381">
        <v>526.71229399841855</v>
      </c>
      <c r="D381" t="s">
        <v>62</v>
      </c>
    </row>
    <row r="382" spans="1:4" x14ac:dyDescent="0.3">
      <c r="A382" s="33" t="s">
        <v>16</v>
      </c>
      <c r="B382" s="34">
        <v>45565</v>
      </c>
      <c r="C382">
        <v>547.78078575835525</v>
      </c>
      <c r="D382" t="s">
        <v>62</v>
      </c>
    </row>
    <row r="383" spans="1:4" x14ac:dyDescent="0.3">
      <c r="A383" s="33" t="s">
        <v>16</v>
      </c>
      <c r="B383" s="34">
        <v>45596</v>
      </c>
      <c r="C383">
        <v>569.69201718868953</v>
      </c>
      <c r="D383" t="s">
        <v>62</v>
      </c>
    </row>
    <row r="384" spans="1:4" x14ac:dyDescent="0.3">
      <c r="A384" s="33" t="s">
        <v>16</v>
      </c>
      <c r="B384" s="34">
        <v>45626</v>
      </c>
      <c r="C384">
        <v>592.47969787623708</v>
      </c>
      <c r="D384" t="s">
        <v>62</v>
      </c>
    </row>
    <row r="385" spans="1:4" x14ac:dyDescent="0.3">
      <c r="A385" s="33" t="s">
        <v>16</v>
      </c>
      <c r="B385" s="34">
        <v>45657</v>
      </c>
      <c r="C385">
        <v>616.17888579128658</v>
      </c>
      <c r="D385" t="s">
        <v>62</v>
      </c>
    </row>
    <row r="386" spans="1:4" x14ac:dyDescent="0.3">
      <c r="A386" s="33" t="s">
        <v>16</v>
      </c>
      <c r="B386" s="34">
        <v>45688</v>
      </c>
      <c r="C386">
        <v>640.8260412229381</v>
      </c>
      <c r="D386" t="s">
        <v>62</v>
      </c>
    </row>
    <row r="387" spans="1:4" x14ac:dyDescent="0.3">
      <c r="A387" s="33" t="s">
        <v>16</v>
      </c>
      <c r="B387" s="34">
        <v>45716</v>
      </c>
      <c r="C387">
        <v>666.45908287185568</v>
      </c>
      <c r="D387" t="s">
        <v>62</v>
      </c>
    </row>
    <row r="388" spans="1:4" x14ac:dyDescent="0.3">
      <c r="A388" s="33" t="s">
        <v>16</v>
      </c>
      <c r="B388" s="34">
        <v>45747</v>
      </c>
      <c r="C388">
        <v>693.11744618672992</v>
      </c>
      <c r="D388" t="s">
        <v>62</v>
      </c>
    </row>
    <row r="389" spans="1:4" x14ac:dyDescent="0.3">
      <c r="A389" s="33" t="s">
        <v>16</v>
      </c>
      <c r="B389" s="34">
        <v>45777</v>
      </c>
      <c r="C389">
        <v>720.84214403419912</v>
      </c>
      <c r="D389" t="s">
        <v>62</v>
      </c>
    </row>
    <row r="390" spans="1:4" x14ac:dyDescent="0.3">
      <c r="A390" s="33" t="s">
        <v>16</v>
      </c>
      <c r="B390" s="34">
        <v>45808</v>
      </c>
      <c r="C390">
        <v>749.6758297955671</v>
      </c>
      <c r="D390" t="s">
        <v>62</v>
      </c>
    </row>
    <row r="391" spans="1:4" x14ac:dyDescent="0.3">
      <c r="A391" s="33" t="s">
        <v>16</v>
      </c>
      <c r="B391" s="34">
        <v>45838</v>
      </c>
      <c r="C391">
        <v>779.66286298738976</v>
      </c>
      <c r="D391" t="s">
        <v>62</v>
      </c>
    </row>
    <row r="392" spans="1:4" x14ac:dyDescent="0.3">
      <c r="A392" s="33" t="s">
        <v>16</v>
      </c>
      <c r="B392" s="34">
        <v>45869</v>
      </c>
      <c r="C392">
        <v>810.84937750688539</v>
      </c>
      <c r="D392" t="s">
        <v>62</v>
      </c>
    </row>
    <row r="393" spans="1:4" x14ac:dyDescent="0.3">
      <c r="A393" s="33" t="s">
        <v>16</v>
      </c>
      <c r="B393" s="34">
        <v>45900</v>
      </c>
      <c r="C393">
        <v>843.28335260716085</v>
      </c>
      <c r="D393" t="s">
        <v>62</v>
      </c>
    </row>
    <row r="394" spans="1:4" x14ac:dyDescent="0.3">
      <c r="A394" s="33" t="s">
        <v>16</v>
      </c>
      <c r="B394" s="34">
        <v>45930</v>
      </c>
      <c r="C394">
        <v>877.01468671144733</v>
      </c>
      <c r="D394" t="s">
        <v>62</v>
      </c>
    </row>
    <row r="395" spans="1:4" x14ac:dyDescent="0.3">
      <c r="A395" s="33" t="s">
        <v>16</v>
      </c>
      <c r="B395" s="34">
        <v>45961</v>
      </c>
      <c r="C395">
        <v>912.09527417990523</v>
      </c>
      <c r="D395" t="s">
        <v>62</v>
      </c>
    </row>
    <row r="396" spans="1:4" x14ac:dyDescent="0.3">
      <c r="A396" s="33" t="s">
        <v>16</v>
      </c>
      <c r="B396" s="34">
        <v>45991</v>
      </c>
      <c r="C396">
        <v>948.57908514710152</v>
      </c>
      <c r="D396" t="s">
        <v>62</v>
      </c>
    </row>
    <row r="397" spans="1:4" x14ac:dyDescent="0.3">
      <c r="A397" s="33" t="s">
        <v>16</v>
      </c>
      <c r="B397" s="34">
        <v>46022</v>
      </c>
      <c r="C397">
        <v>986.52224855298562</v>
      </c>
      <c r="D397" t="s">
        <v>62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62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62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62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62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62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62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62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62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62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62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62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62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62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62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62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62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62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62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62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62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62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62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62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62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62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62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62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62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62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62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62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62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62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62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62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62</v>
      </c>
    </row>
    <row r="434" spans="1:4" x14ac:dyDescent="0.3">
      <c r="A434" s="33" t="s">
        <v>18</v>
      </c>
      <c r="B434" s="34">
        <v>44957</v>
      </c>
      <c r="C434">
        <v>800</v>
      </c>
      <c r="D434" t="s">
        <v>62</v>
      </c>
    </row>
    <row r="435" spans="1:4" x14ac:dyDescent="0.3">
      <c r="A435" s="33" t="s">
        <v>18</v>
      </c>
      <c r="B435" s="34">
        <v>44985</v>
      </c>
      <c r="C435">
        <v>816</v>
      </c>
      <c r="D435" t="s">
        <v>62</v>
      </c>
    </row>
    <row r="436" spans="1:4" x14ac:dyDescent="0.3">
      <c r="A436" s="33" t="s">
        <v>18</v>
      </c>
      <c r="B436" s="34">
        <v>45016</v>
      </c>
      <c r="C436">
        <v>832.32</v>
      </c>
      <c r="D436" t="s">
        <v>62</v>
      </c>
    </row>
    <row r="437" spans="1:4" x14ac:dyDescent="0.3">
      <c r="A437" s="33" t="s">
        <v>18</v>
      </c>
      <c r="B437" s="34">
        <v>45046</v>
      </c>
      <c r="C437">
        <v>848.96640000000002</v>
      </c>
      <c r="D437" t="s">
        <v>62</v>
      </c>
    </row>
    <row r="438" spans="1:4" x14ac:dyDescent="0.3">
      <c r="A438" s="33" t="s">
        <v>18</v>
      </c>
      <c r="B438" s="34">
        <v>45077</v>
      </c>
      <c r="C438">
        <v>865.94572800000003</v>
      </c>
      <c r="D438" t="s">
        <v>62</v>
      </c>
    </row>
    <row r="439" spans="1:4" x14ac:dyDescent="0.3">
      <c r="A439" s="33" t="s">
        <v>18</v>
      </c>
      <c r="B439" s="34">
        <v>45107</v>
      </c>
      <c r="C439">
        <v>883.26464256000008</v>
      </c>
      <c r="D439" t="s">
        <v>62</v>
      </c>
    </row>
    <row r="440" spans="1:4" x14ac:dyDescent="0.3">
      <c r="A440" s="33" t="s">
        <v>18</v>
      </c>
      <c r="B440" s="34">
        <v>45138</v>
      </c>
      <c r="C440">
        <v>900.92993541120006</v>
      </c>
      <c r="D440" t="s">
        <v>62</v>
      </c>
    </row>
    <row r="441" spans="1:4" x14ac:dyDescent="0.3">
      <c r="A441" s="33" t="s">
        <v>18</v>
      </c>
      <c r="B441" s="34">
        <v>45169</v>
      </c>
      <c r="C441">
        <v>918.94853411942404</v>
      </c>
      <c r="D441" t="s">
        <v>62</v>
      </c>
    </row>
    <row r="442" spans="1:4" x14ac:dyDescent="0.3">
      <c r="A442" s="33" t="s">
        <v>18</v>
      </c>
      <c r="B442" s="34">
        <v>45199</v>
      </c>
      <c r="C442">
        <v>937.32750480181255</v>
      </c>
      <c r="D442" t="s">
        <v>62</v>
      </c>
    </row>
    <row r="443" spans="1:4" x14ac:dyDescent="0.3">
      <c r="A443" s="33" t="s">
        <v>18</v>
      </c>
      <c r="B443" s="34">
        <v>45230</v>
      </c>
      <c r="C443">
        <v>956.07405489784878</v>
      </c>
      <c r="D443" t="s">
        <v>62</v>
      </c>
    </row>
    <row r="444" spans="1:4" x14ac:dyDescent="0.3">
      <c r="A444" s="33" t="s">
        <v>18</v>
      </c>
      <c r="B444" s="34">
        <v>45260</v>
      </c>
      <c r="C444">
        <v>975.19553599580581</v>
      </c>
      <c r="D444" t="s">
        <v>62</v>
      </c>
    </row>
    <row r="445" spans="1:4" x14ac:dyDescent="0.3">
      <c r="A445" s="33" t="s">
        <v>18</v>
      </c>
      <c r="B445" s="34">
        <v>45291</v>
      </c>
      <c r="C445">
        <v>994.69944671572193</v>
      </c>
      <c r="D445" t="s">
        <v>62</v>
      </c>
    </row>
    <row r="446" spans="1:4" x14ac:dyDescent="0.3">
      <c r="A446" s="33" t="s">
        <v>18</v>
      </c>
      <c r="B446" s="34">
        <v>45322</v>
      </c>
      <c r="C446">
        <v>1014.5934356500364</v>
      </c>
      <c r="D446" t="s">
        <v>62</v>
      </c>
    </row>
    <row r="447" spans="1:4" x14ac:dyDescent="0.3">
      <c r="A447" s="33" t="s">
        <v>18</v>
      </c>
      <c r="B447" s="34">
        <v>45351</v>
      </c>
      <c r="C447">
        <v>1034.8853043630372</v>
      </c>
      <c r="D447" t="s">
        <v>62</v>
      </c>
    </row>
    <row r="448" spans="1:4" x14ac:dyDescent="0.3">
      <c r="A448" s="33" t="s">
        <v>18</v>
      </c>
      <c r="B448" s="34">
        <v>45382</v>
      </c>
      <c r="C448">
        <v>1055.5830104502979</v>
      </c>
      <c r="D448" t="s">
        <v>62</v>
      </c>
    </row>
    <row r="449" spans="1:4" x14ac:dyDescent="0.3">
      <c r="A449" s="33" t="s">
        <v>18</v>
      </c>
      <c r="B449" s="34">
        <v>45412</v>
      </c>
      <c r="C449">
        <v>1076.6946706593039</v>
      </c>
      <c r="D449" t="s">
        <v>62</v>
      </c>
    </row>
    <row r="450" spans="1:4" x14ac:dyDescent="0.3">
      <c r="A450" s="33" t="s">
        <v>18</v>
      </c>
      <c r="B450" s="34">
        <v>45443</v>
      </c>
      <c r="C450">
        <v>1098.2285640724901</v>
      </c>
      <c r="D450" t="s">
        <v>62</v>
      </c>
    </row>
    <row r="451" spans="1:4" x14ac:dyDescent="0.3">
      <c r="A451" s="33" t="s">
        <v>18</v>
      </c>
      <c r="B451" s="34">
        <v>45473</v>
      </c>
      <c r="C451">
        <v>1120.1931353539401</v>
      </c>
      <c r="D451" t="s">
        <v>62</v>
      </c>
    </row>
    <row r="452" spans="1:4" x14ac:dyDescent="0.3">
      <c r="A452" s="33" t="s">
        <v>18</v>
      </c>
      <c r="B452" s="34">
        <v>45504</v>
      </c>
      <c r="C452">
        <v>1142.5969980610189</v>
      </c>
      <c r="D452" t="s">
        <v>62</v>
      </c>
    </row>
    <row r="453" spans="1:4" x14ac:dyDescent="0.3">
      <c r="A453" s="33" t="s">
        <v>18</v>
      </c>
      <c r="B453" s="34">
        <v>45535</v>
      </c>
      <c r="C453">
        <v>1165.4489380222392</v>
      </c>
      <c r="D453" t="s">
        <v>62</v>
      </c>
    </row>
    <row r="454" spans="1:4" x14ac:dyDescent="0.3">
      <c r="A454" s="33" t="s">
        <v>18</v>
      </c>
      <c r="B454" s="34">
        <v>45565</v>
      </c>
      <c r="C454">
        <v>1188.7579167826841</v>
      </c>
      <c r="D454" t="s">
        <v>62</v>
      </c>
    </row>
    <row r="455" spans="1:4" x14ac:dyDescent="0.3">
      <c r="A455" s="33" t="s">
        <v>18</v>
      </c>
      <c r="B455" s="34">
        <v>45596</v>
      </c>
      <c r="C455">
        <v>1212.5330751183378</v>
      </c>
      <c r="D455" t="s">
        <v>62</v>
      </c>
    </row>
    <row r="456" spans="1:4" x14ac:dyDescent="0.3">
      <c r="A456" s="33" t="s">
        <v>18</v>
      </c>
      <c r="B456" s="34">
        <v>45626</v>
      </c>
      <c r="C456">
        <v>1236.7837366207045</v>
      </c>
      <c r="D456" t="s">
        <v>62</v>
      </c>
    </row>
    <row r="457" spans="1:4" x14ac:dyDescent="0.3">
      <c r="A457" s="33" t="s">
        <v>18</v>
      </c>
      <c r="B457" s="34">
        <v>45657</v>
      </c>
      <c r="C457">
        <v>1261.5194113531186</v>
      </c>
      <c r="D457" t="s">
        <v>62</v>
      </c>
    </row>
    <row r="458" spans="1:4" x14ac:dyDescent="0.3">
      <c r="A458" s="33" t="s">
        <v>18</v>
      </c>
      <c r="B458" s="34">
        <v>45688</v>
      </c>
      <c r="C458">
        <v>1286.7497995801809</v>
      </c>
      <c r="D458" t="s">
        <v>62</v>
      </c>
    </row>
    <row r="459" spans="1:4" x14ac:dyDescent="0.3">
      <c r="A459" s="33" t="s">
        <v>18</v>
      </c>
      <c r="B459" s="34">
        <v>45716</v>
      </c>
      <c r="C459">
        <v>1312.4847955717846</v>
      </c>
      <c r="D459" t="s">
        <v>62</v>
      </c>
    </row>
    <row r="460" spans="1:4" x14ac:dyDescent="0.3">
      <c r="A460" s="33" t="s">
        <v>18</v>
      </c>
      <c r="B460" s="34">
        <v>45747</v>
      </c>
      <c r="C460">
        <v>1338.7344914832204</v>
      </c>
      <c r="D460" t="s">
        <v>62</v>
      </c>
    </row>
    <row r="461" spans="1:4" x14ac:dyDescent="0.3">
      <c r="A461" s="33" t="s">
        <v>18</v>
      </c>
      <c r="B461" s="34">
        <v>45777</v>
      </c>
      <c r="C461">
        <v>1365.5091813128847</v>
      </c>
      <c r="D461" t="s">
        <v>62</v>
      </c>
    </row>
    <row r="462" spans="1:4" x14ac:dyDescent="0.3">
      <c r="A462" s="33" t="s">
        <v>18</v>
      </c>
      <c r="B462" s="34">
        <v>45808</v>
      </c>
      <c r="C462">
        <v>1392.8193649391424</v>
      </c>
      <c r="D462" t="s">
        <v>62</v>
      </c>
    </row>
    <row r="463" spans="1:4" x14ac:dyDescent="0.3">
      <c r="A463" s="33" t="s">
        <v>18</v>
      </c>
      <c r="B463" s="34">
        <v>45838</v>
      </c>
      <c r="C463">
        <v>1420.6757522379253</v>
      </c>
      <c r="D463" t="s">
        <v>62</v>
      </c>
    </row>
    <row r="464" spans="1:4" x14ac:dyDescent="0.3">
      <c r="A464" s="33" t="s">
        <v>18</v>
      </c>
      <c r="B464" s="34">
        <v>45869</v>
      </c>
      <c r="C464">
        <v>1449.0892672826837</v>
      </c>
      <c r="D464" t="s">
        <v>62</v>
      </c>
    </row>
    <row r="465" spans="1:4" x14ac:dyDescent="0.3">
      <c r="A465" s="33" t="s">
        <v>18</v>
      </c>
      <c r="B465" s="34">
        <v>45900</v>
      </c>
      <c r="C465">
        <v>1478.0710526283374</v>
      </c>
      <c r="D465" t="s">
        <v>62</v>
      </c>
    </row>
    <row r="466" spans="1:4" x14ac:dyDescent="0.3">
      <c r="A466" s="33" t="s">
        <v>18</v>
      </c>
      <c r="B466" s="34">
        <v>45930</v>
      </c>
      <c r="C466">
        <v>1507.6324736809042</v>
      </c>
      <c r="D466" t="s">
        <v>62</v>
      </c>
    </row>
    <row r="467" spans="1:4" x14ac:dyDescent="0.3">
      <c r="A467" s="33" t="s">
        <v>18</v>
      </c>
      <c r="B467" s="34">
        <v>45961</v>
      </c>
      <c r="C467">
        <v>1537.7851231545224</v>
      </c>
      <c r="D467" t="s">
        <v>62</v>
      </c>
    </row>
    <row r="468" spans="1:4" x14ac:dyDescent="0.3">
      <c r="A468" s="33" t="s">
        <v>18</v>
      </c>
      <c r="B468" s="34">
        <v>45991</v>
      </c>
      <c r="C468">
        <v>1568.5408256176129</v>
      </c>
      <c r="D468" t="s">
        <v>62</v>
      </c>
    </row>
    <row r="469" spans="1:4" x14ac:dyDescent="0.3">
      <c r="A469" s="33" t="s">
        <v>18</v>
      </c>
      <c r="B469" s="34">
        <v>46022</v>
      </c>
      <c r="C469">
        <v>1599.9116421299652</v>
      </c>
      <c r="D469" t="s">
        <v>62</v>
      </c>
    </row>
    <row r="470" spans="1:4" x14ac:dyDescent="0.3">
      <c r="A470" s="33" t="s">
        <v>19</v>
      </c>
      <c r="B470" s="34">
        <v>44957</v>
      </c>
      <c r="C470">
        <v>3500</v>
      </c>
      <c r="D470" t="s">
        <v>62</v>
      </c>
    </row>
    <row r="471" spans="1:4" x14ac:dyDescent="0.3">
      <c r="A471" s="33" t="s">
        <v>19</v>
      </c>
      <c r="B471" s="34">
        <v>44985</v>
      </c>
      <c r="C471">
        <v>2450</v>
      </c>
      <c r="D471" t="s">
        <v>62</v>
      </c>
    </row>
    <row r="472" spans="1:4" x14ac:dyDescent="0.3">
      <c r="A472" s="33" t="s">
        <v>19</v>
      </c>
      <c r="B472" s="34">
        <v>45016</v>
      </c>
      <c r="C472">
        <v>2548</v>
      </c>
      <c r="D472" t="s">
        <v>62</v>
      </c>
    </row>
    <row r="473" spans="1:4" x14ac:dyDescent="0.3">
      <c r="A473" s="33" t="s">
        <v>19</v>
      </c>
      <c r="B473" s="34">
        <v>45046</v>
      </c>
      <c r="C473">
        <v>2649.92</v>
      </c>
      <c r="D473" t="s">
        <v>62</v>
      </c>
    </row>
    <row r="474" spans="1:4" x14ac:dyDescent="0.3">
      <c r="A474" s="33" t="s">
        <v>19</v>
      </c>
      <c r="B474" s="34">
        <v>45077</v>
      </c>
      <c r="C474">
        <v>2755.9168</v>
      </c>
      <c r="D474" t="s">
        <v>62</v>
      </c>
    </row>
    <row r="475" spans="1:4" x14ac:dyDescent="0.3">
      <c r="A475" s="33" t="s">
        <v>19</v>
      </c>
      <c r="B475" s="34">
        <v>45107</v>
      </c>
      <c r="C475">
        <v>2866.153472</v>
      </c>
      <c r="D475" t="s">
        <v>62</v>
      </c>
    </row>
    <row r="476" spans="1:4" x14ac:dyDescent="0.3">
      <c r="A476" s="33" t="s">
        <v>19</v>
      </c>
      <c r="B476" s="34">
        <v>45138</v>
      </c>
      <c r="C476">
        <v>2006.3074303999999</v>
      </c>
      <c r="D476" t="s">
        <v>62</v>
      </c>
    </row>
    <row r="477" spans="1:4" x14ac:dyDescent="0.3">
      <c r="A477" s="33" t="s">
        <v>19</v>
      </c>
      <c r="B477" s="34">
        <v>45169</v>
      </c>
      <c r="C477">
        <v>2086.5597276160001</v>
      </c>
      <c r="D477" t="s">
        <v>62</v>
      </c>
    </row>
    <row r="478" spans="1:4" x14ac:dyDescent="0.3">
      <c r="A478" s="33" t="s">
        <v>19</v>
      </c>
      <c r="B478" s="34">
        <v>45199</v>
      </c>
      <c r="C478">
        <v>2170.02211672064</v>
      </c>
      <c r="D478" t="s">
        <v>62</v>
      </c>
    </row>
    <row r="479" spans="1:4" x14ac:dyDescent="0.3">
      <c r="A479" s="33" t="s">
        <v>19</v>
      </c>
      <c r="B479" s="34">
        <v>45230</v>
      </c>
      <c r="C479">
        <v>2256.8230013894658</v>
      </c>
      <c r="D479" t="s">
        <v>62</v>
      </c>
    </row>
    <row r="480" spans="1:4" x14ac:dyDescent="0.3">
      <c r="A480" s="33" t="s">
        <v>19</v>
      </c>
      <c r="B480" s="34">
        <v>45260</v>
      </c>
      <c r="C480">
        <v>2347.0959214450445</v>
      </c>
      <c r="D480" t="s">
        <v>62</v>
      </c>
    </row>
    <row r="481" spans="1:4" x14ac:dyDescent="0.3">
      <c r="A481" s="33" t="s">
        <v>19</v>
      </c>
      <c r="B481" s="34">
        <v>45291</v>
      </c>
      <c r="C481">
        <v>2440.9797583028462</v>
      </c>
      <c r="D481" t="s">
        <v>62</v>
      </c>
    </row>
    <row r="482" spans="1:4" x14ac:dyDescent="0.3">
      <c r="A482" s="33" t="s">
        <v>19</v>
      </c>
      <c r="B482" s="34">
        <v>45322</v>
      </c>
      <c r="C482">
        <v>2538.6189486349604</v>
      </c>
      <c r="D482" t="s">
        <v>62</v>
      </c>
    </row>
    <row r="483" spans="1:4" x14ac:dyDescent="0.3">
      <c r="A483" s="33" t="s">
        <v>19</v>
      </c>
      <c r="B483" s="34">
        <v>45351</v>
      </c>
      <c r="C483">
        <v>1777.0332640444722</v>
      </c>
      <c r="D483" t="s">
        <v>62</v>
      </c>
    </row>
    <row r="484" spans="1:4" x14ac:dyDescent="0.3">
      <c r="A484" s="33" t="s">
        <v>19</v>
      </c>
      <c r="B484" s="34">
        <v>45382</v>
      </c>
      <c r="C484">
        <v>1243.9232848311303</v>
      </c>
      <c r="D484" t="s">
        <v>62</v>
      </c>
    </row>
    <row r="485" spans="1:4" x14ac:dyDescent="0.3">
      <c r="A485" s="33" t="s">
        <v>19</v>
      </c>
      <c r="B485" s="34">
        <v>45412</v>
      </c>
      <c r="C485">
        <v>1293.6802162243755</v>
      </c>
      <c r="D485" t="s">
        <v>62</v>
      </c>
    </row>
    <row r="486" spans="1:4" x14ac:dyDescent="0.3">
      <c r="A486" s="33" t="s">
        <v>19</v>
      </c>
      <c r="B486" s="34">
        <v>45443</v>
      </c>
      <c r="C486">
        <v>1345.4274248733507</v>
      </c>
      <c r="D486" t="s">
        <v>62</v>
      </c>
    </row>
    <row r="487" spans="1:4" x14ac:dyDescent="0.3">
      <c r="A487" s="33" t="s">
        <v>19</v>
      </c>
      <c r="B487" s="34">
        <v>45473</v>
      </c>
      <c r="C487">
        <v>1399.2445218682847</v>
      </c>
      <c r="D487" t="s">
        <v>62</v>
      </c>
    </row>
    <row r="488" spans="1:4" x14ac:dyDescent="0.3">
      <c r="A488" s="33" t="s">
        <v>19</v>
      </c>
      <c r="B488" s="34">
        <v>45504</v>
      </c>
      <c r="C488">
        <v>1455.2143027430161</v>
      </c>
      <c r="D488" t="s">
        <v>62</v>
      </c>
    </row>
    <row r="489" spans="1:4" x14ac:dyDescent="0.3">
      <c r="A489" s="33" t="s">
        <v>19</v>
      </c>
      <c r="B489" s="34">
        <v>45535</v>
      </c>
      <c r="C489">
        <v>1513.4228748527369</v>
      </c>
      <c r="D489" t="s">
        <v>62</v>
      </c>
    </row>
    <row r="490" spans="1:4" x14ac:dyDescent="0.3">
      <c r="A490" s="33" t="s">
        <v>19</v>
      </c>
      <c r="B490" s="34">
        <v>45565</v>
      </c>
      <c r="C490">
        <v>1059.3960123969157</v>
      </c>
      <c r="D490" t="s">
        <v>62</v>
      </c>
    </row>
    <row r="491" spans="1:4" x14ac:dyDescent="0.3">
      <c r="A491" s="33" t="s">
        <v>19</v>
      </c>
      <c r="B491" s="34">
        <v>45596</v>
      </c>
      <c r="C491">
        <v>1101.7718528927924</v>
      </c>
      <c r="D491" t="s">
        <v>62</v>
      </c>
    </row>
    <row r="492" spans="1:4" x14ac:dyDescent="0.3">
      <c r="A492" s="33" t="s">
        <v>19</v>
      </c>
      <c r="B492" s="34">
        <v>45626</v>
      </c>
      <c r="C492">
        <v>1145.8427270085042</v>
      </c>
      <c r="D492" t="s">
        <v>62</v>
      </c>
    </row>
    <row r="493" spans="1:4" x14ac:dyDescent="0.3">
      <c r="A493" s="33" t="s">
        <v>19</v>
      </c>
      <c r="B493" s="34">
        <v>45657</v>
      </c>
      <c r="C493">
        <v>1191.6764360888444</v>
      </c>
      <c r="D493" t="s">
        <v>62</v>
      </c>
    </row>
    <row r="494" spans="1:4" x14ac:dyDescent="0.3">
      <c r="A494" s="33" t="s">
        <v>19</v>
      </c>
      <c r="B494" s="34">
        <v>45688</v>
      </c>
      <c r="C494">
        <v>834.17350526219104</v>
      </c>
      <c r="D494" t="s">
        <v>62</v>
      </c>
    </row>
    <row r="495" spans="1:4" x14ac:dyDescent="0.3">
      <c r="A495" s="33" t="s">
        <v>19</v>
      </c>
      <c r="B495" s="34">
        <v>45716</v>
      </c>
      <c r="C495">
        <v>867.5404454726787</v>
      </c>
      <c r="D495" t="s">
        <v>62</v>
      </c>
    </row>
    <row r="496" spans="1:4" x14ac:dyDescent="0.3">
      <c r="A496" s="33" t="s">
        <v>19</v>
      </c>
      <c r="B496" s="34">
        <v>45747</v>
      </c>
      <c r="C496">
        <v>902.24206329158585</v>
      </c>
      <c r="D496" t="s">
        <v>62</v>
      </c>
    </row>
    <row r="497" spans="1:4" x14ac:dyDescent="0.3">
      <c r="A497" s="33" t="s">
        <v>19</v>
      </c>
      <c r="B497" s="34">
        <v>45777</v>
      </c>
      <c r="C497">
        <v>938.33174582324932</v>
      </c>
      <c r="D497" t="s">
        <v>62</v>
      </c>
    </row>
    <row r="498" spans="1:4" x14ac:dyDescent="0.3">
      <c r="A498" s="33" t="s">
        <v>19</v>
      </c>
      <c r="B498" s="34">
        <v>45808</v>
      </c>
      <c r="C498">
        <v>656.83222207627443</v>
      </c>
      <c r="D498" t="s">
        <v>62</v>
      </c>
    </row>
    <row r="499" spans="1:4" x14ac:dyDescent="0.3">
      <c r="A499" s="33" t="s">
        <v>19</v>
      </c>
      <c r="B499" s="34">
        <v>45838</v>
      </c>
      <c r="C499">
        <v>683.10551095932544</v>
      </c>
      <c r="D499" t="s">
        <v>62</v>
      </c>
    </row>
    <row r="500" spans="1:4" x14ac:dyDescent="0.3">
      <c r="A500" s="33" t="s">
        <v>19</v>
      </c>
      <c r="B500" s="34">
        <v>45869</v>
      </c>
      <c r="C500">
        <v>710.42973139769845</v>
      </c>
      <c r="D500" t="s">
        <v>62</v>
      </c>
    </row>
    <row r="501" spans="1:4" x14ac:dyDescent="0.3">
      <c r="A501" s="33" t="s">
        <v>19</v>
      </c>
      <c r="B501" s="34">
        <v>45900</v>
      </c>
      <c r="C501">
        <v>497.30081197838888</v>
      </c>
      <c r="D501" t="s">
        <v>62</v>
      </c>
    </row>
    <row r="502" spans="1:4" x14ac:dyDescent="0.3">
      <c r="A502" s="33" t="s">
        <v>19</v>
      </c>
      <c r="B502" s="34">
        <v>45930</v>
      </c>
      <c r="C502">
        <v>517.19284445752442</v>
      </c>
      <c r="D502" t="s">
        <v>62</v>
      </c>
    </row>
    <row r="503" spans="1:4" x14ac:dyDescent="0.3">
      <c r="A503" s="33" t="s">
        <v>19</v>
      </c>
      <c r="B503" s="34">
        <v>45961</v>
      </c>
      <c r="C503">
        <v>537.88055823582545</v>
      </c>
      <c r="D503" t="s">
        <v>62</v>
      </c>
    </row>
    <row r="504" spans="1:4" x14ac:dyDescent="0.3">
      <c r="A504" s="33" t="s">
        <v>19</v>
      </c>
      <c r="B504" s="34">
        <v>45991</v>
      </c>
      <c r="C504">
        <v>559.39578056525852</v>
      </c>
      <c r="D504" t="s">
        <v>62</v>
      </c>
    </row>
    <row r="505" spans="1:4" x14ac:dyDescent="0.3">
      <c r="A505" s="33" t="s">
        <v>19</v>
      </c>
      <c r="B505" s="34">
        <v>46022</v>
      </c>
      <c r="C505">
        <v>391.57704639568095</v>
      </c>
      <c r="D505" t="s">
        <v>62</v>
      </c>
    </row>
    <row r="506" spans="1:4" x14ac:dyDescent="0.3">
      <c r="A506" s="33" t="s">
        <v>20</v>
      </c>
      <c r="B506" s="34">
        <v>44957</v>
      </c>
      <c r="C506">
        <v>350</v>
      </c>
      <c r="D506" t="s">
        <v>62</v>
      </c>
    </row>
    <row r="507" spans="1:4" x14ac:dyDescent="0.3">
      <c r="A507" s="33" t="s">
        <v>20</v>
      </c>
      <c r="B507" s="34">
        <v>44985</v>
      </c>
      <c r="C507">
        <v>364</v>
      </c>
      <c r="D507" t="s">
        <v>62</v>
      </c>
    </row>
    <row r="508" spans="1:4" x14ac:dyDescent="0.3">
      <c r="A508" s="33" t="s">
        <v>20</v>
      </c>
      <c r="B508" s="34">
        <v>45016</v>
      </c>
      <c r="C508">
        <v>378.56</v>
      </c>
      <c r="D508" t="s">
        <v>62</v>
      </c>
    </row>
    <row r="509" spans="1:4" x14ac:dyDescent="0.3">
      <c r="A509" s="33" t="s">
        <v>20</v>
      </c>
      <c r="B509" s="34">
        <v>45046</v>
      </c>
      <c r="C509">
        <v>393.70240000000001</v>
      </c>
      <c r="D509" t="s">
        <v>62</v>
      </c>
    </row>
    <row r="510" spans="1:4" x14ac:dyDescent="0.3">
      <c r="A510" s="33" t="s">
        <v>20</v>
      </c>
      <c r="B510" s="34">
        <v>45077</v>
      </c>
      <c r="C510">
        <v>409.45049600000004</v>
      </c>
      <c r="D510" t="s">
        <v>62</v>
      </c>
    </row>
    <row r="511" spans="1:4" x14ac:dyDescent="0.3">
      <c r="A511" s="33" t="s">
        <v>20</v>
      </c>
      <c r="B511" s="34">
        <v>45107</v>
      </c>
      <c r="C511">
        <v>425.82851584000008</v>
      </c>
      <c r="D511" t="s">
        <v>62</v>
      </c>
    </row>
    <row r="512" spans="1:4" x14ac:dyDescent="0.3">
      <c r="A512" s="33" t="s">
        <v>20</v>
      </c>
      <c r="B512" s="34">
        <v>45138</v>
      </c>
      <c r="C512">
        <v>442.86165647360008</v>
      </c>
      <c r="D512" t="s">
        <v>62</v>
      </c>
    </row>
    <row r="513" spans="1:4" x14ac:dyDescent="0.3">
      <c r="A513" s="33" t="s">
        <v>20</v>
      </c>
      <c r="B513" s="34">
        <v>45169</v>
      </c>
      <c r="C513">
        <v>460.57612273254409</v>
      </c>
      <c r="D513" t="s">
        <v>62</v>
      </c>
    </row>
    <row r="514" spans="1:4" x14ac:dyDescent="0.3">
      <c r="A514" s="33" t="s">
        <v>20</v>
      </c>
      <c r="B514" s="34">
        <v>45199</v>
      </c>
      <c r="C514">
        <v>478.99916764184587</v>
      </c>
      <c r="D514" t="s">
        <v>62</v>
      </c>
    </row>
    <row r="515" spans="1:4" x14ac:dyDescent="0.3">
      <c r="A515" s="33" t="s">
        <v>20</v>
      </c>
      <c r="B515" s="34">
        <v>45230</v>
      </c>
      <c r="C515">
        <v>498.15913434751974</v>
      </c>
      <c r="D515" t="s">
        <v>62</v>
      </c>
    </row>
    <row r="516" spans="1:4" x14ac:dyDescent="0.3">
      <c r="A516" s="33" t="s">
        <v>20</v>
      </c>
      <c r="B516" s="34">
        <v>45260</v>
      </c>
      <c r="C516">
        <v>518.08549972142055</v>
      </c>
      <c r="D516" t="s">
        <v>62</v>
      </c>
    </row>
    <row r="517" spans="1:4" x14ac:dyDescent="0.3">
      <c r="A517" s="33" t="s">
        <v>20</v>
      </c>
      <c r="B517" s="34">
        <v>45291</v>
      </c>
      <c r="C517">
        <v>538.80891971027734</v>
      </c>
      <c r="D517" t="s">
        <v>62</v>
      </c>
    </row>
    <row r="518" spans="1:4" x14ac:dyDescent="0.3">
      <c r="A518" s="33" t="s">
        <v>20</v>
      </c>
      <c r="B518" s="34">
        <v>45322</v>
      </c>
      <c r="C518">
        <v>560.36127649868843</v>
      </c>
      <c r="D518" t="s">
        <v>62</v>
      </c>
    </row>
    <row r="519" spans="1:4" x14ac:dyDescent="0.3">
      <c r="A519" s="33" t="s">
        <v>20</v>
      </c>
      <c r="B519" s="34">
        <v>45351</v>
      </c>
      <c r="C519">
        <v>582.77572755863594</v>
      </c>
      <c r="D519" t="s">
        <v>62</v>
      </c>
    </row>
    <row r="520" spans="1:4" x14ac:dyDescent="0.3">
      <c r="A520" s="33" t="s">
        <v>20</v>
      </c>
      <c r="B520" s="34">
        <v>45382</v>
      </c>
      <c r="C520">
        <v>606.08675666098145</v>
      </c>
      <c r="D520" t="s">
        <v>62</v>
      </c>
    </row>
    <row r="521" spans="1:4" x14ac:dyDescent="0.3">
      <c r="A521" s="33" t="s">
        <v>20</v>
      </c>
      <c r="B521" s="34">
        <v>45412</v>
      </c>
      <c r="C521">
        <v>630.33022692742077</v>
      </c>
      <c r="D521" t="s">
        <v>62</v>
      </c>
    </row>
    <row r="522" spans="1:4" x14ac:dyDescent="0.3">
      <c r="A522" s="33" t="s">
        <v>20</v>
      </c>
      <c r="B522" s="34">
        <v>45443</v>
      </c>
      <c r="C522">
        <v>655.54343600451762</v>
      </c>
      <c r="D522" t="s">
        <v>62</v>
      </c>
    </row>
    <row r="523" spans="1:4" x14ac:dyDescent="0.3">
      <c r="A523" s="33" t="s">
        <v>20</v>
      </c>
      <c r="B523" s="34">
        <v>45473</v>
      </c>
      <c r="C523">
        <v>681.76517344469835</v>
      </c>
      <c r="D523" t="s">
        <v>62</v>
      </c>
    </row>
    <row r="524" spans="1:4" x14ac:dyDescent="0.3">
      <c r="A524" s="33" t="s">
        <v>20</v>
      </c>
      <c r="B524" s="34">
        <v>45504</v>
      </c>
      <c r="C524">
        <v>709.03578038248634</v>
      </c>
      <c r="D524" t="s">
        <v>62</v>
      </c>
    </row>
    <row r="525" spans="1:4" x14ac:dyDescent="0.3">
      <c r="A525" s="33" t="s">
        <v>20</v>
      </c>
      <c r="B525" s="34">
        <v>45535</v>
      </c>
      <c r="C525">
        <v>737.39721159778583</v>
      </c>
      <c r="D525" t="s">
        <v>62</v>
      </c>
    </row>
    <row r="526" spans="1:4" x14ac:dyDescent="0.3">
      <c r="A526" s="33" t="s">
        <v>20</v>
      </c>
      <c r="B526" s="34">
        <v>45565</v>
      </c>
      <c r="C526">
        <v>766.89310006169728</v>
      </c>
      <c r="D526" t="s">
        <v>62</v>
      </c>
    </row>
    <row r="527" spans="1:4" x14ac:dyDescent="0.3">
      <c r="A527" s="33" t="s">
        <v>20</v>
      </c>
      <c r="B527" s="34">
        <v>45596</v>
      </c>
      <c r="C527">
        <v>797.56882406416526</v>
      </c>
      <c r="D527" t="s">
        <v>62</v>
      </c>
    </row>
    <row r="528" spans="1:4" x14ac:dyDescent="0.3">
      <c r="A528" s="33" t="s">
        <v>20</v>
      </c>
      <c r="B528" s="34">
        <v>45626</v>
      </c>
      <c r="C528">
        <v>829.47157702673189</v>
      </c>
      <c r="D528" t="s">
        <v>62</v>
      </c>
    </row>
    <row r="529" spans="1:4" x14ac:dyDescent="0.3">
      <c r="A529" s="33" t="s">
        <v>20</v>
      </c>
      <c r="B529" s="34">
        <v>45657</v>
      </c>
      <c r="C529">
        <v>862.65044010780116</v>
      </c>
      <c r="D529" t="s">
        <v>62</v>
      </c>
    </row>
    <row r="530" spans="1:4" x14ac:dyDescent="0.3">
      <c r="A530" s="33" t="s">
        <v>20</v>
      </c>
      <c r="B530" s="34">
        <v>45688</v>
      </c>
      <c r="C530">
        <v>897.15645771211325</v>
      </c>
      <c r="D530" t="s">
        <v>62</v>
      </c>
    </row>
    <row r="531" spans="1:4" x14ac:dyDescent="0.3">
      <c r="A531" s="33" t="s">
        <v>20</v>
      </c>
      <c r="B531" s="34">
        <v>45716</v>
      </c>
      <c r="C531">
        <v>933.04271602059782</v>
      </c>
      <c r="D531" t="s">
        <v>62</v>
      </c>
    </row>
    <row r="532" spans="1:4" x14ac:dyDescent="0.3">
      <c r="A532" s="33" t="s">
        <v>20</v>
      </c>
      <c r="B532" s="34">
        <v>45747</v>
      </c>
      <c r="C532">
        <v>970.36442466142182</v>
      </c>
      <c r="D532" t="s">
        <v>62</v>
      </c>
    </row>
    <row r="533" spans="1:4" x14ac:dyDescent="0.3">
      <c r="A533" s="33" t="s">
        <v>20</v>
      </c>
      <c r="B533" s="34">
        <v>45777</v>
      </c>
      <c r="C533">
        <v>1009.1790016478787</v>
      </c>
      <c r="D533" t="s">
        <v>62</v>
      </c>
    </row>
    <row r="534" spans="1:4" x14ac:dyDescent="0.3">
      <c r="A534" s="33" t="s">
        <v>20</v>
      </c>
      <c r="B534" s="34">
        <v>45808</v>
      </c>
      <c r="C534">
        <v>1049.5461617137939</v>
      </c>
      <c r="D534" t="s">
        <v>62</v>
      </c>
    </row>
    <row r="535" spans="1:4" x14ac:dyDescent="0.3">
      <c r="A535" s="33" t="s">
        <v>20</v>
      </c>
      <c r="B535" s="34">
        <v>45838</v>
      </c>
      <c r="C535">
        <v>1091.5280081823457</v>
      </c>
      <c r="D535" t="s">
        <v>62</v>
      </c>
    </row>
    <row r="536" spans="1:4" x14ac:dyDescent="0.3">
      <c r="A536" s="33" t="s">
        <v>20</v>
      </c>
      <c r="B536" s="34">
        <v>45869</v>
      </c>
      <c r="C536">
        <v>1135.1891285096397</v>
      </c>
      <c r="D536" t="s">
        <v>62</v>
      </c>
    </row>
    <row r="537" spans="1:4" x14ac:dyDescent="0.3">
      <c r="A537" s="33" t="s">
        <v>20</v>
      </c>
      <c r="B537" s="34">
        <v>45900</v>
      </c>
      <c r="C537">
        <v>1180.5966936500254</v>
      </c>
      <c r="D537" t="s">
        <v>62</v>
      </c>
    </row>
    <row r="538" spans="1:4" x14ac:dyDescent="0.3">
      <c r="A538" s="33" t="s">
        <v>20</v>
      </c>
      <c r="B538" s="34">
        <v>45930</v>
      </c>
      <c r="C538">
        <v>1227.8205613960265</v>
      </c>
      <c r="D538" t="s">
        <v>62</v>
      </c>
    </row>
    <row r="539" spans="1:4" x14ac:dyDescent="0.3">
      <c r="A539" s="33" t="s">
        <v>20</v>
      </c>
      <c r="B539" s="34">
        <v>45961</v>
      </c>
      <c r="C539">
        <v>1276.9333838518676</v>
      </c>
      <c r="D539" t="s">
        <v>62</v>
      </c>
    </row>
    <row r="540" spans="1:4" x14ac:dyDescent="0.3">
      <c r="A540" s="33" t="s">
        <v>20</v>
      </c>
      <c r="B540" s="34">
        <v>45991</v>
      </c>
      <c r="C540">
        <v>1328.0107192059422</v>
      </c>
      <c r="D540" t="s">
        <v>62</v>
      </c>
    </row>
    <row r="541" spans="1:4" x14ac:dyDescent="0.3">
      <c r="A541" s="33" t="s">
        <v>20</v>
      </c>
      <c r="B541" s="34">
        <v>46022</v>
      </c>
      <c r="C541">
        <v>1381.1311479741801</v>
      </c>
      <c r="D541" t="s">
        <v>62</v>
      </c>
    </row>
    <row r="542" spans="1:4" x14ac:dyDescent="0.3">
      <c r="A542" s="33" t="s">
        <v>21</v>
      </c>
      <c r="B542" s="34">
        <v>44957</v>
      </c>
      <c r="C542">
        <v>4650</v>
      </c>
      <c r="D542" t="s">
        <v>62</v>
      </c>
    </row>
    <row r="543" spans="1:4" x14ac:dyDescent="0.3">
      <c r="A543" s="33" t="s">
        <v>21</v>
      </c>
      <c r="B543" s="34">
        <v>44985</v>
      </c>
      <c r="C543">
        <v>3630</v>
      </c>
      <c r="D543" t="s">
        <v>62</v>
      </c>
    </row>
    <row r="544" spans="1:4" x14ac:dyDescent="0.3">
      <c r="A544" s="33" t="s">
        <v>21</v>
      </c>
      <c r="B544" s="34">
        <v>45016</v>
      </c>
      <c r="C544">
        <v>3758.88</v>
      </c>
      <c r="D544" t="s">
        <v>62</v>
      </c>
    </row>
    <row r="545" spans="1:4" x14ac:dyDescent="0.3">
      <c r="A545" s="33" t="s">
        <v>21</v>
      </c>
      <c r="B545" s="34">
        <v>45046</v>
      </c>
      <c r="C545">
        <v>3892.5888</v>
      </c>
      <c r="D545" t="s">
        <v>62</v>
      </c>
    </row>
    <row r="546" spans="1:4" x14ac:dyDescent="0.3">
      <c r="A546" s="33" t="s">
        <v>21</v>
      </c>
      <c r="B546" s="34">
        <v>45077</v>
      </c>
      <c r="C546">
        <v>4031.3130000000001</v>
      </c>
      <c r="D546" t="s">
        <v>62</v>
      </c>
    </row>
    <row r="547" spans="1:4" x14ac:dyDescent="0.3">
      <c r="A547" s="33" t="s">
        <v>21</v>
      </c>
      <c r="B547" s="34">
        <v>45107</v>
      </c>
      <c r="C547">
        <v>4175.2466000000004</v>
      </c>
      <c r="D547" t="s">
        <v>62</v>
      </c>
    </row>
    <row r="548" spans="1:4" x14ac:dyDescent="0.3">
      <c r="A548" s="33" t="s">
        <v>21</v>
      </c>
      <c r="B548" s="34">
        <v>45138</v>
      </c>
      <c r="C548">
        <v>3350.0990000000002</v>
      </c>
      <c r="D548" t="s">
        <v>62</v>
      </c>
    </row>
    <row r="549" spans="1:4" x14ac:dyDescent="0.3">
      <c r="A549" s="33" t="s">
        <v>21</v>
      </c>
      <c r="B549" s="34">
        <v>45169</v>
      </c>
      <c r="C549">
        <v>3466.0844000000002</v>
      </c>
      <c r="D549" t="s">
        <v>62</v>
      </c>
    </row>
    <row r="550" spans="1:4" x14ac:dyDescent="0.3">
      <c r="A550" s="33" t="s">
        <v>21</v>
      </c>
      <c r="B550" s="34">
        <v>45199</v>
      </c>
      <c r="C550">
        <v>3586.3488000000002</v>
      </c>
      <c r="D550" t="s">
        <v>62</v>
      </c>
    </row>
    <row r="551" spans="1:4" x14ac:dyDescent="0.3">
      <c r="A551" s="33" t="s">
        <v>21</v>
      </c>
      <c r="B551" s="34">
        <v>45230</v>
      </c>
      <c r="C551">
        <v>3711.0562</v>
      </c>
      <c r="D551" t="s">
        <v>62</v>
      </c>
    </row>
    <row r="552" spans="1:4" x14ac:dyDescent="0.3">
      <c r="A552" s="33" t="s">
        <v>21</v>
      </c>
      <c r="B552" s="34">
        <v>45260</v>
      </c>
      <c r="C552">
        <v>3840.377</v>
      </c>
      <c r="D552" t="s">
        <v>62</v>
      </c>
    </row>
    <row r="553" spans="1:4" x14ac:dyDescent="0.3">
      <c r="A553" s="33" t="s">
        <v>21</v>
      </c>
      <c r="B553" s="34">
        <v>45291</v>
      </c>
      <c r="C553">
        <v>3974.4881</v>
      </c>
      <c r="D553" t="s">
        <v>62</v>
      </c>
    </row>
    <row r="554" spans="1:4" x14ac:dyDescent="0.3">
      <c r="A554" s="33" t="s">
        <v>21</v>
      </c>
      <c r="B554" s="34">
        <v>45322</v>
      </c>
      <c r="C554">
        <v>4113.5736999999999</v>
      </c>
      <c r="D554" t="s">
        <v>62</v>
      </c>
    </row>
    <row r="555" spans="1:4" x14ac:dyDescent="0.3">
      <c r="A555" s="33" t="s">
        <v>21</v>
      </c>
      <c r="B555" s="34">
        <v>45351</v>
      </c>
      <c r="C555">
        <v>3394.6943000000001</v>
      </c>
      <c r="D555" t="s">
        <v>62</v>
      </c>
    </row>
    <row r="556" spans="1:4" x14ac:dyDescent="0.3">
      <c r="A556" s="33" t="s">
        <v>21</v>
      </c>
      <c r="B556" s="34">
        <v>45382</v>
      </c>
      <c r="C556">
        <v>2905.5931</v>
      </c>
      <c r="D556" t="s">
        <v>62</v>
      </c>
    </row>
    <row r="557" spans="1:4" x14ac:dyDescent="0.3">
      <c r="A557" s="33" t="s">
        <v>21</v>
      </c>
      <c r="B557" s="34">
        <v>45412</v>
      </c>
      <c r="C557">
        <v>3000.7051000000001</v>
      </c>
      <c r="D557" t="s">
        <v>62</v>
      </c>
    </row>
    <row r="558" spans="1:4" x14ac:dyDescent="0.3">
      <c r="A558" s="33" t="s">
        <v>21</v>
      </c>
      <c r="B558" s="34">
        <v>45443</v>
      </c>
      <c r="C558">
        <v>3099.1994</v>
      </c>
      <c r="D558" t="s">
        <v>62</v>
      </c>
    </row>
    <row r="559" spans="1:4" x14ac:dyDescent="0.3">
      <c r="A559" s="33" t="s">
        <v>21</v>
      </c>
      <c r="B559" s="34">
        <v>45473</v>
      </c>
      <c r="C559">
        <v>3201.2028</v>
      </c>
      <c r="D559" t="s">
        <v>62</v>
      </c>
    </row>
    <row r="560" spans="1:4" x14ac:dyDescent="0.3">
      <c r="A560" s="33" t="s">
        <v>21</v>
      </c>
      <c r="B560" s="34">
        <v>45504</v>
      </c>
      <c r="C560">
        <v>3306.8471</v>
      </c>
      <c r="D560" t="s">
        <v>62</v>
      </c>
    </row>
    <row r="561" spans="1:4" x14ac:dyDescent="0.3">
      <c r="A561" s="33" t="s">
        <v>21</v>
      </c>
      <c r="B561" s="34">
        <v>45535</v>
      </c>
      <c r="C561">
        <v>3416.2689999999998</v>
      </c>
      <c r="D561" t="s">
        <v>62</v>
      </c>
    </row>
    <row r="562" spans="1:4" x14ac:dyDescent="0.3">
      <c r="A562" s="33" t="s">
        <v>21</v>
      </c>
      <c r="B562" s="34">
        <v>45565</v>
      </c>
      <c r="C562">
        <v>3015.047</v>
      </c>
      <c r="D562" t="s">
        <v>62</v>
      </c>
    </row>
    <row r="563" spans="1:4" x14ac:dyDescent="0.3">
      <c r="A563" s="33" t="s">
        <v>21</v>
      </c>
      <c r="B563" s="34">
        <v>45596</v>
      </c>
      <c r="C563">
        <v>3111.8737999999998</v>
      </c>
      <c r="D563" t="s">
        <v>62</v>
      </c>
    </row>
    <row r="564" spans="1:4" x14ac:dyDescent="0.3">
      <c r="A564" s="33" t="s">
        <v>21</v>
      </c>
      <c r="B564" s="34">
        <v>45626</v>
      </c>
      <c r="C564">
        <v>3212.098</v>
      </c>
      <c r="D564" t="s">
        <v>62</v>
      </c>
    </row>
    <row r="565" spans="1:4" x14ac:dyDescent="0.3">
      <c r="A565" s="33" t="s">
        <v>21</v>
      </c>
      <c r="B565" s="34">
        <v>45657</v>
      </c>
      <c r="C565">
        <v>3315.8463000000002</v>
      </c>
      <c r="D565" t="s">
        <v>62</v>
      </c>
    </row>
    <row r="566" spans="1:4" x14ac:dyDescent="0.3">
      <c r="A566" s="33" t="s">
        <v>21</v>
      </c>
      <c r="B566" s="34">
        <v>45688</v>
      </c>
      <c r="C566">
        <v>3018.0798</v>
      </c>
      <c r="D566" t="s">
        <v>62</v>
      </c>
    </row>
    <row r="567" spans="1:4" x14ac:dyDescent="0.3">
      <c r="A567" s="33" t="s">
        <v>21</v>
      </c>
      <c r="B567" s="34">
        <v>45716</v>
      </c>
      <c r="C567">
        <v>3113.0680000000002</v>
      </c>
      <c r="D567" t="s">
        <v>62</v>
      </c>
    </row>
    <row r="568" spans="1:4" x14ac:dyDescent="0.3">
      <c r="A568" s="33" t="s">
        <v>21</v>
      </c>
      <c r="B568" s="34">
        <v>45747</v>
      </c>
      <c r="C568">
        <v>3211.3409999999999</v>
      </c>
      <c r="D568" t="s">
        <v>62</v>
      </c>
    </row>
    <row r="569" spans="1:4" x14ac:dyDescent="0.3">
      <c r="A569" s="33" t="s">
        <v>21</v>
      </c>
      <c r="B569" s="34">
        <v>45777</v>
      </c>
      <c r="C569">
        <v>3313.0198999999998</v>
      </c>
      <c r="D569" t="s">
        <v>62</v>
      </c>
    </row>
    <row r="570" spans="1:4" x14ac:dyDescent="0.3">
      <c r="A570" s="33" t="s">
        <v>21</v>
      </c>
      <c r="B570" s="34">
        <v>45808</v>
      </c>
      <c r="C570">
        <v>3099.1977000000002</v>
      </c>
      <c r="D570" t="s">
        <v>62</v>
      </c>
    </row>
    <row r="571" spans="1:4" x14ac:dyDescent="0.3">
      <c r="A571" s="33" t="s">
        <v>21</v>
      </c>
      <c r="B571" s="34">
        <v>45838</v>
      </c>
      <c r="C571">
        <v>3195.3092999999999</v>
      </c>
      <c r="D571" t="s">
        <v>62</v>
      </c>
    </row>
    <row r="572" spans="1:4" x14ac:dyDescent="0.3">
      <c r="A572" s="33" t="s">
        <v>21</v>
      </c>
      <c r="B572" s="34">
        <v>45869</v>
      </c>
      <c r="C572">
        <v>3294.7080999999998</v>
      </c>
      <c r="D572" t="s">
        <v>62</v>
      </c>
    </row>
    <row r="573" spans="1:4" x14ac:dyDescent="0.3">
      <c r="A573" s="33" t="s">
        <v>21</v>
      </c>
      <c r="B573" s="34">
        <v>45900</v>
      </c>
      <c r="C573">
        <v>3155.9686000000002</v>
      </c>
      <c r="D573" t="s">
        <v>62</v>
      </c>
    </row>
    <row r="574" spans="1:4" x14ac:dyDescent="0.3">
      <c r="A574" s="33" t="s">
        <v>21</v>
      </c>
      <c r="B574" s="34">
        <v>45930</v>
      </c>
      <c r="C574">
        <v>3252.6459</v>
      </c>
      <c r="D574" t="s">
        <v>62</v>
      </c>
    </row>
    <row r="575" spans="1:4" x14ac:dyDescent="0.3">
      <c r="A575" s="33" t="s">
        <v>21</v>
      </c>
      <c r="B575" s="34">
        <v>45961</v>
      </c>
      <c r="C575">
        <v>3352.5990999999999</v>
      </c>
      <c r="D575" t="s">
        <v>62</v>
      </c>
    </row>
    <row r="576" spans="1:4" x14ac:dyDescent="0.3">
      <c r="A576" s="33" t="s">
        <v>21</v>
      </c>
      <c r="B576" s="34">
        <v>45991</v>
      </c>
      <c r="C576">
        <v>3455.9472999999998</v>
      </c>
      <c r="D576" t="s">
        <v>62</v>
      </c>
    </row>
    <row r="577" spans="1:4" x14ac:dyDescent="0.3">
      <c r="A577" s="33" t="s">
        <v>21</v>
      </c>
      <c r="B577" s="34">
        <v>46022</v>
      </c>
      <c r="C577">
        <v>3372.6197999999999</v>
      </c>
      <c r="D577" t="s">
        <v>62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62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62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62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62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62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62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62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62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62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62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62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62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62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62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62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62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62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62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62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62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62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62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62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62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62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62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62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62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62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62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62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62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62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62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62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62</v>
      </c>
    </row>
    <row r="614" spans="1:4" x14ac:dyDescent="0.3">
      <c r="A614" s="33" t="s">
        <v>23</v>
      </c>
      <c r="B614" s="34">
        <v>44957</v>
      </c>
      <c r="C614">
        <v>1000</v>
      </c>
      <c r="D614" t="s">
        <v>62</v>
      </c>
    </row>
    <row r="615" spans="1:4" x14ac:dyDescent="0.3">
      <c r="A615" s="33" t="s">
        <v>23</v>
      </c>
      <c r="B615" s="34">
        <v>44985</v>
      </c>
      <c r="C615">
        <v>1040</v>
      </c>
      <c r="D615" t="s">
        <v>62</v>
      </c>
    </row>
    <row r="616" spans="1:4" x14ac:dyDescent="0.3">
      <c r="A616" s="33" t="s">
        <v>23</v>
      </c>
      <c r="B616" s="34">
        <v>45016</v>
      </c>
      <c r="C616">
        <v>1081.6000000000001</v>
      </c>
      <c r="D616" t="s">
        <v>62</v>
      </c>
    </row>
    <row r="617" spans="1:4" x14ac:dyDescent="0.3">
      <c r="A617" s="33" t="s">
        <v>23</v>
      </c>
      <c r="B617" s="34">
        <v>45046</v>
      </c>
      <c r="C617">
        <v>1124.8640000000003</v>
      </c>
      <c r="D617" t="s">
        <v>62</v>
      </c>
    </row>
    <row r="618" spans="1:4" x14ac:dyDescent="0.3">
      <c r="A618" s="33" t="s">
        <v>23</v>
      </c>
      <c r="B618" s="34">
        <v>45077</v>
      </c>
      <c r="C618">
        <v>1169.8585600000004</v>
      </c>
      <c r="D618" t="s">
        <v>62</v>
      </c>
    </row>
    <row r="619" spans="1:4" x14ac:dyDescent="0.3">
      <c r="A619" s="33" t="s">
        <v>23</v>
      </c>
      <c r="B619" s="34">
        <v>45107</v>
      </c>
      <c r="C619">
        <v>1216.6529024000004</v>
      </c>
      <c r="D619" t="s">
        <v>62</v>
      </c>
    </row>
    <row r="620" spans="1:4" x14ac:dyDescent="0.3">
      <c r="A620" s="33" t="s">
        <v>23</v>
      </c>
      <c r="B620" s="34">
        <v>45138</v>
      </c>
      <c r="C620">
        <v>851.65703168000016</v>
      </c>
      <c r="D620" t="s">
        <v>62</v>
      </c>
    </row>
    <row r="621" spans="1:4" x14ac:dyDescent="0.3">
      <c r="A621" s="33" t="s">
        <v>23</v>
      </c>
      <c r="B621" s="34">
        <v>45169</v>
      </c>
      <c r="C621">
        <v>885.72331294720016</v>
      </c>
      <c r="D621" t="s">
        <v>62</v>
      </c>
    </row>
    <row r="622" spans="1:4" x14ac:dyDescent="0.3">
      <c r="A622" s="33" t="s">
        <v>23</v>
      </c>
      <c r="B622" s="34">
        <v>45199</v>
      </c>
      <c r="C622">
        <v>921.15224546508819</v>
      </c>
      <c r="D622" t="s">
        <v>62</v>
      </c>
    </row>
    <row r="623" spans="1:4" x14ac:dyDescent="0.3">
      <c r="A623" s="33" t="s">
        <v>23</v>
      </c>
      <c r="B623" s="34">
        <v>45230</v>
      </c>
      <c r="C623">
        <v>957.99833528369174</v>
      </c>
      <c r="D623" t="s">
        <v>62</v>
      </c>
    </row>
    <row r="624" spans="1:4" x14ac:dyDescent="0.3">
      <c r="A624" s="33" t="s">
        <v>23</v>
      </c>
      <c r="B624" s="34">
        <v>45260</v>
      </c>
      <c r="C624">
        <v>996.31826869503948</v>
      </c>
      <c r="D624" t="s">
        <v>62</v>
      </c>
    </row>
    <row r="625" spans="1:4" x14ac:dyDescent="0.3">
      <c r="A625" s="33" t="s">
        <v>23</v>
      </c>
      <c r="B625" s="34">
        <v>45291</v>
      </c>
      <c r="C625">
        <v>1036.1709994428411</v>
      </c>
      <c r="D625" t="s">
        <v>62</v>
      </c>
    </row>
    <row r="626" spans="1:4" x14ac:dyDescent="0.3">
      <c r="A626" s="33" t="s">
        <v>23</v>
      </c>
      <c r="B626" s="34">
        <v>45322</v>
      </c>
      <c r="C626">
        <v>1077.6178394205547</v>
      </c>
      <c r="D626" t="s">
        <v>62</v>
      </c>
    </row>
    <row r="627" spans="1:4" x14ac:dyDescent="0.3">
      <c r="A627" s="33" t="s">
        <v>23</v>
      </c>
      <c r="B627" s="34">
        <v>45351</v>
      </c>
      <c r="C627">
        <v>1120.7225529973769</v>
      </c>
      <c r="D627" t="s">
        <v>62</v>
      </c>
    </row>
    <row r="628" spans="1:4" x14ac:dyDescent="0.3">
      <c r="A628" s="33" t="s">
        <v>23</v>
      </c>
      <c r="B628" s="34">
        <v>45382</v>
      </c>
      <c r="C628">
        <v>1165.5514551172719</v>
      </c>
      <c r="D628" t="s">
        <v>62</v>
      </c>
    </row>
    <row r="629" spans="1:4" x14ac:dyDescent="0.3">
      <c r="A629" s="33" t="s">
        <v>23</v>
      </c>
      <c r="B629" s="34">
        <v>45412</v>
      </c>
      <c r="C629">
        <v>1212.1735133219629</v>
      </c>
      <c r="D629" t="s">
        <v>62</v>
      </c>
    </row>
    <row r="630" spans="1:4" x14ac:dyDescent="0.3">
      <c r="A630" s="33" t="s">
        <v>23</v>
      </c>
      <c r="B630" s="34">
        <v>45443</v>
      </c>
      <c r="C630">
        <v>1260.6604538548415</v>
      </c>
      <c r="D630" t="s">
        <v>62</v>
      </c>
    </row>
    <row r="631" spans="1:4" x14ac:dyDescent="0.3">
      <c r="A631" s="33" t="s">
        <v>23</v>
      </c>
      <c r="B631" s="34">
        <v>45473</v>
      </c>
      <c r="C631">
        <v>1311.0868720090352</v>
      </c>
      <c r="D631" t="s">
        <v>62</v>
      </c>
    </row>
    <row r="632" spans="1:4" x14ac:dyDescent="0.3">
      <c r="A632" s="33" t="s">
        <v>23</v>
      </c>
      <c r="B632" s="34">
        <v>45504</v>
      </c>
      <c r="C632">
        <v>1363.5303468893967</v>
      </c>
      <c r="D632" t="s">
        <v>62</v>
      </c>
    </row>
    <row r="633" spans="1:4" x14ac:dyDescent="0.3">
      <c r="A633" s="33" t="s">
        <v>23</v>
      </c>
      <c r="B633" s="34">
        <v>45535</v>
      </c>
      <c r="C633">
        <v>954.47124282257766</v>
      </c>
      <c r="D633" t="s">
        <v>62</v>
      </c>
    </row>
    <row r="634" spans="1:4" x14ac:dyDescent="0.3">
      <c r="A634" s="33" t="s">
        <v>23</v>
      </c>
      <c r="B634" s="34">
        <v>45565</v>
      </c>
      <c r="C634">
        <v>992.65009253548078</v>
      </c>
      <c r="D634" t="s">
        <v>62</v>
      </c>
    </row>
    <row r="635" spans="1:4" x14ac:dyDescent="0.3">
      <c r="A635" s="33" t="s">
        <v>23</v>
      </c>
      <c r="B635" s="34">
        <v>45596</v>
      </c>
      <c r="C635">
        <v>1032.3560962369002</v>
      </c>
      <c r="D635" t="s">
        <v>62</v>
      </c>
    </row>
    <row r="636" spans="1:4" x14ac:dyDescent="0.3">
      <c r="A636" s="33" t="s">
        <v>23</v>
      </c>
      <c r="B636" s="34">
        <v>45626</v>
      </c>
      <c r="C636">
        <v>1073.6503400863762</v>
      </c>
      <c r="D636" t="s">
        <v>62</v>
      </c>
    </row>
    <row r="637" spans="1:4" x14ac:dyDescent="0.3">
      <c r="A637" s="33" t="s">
        <v>23</v>
      </c>
      <c r="B637" s="34">
        <v>45657</v>
      </c>
      <c r="C637">
        <v>1116.5963536898314</v>
      </c>
      <c r="D637" t="s">
        <v>62</v>
      </c>
    </row>
    <row r="638" spans="1:4" x14ac:dyDescent="0.3">
      <c r="A638" s="33" t="s">
        <v>23</v>
      </c>
      <c r="B638" s="34">
        <v>45688</v>
      </c>
      <c r="C638">
        <v>1161.2602078374248</v>
      </c>
      <c r="D638" t="s">
        <v>62</v>
      </c>
    </row>
    <row r="639" spans="1:4" x14ac:dyDescent="0.3">
      <c r="A639" s="33" t="s">
        <v>23</v>
      </c>
      <c r="B639" s="34">
        <v>45716</v>
      </c>
      <c r="C639">
        <v>812.88214548619726</v>
      </c>
      <c r="D639" t="s">
        <v>62</v>
      </c>
    </row>
    <row r="640" spans="1:4" x14ac:dyDescent="0.3">
      <c r="A640" s="33" t="s">
        <v>23</v>
      </c>
      <c r="B640" s="34">
        <v>45747</v>
      </c>
      <c r="C640">
        <v>845.39743130564523</v>
      </c>
      <c r="D640" t="s">
        <v>62</v>
      </c>
    </row>
    <row r="641" spans="1:4" x14ac:dyDescent="0.3">
      <c r="A641" s="33" t="s">
        <v>23</v>
      </c>
      <c r="B641" s="34">
        <v>45777</v>
      </c>
      <c r="C641">
        <v>879.21332855787102</v>
      </c>
      <c r="D641" t="s">
        <v>62</v>
      </c>
    </row>
    <row r="642" spans="1:4" x14ac:dyDescent="0.3">
      <c r="A642" s="33" t="s">
        <v>23</v>
      </c>
      <c r="B642" s="34">
        <v>45808</v>
      </c>
      <c r="C642">
        <v>914.38186170018594</v>
      </c>
      <c r="D642" t="s">
        <v>62</v>
      </c>
    </row>
    <row r="643" spans="1:4" x14ac:dyDescent="0.3">
      <c r="A643" s="33" t="s">
        <v>23</v>
      </c>
      <c r="B643" s="34">
        <v>45838</v>
      </c>
      <c r="C643">
        <v>950.95713616819341</v>
      </c>
      <c r="D643" t="s">
        <v>62</v>
      </c>
    </row>
    <row r="644" spans="1:4" x14ac:dyDescent="0.3">
      <c r="A644" s="33" t="s">
        <v>23</v>
      </c>
      <c r="B644" s="34">
        <v>45869</v>
      </c>
      <c r="C644">
        <v>988.99542161492116</v>
      </c>
      <c r="D644" t="s">
        <v>62</v>
      </c>
    </row>
    <row r="645" spans="1:4" x14ac:dyDescent="0.3">
      <c r="A645" s="33" t="s">
        <v>23</v>
      </c>
      <c r="B645" s="34">
        <v>45900</v>
      </c>
      <c r="C645">
        <v>1028.555238479518</v>
      </c>
      <c r="D645" t="s">
        <v>62</v>
      </c>
    </row>
    <row r="646" spans="1:4" x14ac:dyDescent="0.3">
      <c r="A646" s="33" t="s">
        <v>23</v>
      </c>
      <c r="B646" s="34">
        <v>45930</v>
      </c>
      <c r="C646">
        <v>719.98866693566254</v>
      </c>
      <c r="D646" t="s">
        <v>62</v>
      </c>
    </row>
    <row r="647" spans="1:4" x14ac:dyDescent="0.3">
      <c r="A647" s="33" t="s">
        <v>23</v>
      </c>
      <c r="B647" s="34">
        <v>45961</v>
      </c>
      <c r="C647">
        <v>748.78821361308906</v>
      </c>
      <c r="D647" t="s">
        <v>62</v>
      </c>
    </row>
    <row r="648" spans="1:4" x14ac:dyDescent="0.3">
      <c r="A648" s="33" t="s">
        <v>23</v>
      </c>
      <c r="B648" s="34">
        <v>45991</v>
      </c>
      <c r="C648">
        <v>778.73974215761268</v>
      </c>
      <c r="D648" t="s">
        <v>62</v>
      </c>
    </row>
    <row r="649" spans="1:4" x14ac:dyDescent="0.3">
      <c r="A649" s="33" t="s">
        <v>23</v>
      </c>
      <c r="B649" s="34">
        <v>46022</v>
      </c>
      <c r="C649">
        <v>809.88933184391726</v>
      </c>
      <c r="D649" t="s">
        <v>62</v>
      </c>
    </row>
    <row r="650" spans="1:4" x14ac:dyDescent="0.3">
      <c r="A650" s="33" t="s">
        <v>24</v>
      </c>
      <c r="B650" s="34">
        <v>44957</v>
      </c>
      <c r="C650">
        <v>0</v>
      </c>
      <c r="D650" t="s">
        <v>62</v>
      </c>
    </row>
    <row r="651" spans="1:4" x14ac:dyDescent="0.3">
      <c r="A651" s="33" t="s">
        <v>24</v>
      </c>
      <c r="B651" s="34">
        <v>44985</v>
      </c>
      <c r="C651">
        <v>0</v>
      </c>
      <c r="D651" t="s">
        <v>62</v>
      </c>
    </row>
    <row r="652" spans="1:4" x14ac:dyDescent="0.3">
      <c r="A652" s="33" t="s">
        <v>24</v>
      </c>
      <c r="B652" s="34">
        <v>45016</v>
      </c>
      <c r="C652">
        <v>0</v>
      </c>
      <c r="D652" t="s">
        <v>62</v>
      </c>
    </row>
    <row r="653" spans="1:4" x14ac:dyDescent="0.3">
      <c r="A653" s="33" t="s">
        <v>24</v>
      </c>
      <c r="B653" s="34">
        <v>45046</v>
      </c>
      <c r="C653">
        <v>0</v>
      </c>
      <c r="D653" t="s">
        <v>62</v>
      </c>
    </row>
    <row r="654" spans="1:4" x14ac:dyDescent="0.3">
      <c r="A654" s="33" t="s">
        <v>24</v>
      </c>
      <c r="B654" s="34">
        <v>45077</v>
      </c>
      <c r="C654">
        <v>0</v>
      </c>
      <c r="D654" t="s">
        <v>62</v>
      </c>
    </row>
    <row r="655" spans="1:4" x14ac:dyDescent="0.3">
      <c r="A655" s="33" t="s">
        <v>24</v>
      </c>
      <c r="B655" s="34">
        <v>45107</v>
      </c>
      <c r="C655">
        <v>0</v>
      </c>
      <c r="D655" t="s">
        <v>62</v>
      </c>
    </row>
    <row r="656" spans="1:4" x14ac:dyDescent="0.3">
      <c r="A656" s="33" t="s">
        <v>24</v>
      </c>
      <c r="B656" s="34">
        <v>45138</v>
      </c>
      <c r="C656">
        <v>0</v>
      </c>
      <c r="D656" t="s">
        <v>62</v>
      </c>
    </row>
    <row r="657" spans="1:4" x14ac:dyDescent="0.3">
      <c r="A657" s="33" t="s">
        <v>24</v>
      </c>
      <c r="B657" s="34">
        <v>45169</v>
      </c>
      <c r="C657">
        <v>0</v>
      </c>
      <c r="D657" t="s">
        <v>62</v>
      </c>
    </row>
    <row r="658" spans="1:4" x14ac:dyDescent="0.3">
      <c r="A658" s="33" t="s">
        <v>24</v>
      </c>
      <c r="B658" s="34">
        <v>45199</v>
      </c>
      <c r="C658">
        <v>0</v>
      </c>
      <c r="D658" t="s">
        <v>62</v>
      </c>
    </row>
    <row r="659" spans="1:4" x14ac:dyDescent="0.3">
      <c r="A659" s="33" t="s">
        <v>24</v>
      </c>
      <c r="B659" s="34">
        <v>45230</v>
      </c>
      <c r="C659">
        <v>0</v>
      </c>
      <c r="D659" t="s">
        <v>62</v>
      </c>
    </row>
    <row r="660" spans="1:4" x14ac:dyDescent="0.3">
      <c r="A660" s="33" t="s">
        <v>24</v>
      </c>
      <c r="B660" s="34">
        <v>45260</v>
      </c>
      <c r="C660">
        <v>0</v>
      </c>
      <c r="D660" t="s">
        <v>62</v>
      </c>
    </row>
    <row r="661" spans="1:4" x14ac:dyDescent="0.3">
      <c r="A661" s="33" t="s">
        <v>24</v>
      </c>
      <c r="B661" s="34">
        <v>45291</v>
      </c>
      <c r="C661">
        <v>0</v>
      </c>
      <c r="D661" t="s">
        <v>62</v>
      </c>
    </row>
    <row r="662" spans="1:4" x14ac:dyDescent="0.3">
      <c r="A662" s="33" t="s">
        <v>24</v>
      </c>
      <c r="B662" s="34">
        <v>45322</v>
      </c>
      <c r="C662">
        <v>0</v>
      </c>
      <c r="D662" t="s">
        <v>62</v>
      </c>
    </row>
    <row r="663" spans="1:4" x14ac:dyDescent="0.3">
      <c r="A663" s="33" t="s">
        <v>24</v>
      </c>
      <c r="B663" s="34">
        <v>45351</v>
      </c>
      <c r="C663">
        <v>0</v>
      </c>
      <c r="D663" t="s">
        <v>62</v>
      </c>
    </row>
    <row r="664" spans="1:4" x14ac:dyDescent="0.3">
      <c r="A664" s="33" t="s">
        <v>24</v>
      </c>
      <c r="B664" s="34">
        <v>45382</v>
      </c>
      <c r="C664">
        <v>0</v>
      </c>
      <c r="D664" t="s">
        <v>62</v>
      </c>
    </row>
    <row r="665" spans="1:4" x14ac:dyDescent="0.3">
      <c r="A665" s="33" t="s">
        <v>24</v>
      </c>
      <c r="B665" s="34">
        <v>45412</v>
      </c>
      <c r="C665">
        <v>0</v>
      </c>
      <c r="D665" t="s">
        <v>62</v>
      </c>
    </row>
    <row r="666" spans="1:4" x14ac:dyDescent="0.3">
      <c r="A666" s="33" t="s">
        <v>24</v>
      </c>
      <c r="B666" s="34">
        <v>45443</v>
      </c>
      <c r="C666">
        <v>0</v>
      </c>
      <c r="D666" t="s">
        <v>62</v>
      </c>
    </row>
    <row r="667" spans="1:4" x14ac:dyDescent="0.3">
      <c r="A667" s="33" t="s">
        <v>24</v>
      </c>
      <c r="B667" s="34">
        <v>45473</v>
      </c>
      <c r="C667">
        <v>0</v>
      </c>
      <c r="D667" t="s">
        <v>62</v>
      </c>
    </row>
    <row r="668" spans="1:4" x14ac:dyDescent="0.3">
      <c r="A668" s="33" t="s">
        <v>24</v>
      </c>
      <c r="B668" s="34">
        <v>45504</v>
      </c>
      <c r="C668">
        <v>0</v>
      </c>
      <c r="D668" t="s">
        <v>62</v>
      </c>
    </row>
    <row r="669" spans="1:4" x14ac:dyDescent="0.3">
      <c r="A669" s="33" t="s">
        <v>24</v>
      </c>
      <c r="B669" s="34">
        <v>45535</v>
      </c>
      <c r="C669">
        <v>0</v>
      </c>
      <c r="D669" t="s">
        <v>62</v>
      </c>
    </row>
    <row r="670" spans="1:4" x14ac:dyDescent="0.3">
      <c r="A670" s="33" t="s">
        <v>24</v>
      </c>
      <c r="B670" s="34">
        <v>45565</v>
      </c>
      <c r="C670">
        <v>0</v>
      </c>
      <c r="D670" t="s">
        <v>62</v>
      </c>
    </row>
    <row r="671" spans="1:4" x14ac:dyDescent="0.3">
      <c r="A671" s="33" t="s">
        <v>24</v>
      </c>
      <c r="B671" s="34">
        <v>45596</v>
      </c>
      <c r="C671">
        <v>0</v>
      </c>
      <c r="D671" t="s">
        <v>62</v>
      </c>
    </row>
    <row r="672" spans="1:4" x14ac:dyDescent="0.3">
      <c r="A672" s="33" t="s">
        <v>24</v>
      </c>
      <c r="B672" s="34">
        <v>45626</v>
      </c>
      <c r="C672">
        <v>0</v>
      </c>
      <c r="D672" t="s">
        <v>62</v>
      </c>
    </row>
    <row r="673" spans="1:4" x14ac:dyDescent="0.3">
      <c r="A673" s="33" t="s">
        <v>24</v>
      </c>
      <c r="B673" s="34">
        <v>45657</v>
      </c>
      <c r="C673">
        <v>0</v>
      </c>
      <c r="D673" t="s">
        <v>62</v>
      </c>
    </row>
    <row r="674" spans="1:4" x14ac:dyDescent="0.3">
      <c r="A674" s="33" t="s">
        <v>24</v>
      </c>
      <c r="B674" s="34">
        <v>45688</v>
      </c>
      <c r="C674">
        <v>0</v>
      </c>
      <c r="D674" t="s">
        <v>62</v>
      </c>
    </row>
    <row r="675" spans="1:4" x14ac:dyDescent="0.3">
      <c r="A675" s="33" t="s">
        <v>24</v>
      </c>
      <c r="B675" s="34">
        <v>45716</v>
      </c>
      <c r="C675">
        <v>0</v>
      </c>
      <c r="D675" t="s">
        <v>62</v>
      </c>
    </row>
    <row r="676" spans="1:4" x14ac:dyDescent="0.3">
      <c r="A676" s="33" t="s">
        <v>24</v>
      </c>
      <c r="B676" s="34">
        <v>45747</v>
      </c>
      <c r="C676">
        <v>0</v>
      </c>
      <c r="D676" t="s">
        <v>62</v>
      </c>
    </row>
    <row r="677" spans="1:4" x14ac:dyDescent="0.3">
      <c r="A677" s="33" t="s">
        <v>24</v>
      </c>
      <c r="B677" s="34">
        <v>45777</v>
      </c>
      <c r="C677">
        <v>0</v>
      </c>
      <c r="D677" t="s">
        <v>62</v>
      </c>
    </row>
    <row r="678" spans="1:4" x14ac:dyDescent="0.3">
      <c r="A678" s="33" t="s">
        <v>24</v>
      </c>
      <c r="B678" s="34">
        <v>45808</v>
      </c>
      <c r="C678">
        <v>0</v>
      </c>
      <c r="D678" t="s">
        <v>62</v>
      </c>
    </row>
    <row r="679" spans="1:4" x14ac:dyDescent="0.3">
      <c r="A679" s="33" t="s">
        <v>24</v>
      </c>
      <c r="B679" s="34">
        <v>45838</v>
      </c>
      <c r="C679">
        <v>0</v>
      </c>
      <c r="D679" t="s">
        <v>62</v>
      </c>
    </row>
    <row r="680" spans="1:4" x14ac:dyDescent="0.3">
      <c r="A680" s="33" t="s">
        <v>24</v>
      </c>
      <c r="B680" s="34">
        <v>45869</v>
      </c>
      <c r="C680">
        <v>0</v>
      </c>
      <c r="D680" t="s">
        <v>62</v>
      </c>
    </row>
    <row r="681" spans="1:4" x14ac:dyDescent="0.3">
      <c r="A681" s="33" t="s">
        <v>24</v>
      </c>
      <c r="B681" s="34">
        <v>45900</v>
      </c>
      <c r="C681">
        <v>0</v>
      </c>
      <c r="D681" t="s">
        <v>62</v>
      </c>
    </row>
    <row r="682" spans="1:4" x14ac:dyDescent="0.3">
      <c r="A682" s="33" t="s">
        <v>24</v>
      </c>
      <c r="B682" s="34">
        <v>45930</v>
      </c>
      <c r="C682">
        <v>0</v>
      </c>
      <c r="D682" t="s">
        <v>62</v>
      </c>
    </row>
    <row r="683" spans="1:4" x14ac:dyDescent="0.3">
      <c r="A683" s="33" t="s">
        <v>24</v>
      </c>
      <c r="B683" s="34">
        <v>45961</v>
      </c>
      <c r="C683">
        <v>0</v>
      </c>
      <c r="D683" t="s">
        <v>62</v>
      </c>
    </row>
    <row r="684" spans="1:4" x14ac:dyDescent="0.3">
      <c r="A684" s="33" t="s">
        <v>24</v>
      </c>
      <c r="B684" s="34">
        <v>45991</v>
      </c>
      <c r="C684">
        <v>0</v>
      </c>
      <c r="D684" t="s">
        <v>62</v>
      </c>
    </row>
    <row r="685" spans="1:4" x14ac:dyDescent="0.3">
      <c r="A685" s="33" t="s">
        <v>24</v>
      </c>
      <c r="B685" s="34">
        <v>46022</v>
      </c>
      <c r="C685">
        <v>0</v>
      </c>
      <c r="D685" t="s">
        <v>62</v>
      </c>
    </row>
    <row r="686" spans="1:4" x14ac:dyDescent="0.3">
      <c r="A686" s="33" t="s">
        <v>25</v>
      </c>
      <c r="B686" s="34">
        <v>44957</v>
      </c>
      <c r="C686">
        <v>1500</v>
      </c>
      <c r="D686" t="s">
        <v>62</v>
      </c>
    </row>
    <row r="687" spans="1:4" x14ac:dyDescent="0.3">
      <c r="A687" s="33" t="s">
        <v>25</v>
      </c>
      <c r="B687" s="34">
        <v>44985</v>
      </c>
      <c r="C687">
        <v>1530</v>
      </c>
      <c r="D687" t="s">
        <v>62</v>
      </c>
    </row>
    <row r="688" spans="1:4" x14ac:dyDescent="0.3">
      <c r="A688" s="33" t="s">
        <v>25</v>
      </c>
      <c r="B688" s="34">
        <v>45016</v>
      </c>
      <c r="C688">
        <v>1560.6000000000001</v>
      </c>
      <c r="D688" t="s">
        <v>62</v>
      </c>
    </row>
    <row r="689" spans="1:4" x14ac:dyDescent="0.3">
      <c r="A689" s="33" t="s">
        <v>25</v>
      </c>
      <c r="B689" s="34">
        <v>45046</v>
      </c>
      <c r="C689">
        <v>1591.8120000000001</v>
      </c>
      <c r="D689" t="s">
        <v>62</v>
      </c>
    </row>
    <row r="690" spans="1:4" x14ac:dyDescent="0.3">
      <c r="A690" s="33" t="s">
        <v>25</v>
      </c>
      <c r="B690" s="34">
        <v>45077</v>
      </c>
      <c r="C690">
        <v>1623.6482400000002</v>
      </c>
      <c r="D690" t="s">
        <v>62</v>
      </c>
    </row>
    <row r="691" spans="1:4" x14ac:dyDescent="0.3">
      <c r="A691" s="33" t="s">
        <v>25</v>
      </c>
      <c r="B691" s="34">
        <v>45107</v>
      </c>
      <c r="C691">
        <v>1136.553768</v>
      </c>
      <c r="D691" t="s">
        <v>62</v>
      </c>
    </row>
    <row r="692" spans="1:4" x14ac:dyDescent="0.3">
      <c r="A692" s="33" t="s">
        <v>25</v>
      </c>
      <c r="B692" s="34">
        <v>45138</v>
      </c>
      <c r="C692">
        <v>1159.28484336</v>
      </c>
      <c r="D692" t="s">
        <v>62</v>
      </c>
    </row>
    <row r="693" spans="1:4" x14ac:dyDescent="0.3">
      <c r="A693" s="33" t="s">
        <v>25</v>
      </c>
      <c r="B693" s="34">
        <v>45169</v>
      </c>
      <c r="C693">
        <v>1182.4705402272</v>
      </c>
      <c r="D693" t="s">
        <v>62</v>
      </c>
    </row>
    <row r="694" spans="1:4" x14ac:dyDescent="0.3">
      <c r="A694" s="33" t="s">
        <v>25</v>
      </c>
      <c r="B694" s="34">
        <v>45199</v>
      </c>
      <c r="C694">
        <v>1206.119951031744</v>
      </c>
      <c r="D694" t="s">
        <v>62</v>
      </c>
    </row>
    <row r="695" spans="1:4" x14ac:dyDescent="0.3">
      <c r="A695" s="33" t="s">
        <v>25</v>
      </c>
      <c r="B695" s="34">
        <v>45230</v>
      </c>
      <c r="C695">
        <v>1230.2423500523789</v>
      </c>
      <c r="D695" t="s">
        <v>62</v>
      </c>
    </row>
    <row r="696" spans="1:4" x14ac:dyDescent="0.3">
      <c r="A696" s="33" t="s">
        <v>25</v>
      </c>
      <c r="B696" s="34">
        <v>45260</v>
      </c>
      <c r="C696">
        <v>1254.8471970534265</v>
      </c>
      <c r="D696" t="s">
        <v>62</v>
      </c>
    </row>
    <row r="697" spans="1:4" x14ac:dyDescent="0.3">
      <c r="A697" s="33" t="s">
        <v>25</v>
      </c>
      <c r="B697" s="34">
        <v>45291</v>
      </c>
      <c r="C697">
        <v>1279.944140994495</v>
      </c>
      <c r="D697" t="s">
        <v>62</v>
      </c>
    </row>
    <row r="698" spans="1:4" x14ac:dyDescent="0.3">
      <c r="A698" s="33" t="s">
        <v>25</v>
      </c>
      <c r="B698" s="34">
        <v>45322</v>
      </c>
      <c r="C698">
        <v>895.96089869614639</v>
      </c>
      <c r="D698" t="s">
        <v>62</v>
      </c>
    </row>
    <row r="699" spans="1:4" x14ac:dyDescent="0.3">
      <c r="A699" s="33" t="s">
        <v>25</v>
      </c>
      <c r="B699" s="34">
        <v>45351</v>
      </c>
      <c r="C699">
        <v>913.88011667006936</v>
      </c>
      <c r="D699" t="s">
        <v>62</v>
      </c>
    </row>
    <row r="700" spans="1:4" x14ac:dyDescent="0.3">
      <c r="A700" s="33" t="s">
        <v>25</v>
      </c>
      <c r="B700" s="34">
        <v>45382</v>
      </c>
      <c r="C700">
        <v>932.15771900347079</v>
      </c>
      <c r="D700" t="s">
        <v>62</v>
      </c>
    </row>
    <row r="701" spans="1:4" x14ac:dyDescent="0.3">
      <c r="A701" s="33" t="s">
        <v>25</v>
      </c>
      <c r="B701" s="34">
        <v>45412</v>
      </c>
      <c r="C701">
        <v>950.80087338354019</v>
      </c>
      <c r="D701" t="s">
        <v>62</v>
      </c>
    </row>
    <row r="702" spans="1:4" x14ac:dyDescent="0.3">
      <c r="A702" s="33" t="s">
        <v>25</v>
      </c>
      <c r="B702" s="34">
        <v>45443</v>
      </c>
      <c r="C702">
        <v>969.81689085121104</v>
      </c>
      <c r="D702" t="s">
        <v>62</v>
      </c>
    </row>
    <row r="703" spans="1:4" x14ac:dyDescent="0.3">
      <c r="A703" s="33" t="s">
        <v>25</v>
      </c>
      <c r="B703" s="34">
        <v>45473</v>
      </c>
      <c r="C703">
        <v>989.21322866823527</v>
      </c>
      <c r="D703" t="s">
        <v>62</v>
      </c>
    </row>
    <row r="704" spans="1:4" x14ac:dyDescent="0.3">
      <c r="A704" s="33" t="s">
        <v>25</v>
      </c>
      <c r="B704" s="34">
        <v>45504</v>
      </c>
      <c r="C704">
        <v>692.44926006776461</v>
      </c>
      <c r="D704" t="s">
        <v>62</v>
      </c>
    </row>
    <row r="705" spans="1:4" x14ac:dyDescent="0.3">
      <c r="A705" s="33" t="s">
        <v>25</v>
      </c>
      <c r="B705" s="34">
        <v>45535</v>
      </c>
      <c r="C705">
        <v>706.29824526911989</v>
      </c>
      <c r="D705" t="s">
        <v>62</v>
      </c>
    </row>
    <row r="706" spans="1:4" x14ac:dyDescent="0.3">
      <c r="A706" s="33" t="s">
        <v>25</v>
      </c>
      <c r="B706" s="34">
        <v>45565</v>
      </c>
      <c r="C706">
        <v>720.42421017450226</v>
      </c>
      <c r="D706" t="s">
        <v>62</v>
      </c>
    </row>
    <row r="707" spans="1:4" x14ac:dyDescent="0.3">
      <c r="A707" s="33" t="s">
        <v>25</v>
      </c>
      <c r="B707" s="34">
        <v>45596</v>
      </c>
      <c r="C707">
        <v>734.83269437799231</v>
      </c>
      <c r="D707" t="s">
        <v>62</v>
      </c>
    </row>
    <row r="708" spans="1:4" x14ac:dyDescent="0.3">
      <c r="A708" s="33" t="s">
        <v>25</v>
      </c>
      <c r="B708" s="34">
        <v>45626</v>
      </c>
      <c r="C708">
        <v>514.38288606459457</v>
      </c>
      <c r="D708" t="s">
        <v>62</v>
      </c>
    </row>
    <row r="709" spans="1:4" x14ac:dyDescent="0.3">
      <c r="A709" s="33" t="s">
        <v>25</v>
      </c>
      <c r="B709" s="34">
        <v>45657</v>
      </c>
      <c r="C709">
        <v>524.67054378588648</v>
      </c>
      <c r="D709" t="s">
        <v>62</v>
      </c>
    </row>
    <row r="710" spans="1:4" x14ac:dyDescent="0.3">
      <c r="A710" s="33" t="s">
        <v>25</v>
      </c>
      <c r="B710" s="34">
        <v>45688</v>
      </c>
      <c r="C710">
        <v>535.16395466160418</v>
      </c>
      <c r="D710" t="s">
        <v>62</v>
      </c>
    </row>
    <row r="711" spans="1:4" x14ac:dyDescent="0.3">
      <c r="A711" s="33" t="s">
        <v>25</v>
      </c>
      <c r="B711" s="34">
        <v>45716</v>
      </c>
      <c r="C711">
        <v>545.86723375483632</v>
      </c>
      <c r="D711" t="s">
        <v>62</v>
      </c>
    </row>
    <row r="712" spans="1:4" x14ac:dyDescent="0.3">
      <c r="A712" s="33" t="s">
        <v>25</v>
      </c>
      <c r="B712" s="34">
        <v>45747</v>
      </c>
      <c r="C712">
        <v>556.78457842993305</v>
      </c>
      <c r="D712" t="s">
        <v>62</v>
      </c>
    </row>
    <row r="713" spans="1:4" x14ac:dyDescent="0.3">
      <c r="A713" s="33" t="s">
        <v>25</v>
      </c>
      <c r="B713" s="34">
        <v>45777</v>
      </c>
      <c r="C713">
        <v>567.92026999853169</v>
      </c>
      <c r="D713" t="s">
        <v>62</v>
      </c>
    </row>
    <row r="714" spans="1:4" x14ac:dyDescent="0.3">
      <c r="A714" s="33" t="s">
        <v>25</v>
      </c>
      <c r="B714" s="34">
        <v>45808</v>
      </c>
      <c r="C714">
        <v>579.27867539850229</v>
      </c>
      <c r="D714" t="s">
        <v>62</v>
      </c>
    </row>
    <row r="715" spans="1:4" x14ac:dyDescent="0.3">
      <c r="A715" s="33" t="s">
        <v>25</v>
      </c>
      <c r="B715" s="34">
        <v>45838</v>
      </c>
      <c r="C715">
        <v>590.86424890647231</v>
      </c>
      <c r="D715" t="s">
        <v>62</v>
      </c>
    </row>
    <row r="716" spans="1:4" x14ac:dyDescent="0.3">
      <c r="A716" s="33" t="s">
        <v>25</v>
      </c>
      <c r="B716" s="34">
        <v>45869</v>
      </c>
      <c r="C716">
        <v>602.68153388460178</v>
      </c>
      <c r="D716" t="s">
        <v>62</v>
      </c>
    </row>
    <row r="717" spans="1:4" x14ac:dyDescent="0.3">
      <c r="A717" s="33" t="s">
        <v>25</v>
      </c>
      <c r="B717" s="34">
        <v>45900</v>
      </c>
      <c r="C717">
        <v>614.73516456229379</v>
      </c>
      <c r="D717" t="s">
        <v>62</v>
      </c>
    </row>
    <row r="718" spans="1:4" x14ac:dyDescent="0.3">
      <c r="A718" s="33" t="s">
        <v>25</v>
      </c>
      <c r="B718" s="34">
        <v>45930</v>
      </c>
      <c r="C718">
        <v>627.02986785353971</v>
      </c>
      <c r="D718" t="s">
        <v>62</v>
      </c>
    </row>
    <row r="719" spans="1:4" x14ac:dyDescent="0.3">
      <c r="A719" s="33" t="s">
        <v>25</v>
      </c>
      <c r="B719" s="34">
        <v>45961</v>
      </c>
      <c r="C719">
        <v>639.57046521061056</v>
      </c>
      <c r="D719" t="s">
        <v>62</v>
      </c>
    </row>
    <row r="720" spans="1:4" x14ac:dyDescent="0.3">
      <c r="A720" s="33" t="s">
        <v>25</v>
      </c>
      <c r="B720" s="34">
        <v>45991</v>
      </c>
      <c r="C720">
        <v>652.36187451482283</v>
      </c>
      <c r="D720" t="s">
        <v>62</v>
      </c>
    </row>
    <row r="721" spans="1:4" x14ac:dyDescent="0.3">
      <c r="A721" s="33" t="s">
        <v>25</v>
      </c>
      <c r="B721" s="34">
        <v>46022</v>
      </c>
      <c r="C721">
        <v>665.40911200511925</v>
      </c>
      <c r="D721" t="s">
        <v>62</v>
      </c>
    </row>
    <row r="722" spans="1:4" x14ac:dyDescent="0.3">
      <c r="A722" s="33" t="s">
        <v>26</v>
      </c>
      <c r="B722" s="34">
        <v>44957</v>
      </c>
      <c r="C722">
        <v>2000</v>
      </c>
      <c r="D722" t="s">
        <v>62</v>
      </c>
    </row>
    <row r="723" spans="1:4" x14ac:dyDescent="0.3">
      <c r="A723" s="33" t="s">
        <v>26</v>
      </c>
      <c r="B723" s="34">
        <v>44985</v>
      </c>
      <c r="C723">
        <v>1200</v>
      </c>
      <c r="D723" t="s">
        <v>62</v>
      </c>
    </row>
    <row r="724" spans="1:4" x14ac:dyDescent="0.3">
      <c r="A724" s="33" t="s">
        <v>26</v>
      </c>
      <c r="B724" s="34">
        <v>45016</v>
      </c>
      <c r="C724">
        <v>1248</v>
      </c>
      <c r="D724" t="s">
        <v>62</v>
      </c>
    </row>
    <row r="725" spans="1:4" x14ac:dyDescent="0.3">
      <c r="A725" s="33" t="s">
        <v>26</v>
      </c>
      <c r="B725" s="34">
        <v>45046</v>
      </c>
      <c r="C725">
        <v>1297.92</v>
      </c>
      <c r="D725" t="s">
        <v>62</v>
      </c>
    </row>
    <row r="726" spans="1:4" x14ac:dyDescent="0.3">
      <c r="A726" s="33" t="s">
        <v>26</v>
      </c>
      <c r="B726" s="34">
        <v>45077</v>
      </c>
      <c r="C726">
        <v>1349.8368</v>
      </c>
      <c r="D726" t="s">
        <v>62</v>
      </c>
    </row>
    <row r="727" spans="1:4" x14ac:dyDescent="0.3">
      <c r="A727" s="33" t="s">
        <v>26</v>
      </c>
      <c r="B727" s="34">
        <v>45107</v>
      </c>
      <c r="C727">
        <v>1403.8302720000002</v>
      </c>
      <c r="D727" t="s">
        <v>62</v>
      </c>
    </row>
    <row r="728" spans="1:4" x14ac:dyDescent="0.3">
      <c r="A728" s="33" t="s">
        <v>26</v>
      </c>
      <c r="B728" s="34">
        <v>45138</v>
      </c>
      <c r="C728">
        <v>1459.9834828800001</v>
      </c>
      <c r="D728" t="s">
        <v>62</v>
      </c>
    </row>
    <row r="729" spans="1:4" x14ac:dyDescent="0.3">
      <c r="A729" s="33" t="s">
        <v>26</v>
      </c>
      <c r="B729" s="34">
        <v>45169</v>
      </c>
      <c r="C729">
        <v>1518.3828221952001</v>
      </c>
      <c r="D729" t="s">
        <v>62</v>
      </c>
    </row>
    <row r="730" spans="1:4" x14ac:dyDescent="0.3">
      <c r="A730" s="33" t="s">
        <v>26</v>
      </c>
      <c r="B730" s="34">
        <v>45199</v>
      </c>
      <c r="C730">
        <v>911.02969331712006</v>
      </c>
      <c r="D730" t="s">
        <v>62</v>
      </c>
    </row>
    <row r="731" spans="1:4" x14ac:dyDescent="0.3">
      <c r="A731" s="33" t="s">
        <v>26</v>
      </c>
      <c r="B731" s="34">
        <v>45230</v>
      </c>
      <c r="C731">
        <v>947.47088104980492</v>
      </c>
      <c r="D731" t="s">
        <v>62</v>
      </c>
    </row>
    <row r="732" spans="1:4" x14ac:dyDescent="0.3">
      <c r="A732" s="33" t="s">
        <v>26</v>
      </c>
      <c r="B732" s="34">
        <v>45260</v>
      </c>
      <c r="C732">
        <v>985.36971629179709</v>
      </c>
      <c r="D732" t="s">
        <v>62</v>
      </c>
    </row>
    <row r="733" spans="1:4" x14ac:dyDescent="0.3">
      <c r="A733" s="33" t="s">
        <v>26</v>
      </c>
      <c r="B733" s="34">
        <v>45291</v>
      </c>
      <c r="C733">
        <v>1024.7845049434691</v>
      </c>
      <c r="D733" t="s">
        <v>62</v>
      </c>
    </row>
    <row r="734" spans="1:4" x14ac:dyDescent="0.3">
      <c r="A734" s="33" t="s">
        <v>26</v>
      </c>
      <c r="B734" s="34">
        <v>45322</v>
      </c>
      <c r="C734">
        <v>1065.7758851412079</v>
      </c>
      <c r="D734" t="s">
        <v>62</v>
      </c>
    </row>
    <row r="735" spans="1:4" x14ac:dyDescent="0.3">
      <c r="A735" s="33" t="s">
        <v>26</v>
      </c>
      <c r="B735" s="34">
        <v>45351</v>
      </c>
      <c r="C735">
        <v>1108.4069205468563</v>
      </c>
      <c r="D735" t="s">
        <v>62</v>
      </c>
    </row>
    <row r="736" spans="1:4" x14ac:dyDescent="0.3">
      <c r="A736" s="33" t="s">
        <v>26</v>
      </c>
      <c r="B736" s="34">
        <v>45382</v>
      </c>
      <c r="C736">
        <v>1152.7431973687305</v>
      </c>
      <c r="D736" t="s">
        <v>62</v>
      </c>
    </row>
    <row r="737" spans="1:4" x14ac:dyDescent="0.3">
      <c r="A737" s="33" t="s">
        <v>26</v>
      </c>
      <c r="B737" s="34">
        <v>45412</v>
      </c>
      <c r="C737">
        <v>1198.8529252634798</v>
      </c>
      <c r="D737" t="s">
        <v>62</v>
      </c>
    </row>
    <row r="738" spans="1:4" x14ac:dyDescent="0.3">
      <c r="A738" s="33" t="s">
        <v>26</v>
      </c>
      <c r="B738" s="34">
        <v>45443</v>
      </c>
      <c r="C738">
        <v>1246.8070422740191</v>
      </c>
      <c r="D738" t="s">
        <v>62</v>
      </c>
    </row>
    <row r="739" spans="1:4" x14ac:dyDescent="0.3">
      <c r="A739" s="33" t="s">
        <v>26</v>
      </c>
      <c r="B739" s="34">
        <v>45473</v>
      </c>
      <c r="C739">
        <v>1296.6793239649799</v>
      </c>
      <c r="D739" t="s">
        <v>62</v>
      </c>
    </row>
    <row r="740" spans="1:4" x14ac:dyDescent="0.3">
      <c r="A740" s="33" t="s">
        <v>26</v>
      </c>
      <c r="B740" s="34">
        <v>45504</v>
      </c>
      <c r="C740">
        <v>1348.5464969235791</v>
      </c>
      <c r="D740" t="s">
        <v>62</v>
      </c>
    </row>
    <row r="741" spans="1:4" x14ac:dyDescent="0.3">
      <c r="A741" s="33" t="s">
        <v>26</v>
      </c>
      <c r="B741" s="34">
        <v>45535</v>
      </c>
      <c r="C741">
        <v>809.12789815414737</v>
      </c>
      <c r="D741" t="s">
        <v>62</v>
      </c>
    </row>
    <row r="742" spans="1:4" x14ac:dyDescent="0.3">
      <c r="A742" s="33" t="s">
        <v>26</v>
      </c>
      <c r="B742" s="34">
        <v>45565</v>
      </c>
      <c r="C742">
        <v>841.49301408031329</v>
      </c>
      <c r="D742" t="s">
        <v>62</v>
      </c>
    </row>
    <row r="743" spans="1:4" x14ac:dyDescent="0.3">
      <c r="A743" s="33" t="s">
        <v>26</v>
      </c>
      <c r="B743" s="34">
        <v>45596</v>
      </c>
      <c r="C743">
        <v>875.15273464352583</v>
      </c>
      <c r="D743" t="s">
        <v>62</v>
      </c>
    </row>
    <row r="744" spans="1:4" x14ac:dyDescent="0.3">
      <c r="A744" s="33" t="s">
        <v>26</v>
      </c>
      <c r="B744" s="34">
        <v>45626</v>
      </c>
      <c r="C744">
        <v>910.1588440292669</v>
      </c>
      <c r="D744" t="s">
        <v>62</v>
      </c>
    </row>
    <row r="745" spans="1:4" x14ac:dyDescent="0.3">
      <c r="A745" s="33" t="s">
        <v>26</v>
      </c>
      <c r="B745" s="34">
        <v>45657</v>
      </c>
      <c r="C745">
        <v>946.56519779043765</v>
      </c>
      <c r="D745" t="s">
        <v>62</v>
      </c>
    </row>
    <row r="746" spans="1:4" x14ac:dyDescent="0.3">
      <c r="A746" s="33" t="s">
        <v>26</v>
      </c>
      <c r="B746" s="34">
        <v>45688</v>
      </c>
      <c r="C746">
        <v>984.42780570205514</v>
      </c>
      <c r="D746" t="s">
        <v>62</v>
      </c>
    </row>
    <row r="747" spans="1:4" x14ac:dyDescent="0.3">
      <c r="A747" s="33" t="s">
        <v>26</v>
      </c>
      <c r="B747" s="34">
        <v>45716</v>
      </c>
      <c r="C747">
        <v>1023.8049179301374</v>
      </c>
      <c r="D747" t="s">
        <v>62</v>
      </c>
    </row>
    <row r="748" spans="1:4" x14ac:dyDescent="0.3">
      <c r="A748" s="33" t="s">
        <v>26</v>
      </c>
      <c r="B748" s="34">
        <v>45747</v>
      </c>
      <c r="C748">
        <v>1064.7571146473429</v>
      </c>
      <c r="D748" t="s">
        <v>62</v>
      </c>
    </row>
    <row r="749" spans="1:4" x14ac:dyDescent="0.3">
      <c r="A749" s="33" t="s">
        <v>26</v>
      </c>
      <c r="B749" s="34">
        <v>45777</v>
      </c>
      <c r="C749">
        <v>638.85426878840565</v>
      </c>
      <c r="D749" t="s">
        <v>62</v>
      </c>
    </row>
    <row r="750" spans="1:4" x14ac:dyDescent="0.3">
      <c r="A750" s="33" t="s">
        <v>26</v>
      </c>
      <c r="B750" s="34">
        <v>45808</v>
      </c>
      <c r="C750">
        <v>664.40843953994192</v>
      </c>
      <c r="D750" t="s">
        <v>62</v>
      </c>
    </row>
    <row r="751" spans="1:4" x14ac:dyDescent="0.3">
      <c r="A751" s="33" t="s">
        <v>26</v>
      </c>
      <c r="B751" s="34">
        <v>45838</v>
      </c>
      <c r="C751">
        <v>690.98477712153965</v>
      </c>
      <c r="D751" t="s">
        <v>62</v>
      </c>
    </row>
    <row r="752" spans="1:4" x14ac:dyDescent="0.3">
      <c r="A752" s="33" t="s">
        <v>26</v>
      </c>
      <c r="B752" s="34">
        <v>45869</v>
      </c>
      <c r="C752">
        <v>718.62416820640124</v>
      </c>
      <c r="D752" t="s">
        <v>62</v>
      </c>
    </row>
    <row r="753" spans="1:4" x14ac:dyDescent="0.3">
      <c r="A753" s="33" t="s">
        <v>26</v>
      </c>
      <c r="B753" s="34">
        <v>45900</v>
      </c>
      <c r="C753">
        <v>747.36913493465727</v>
      </c>
      <c r="D753" t="s">
        <v>62</v>
      </c>
    </row>
    <row r="754" spans="1:4" x14ac:dyDescent="0.3">
      <c r="A754" s="33" t="s">
        <v>26</v>
      </c>
      <c r="B754" s="34">
        <v>45930</v>
      </c>
      <c r="C754">
        <v>777.26390033204359</v>
      </c>
      <c r="D754" t="s">
        <v>62</v>
      </c>
    </row>
    <row r="755" spans="1:4" x14ac:dyDescent="0.3">
      <c r="A755" s="33" t="s">
        <v>26</v>
      </c>
      <c r="B755" s="34">
        <v>45961</v>
      </c>
      <c r="C755">
        <v>808.35445634532539</v>
      </c>
      <c r="D755" t="s">
        <v>62</v>
      </c>
    </row>
    <row r="756" spans="1:4" x14ac:dyDescent="0.3">
      <c r="A756" s="33" t="s">
        <v>26</v>
      </c>
      <c r="B756" s="34">
        <v>45991</v>
      </c>
      <c r="C756">
        <v>840.68863459913848</v>
      </c>
      <c r="D756" t="s">
        <v>62</v>
      </c>
    </row>
    <row r="757" spans="1:4" x14ac:dyDescent="0.3">
      <c r="A757" s="33" t="s">
        <v>26</v>
      </c>
      <c r="B757" s="34">
        <v>46022</v>
      </c>
      <c r="C757">
        <v>874.31617998310401</v>
      </c>
      <c r="D757" t="s">
        <v>62</v>
      </c>
    </row>
    <row r="758" spans="1:4" x14ac:dyDescent="0.3">
      <c r="A758" s="33" t="s">
        <v>27</v>
      </c>
      <c r="B758" s="34">
        <v>44957</v>
      </c>
      <c r="C758">
        <v>4500</v>
      </c>
      <c r="D758" t="s">
        <v>62</v>
      </c>
    </row>
    <row r="759" spans="1:4" x14ac:dyDescent="0.3">
      <c r="A759" s="33" t="s">
        <v>27</v>
      </c>
      <c r="B759" s="34">
        <v>44985</v>
      </c>
      <c r="C759">
        <v>3770</v>
      </c>
      <c r="D759" t="s">
        <v>62</v>
      </c>
    </row>
    <row r="760" spans="1:4" x14ac:dyDescent="0.3">
      <c r="A760" s="33" t="s">
        <v>27</v>
      </c>
      <c r="B760" s="34">
        <v>45016</v>
      </c>
      <c r="C760">
        <v>3890.2</v>
      </c>
      <c r="D760" t="s">
        <v>62</v>
      </c>
    </row>
    <row r="761" spans="1:4" x14ac:dyDescent="0.3">
      <c r="A761" s="33" t="s">
        <v>27</v>
      </c>
      <c r="B761" s="34">
        <v>45046</v>
      </c>
      <c r="C761">
        <v>4014.596</v>
      </c>
      <c r="D761" t="s">
        <v>62</v>
      </c>
    </row>
    <row r="762" spans="1:4" x14ac:dyDescent="0.3">
      <c r="A762" s="33" t="s">
        <v>27</v>
      </c>
      <c r="B762" s="34">
        <v>45077</v>
      </c>
      <c r="C762">
        <v>4143.3436000000002</v>
      </c>
      <c r="D762" t="s">
        <v>62</v>
      </c>
    </row>
    <row r="763" spans="1:4" x14ac:dyDescent="0.3">
      <c r="A763" s="33" t="s">
        <v>27</v>
      </c>
      <c r="B763" s="34">
        <v>45107</v>
      </c>
      <c r="C763">
        <v>3757.0369000000001</v>
      </c>
      <c r="D763" t="s">
        <v>62</v>
      </c>
    </row>
    <row r="764" spans="1:4" x14ac:dyDescent="0.3">
      <c r="A764" s="33" t="s">
        <v>27</v>
      </c>
      <c r="B764" s="34">
        <v>45138</v>
      </c>
      <c r="C764">
        <v>3470.9254000000001</v>
      </c>
      <c r="D764" t="s">
        <v>62</v>
      </c>
    </row>
    <row r="765" spans="1:4" x14ac:dyDescent="0.3">
      <c r="A765" s="33" t="s">
        <v>27</v>
      </c>
      <c r="B765" s="34">
        <v>45169</v>
      </c>
      <c r="C765">
        <v>3586.5767000000001</v>
      </c>
      <c r="D765" t="s">
        <v>62</v>
      </c>
    </row>
    <row r="766" spans="1:4" x14ac:dyDescent="0.3">
      <c r="A766" s="33" t="s">
        <v>27</v>
      </c>
      <c r="B766" s="34">
        <v>45199</v>
      </c>
      <c r="C766">
        <v>3038.3018999999999</v>
      </c>
      <c r="D766" t="s">
        <v>62</v>
      </c>
    </row>
    <row r="767" spans="1:4" x14ac:dyDescent="0.3">
      <c r="A767" s="33" t="s">
        <v>27</v>
      </c>
      <c r="B767" s="34">
        <v>45230</v>
      </c>
      <c r="C767">
        <v>3135.7116000000001</v>
      </c>
      <c r="D767" t="s">
        <v>62</v>
      </c>
    </row>
    <row r="768" spans="1:4" x14ac:dyDescent="0.3">
      <c r="A768" s="33" t="s">
        <v>27</v>
      </c>
      <c r="B768" s="34">
        <v>45260</v>
      </c>
      <c r="C768">
        <v>3236.5351999999998</v>
      </c>
      <c r="D768" t="s">
        <v>62</v>
      </c>
    </row>
    <row r="769" spans="1:4" x14ac:dyDescent="0.3">
      <c r="A769" s="33" t="s">
        <v>27</v>
      </c>
      <c r="B769" s="34">
        <v>45291</v>
      </c>
      <c r="C769">
        <v>3340.8996000000002</v>
      </c>
      <c r="D769" t="s">
        <v>62</v>
      </c>
    </row>
    <row r="770" spans="1:4" x14ac:dyDescent="0.3">
      <c r="A770" s="33" t="s">
        <v>27</v>
      </c>
      <c r="B770" s="34">
        <v>45322</v>
      </c>
      <c r="C770">
        <v>3039.3546000000001</v>
      </c>
      <c r="D770" t="s">
        <v>62</v>
      </c>
    </row>
    <row r="771" spans="1:4" x14ac:dyDescent="0.3">
      <c r="A771" s="33" t="s">
        <v>27</v>
      </c>
      <c r="B771" s="34">
        <v>45351</v>
      </c>
      <c r="C771">
        <v>3143.0095999999999</v>
      </c>
      <c r="D771" t="s">
        <v>62</v>
      </c>
    </row>
    <row r="772" spans="1:4" x14ac:dyDescent="0.3">
      <c r="A772" s="33" t="s">
        <v>27</v>
      </c>
      <c r="B772" s="34">
        <v>45382</v>
      </c>
      <c r="C772">
        <v>3250.4524000000001</v>
      </c>
      <c r="D772" t="s">
        <v>62</v>
      </c>
    </row>
    <row r="773" spans="1:4" x14ac:dyDescent="0.3">
      <c r="A773" s="33" t="s">
        <v>27</v>
      </c>
      <c r="B773" s="34">
        <v>45412</v>
      </c>
      <c r="C773">
        <v>3361.8272999999999</v>
      </c>
      <c r="D773" t="s">
        <v>62</v>
      </c>
    </row>
    <row r="774" spans="1:4" x14ac:dyDescent="0.3">
      <c r="A774" s="33" t="s">
        <v>27</v>
      </c>
      <c r="B774" s="34">
        <v>45443</v>
      </c>
      <c r="C774">
        <v>3477.2844</v>
      </c>
      <c r="D774" t="s">
        <v>62</v>
      </c>
    </row>
    <row r="775" spans="1:4" x14ac:dyDescent="0.3">
      <c r="A775" s="33" t="s">
        <v>27</v>
      </c>
      <c r="B775" s="34">
        <v>45473</v>
      </c>
      <c r="C775">
        <v>3596.9794000000002</v>
      </c>
      <c r="D775" t="s">
        <v>62</v>
      </c>
    </row>
    <row r="776" spans="1:4" x14ac:dyDescent="0.3">
      <c r="A776" s="33" t="s">
        <v>27</v>
      </c>
      <c r="B776" s="34">
        <v>45504</v>
      </c>
      <c r="C776">
        <v>3404.5261</v>
      </c>
      <c r="D776" t="s">
        <v>62</v>
      </c>
    </row>
    <row r="777" spans="1:4" x14ac:dyDescent="0.3">
      <c r="A777" s="33" t="s">
        <v>27</v>
      </c>
      <c r="B777" s="34">
        <v>45535</v>
      </c>
      <c r="C777">
        <v>2469.8973999999998</v>
      </c>
      <c r="D777" t="s">
        <v>62</v>
      </c>
    </row>
    <row r="778" spans="1:4" x14ac:dyDescent="0.3">
      <c r="A778" s="33" t="s">
        <v>27</v>
      </c>
      <c r="B778" s="34">
        <v>45565</v>
      </c>
      <c r="C778">
        <v>2554.5673000000002</v>
      </c>
      <c r="D778" t="s">
        <v>62</v>
      </c>
    </row>
    <row r="779" spans="1:4" x14ac:dyDescent="0.3">
      <c r="A779" s="33" t="s">
        <v>27</v>
      </c>
      <c r="B779" s="34">
        <v>45596</v>
      </c>
      <c r="C779">
        <v>2642.3415</v>
      </c>
      <c r="D779" t="s">
        <v>62</v>
      </c>
    </row>
    <row r="780" spans="1:4" x14ac:dyDescent="0.3">
      <c r="A780" s="33" t="s">
        <v>27</v>
      </c>
      <c r="B780" s="34">
        <v>45626</v>
      </c>
      <c r="C780">
        <v>2498.1921000000002</v>
      </c>
      <c r="D780" t="s">
        <v>62</v>
      </c>
    </row>
    <row r="781" spans="1:4" x14ac:dyDescent="0.3">
      <c r="A781" s="33" t="s">
        <v>27</v>
      </c>
      <c r="B781" s="34">
        <v>45657</v>
      </c>
      <c r="C781">
        <v>2587.8321000000001</v>
      </c>
      <c r="D781" t="s">
        <v>62</v>
      </c>
    </row>
    <row r="782" spans="1:4" x14ac:dyDescent="0.3">
      <c r="A782" s="33" t="s">
        <v>27</v>
      </c>
      <c r="B782" s="34">
        <v>45688</v>
      </c>
      <c r="C782">
        <v>2680.8519999999999</v>
      </c>
      <c r="D782" t="s">
        <v>62</v>
      </c>
    </row>
    <row r="783" spans="1:4" x14ac:dyDescent="0.3">
      <c r="A783" s="33" t="s">
        <v>27</v>
      </c>
      <c r="B783" s="34">
        <v>45716</v>
      </c>
      <c r="C783">
        <v>2382.5542999999998</v>
      </c>
      <c r="D783" t="s">
        <v>62</v>
      </c>
    </row>
    <row r="784" spans="1:4" x14ac:dyDescent="0.3">
      <c r="A784" s="33" t="s">
        <v>27</v>
      </c>
      <c r="B784" s="34">
        <v>45747</v>
      </c>
      <c r="C784">
        <v>2466.9391000000001</v>
      </c>
      <c r="D784" t="s">
        <v>62</v>
      </c>
    </row>
    <row r="785" spans="1:4" x14ac:dyDescent="0.3">
      <c r="A785" s="33" t="s">
        <v>27</v>
      </c>
      <c r="B785" s="34">
        <v>45777</v>
      </c>
      <c r="C785">
        <v>2085.9879000000001</v>
      </c>
      <c r="D785" t="s">
        <v>62</v>
      </c>
    </row>
    <row r="786" spans="1:4" x14ac:dyDescent="0.3">
      <c r="A786" s="33" t="s">
        <v>27</v>
      </c>
      <c r="B786" s="34">
        <v>45808</v>
      </c>
      <c r="C786">
        <v>2158.069</v>
      </c>
      <c r="D786" t="s">
        <v>62</v>
      </c>
    </row>
    <row r="787" spans="1:4" x14ac:dyDescent="0.3">
      <c r="A787" s="33" t="s">
        <v>27</v>
      </c>
      <c r="B787" s="34">
        <v>45838</v>
      </c>
      <c r="C787">
        <v>2232.8062</v>
      </c>
      <c r="D787" t="s">
        <v>62</v>
      </c>
    </row>
    <row r="788" spans="1:4" x14ac:dyDescent="0.3">
      <c r="A788" s="33" t="s">
        <v>27</v>
      </c>
      <c r="B788" s="34">
        <v>45869</v>
      </c>
      <c r="C788">
        <v>2310.3011000000001</v>
      </c>
      <c r="D788" t="s">
        <v>62</v>
      </c>
    </row>
    <row r="789" spans="1:4" x14ac:dyDescent="0.3">
      <c r="A789" s="33" t="s">
        <v>27</v>
      </c>
      <c r="B789" s="34">
        <v>45900</v>
      </c>
      <c r="C789">
        <v>2390.6595000000002</v>
      </c>
      <c r="D789" t="s">
        <v>62</v>
      </c>
    </row>
    <row r="790" spans="1:4" x14ac:dyDescent="0.3">
      <c r="A790" s="33" t="s">
        <v>27</v>
      </c>
      <c r="B790" s="34">
        <v>45930</v>
      </c>
      <c r="C790">
        <v>2124.2824000000001</v>
      </c>
      <c r="D790" t="s">
        <v>62</v>
      </c>
    </row>
    <row r="791" spans="1:4" x14ac:dyDescent="0.3">
      <c r="A791" s="33" t="s">
        <v>27</v>
      </c>
      <c r="B791" s="34">
        <v>45961</v>
      </c>
      <c r="C791">
        <v>2196.7130999999999</v>
      </c>
      <c r="D791" t="s">
        <v>62</v>
      </c>
    </row>
    <row r="792" spans="1:4" x14ac:dyDescent="0.3">
      <c r="A792" s="33" t="s">
        <v>27</v>
      </c>
      <c r="B792" s="34">
        <v>45991</v>
      </c>
      <c r="C792">
        <v>2271.7903000000001</v>
      </c>
      <c r="D792" t="s">
        <v>62</v>
      </c>
    </row>
    <row r="793" spans="1:4" x14ac:dyDescent="0.3">
      <c r="A793" s="33" t="s">
        <v>27</v>
      </c>
      <c r="B793" s="34">
        <v>46022</v>
      </c>
      <c r="C793">
        <v>2349.6145999999999</v>
      </c>
      <c r="D793" t="s">
        <v>62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62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62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62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62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62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62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62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62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62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62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62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62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62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62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62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62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62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62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62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62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62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62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62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62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62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62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62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62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62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62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62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62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62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62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62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62</v>
      </c>
    </row>
    <row r="830" spans="1:4" x14ac:dyDescent="0.3">
      <c r="A830" s="33" t="s">
        <v>29</v>
      </c>
      <c r="B830" s="34">
        <v>44957</v>
      </c>
      <c r="C830">
        <v>6500</v>
      </c>
      <c r="D830" t="s">
        <v>62</v>
      </c>
    </row>
    <row r="831" spans="1:4" x14ac:dyDescent="0.3">
      <c r="A831" s="33" t="s">
        <v>29</v>
      </c>
      <c r="B831" s="34">
        <v>44985</v>
      </c>
      <c r="C831">
        <v>6630</v>
      </c>
      <c r="D831" t="s">
        <v>62</v>
      </c>
    </row>
    <row r="832" spans="1:4" x14ac:dyDescent="0.3">
      <c r="A832" s="33" t="s">
        <v>29</v>
      </c>
      <c r="B832" s="34">
        <v>45016</v>
      </c>
      <c r="C832">
        <v>5967</v>
      </c>
      <c r="D832" t="s">
        <v>62</v>
      </c>
    </row>
    <row r="833" spans="1:4" x14ac:dyDescent="0.3">
      <c r="A833" s="33" t="s">
        <v>29</v>
      </c>
      <c r="B833" s="34">
        <v>45046</v>
      </c>
      <c r="C833">
        <v>6086.34</v>
      </c>
      <c r="D833" t="s">
        <v>62</v>
      </c>
    </row>
    <row r="834" spans="1:4" x14ac:dyDescent="0.3">
      <c r="A834" s="33" t="s">
        <v>29</v>
      </c>
      <c r="B834" s="34">
        <v>45077</v>
      </c>
      <c r="C834">
        <v>6208.0668000000005</v>
      </c>
      <c r="D834" t="s">
        <v>62</v>
      </c>
    </row>
    <row r="835" spans="1:4" x14ac:dyDescent="0.3">
      <c r="A835" s="33" t="s">
        <v>29</v>
      </c>
      <c r="B835" s="34">
        <v>45107</v>
      </c>
      <c r="C835">
        <v>6332.2281360000006</v>
      </c>
      <c r="D835" t="s">
        <v>62</v>
      </c>
    </row>
    <row r="836" spans="1:4" x14ac:dyDescent="0.3">
      <c r="A836" s="33" t="s">
        <v>29</v>
      </c>
      <c r="B836" s="34">
        <v>45138</v>
      </c>
      <c r="C836">
        <v>6458.8726987200007</v>
      </c>
      <c r="D836" t="s">
        <v>62</v>
      </c>
    </row>
    <row r="837" spans="1:4" x14ac:dyDescent="0.3">
      <c r="A837" s="33" t="s">
        <v>29</v>
      </c>
      <c r="B837" s="34">
        <v>45169</v>
      </c>
      <c r="C837">
        <v>6588.0501526944008</v>
      </c>
      <c r="D837" t="s">
        <v>62</v>
      </c>
    </row>
    <row r="838" spans="1:4" x14ac:dyDescent="0.3">
      <c r="A838" s="33" t="s">
        <v>29</v>
      </c>
      <c r="B838" s="34">
        <v>45199</v>
      </c>
      <c r="C838">
        <v>5929.2451374249613</v>
      </c>
      <c r="D838" t="s">
        <v>62</v>
      </c>
    </row>
    <row r="839" spans="1:4" x14ac:dyDescent="0.3">
      <c r="A839" s="33" t="s">
        <v>29</v>
      </c>
      <c r="B839" s="34">
        <v>45230</v>
      </c>
      <c r="C839">
        <v>6047.8300401734605</v>
      </c>
      <c r="D839" t="s">
        <v>62</v>
      </c>
    </row>
    <row r="840" spans="1:4" x14ac:dyDescent="0.3">
      <c r="A840" s="33" t="s">
        <v>29</v>
      </c>
      <c r="B840" s="34">
        <v>45260</v>
      </c>
      <c r="C840">
        <v>6168.7866409769294</v>
      </c>
      <c r="D840" t="s">
        <v>62</v>
      </c>
    </row>
    <row r="841" spans="1:4" x14ac:dyDescent="0.3">
      <c r="A841" s="33" t="s">
        <v>29</v>
      </c>
      <c r="B841" s="34">
        <v>45291</v>
      </c>
      <c r="C841">
        <v>6292.1623737964683</v>
      </c>
      <c r="D841" t="s">
        <v>62</v>
      </c>
    </row>
    <row r="842" spans="1:4" x14ac:dyDescent="0.3">
      <c r="A842" s="33" t="s">
        <v>29</v>
      </c>
      <c r="B842" s="34">
        <v>45322</v>
      </c>
      <c r="C842">
        <v>6418.0056212723975</v>
      </c>
      <c r="D842" t="s">
        <v>62</v>
      </c>
    </row>
    <row r="843" spans="1:4" x14ac:dyDescent="0.3">
      <c r="A843" s="33" t="s">
        <v>29</v>
      </c>
      <c r="B843" s="34">
        <v>45351</v>
      </c>
      <c r="C843">
        <v>6546.3657336978458</v>
      </c>
      <c r="D843" t="s">
        <v>62</v>
      </c>
    </row>
    <row r="844" spans="1:4" x14ac:dyDescent="0.3">
      <c r="A844" s="33" t="s">
        <v>29</v>
      </c>
      <c r="B844" s="34">
        <v>45382</v>
      </c>
      <c r="C844">
        <v>6677.2930483718028</v>
      </c>
      <c r="D844" t="s">
        <v>62</v>
      </c>
    </row>
    <row r="845" spans="1:4" x14ac:dyDescent="0.3">
      <c r="A845" s="33" t="s">
        <v>29</v>
      </c>
      <c r="B845" s="34">
        <v>45412</v>
      </c>
      <c r="C845">
        <v>6810.8389093392389</v>
      </c>
      <c r="D845" t="s">
        <v>62</v>
      </c>
    </row>
    <row r="846" spans="1:4" x14ac:dyDescent="0.3">
      <c r="A846" s="33" t="s">
        <v>29</v>
      </c>
      <c r="B846" s="34">
        <v>45443</v>
      </c>
      <c r="C846">
        <v>6947.0556875260236</v>
      </c>
      <c r="D846" t="s">
        <v>62</v>
      </c>
    </row>
    <row r="847" spans="1:4" x14ac:dyDescent="0.3">
      <c r="A847" s="33" t="s">
        <v>29</v>
      </c>
      <c r="B847" s="34">
        <v>45473</v>
      </c>
      <c r="C847">
        <v>6252.3501187734209</v>
      </c>
      <c r="D847" t="s">
        <v>62</v>
      </c>
    </row>
    <row r="848" spans="1:4" x14ac:dyDescent="0.3">
      <c r="A848" s="33" t="s">
        <v>29</v>
      </c>
      <c r="B848" s="34">
        <v>45504</v>
      </c>
      <c r="C848">
        <v>6377.3971211488897</v>
      </c>
      <c r="D848" t="s">
        <v>62</v>
      </c>
    </row>
    <row r="849" spans="1:4" x14ac:dyDescent="0.3">
      <c r="A849" s="33" t="s">
        <v>29</v>
      </c>
      <c r="B849" s="34">
        <v>45535</v>
      </c>
      <c r="C849">
        <v>6504.9450635718676</v>
      </c>
      <c r="D849" t="s">
        <v>62</v>
      </c>
    </row>
    <row r="850" spans="1:4" x14ac:dyDescent="0.3">
      <c r="A850" s="33" t="s">
        <v>29</v>
      </c>
      <c r="B850" s="34">
        <v>45565</v>
      </c>
      <c r="C850">
        <v>6635.0439648433048</v>
      </c>
      <c r="D850" t="s">
        <v>62</v>
      </c>
    </row>
    <row r="851" spans="1:4" x14ac:dyDescent="0.3">
      <c r="A851" s="33" t="s">
        <v>29</v>
      </c>
      <c r="B851" s="34">
        <v>45596</v>
      </c>
      <c r="C851">
        <v>6767.7448441401712</v>
      </c>
      <c r="D851" t="s">
        <v>62</v>
      </c>
    </row>
    <row r="852" spans="1:4" x14ac:dyDescent="0.3">
      <c r="A852" s="33" t="s">
        <v>29</v>
      </c>
      <c r="B852" s="34">
        <v>45626</v>
      </c>
      <c r="C852">
        <v>6903.0997410229747</v>
      </c>
      <c r="D852" t="s">
        <v>62</v>
      </c>
    </row>
    <row r="853" spans="1:4" x14ac:dyDescent="0.3">
      <c r="A853" s="33" t="s">
        <v>29</v>
      </c>
      <c r="B853" s="34">
        <v>45657</v>
      </c>
      <c r="C853">
        <v>7041.1617358434341</v>
      </c>
      <c r="D853" t="s">
        <v>62</v>
      </c>
    </row>
    <row r="854" spans="1:4" x14ac:dyDescent="0.3">
      <c r="A854" s="33" t="s">
        <v>29</v>
      </c>
      <c r="B854" s="34">
        <v>45688</v>
      </c>
      <c r="C854">
        <v>6337.0455622590907</v>
      </c>
      <c r="D854" t="s">
        <v>62</v>
      </c>
    </row>
    <row r="855" spans="1:4" x14ac:dyDescent="0.3">
      <c r="A855" s="33" t="s">
        <v>29</v>
      </c>
      <c r="B855" s="34">
        <v>45716</v>
      </c>
      <c r="C855">
        <v>6463.7864735042731</v>
      </c>
      <c r="D855" t="s">
        <v>62</v>
      </c>
    </row>
    <row r="856" spans="1:4" x14ac:dyDescent="0.3">
      <c r="A856" s="33" t="s">
        <v>29</v>
      </c>
      <c r="B856" s="34">
        <v>45747</v>
      </c>
      <c r="C856">
        <v>6593.062202974359</v>
      </c>
      <c r="D856" t="s">
        <v>62</v>
      </c>
    </row>
    <row r="857" spans="1:4" x14ac:dyDescent="0.3">
      <c r="A857" s="33" t="s">
        <v>29</v>
      </c>
      <c r="B857" s="34">
        <v>45777</v>
      </c>
      <c r="C857">
        <v>6724.9234470338461</v>
      </c>
      <c r="D857" t="s">
        <v>62</v>
      </c>
    </row>
    <row r="858" spans="1:4" x14ac:dyDescent="0.3">
      <c r="A858" s="33" t="s">
        <v>29</v>
      </c>
      <c r="B858" s="34">
        <v>45808</v>
      </c>
      <c r="C858">
        <v>6859.4219159745235</v>
      </c>
      <c r="D858" t="s">
        <v>62</v>
      </c>
    </row>
    <row r="859" spans="1:4" x14ac:dyDescent="0.3">
      <c r="A859" s="33" t="s">
        <v>29</v>
      </c>
      <c r="B859" s="34">
        <v>45838</v>
      </c>
      <c r="C859">
        <v>6996.6103542940136</v>
      </c>
      <c r="D859" t="s">
        <v>62</v>
      </c>
    </row>
    <row r="860" spans="1:4" x14ac:dyDescent="0.3">
      <c r="A860" s="33" t="s">
        <v>29</v>
      </c>
      <c r="B860" s="34">
        <v>45869</v>
      </c>
      <c r="C860">
        <v>7136.5425613798943</v>
      </c>
      <c r="D860" t="s">
        <v>62</v>
      </c>
    </row>
    <row r="861" spans="1:4" x14ac:dyDescent="0.3">
      <c r="A861" s="33" t="s">
        <v>29</v>
      </c>
      <c r="B861" s="34">
        <v>45900</v>
      </c>
      <c r="C861">
        <v>7279.273412607492</v>
      </c>
      <c r="D861" t="s">
        <v>62</v>
      </c>
    </row>
    <row r="862" spans="1:4" x14ac:dyDescent="0.3">
      <c r="A862" s="33" t="s">
        <v>29</v>
      </c>
      <c r="B862" s="34">
        <v>45930</v>
      </c>
      <c r="C862">
        <v>7424.8588808596423</v>
      </c>
      <c r="D862" t="s">
        <v>62</v>
      </c>
    </row>
    <row r="863" spans="1:4" x14ac:dyDescent="0.3">
      <c r="A863" s="33" t="s">
        <v>29</v>
      </c>
      <c r="B863" s="34">
        <v>45961</v>
      </c>
      <c r="C863">
        <v>6682.3729927736786</v>
      </c>
      <c r="D863" t="s">
        <v>62</v>
      </c>
    </row>
    <row r="864" spans="1:4" x14ac:dyDescent="0.3">
      <c r="A864" s="33" t="s">
        <v>29</v>
      </c>
      <c r="B864" s="34">
        <v>45991</v>
      </c>
      <c r="C864">
        <v>6816.0204526291518</v>
      </c>
      <c r="D864" t="s">
        <v>62</v>
      </c>
    </row>
    <row r="865" spans="1:4" x14ac:dyDescent="0.3">
      <c r="A865" s="33" t="s">
        <v>29</v>
      </c>
      <c r="B865" s="34">
        <v>46022</v>
      </c>
      <c r="C865">
        <v>6952.3408616817351</v>
      </c>
      <c r="D865" t="s">
        <v>62</v>
      </c>
    </row>
    <row r="866" spans="1:4" x14ac:dyDescent="0.3">
      <c r="A866" s="33" t="s">
        <v>30</v>
      </c>
      <c r="B866" s="34">
        <v>44957</v>
      </c>
      <c r="C866">
        <v>918</v>
      </c>
      <c r="D866" t="s">
        <v>62</v>
      </c>
    </row>
    <row r="867" spans="1:4" x14ac:dyDescent="0.3">
      <c r="A867" s="33" t="s">
        <v>30</v>
      </c>
      <c r="B867" s="34">
        <v>44985</v>
      </c>
      <c r="C867">
        <v>936.36</v>
      </c>
      <c r="D867" t="s">
        <v>62</v>
      </c>
    </row>
    <row r="868" spans="1:4" x14ac:dyDescent="0.3">
      <c r="A868" s="33" t="s">
        <v>30</v>
      </c>
      <c r="B868" s="34">
        <v>45016</v>
      </c>
      <c r="C868">
        <v>955.08720000000005</v>
      </c>
      <c r="D868" t="s">
        <v>62</v>
      </c>
    </row>
    <row r="869" spans="1:4" x14ac:dyDescent="0.3">
      <c r="A869" s="33" t="s">
        <v>30</v>
      </c>
      <c r="B869" s="34">
        <v>45046</v>
      </c>
      <c r="C869">
        <v>974.18894400000011</v>
      </c>
      <c r="D869" t="s">
        <v>62</v>
      </c>
    </row>
    <row r="870" spans="1:4" x14ac:dyDescent="0.3">
      <c r="A870" s="33" t="s">
        <v>30</v>
      </c>
      <c r="B870" s="34">
        <v>45077</v>
      </c>
      <c r="C870">
        <v>993.67272288000015</v>
      </c>
      <c r="D870" t="s">
        <v>62</v>
      </c>
    </row>
    <row r="871" spans="1:4" x14ac:dyDescent="0.3">
      <c r="A871" s="33" t="s">
        <v>30</v>
      </c>
      <c r="B871" s="34">
        <v>45107</v>
      </c>
      <c r="C871">
        <v>1013.5461773376002</v>
      </c>
      <c r="D871" t="s">
        <v>62</v>
      </c>
    </row>
    <row r="872" spans="1:4" x14ac:dyDescent="0.3">
      <c r="A872" s="33" t="s">
        <v>30</v>
      </c>
      <c r="B872" s="34">
        <v>45138</v>
      </c>
      <c r="C872">
        <v>1033.8171008843522</v>
      </c>
      <c r="D872" t="s">
        <v>62</v>
      </c>
    </row>
    <row r="873" spans="1:4" x14ac:dyDescent="0.3">
      <c r="A873" s="33" t="s">
        <v>30</v>
      </c>
      <c r="B873" s="34">
        <v>45169</v>
      </c>
      <c r="C873">
        <v>1054.4934429020393</v>
      </c>
      <c r="D873" t="s">
        <v>62</v>
      </c>
    </row>
    <row r="874" spans="1:4" x14ac:dyDescent="0.3">
      <c r="A874" s="33" t="s">
        <v>30</v>
      </c>
      <c r="B874" s="34">
        <v>45199</v>
      </c>
      <c r="C874">
        <v>1075.5833117600801</v>
      </c>
      <c r="D874" t="s">
        <v>62</v>
      </c>
    </row>
    <row r="875" spans="1:4" x14ac:dyDescent="0.3">
      <c r="A875" s="33" t="s">
        <v>30</v>
      </c>
      <c r="B875" s="34">
        <v>45230</v>
      </c>
      <c r="C875">
        <v>1097.0949779952816</v>
      </c>
      <c r="D875" t="s">
        <v>62</v>
      </c>
    </row>
    <row r="876" spans="1:4" x14ac:dyDescent="0.3">
      <c r="A876" s="33" t="s">
        <v>30</v>
      </c>
      <c r="B876" s="34">
        <v>45260</v>
      </c>
      <c r="C876">
        <v>1119.0368775551872</v>
      </c>
      <c r="D876" t="s">
        <v>62</v>
      </c>
    </row>
    <row r="877" spans="1:4" x14ac:dyDescent="0.3">
      <c r="A877" s="33" t="s">
        <v>30</v>
      </c>
      <c r="B877" s="34">
        <v>45291</v>
      </c>
      <c r="C877">
        <v>1141.4176151062909</v>
      </c>
      <c r="D877" t="s">
        <v>62</v>
      </c>
    </row>
    <row r="878" spans="1:4" x14ac:dyDescent="0.3">
      <c r="A878" s="33" t="s">
        <v>30</v>
      </c>
      <c r="B878" s="34">
        <v>45322</v>
      </c>
      <c r="C878">
        <v>1164.2459674084168</v>
      </c>
      <c r="D878" t="s">
        <v>62</v>
      </c>
    </row>
    <row r="879" spans="1:4" x14ac:dyDescent="0.3">
      <c r="A879" s="33" t="s">
        <v>30</v>
      </c>
      <c r="B879" s="34">
        <v>45351</v>
      </c>
      <c r="C879">
        <v>1187.5308867565852</v>
      </c>
      <c r="D879" t="s">
        <v>62</v>
      </c>
    </row>
    <row r="880" spans="1:4" x14ac:dyDescent="0.3">
      <c r="A880" s="33" t="s">
        <v>30</v>
      </c>
      <c r="B880" s="34">
        <v>45382</v>
      </c>
      <c r="C880">
        <v>1211.281504491717</v>
      </c>
      <c r="D880" t="s">
        <v>62</v>
      </c>
    </row>
    <row r="881" spans="1:4" x14ac:dyDescent="0.3">
      <c r="A881" s="33" t="s">
        <v>30</v>
      </c>
      <c r="B881" s="34">
        <v>45412</v>
      </c>
      <c r="C881">
        <v>1235.5071345815513</v>
      </c>
      <c r="D881" t="s">
        <v>62</v>
      </c>
    </row>
    <row r="882" spans="1:4" x14ac:dyDescent="0.3">
      <c r="A882" s="33" t="s">
        <v>30</v>
      </c>
      <c r="B882" s="34">
        <v>45443</v>
      </c>
      <c r="C882">
        <v>1260.2172772731824</v>
      </c>
      <c r="D882" t="s">
        <v>62</v>
      </c>
    </row>
    <row r="883" spans="1:4" x14ac:dyDescent="0.3">
      <c r="A883" s="33" t="s">
        <v>30</v>
      </c>
      <c r="B883" s="34">
        <v>45473</v>
      </c>
      <c r="C883">
        <v>1285.421622818646</v>
      </c>
      <c r="D883" t="s">
        <v>62</v>
      </c>
    </row>
    <row r="884" spans="1:4" x14ac:dyDescent="0.3">
      <c r="A884" s="33" t="s">
        <v>30</v>
      </c>
      <c r="B884" s="34">
        <v>45504</v>
      </c>
      <c r="C884">
        <v>1311.130055275019</v>
      </c>
      <c r="D884" t="s">
        <v>62</v>
      </c>
    </row>
    <row r="885" spans="1:4" x14ac:dyDescent="0.3">
      <c r="A885" s="33" t="s">
        <v>30</v>
      </c>
      <c r="B885" s="34">
        <v>45535</v>
      </c>
      <c r="C885">
        <v>1337.3526563805194</v>
      </c>
      <c r="D885" t="s">
        <v>62</v>
      </c>
    </row>
    <row r="886" spans="1:4" x14ac:dyDescent="0.3">
      <c r="A886" s="33" t="s">
        <v>30</v>
      </c>
      <c r="B886" s="34">
        <v>45565</v>
      </c>
      <c r="C886">
        <v>1364.0997095081298</v>
      </c>
      <c r="D886" t="s">
        <v>62</v>
      </c>
    </row>
    <row r="887" spans="1:4" x14ac:dyDescent="0.3">
      <c r="A887" s="33" t="s">
        <v>30</v>
      </c>
      <c r="B887" s="34">
        <v>45596</v>
      </c>
      <c r="C887">
        <v>1391.3817036982923</v>
      </c>
      <c r="D887" t="s">
        <v>62</v>
      </c>
    </row>
    <row r="888" spans="1:4" x14ac:dyDescent="0.3">
      <c r="A888" s="33" t="s">
        <v>30</v>
      </c>
      <c r="B888" s="34">
        <v>45626</v>
      </c>
      <c r="C888">
        <v>1419.2093377722581</v>
      </c>
      <c r="D888" t="s">
        <v>62</v>
      </c>
    </row>
    <row r="889" spans="1:4" x14ac:dyDescent="0.3">
      <c r="A889" s="33" t="s">
        <v>30</v>
      </c>
      <c r="B889" s="34">
        <v>45657</v>
      </c>
      <c r="C889">
        <v>1447.5935245277033</v>
      </c>
      <c r="D889" t="s">
        <v>62</v>
      </c>
    </row>
    <row r="890" spans="1:4" x14ac:dyDescent="0.3">
      <c r="A890" s="33" t="s">
        <v>30</v>
      </c>
      <c r="B890" s="34">
        <v>45688</v>
      </c>
      <c r="C890">
        <v>1476.5453950182573</v>
      </c>
      <c r="D890" t="s">
        <v>62</v>
      </c>
    </row>
    <row r="891" spans="1:4" x14ac:dyDescent="0.3">
      <c r="A891" s="33" t="s">
        <v>30</v>
      </c>
      <c r="B891" s="34">
        <v>45716</v>
      </c>
      <c r="C891">
        <v>1506.0763029186226</v>
      </c>
      <c r="D891" t="s">
        <v>62</v>
      </c>
    </row>
    <row r="892" spans="1:4" x14ac:dyDescent="0.3">
      <c r="A892" s="33" t="s">
        <v>30</v>
      </c>
      <c r="B892" s="34">
        <v>45747</v>
      </c>
      <c r="C892">
        <v>1536.197828976995</v>
      </c>
      <c r="D892" t="s">
        <v>62</v>
      </c>
    </row>
    <row r="893" spans="1:4" x14ac:dyDescent="0.3">
      <c r="A893" s="33" t="s">
        <v>30</v>
      </c>
      <c r="B893" s="34">
        <v>45777</v>
      </c>
      <c r="C893">
        <v>1566.9217855565348</v>
      </c>
      <c r="D893" t="s">
        <v>62</v>
      </c>
    </row>
    <row r="894" spans="1:4" x14ac:dyDescent="0.3">
      <c r="A894" s="33" t="s">
        <v>30</v>
      </c>
      <c r="B894" s="34">
        <v>45808</v>
      </c>
      <c r="C894">
        <v>1598.2602212676654</v>
      </c>
      <c r="D894" t="s">
        <v>62</v>
      </c>
    </row>
    <row r="895" spans="1:4" x14ac:dyDescent="0.3">
      <c r="A895" s="33" t="s">
        <v>30</v>
      </c>
      <c r="B895" s="34">
        <v>45838</v>
      </c>
      <c r="C895">
        <v>1630.2254256930187</v>
      </c>
      <c r="D895" t="s">
        <v>62</v>
      </c>
    </row>
    <row r="896" spans="1:4" x14ac:dyDescent="0.3">
      <c r="A896" s="33" t="s">
        <v>30</v>
      </c>
      <c r="B896" s="34">
        <v>45869</v>
      </c>
      <c r="C896">
        <v>1662.829934206879</v>
      </c>
      <c r="D896" t="s">
        <v>62</v>
      </c>
    </row>
    <row r="897" spans="1:4" x14ac:dyDescent="0.3">
      <c r="A897" s="33" t="s">
        <v>30</v>
      </c>
      <c r="B897" s="34">
        <v>45900</v>
      </c>
      <c r="C897">
        <v>1696.0865328910165</v>
      </c>
      <c r="D897" t="s">
        <v>62</v>
      </c>
    </row>
    <row r="898" spans="1:4" x14ac:dyDescent="0.3">
      <c r="A898" s="33" t="s">
        <v>30</v>
      </c>
      <c r="B898" s="34">
        <v>45930</v>
      </c>
      <c r="C898">
        <v>1730.0082635488368</v>
      </c>
      <c r="D898" t="s">
        <v>62</v>
      </c>
    </row>
    <row r="899" spans="1:4" x14ac:dyDescent="0.3">
      <c r="A899" s="33" t="s">
        <v>30</v>
      </c>
      <c r="B899" s="34">
        <v>45961</v>
      </c>
      <c r="C899">
        <v>1764.6084288198135</v>
      </c>
      <c r="D899" t="s">
        <v>62</v>
      </c>
    </row>
    <row r="900" spans="1:4" x14ac:dyDescent="0.3">
      <c r="A900" s="33" t="s">
        <v>30</v>
      </c>
      <c r="B900" s="34">
        <v>45991</v>
      </c>
      <c r="C900">
        <v>1799.9005973962098</v>
      </c>
      <c r="D900" t="s">
        <v>62</v>
      </c>
    </row>
    <row r="901" spans="1:4" x14ac:dyDescent="0.3">
      <c r="A901" s="33" t="s">
        <v>30</v>
      </c>
      <c r="B901" s="34">
        <v>46022</v>
      </c>
      <c r="C901">
        <v>1835.898609344134</v>
      </c>
      <c r="D901" t="s">
        <v>62</v>
      </c>
    </row>
    <row r="902" spans="1:4" x14ac:dyDescent="0.3">
      <c r="A902" s="33" t="s">
        <v>31</v>
      </c>
      <c r="B902" s="34">
        <v>44957</v>
      </c>
      <c r="C902">
        <v>700</v>
      </c>
      <c r="D902" t="s">
        <v>62</v>
      </c>
    </row>
    <row r="903" spans="1:4" x14ac:dyDescent="0.3">
      <c r="A903" s="33" t="s">
        <v>31</v>
      </c>
      <c r="B903" s="34">
        <v>44985</v>
      </c>
      <c r="C903">
        <v>728</v>
      </c>
      <c r="D903" t="s">
        <v>62</v>
      </c>
    </row>
    <row r="904" spans="1:4" x14ac:dyDescent="0.3">
      <c r="A904" s="33" t="s">
        <v>31</v>
      </c>
      <c r="B904" s="34">
        <v>45016</v>
      </c>
      <c r="C904">
        <v>757.12</v>
      </c>
      <c r="D904" t="s">
        <v>62</v>
      </c>
    </row>
    <row r="905" spans="1:4" x14ac:dyDescent="0.3">
      <c r="A905" s="33" t="s">
        <v>31</v>
      </c>
      <c r="B905" s="34">
        <v>45046</v>
      </c>
      <c r="C905">
        <v>787.40480000000002</v>
      </c>
      <c r="D905" t="s">
        <v>62</v>
      </c>
    </row>
    <row r="906" spans="1:4" x14ac:dyDescent="0.3">
      <c r="A906" s="33" t="s">
        <v>31</v>
      </c>
      <c r="B906" s="34">
        <v>45077</v>
      </c>
      <c r="C906">
        <v>818.90099200000009</v>
      </c>
      <c r="D906" t="s">
        <v>62</v>
      </c>
    </row>
    <row r="907" spans="1:4" x14ac:dyDescent="0.3">
      <c r="A907" s="33" t="s">
        <v>31</v>
      </c>
      <c r="B907" s="34">
        <v>45107</v>
      </c>
      <c r="C907">
        <v>851.65703168000016</v>
      </c>
      <c r="D907" t="s">
        <v>62</v>
      </c>
    </row>
    <row r="908" spans="1:4" x14ac:dyDescent="0.3">
      <c r="A908" s="33" t="s">
        <v>31</v>
      </c>
      <c r="B908" s="34">
        <v>45138</v>
      </c>
      <c r="C908">
        <v>885.72331294720016</v>
      </c>
      <c r="D908" t="s">
        <v>62</v>
      </c>
    </row>
    <row r="909" spans="1:4" x14ac:dyDescent="0.3">
      <c r="A909" s="33" t="s">
        <v>31</v>
      </c>
      <c r="B909" s="34">
        <v>45169</v>
      </c>
      <c r="C909">
        <v>921.15224546508819</v>
      </c>
      <c r="D909" t="s">
        <v>62</v>
      </c>
    </row>
    <row r="910" spans="1:4" x14ac:dyDescent="0.3">
      <c r="A910" s="33" t="s">
        <v>31</v>
      </c>
      <c r="B910" s="34">
        <v>45199</v>
      </c>
      <c r="C910">
        <v>957.99833528369174</v>
      </c>
      <c r="D910" t="s">
        <v>62</v>
      </c>
    </row>
    <row r="911" spans="1:4" x14ac:dyDescent="0.3">
      <c r="A911" s="33" t="s">
        <v>31</v>
      </c>
      <c r="B911" s="34">
        <v>45230</v>
      </c>
      <c r="C911">
        <v>996.31826869503948</v>
      </c>
      <c r="D911" t="s">
        <v>62</v>
      </c>
    </row>
    <row r="912" spans="1:4" x14ac:dyDescent="0.3">
      <c r="A912" s="33" t="s">
        <v>31</v>
      </c>
      <c r="B912" s="34">
        <v>45260</v>
      </c>
      <c r="C912">
        <v>1036.1709994428411</v>
      </c>
      <c r="D912" t="s">
        <v>62</v>
      </c>
    </row>
    <row r="913" spans="1:4" x14ac:dyDescent="0.3">
      <c r="A913" s="33" t="s">
        <v>31</v>
      </c>
      <c r="B913" s="34">
        <v>45291</v>
      </c>
      <c r="C913">
        <v>1077.6178394205547</v>
      </c>
      <c r="D913" t="s">
        <v>62</v>
      </c>
    </row>
    <row r="914" spans="1:4" x14ac:dyDescent="0.3">
      <c r="A914" s="33" t="s">
        <v>31</v>
      </c>
      <c r="B914" s="34">
        <v>45322</v>
      </c>
      <c r="C914">
        <v>1120.7225529973769</v>
      </c>
      <c r="D914" t="s">
        <v>62</v>
      </c>
    </row>
    <row r="915" spans="1:4" x14ac:dyDescent="0.3">
      <c r="A915" s="33" t="s">
        <v>31</v>
      </c>
      <c r="B915" s="34">
        <v>45351</v>
      </c>
      <c r="C915">
        <v>1165.5514551172719</v>
      </c>
      <c r="D915" t="s">
        <v>62</v>
      </c>
    </row>
    <row r="916" spans="1:4" x14ac:dyDescent="0.3">
      <c r="A916" s="33" t="s">
        <v>31</v>
      </c>
      <c r="B916" s="34">
        <v>45382</v>
      </c>
      <c r="C916">
        <v>1212.1735133219629</v>
      </c>
      <c r="D916" t="s">
        <v>62</v>
      </c>
    </row>
    <row r="917" spans="1:4" x14ac:dyDescent="0.3">
      <c r="A917" s="33" t="s">
        <v>31</v>
      </c>
      <c r="B917" s="34">
        <v>45412</v>
      </c>
      <c r="C917">
        <v>1260.6604538548415</v>
      </c>
      <c r="D917" t="s">
        <v>62</v>
      </c>
    </row>
    <row r="918" spans="1:4" x14ac:dyDescent="0.3">
      <c r="A918" s="33" t="s">
        <v>31</v>
      </c>
      <c r="B918" s="34">
        <v>45443</v>
      </c>
      <c r="C918">
        <v>1311.0868720090352</v>
      </c>
      <c r="D918" t="s">
        <v>62</v>
      </c>
    </row>
    <row r="919" spans="1:4" x14ac:dyDescent="0.3">
      <c r="A919" s="33" t="s">
        <v>31</v>
      </c>
      <c r="B919" s="34">
        <v>45473</v>
      </c>
      <c r="C919">
        <v>1363.5303468893967</v>
      </c>
      <c r="D919" t="s">
        <v>62</v>
      </c>
    </row>
    <row r="920" spans="1:4" x14ac:dyDescent="0.3">
      <c r="A920" s="33" t="s">
        <v>31</v>
      </c>
      <c r="B920" s="34">
        <v>45504</v>
      </c>
      <c r="C920">
        <v>1418.0715607649727</v>
      </c>
      <c r="D920" t="s">
        <v>62</v>
      </c>
    </row>
    <row r="921" spans="1:4" x14ac:dyDescent="0.3">
      <c r="A921" s="33" t="s">
        <v>31</v>
      </c>
      <c r="B921" s="34">
        <v>45535</v>
      </c>
      <c r="C921">
        <v>1474.7944231955717</v>
      </c>
      <c r="D921" t="s">
        <v>62</v>
      </c>
    </row>
    <row r="922" spans="1:4" x14ac:dyDescent="0.3">
      <c r="A922" s="33" t="s">
        <v>31</v>
      </c>
      <c r="B922" s="34">
        <v>45565</v>
      </c>
      <c r="C922">
        <v>1533.7862001233946</v>
      </c>
      <c r="D922" t="s">
        <v>62</v>
      </c>
    </row>
    <row r="923" spans="1:4" x14ac:dyDescent="0.3">
      <c r="A923" s="33" t="s">
        <v>31</v>
      </c>
      <c r="B923" s="34">
        <v>45596</v>
      </c>
      <c r="C923">
        <v>1595.1376481283305</v>
      </c>
      <c r="D923" t="s">
        <v>62</v>
      </c>
    </row>
    <row r="924" spans="1:4" x14ac:dyDescent="0.3">
      <c r="A924" s="33" t="s">
        <v>31</v>
      </c>
      <c r="B924" s="34">
        <v>45626</v>
      </c>
      <c r="C924">
        <v>1658.9431540534638</v>
      </c>
      <c r="D924" t="s">
        <v>62</v>
      </c>
    </row>
    <row r="925" spans="1:4" x14ac:dyDescent="0.3">
      <c r="A925" s="33" t="s">
        <v>31</v>
      </c>
      <c r="B925" s="34">
        <v>45657</v>
      </c>
      <c r="C925">
        <v>1725.3008802156023</v>
      </c>
      <c r="D925" t="s">
        <v>62</v>
      </c>
    </row>
    <row r="926" spans="1:4" x14ac:dyDescent="0.3">
      <c r="A926" s="33" t="s">
        <v>31</v>
      </c>
      <c r="B926" s="34">
        <v>45688</v>
      </c>
      <c r="C926">
        <v>1794.3129154242265</v>
      </c>
      <c r="D926" t="s">
        <v>62</v>
      </c>
    </row>
    <row r="927" spans="1:4" x14ac:dyDescent="0.3">
      <c r="A927" s="33" t="s">
        <v>31</v>
      </c>
      <c r="B927" s="34">
        <v>45716</v>
      </c>
      <c r="C927">
        <v>1866.0854320411956</v>
      </c>
      <c r="D927" t="s">
        <v>62</v>
      </c>
    </row>
    <row r="928" spans="1:4" x14ac:dyDescent="0.3">
      <c r="A928" s="33" t="s">
        <v>31</v>
      </c>
      <c r="B928" s="34">
        <v>45747</v>
      </c>
      <c r="C928">
        <v>1940.7288493228436</v>
      </c>
      <c r="D928" t="s">
        <v>62</v>
      </c>
    </row>
    <row r="929" spans="1:4" x14ac:dyDescent="0.3">
      <c r="A929" s="33" t="s">
        <v>31</v>
      </c>
      <c r="B929" s="34">
        <v>45777</v>
      </c>
      <c r="C929">
        <v>2018.3580032957575</v>
      </c>
      <c r="D929" t="s">
        <v>62</v>
      </c>
    </row>
    <row r="930" spans="1:4" x14ac:dyDescent="0.3">
      <c r="A930" s="33" t="s">
        <v>31</v>
      </c>
      <c r="B930" s="34">
        <v>45808</v>
      </c>
      <c r="C930">
        <v>2099.0923234275879</v>
      </c>
      <c r="D930" t="s">
        <v>62</v>
      </c>
    </row>
    <row r="931" spans="1:4" x14ac:dyDescent="0.3">
      <c r="A931" s="33" t="s">
        <v>31</v>
      </c>
      <c r="B931" s="34">
        <v>45838</v>
      </c>
      <c r="C931">
        <v>2183.0560163646915</v>
      </c>
      <c r="D931" t="s">
        <v>62</v>
      </c>
    </row>
    <row r="932" spans="1:4" x14ac:dyDescent="0.3">
      <c r="A932" s="33" t="s">
        <v>31</v>
      </c>
      <c r="B932" s="34">
        <v>45869</v>
      </c>
      <c r="C932">
        <v>2270.3782570192793</v>
      </c>
      <c r="D932" t="s">
        <v>62</v>
      </c>
    </row>
    <row r="933" spans="1:4" x14ac:dyDescent="0.3">
      <c r="A933" s="33" t="s">
        <v>31</v>
      </c>
      <c r="B933" s="34">
        <v>45900</v>
      </c>
      <c r="C933">
        <v>2361.1933873000507</v>
      </c>
      <c r="D933" t="s">
        <v>62</v>
      </c>
    </row>
    <row r="934" spans="1:4" x14ac:dyDescent="0.3">
      <c r="A934" s="33" t="s">
        <v>31</v>
      </c>
      <c r="B934" s="34">
        <v>45930</v>
      </c>
      <c r="C934">
        <v>2455.641122792053</v>
      </c>
      <c r="D934" t="s">
        <v>62</v>
      </c>
    </row>
    <row r="935" spans="1:4" x14ac:dyDescent="0.3">
      <c r="A935" s="33" t="s">
        <v>31</v>
      </c>
      <c r="B935" s="34">
        <v>45961</v>
      </c>
      <c r="C935">
        <v>2553.8667677037351</v>
      </c>
      <c r="D935" t="s">
        <v>62</v>
      </c>
    </row>
    <row r="936" spans="1:4" x14ac:dyDescent="0.3">
      <c r="A936" s="33" t="s">
        <v>31</v>
      </c>
      <c r="B936" s="34">
        <v>45991</v>
      </c>
      <c r="C936">
        <v>2656.0214384118844</v>
      </c>
      <c r="D936" t="s">
        <v>62</v>
      </c>
    </row>
    <row r="937" spans="1:4" x14ac:dyDescent="0.3">
      <c r="A937" s="33" t="s">
        <v>31</v>
      </c>
      <c r="B937" s="34">
        <v>46022</v>
      </c>
      <c r="C937">
        <v>2762.2622959483601</v>
      </c>
      <c r="D937" t="s">
        <v>62</v>
      </c>
    </row>
    <row r="938" spans="1:4" x14ac:dyDescent="0.3">
      <c r="A938" s="33" t="s">
        <v>32</v>
      </c>
      <c r="B938" s="34">
        <v>44957</v>
      </c>
      <c r="C938">
        <v>57.375</v>
      </c>
      <c r="D938" t="s">
        <v>62</v>
      </c>
    </row>
    <row r="939" spans="1:4" x14ac:dyDescent="0.3">
      <c r="A939" s="33" t="s">
        <v>32</v>
      </c>
      <c r="B939" s="34">
        <v>44985</v>
      </c>
      <c r="C939">
        <v>59.67</v>
      </c>
      <c r="D939" t="s">
        <v>62</v>
      </c>
    </row>
    <row r="940" spans="1:4" x14ac:dyDescent="0.3">
      <c r="A940" s="33" t="s">
        <v>32</v>
      </c>
      <c r="B940" s="34">
        <v>45016</v>
      </c>
      <c r="C940">
        <v>62.056800000000003</v>
      </c>
      <c r="D940" t="s">
        <v>62</v>
      </c>
    </row>
    <row r="941" spans="1:4" x14ac:dyDescent="0.3">
      <c r="A941" s="33" t="s">
        <v>32</v>
      </c>
      <c r="B941" s="34">
        <v>45046</v>
      </c>
      <c r="C941">
        <v>64.539072000000004</v>
      </c>
      <c r="D941" t="s">
        <v>62</v>
      </c>
    </row>
    <row r="942" spans="1:4" x14ac:dyDescent="0.3">
      <c r="A942" s="33" t="s">
        <v>32</v>
      </c>
      <c r="B942" s="34">
        <v>45077</v>
      </c>
      <c r="C942">
        <v>67.120634880000011</v>
      </c>
      <c r="D942" t="s">
        <v>62</v>
      </c>
    </row>
    <row r="943" spans="1:4" x14ac:dyDescent="0.3">
      <c r="A943" s="33" t="s">
        <v>32</v>
      </c>
      <c r="B943" s="34">
        <v>45107</v>
      </c>
      <c r="C943">
        <v>69.805460275200019</v>
      </c>
      <c r="D943" t="s">
        <v>62</v>
      </c>
    </row>
    <row r="944" spans="1:4" x14ac:dyDescent="0.3">
      <c r="A944" s="33" t="s">
        <v>32</v>
      </c>
      <c r="B944" s="34">
        <v>45138</v>
      </c>
      <c r="C944">
        <v>72.597678686208027</v>
      </c>
      <c r="D944" t="s">
        <v>62</v>
      </c>
    </row>
    <row r="945" spans="1:4" x14ac:dyDescent="0.3">
      <c r="A945" s="33" t="s">
        <v>32</v>
      </c>
      <c r="B945" s="34">
        <v>45169</v>
      </c>
      <c r="C945">
        <v>75.50158583365635</v>
      </c>
      <c r="D945" t="s">
        <v>62</v>
      </c>
    </row>
    <row r="946" spans="1:4" x14ac:dyDescent="0.3">
      <c r="A946" s="33" t="s">
        <v>32</v>
      </c>
      <c r="B946" s="34">
        <v>45199</v>
      </c>
      <c r="C946">
        <v>78.521649267002601</v>
      </c>
      <c r="D946" t="s">
        <v>62</v>
      </c>
    </row>
    <row r="947" spans="1:4" x14ac:dyDescent="0.3">
      <c r="A947" s="33" t="s">
        <v>32</v>
      </c>
      <c r="B947" s="34">
        <v>45230</v>
      </c>
      <c r="C947">
        <v>81.662515237682712</v>
      </c>
      <c r="D947" t="s">
        <v>62</v>
      </c>
    </row>
    <row r="948" spans="1:4" x14ac:dyDescent="0.3">
      <c r="A948" s="33" t="s">
        <v>32</v>
      </c>
      <c r="B948" s="34">
        <v>45260</v>
      </c>
      <c r="C948">
        <v>84.92901584719003</v>
      </c>
      <c r="D948" t="s">
        <v>62</v>
      </c>
    </row>
    <row r="949" spans="1:4" x14ac:dyDescent="0.3">
      <c r="A949" s="33" t="s">
        <v>32</v>
      </c>
      <c r="B949" s="34">
        <v>45291</v>
      </c>
      <c r="C949">
        <v>88.326176481077638</v>
      </c>
      <c r="D949" t="s">
        <v>62</v>
      </c>
    </row>
    <row r="950" spans="1:4" x14ac:dyDescent="0.3">
      <c r="A950" s="33" t="s">
        <v>32</v>
      </c>
      <c r="B950" s="34">
        <v>45322</v>
      </c>
      <c r="C950">
        <v>91.859223540320741</v>
      </c>
      <c r="D950" t="s">
        <v>62</v>
      </c>
    </row>
    <row r="951" spans="1:4" x14ac:dyDescent="0.3">
      <c r="A951" s="33" t="s">
        <v>32</v>
      </c>
      <c r="B951" s="34">
        <v>45351</v>
      </c>
      <c r="C951">
        <v>95.533592481933567</v>
      </c>
      <c r="D951" t="s">
        <v>62</v>
      </c>
    </row>
    <row r="952" spans="1:4" x14ac:dyDescent="0.3">
      <c r="A952" s="33" t="s">
        <v>32</v>
      </c>
      <c r="B952" s="34">
        <v>45382</v>
      </c>
      <c r="C952">
        <v>99.354936181210917</v>
      </c>
      <c r="D952" t="s">
        <v>62</v>
      </c>
    </row>
    <row r="953" spans="1:4" x14ac:dyDescent="0.3">
      <c r="A953" s="33" t="s">
        <v>32</v>
      </c>
      <c r="B953" s="34">
        <v>45412</v>
      </c>
      <c r="C953">
        <v>103.32913362845936</v>
      </c>
      <c r="D953" t="s">
        <v>62</v>
      </c>
    </row>
    <row r="954" spans="1:4" x14ac:dyDescent="0.3">
      <c r="A954" s="33" t="s">
        <v>32</v>
      </c>
      <c r="B954" s="34">
        <v>45443</v>
      </c>
      <c r="C954">
        <v>107.46229897359774</v>
      </c>
      <c r="D954" t="s">
        <v>62</v>
      </c>
    </row>
    <row r="955" spans="1:4" x14ac:dyDescent="0.3">
      <c r="A955" s="33" t="s">
        <v>32</v>
      </c>
      <c r="B955" s="34">
        <v>45473</v>
      </c>
      <c r="C955">
        <v>111.76079093254165</v>
      </c>
      <c r="D955" t="s">
        <v>62</v>
      </c>
    </row>
    <row r="956" spans="1:4" x14ac:dyDescent="0.3">
      <c r="A956" s="33" t="s">
        <v>32</v>
      </c>
      <c r="B956" s="34">
        <v>45504</v>
      </c>
      <c r="C956">
        <v>116.23122256984333</v>
      </c>
      <c r="D956" t="s">
        <v>62</v>
      </c>
    </row>
    <row r="957" spans="1:4" x14ac:dyDescent="0.3">
      <c r="A957" s="33" t="s">
        <v>32</v>
      </c>
      <c r="B957" s="34">
        <v>45535</v>
      </c>
      <c r="C957">
        <v>120.88047147263707</v>
      </c>
      <c r="D957" t="s">
        <v>62</v>
      </c>
    </row>
    <row r="958" spans="1:4" x14ac:dyDescent="0.3">
      <c r="A958" s="33" t="s">
        <v>32</v>
      </c>
      <c r="B958" s="34">
        <v>45565</v>
      </c>
      <c r="C958">
        <v>125.71569033154256</v>
      </c>
      <c r="D958" t="s">
        <v>62</v>
      </c>
    </row>
    <row r="959" spans="1:4" x14ac:dyDescent="0.3">
      <c r="A959" s="33" t="s">
        <v>32</v>
      </c>
      <c r="B959" s="34">
        <v>45596</v>
      </c>
      <c r="C959">
        <v>130.74431794480427</v>
      </c>
      <c r="D959" t="s">
        <v>62</v>
      </c>
    </row>
    <row r="960" spans="1:4" x14ac:dyDescent="0.3">
      <c r="A960" s="33" t="s">
        <v>32</v>
      </c>
      <c r="B960" s="34">
        <v>45626</v>
      </c>
      <c r="C960">
        <v>135.97409066259644</v>
      </c>
      <c r="D960" t="s">
        <v>62</v>
      </c>
    </row>
    <row r="961" spans="1:4" x14ac:dyDescent="0.3">
      <c r="A961" s="33" t="s">
        <v>32</v>
      </c>
      <c r="B961" s="34">
        <v>45657</v>
      </c>
      <c r="C961">
        <v>141.4130542891003</v>
      </c>
      <c r="D961" t="s">
        <v>62</v>
      </c>
    </row>
    <row r="962" spans="1:4" x14ac:dyDescent="0.3">
      <c r="A962" s="33" t="s">
        <v>32</v>
      </c>
      <c r="B962" s="34">
        <v>45688</v>
      </c>
      <c r="C962">
        <v>147.06957646066431</v>
      </c>
      <c r="D962" t="s">
        <v>62</v>
      </c>
    </row>
    <row r="963" spans="1:4" x14ac:dyDescent="0.3">
      <c r="A963" s="33" t="s">
        <v>32</v>
      </c>
      <c r="B963" s="34">
        <v>45716</v>
      </c>
      <c r="C963">
        <v>152.95235951909089</v>
      </c>
      <c r="D963" t="s">
        <v>62</v>
      </c>
    </row>
    <row r="964" spans="1:4" x14ac:dyDescent="0.3">
      <c r="A964" s="33" t="s">
        <v>32</v>
      </c>
      <c r="B964" s="34">
        <v>45747</v>
      </c>
      <c r="C964">
        <v>159.07045389985453</v>
      </c>
      <c r="D964" t="s">
        <v>62</v>
      </c>
    </row>
    <row r="965" spans="1:4" x14ac:dyDescent="0.3">
      <c r="A965" s="33" t="s">
        <v>32</v>
      </c>
      <c r="B965" s="34">
        <v>45777</v>
      </c>
      <c r="C965">
        <v>165.4332720558487</v>
      </c>
      <c r="D965" t="s">
        <v>62</v>
      </c>
    </row>
    <row r="966" spans="1:4" x14ac:dyDescent="0.3">
      <c r="A966" s="33" t="s">
        <v>32</v>
      </c>
      <c r="B966" s="34">
        <v>45808</v>
      </c>
      <c r="C966">
        <v>172.05060293808265</v>
      </c>
      <c r="D966" t="s">
        <v>62</v>
      </c>
    </row>
    <row r="967" spans="1:4" x14ac:dyDescent="0.3">
      <c r="A967" s="33" t="s">
        <v>32</v>
      </c>
      <c r="B967" s="34">
        <v>45838</v>
      </c>
      <c r="C967">
        <v>178.93262705560596</v>
      </c>
      <c r="D967" t="s">
        <v>62</v>
      </c>
    </row>
    <row r="968" spans="1:4" x14ac:dyDescent="0.3">
      <c r="A968" s="33" t="s">
        <v>32</v>
      </c>
      <c r="B968" s="34">
        <v>45869</v>
      </c>
      <c r="C968">
        <v>186.0899321378302</v>
      </c>
      <c r="D968" t="s">
        <v>62</v>
      </c>
    </row>
    <row r="969" spans="1:4" x14ac:dyDescent="0.3">
      <c r="A969" s="33" t="s">
        <v>32</v>
      </c>
      <c r="B969" s="34">
        <v>45900</v>
      </c>
      <c r="C969">
        <v>193.53352942334342</v>
      </c>
      <c r="D969" t="s">
        <v>62</v>
      </c>
    </row>
    <row r="970" spans="1:4" x14ac:dyDescent="0.3">
      <c r="A970" s="33" t="s">
        <v>32</v>
      </c>
      <c r="B970" s="34">
        <v>45930</v>
      </c>
      <c r="C970">
        <v>201.27487060027715</v>
      </c>
      <c r="D970" t="s">
        <v>62</v>
      </c>
    </row>
    <row r="971" spans="1:4" x14ac:dyDescent="0.3">
      <c r="A971" s="33" t="s">
        <v>32</v>
      </c>
      <c r="B971" s="34">
        <v>45961</v>
      </c>
      <c r="C971">
        <v>209.32586542428825</v>
      </c>
      <c r="D971" t="s">
        <v>62</v>
      </c>
    </row>
    <row r="972" spans="1:4" x14ac:dyDescent="0.3">
      <c r="A972" s="33" t="s">
        <v>32</v>
      </c>
      <c r="B972" s="34">
        <v>45991</v>
      </c>
      <c r="C972">
        <v>217.6989000412598</v>
      </c>
      <c r="D972" t="s">
        <v>62</v>
      </c>
    </row>
    <row r="973" spans="1:4" x14ac:dyDescent="0.3">
      <c r="A973" s="33" t="s">
        <v>32</v>
      </c>
      <c r="B973" s="34">
        <v>46022</v>
      </c>
      <c r="C973">
        <v>226.40685604291019</v>
      </c>
      <c r="D973" t="s">
        <v>62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62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62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62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62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62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62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62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62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62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62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62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62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62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62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62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62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62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62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62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62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62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62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62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62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62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62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62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62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62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62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62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62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62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62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62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62</v>
      </c>
    </row>
    <row r="1010" spans="1:4" x14ac:dyDescent="0.3">
      <c r="A1010" s="33" t="s">
        <v>34</v>
      </c>
      <c r="B1010" s="34">
        <v>44957</v>
      </c>
      <c r="C1010">
        <v>8175.375</v>
      </c>
      <c r="D1010" t="s">
        <v>62</v>
      </c>
    </row>
    <row r="1011" spans="1:4" x14ac:dyDescent="0.3">
      <c r="A1011" s="33" t="s">
        <v>34</v>
      </c>
      <c r="B1011" s="34">
        <v>44985</v>
      </c>
      <c r="C1011">
        <v>8354.0300000000007</v>
      </c>
      <c r="D1011" t="s">
        <v>62</v>
      </c>
    </row>
    <row r="1012" spans="1:4" x14ac:dyDescent="0.3">
      <c r="A1012" s="33" t="s">
        <v>34</v>
      </c>
      <c r="B1012" s="34">
        <v>45016</v>
      </c>
      <c r="C1012">
        <v>7741.2640000000001</v>
      </c>
      <c r="D1012" t="s">
        <v>62</v>
      </c>
    </row>
    <row r="1013" spans="1:4" x14ac:dyDescent="0.3">
      <c r="A1013" s="33" t="s">
        <v>34</v>
      </c>
      <c r="B1013" s="34">
        <v>45046</v>
      </c>
      <c r="C1013">
        <v>7912.4727999999996</v>
      </c>
      <c r="D1013" t="s">
        <v>62</v>
      </c>
    </row>
    <row r="1014" spans="1:4" x14ac:dyDescent="0.3">
      <c r="A1014" s="33" t="s">
        <v>34</v>
      </c>
      <c r="B1014" s="34">
        <v>45077</v>
      </c>
      <c r="C1014">
        <v>8087.7610999999997</v>
      </c>
      <c r="D1014" t="s">
        <v>62</v>
      </c>
    </row>
    <row r="1015" spans="1:4" x14ac:dyDescent="0.3">
      <c r="A1015" s="33" t="s">
        <v>34</v>
      </c>
      <c r="B1015" s="34">
        <v>45107</v>
      </c>
      <c r="C1015">
        <v>8267.2368000000006</v>
      </c>
      <c r="D1015" t="s">
        <v>62</v>
      </c>
    </row>
    <row r="1016" spans="1:4" x14ac:dyDescent="0.3">
      <c r="A1016" s="33" t="s">
        <v>34</v>
      </c>
      <c r="B1016" s="34">
        <v>45138</v>
      </c>
      <c r="C1016">
        <v>8451.0108</v>
      </c>
      <c r="D1016" t="s">
        <v>62</v>
      </c>
    </row>
    <row r="1017" spans="1:4" x14ac:dyDescent="0.3">
      <c r="A1017" s="33" t="s">
        <v>34</v>
      </c>
      <c r="B1017" s="34">
        <v>45169</v>
      </c>
      <c r="C1017">
        <v>8639.1973999999991</v>
      </c>
      <c r="D1017" t="s">
        <v>62</v>
      </c>
    </row>
    <row r="1018" spans="1:4" x14ac:dyDescent="0.3">
      <c r="A1018" s="33" t="s">
        <v>34</v>
      </c>
      <c r="B1018" s="34">
        <v>45199</v>
      </c>
      <c r="C1018">
        <v>8041.3483999999999</v>
      </c>
      <c r="D1018" t="s">
        <v>62</v>
      </c>
    </row>
    <row r="1019" spans="1:4" x14ac:dyDescent="0.3">
      <c r="A1019" s="33" t="s">
        <v>34</v>
      </c>
      <c r="B1019" s="34">
        <v>45230</v>
      </c>
      <c r="C1019">
        <v>8222.9058000000005</v>
      </c>
      <c r="D1019" t="s">
        <v>62</v>
      </c>
    </row>
    <row r="1020" spans="1:4" x14ac:dyDescent="0.3">
      <c r="A1020" s="33" t="s">
        <v>34</v>
      </c>
      <c r="B1020" s="34">
        <v>45260</v>
      </c>
      <c r="C1020">
        <v>8408.9235000000008</v>
      </c>
      <c r="D1020" t="s">
        <v>62</v>
      </c>
    </row>
    <row r="1021" spans="1:4" x14ac:dyDescent="0.3">
      <c r="A1021" s="33" t="s">
        <v>34</v>
      </c>
      <c r="B1021" s="34">
        <v>45291</v>
      </c>
      <c r="C1021">
        <v>8599.5239999999994</v>
      </c>
      <c r="D1021" t="s">
        <v>62</v>
      </c>
    </row>
    <row r="1022" spans="1:4" x14ac:dyDescent="0.3">
      <c r="A1022" s="33" t="s">
        <v>34</v>
      </c>
      <c r="B1022" s="34">
        <v>45322</v>
      </c>
      <c r="C1022">
        <v>8794.8333999999995</v>
      </c>
      <c r="D1022" t="s">
        <v>62</v>
      </c>
    </row>
    <row r="1023" spans="1:4" x14ac:dyDescent="0.3">
      <c r="A1023" s="33" t="s">
        <v>34</v>
      </c>
      <c r="B1023" s="34">
        <v>45351</v>
      </c>
      <c r="C1023">
        <v>8994.9817000000003</v>
      </c>
      <c r="D1023" t="s">
        <v>62</v>
      </c>
    </row>
    <row r="1024" spans="1:4" x14ac:dyDescent="0.3">
      <c r="A1024" s="33" t="s">
        <v>34</v>
      </c>
      <c r="B1024" s="34">
        <v>45382</v>
      </c>
      <c r="C1024">
        <v>9200.1029999999992</v>
      </c>
      <c r="D1024" t="s">
        <v>62</v>
      </c>
    </row>
    <row r="1025" spans="1:4" x14ac:dyDescent="0.3">
      <c r="A1025" s="33" t="s">
        <v>34</v>
      </c>
      <c r="B1025" s="34">
        <v>45412</v>
      </c>
      <c r="C1025">
        <v>9410.3356000000003</v>
      </c>
      <c r="D1025" t="s">
        <v>62</v>
      </c>
    </row>
    <row r="1026" spans="1:4" x14ac:dyDescent="0.3">
      <c r="A1026" s="33" t="s">
        <v>34</v>
      </c>
      <c r="B1026" s="34">
        <v>45443</v>
      </c>
      <c r="C1026">
        <v>9625.8220999999994</v>
      </c>
      <c r="D1026" t="s">
        <v>62</v>
      </c>
    </row>
    <row r="1027" spans="1:4" x14ac:dyDescent="0.3">
      <c r="A1027" s="33" t="s">
        <v>34</v>
      </c>
      <c r="B1027" s="34">
        <v>45473</v>
      </c>
      <c r="C1027">
        <v>9013.0629000000008</v>
      </c>
      <c r="D1027" t="s">
        <v>62</v>
      </c>
    </row>
    <row r="1028" spans="1:4" x14ac:dyDescent="0.3">
      <c r="A1028" s="33" t="s">
        <v>34</v>
      </c>
      <c r="B1028" s="34">
        <v>45504</v>
      </c>
      <c r="C1028">
        <v>9222.83</v>
      </c>
      <c r="D1028" t="s">
        <v>62</v>
      </c>
    </row>
    <row r="1029" spans="1:4" x14ac:dyDescent="0.3">
      <c r="A1029" s="33" t="s">
        <v>34</v>
      </c>
      <c r="B1029" s="34">
        <v>45535</v>
      </c>
      <c r="C1029">
        <v>9437.9725999999991</v>
      </c>
      <c r="D1029" t="s">
        <v>62</v>
      </c>
    </row>
    <row r="1030" spans="1:4" x14ac:dyDescent="0.3">
      <c r="A1030" s="33" t="s">
        <v>34</v>
      </c>
      <c r="B1030" s="34">
        <v>45565</v>
      </c>
      <c r="C1030">
        <v>9658.6455999999998</v>
      </c>
      <c r="D1030" t="s">
        <v>62</v>
      </c>
    </row>
    <row r="1031" spans="1:4" x14ac:dyDescent="0.3">
      <c r="A1031" s="33" t="s">
        <v>34</v>
      </c>
      <c r="B1031" s="34">
        <v>45596</v>
      </c>
      <c r="C1031">
        <v>9885.0084999999999</v>
      </c>
      <c r="D1031" t="s">
        <v>62</v>
      </c>
    </row>
    <row r="1032" spans="1:4" x14ac:dyDescent="0.3">
      <c r="A1032" s="33" t="s">
        <v>34</v>
      </c>
      <c r="B1032" s="34">
        <v>45626</v>
      </c>
      <c r="C1032">
        <v>10117.2263</v>
      </c>
      <c r="D1032" t="s">
        <v>62</v>
      </c>
    </row>
    <row r="1033" spans="1:4" x14ac:dyDescent="0.3">
      <c r="A1033" s="33" t="s">
        <v>34</v>
      </c>
      <c r="B1033" s="34">
        <v>45657</v>
      </c>
      <c r="C1033">
        <v>10355.4692</v>
      </c>
      <c r="D1033" t="s">
        <v>62</v>
      </c>
    </row>
    <row r="1034" spans="1:4" x14ac:dyDescent="0.3">
      <c r="A1034" s="33" t="s">
        <v>34</v>
      </c>
      <c r="B1034" s="34">
        <v>45688</v>
      </c>
      <c r="C1034">
        <v>9754.9734000000008</v>
      </c>
      <c r="D1034" t="s">
        <v>62</v>
      </c>
    </row>
    <row r="1035" spans="1:4" x14ac:dyDescent="0.3">
      <c r="A1035" s="33" t="s">
        <v>34</v>
      </c>
      <c r="B1035" s="34">
        <v>45716</v>
      </c>
      <c r="C1035">
        <v>9988.9006000000008</v>
      </c>
      <c r="D1035" t="s">
        <v>62</v>
      </c>
    </row>
    <row r="1036" spans="1:4" x14ac:dyDescent="0.3">
      <c r="A1036" s="33" t="s">
        <v>34</v>
      </c>
      <c r="B1036" s="34">
        <v>45747</v>
      </c>
      <c r="C1036">
        <v>10229.059300000001</v>
      </c>
      <c r="D1036" t="s">
        <v>62</v>
      </c>
    </row>
    <row r="1037" spans="1:4" x14ac:dyDescent="0.3">
      <c r="A1037" s="33" t="s">
        <v>34</v>
      </c>
      <c r="B1037" s="34">
        <v>45777</v>
      </c>
      <c r="C1037">
        <v>10475.636500000001</v>
      </c>
      <c r="D1037" t="s">
        <v>62</v>
      </c>
    </row>
    <row r="1038" spans="1:4" x14ac:dyDescent="0.3">
      <c r="A1038" s="33" t="s">
        <v>34</v>
      </c>
      <c r="B1038" s="34">
        <v>45808</v>
      </c>
      <c r="C1038">
        <v>10728.8251</v>
      </c>
      <c r="D1038" t="s">
        <v>62</v>
      </c>
    </row>
    <row r="1039" spans="1:4" x14ac:dyDescent="0.3">
      <c r="A1039" s="33" t="s">
        <v>34</v>
      </c>
      <c r="B1039" s="34">
        <v>45838</v>
      </c>
      <c r="C1039">
        <v>10988.8244</v>
      </c>
      <c r="D1039" t="s">
        <v>62</v>
      </c>
    </row>
    <row r="1040" spans="1:4" x14ac:dyDescent="0.3">
      <c r="A1040" s="33" t="s">
        <v>34</v>
      </c>
      <c r="B1040" s="34">
        <v>45869</v>
      </c>
      <c r="C1040">
        <v>11255.840700000001</v>
      </c>
      <c r="D1040" t="s">
        <v>62</v>
      </c>
    </row>
    <row r="1041" spans="1:4" x14ac:dyDescent="0.3">
      <c r="A1041" s="33" t="s">
        <v>34</v>
      </c>
      <c r="B1041" s="34">
        <v>45900</v>
      </c>
      <c r="C1041">
        <v>11530.0869</v>
      </c>
      <c r="D1041" t="s">
        <v>62</v>
      </c>
    </row>
    <row r="1042" spans="1:4" x14ac:dyDescent="0.3">
      <c r="A1042" s="33" t="s">
        <v>34</v>
      </c>
      <c r="B1042" s="34">
        <v>45930</v>
      </c>
      <c r="C1042">
        <v>11811.783100000001</v>
      </c>
      <c r="D1042" t="s">
        <v>62</v>
      </c>
    </row>
    <row r="1043" spans="1:4" x14ac:dyDescent="0.3">
      <c r="A1043" s="33" t="s">
        <v>34</v>
      </c>
      <c r="B1043" s="34">
        <v>45961</v>
      </c>
      <c r="C1043">
        <v>11210.1741</v>
      </c>
      <c r="D1043" t="s">
        <v>62</v>
      </c>
    </row>
    <row r="1044" spans="1:4" x14ac:dyDescent="0.3">
      <c r="A1044" s="33" t="s">
        <v>34</v>
      </c>
      <c r="B1044" s="34">
        <v>45991</v>
      </c>
      <c r="C1044">
        <v>11489.6414</v>
      </c>
      <c r="D1044" t="s">
        <v>62</v>
      </c>
    </row>
    <row r="1045" spans="1:4" x14ac:dyDescent="0.3">
      <c r="A1045" s="33" t="s">
        <v>34</v>
      </c>
      <c r="B1045" s="34">
        <v>46022</v>
      </c>
      <c r="C1045">
        <v>11776.908600000001</v>
      </c>
      <c r="D1045" t="s">
        <v>62</v>
      </c>
    </row>
    <row r="1046" spans="1:4" x14ac:dyDescent="0.3">
      <c r="A1046" s="33" t="s">
        <v>35</v>
      </c>
      <c r="B1046" s="34">
        <v>44957</v>
      </c>
      <c r="C1046">
        <v>150</v>
      </c>
      <c r="D1046" t="s">
        <v>62</v>
      </c>
    </row>
    <row r="1047" spans="1:4" x14ac:dyDescent="0.3">
      <c r="A1047" s="33" t="s">
        <v>35</v>
      </c>
      <c r="B1047" s="34">
        <v>44985</v>
      </c>
      <c r="C1047">
        <v>156</v>
      </c>
      <c r="D1047" t="s">
        <v>62</v>
      </c>
    </row>
    <row r="1048" spans="1:4" x14ac:dyDescent="0.3">
      <c r="A1048" s="33" t="s">
        <v>35</v>
      </c>
      <c r="B1048" s="34">
        <v>45016</v>
      </c>
      <c r="C1048">
        <v>162.24</v>
      </c>
      <c r="D1048" t="s">
        <v>62</v>
      </c>
    </row>
    <row r="1049" spans="1:4" x14ac:dyDescent="0.3">
      <c r="A1049" s="33" t="s">
        <v>35</v>
      </c>
      <c r="B1049" s="34">
        <v>45046</v>
      </c>
      <c r="C1049">
        <v>168.7296</v>
      </c>
      <c r="D1049" t="s">
        <v>62</v>
      </c>
    </row>
    <row r="1050" spans="1:4" x14ac:dyDescent="0.3">
      <c r="A1050" s="33" t="s">
        <v>35</v>
      </c>
      <c r="B1050" s="34">
        <v>45077</v>
      </c>
      <c r="C1050">
        <v>175.47878400000002</v>
      </c>
      <c r="D1050" t="s">
        <v>62</v>
      </c>
    </row>
    <row r="1051" spans="1:4" x14ac:dyDescent="0.3">
      <c r="A1051" s="33" t="s">
        <v>35</v>
      </c>
      <c r="B1051" s="34">
        <v>45107</v>
      </c>
      <c r="C1051">
        <v>182.49793536000001</v>
      </c>
      <c r="D1051" t="s">
        <v>62</v>
      </c>
    </row>
    <row r="1052" spans="1:4" x14ac:dyDescent="0.3">
      <c r="A1052" s="33" t="s">
        <v>35</v>
      </c>
      <c r="B1052" s="34">
        <v>45138</v>
      </c>
      <c r="C1052">
        <v>189.79785277440001</v>
      </c>
      <c r="D1052" t="s">
        <v>62</v>
      </c>
    </row>
    <row r="1053" spans="1:4" x14ac:dyDescent="0.3">
      <c r="A1053" s="33" t="s">
        <v>35</v>
      </c>
      <c r="B1053" s="34">
        <v>45169</v>
      </c>
      <c r="C1053">
        <v>197.38976688537602</v>
      </c>
      <c r="D1053" t="s">
        <v>62</v>
      </c>
    </row>
    <row r="1054" spans="1:4" x14ac:dyDescent="0.3">
      <c r="A1054" s="33" t="s">
        <v>35</v>
      </c>
      <c r="B1054" s="34">
        <v>45199</v>
      </c>
      <c r="C1054">
        <v>205.28535756079106</v>
      </c>
      <c r="D1054" t="s">
        <v>62</v>
      </c>
    </row>
    <row r="1055" spans="1:4" x14ac:dyDescent="0.3">
      <c r="A1055" s="33" t="s">
        <v>35</v>
      </c>
      <c r="B1055" s="34">
        <v>45230</v>
      </c>
      <c r="C1055">
        <v>213.4967718632227</v>
      </c>
      <c r="D1055" t="s">
        <v>62</v>
      </c>
    </row>
    <row r="1056" spans="1:4" x14ac:dyDescent="0.3">
      <c r="A1056" s="33" t="s">
        <v>35</v>
      </c>
      <c r="B1056" s="34">
        <v>45260</v>
      </c>
      <c r="C1056">
        <v>222.03664273775163</v>
      </c>
      <c r="D1056" t="s">
        <v>62</v>
      </c>
    </row>
    <row r="1057" spans="1:4" x14ac:dyDescent="0.3">
      <c r="A1057" s="33" t="s">
        <v>35</v>
      </c>
      <c r="B1057" s="34">
        <v>45291</v>
      </c>
      <c r="C1057">
        <v>230.91810844726172</v>
      </c>
      <c r="D1057" t="s">
        <v>62</v>
      </c>
    </row>
    <row r="1058" spans="1:4" x14ac:dyDescent="0.3">
      <c r="A1058" s="33" t="s">
        <v>35</v>
      </c>
      <c r="B1058" s="34">
        <v>45322</v>
      </c>
      <c r="C1058">
        <v>240.15483278515219</v>
      </c>
      <c r="D1058" t="s">
        <v>62</v>
      </c>
    </row>
    <row r="1059" spans="1:4" x14ac:dyDescent="0.3">
      <c r="A1059" s="33" t="s">
        <v>35</v>
      </c>
      <c r="B1059" s="34">
        <v>45351</v>
      </c>
      <c r="C1059">
        <v>249.76102609655828</v>
      </c>
      <c r="D1059" t="s">
        <v>62</v>
      </c>
    </row>
    <row r="1060" spans="1:4" x14ac:dyDescent="0.3">
      <c r="A1060" s="33" t="s">
        <v>35</v>
      </c>
      <c r="B1060" s="34">
        <v>45382</v>
      </c>
      <c r="C1060">
        <v>259.75146714042063</v>
      </c>
      <c r="D1060" t="s">
        <v>62</v>
      </c>
    </row>
    <row r="1061" spans="1:4" x14ac:dyDescent="0.3">
      <c r="A1061" s="33" t="s">
        <v>35</v>
      </c>
      <c r="B1061" s="34">
        <v>45412</v>
      </c>
      <c r="C1061">
        <v>270.14152582603748</v>
      </c>
      <c r="D1061" t="s">
        <v>62</v>
      </c>
    </row>
    <row r="1062" spans="1:4" x14ac:dyDescent="0.3">
      <c r="A1062" s="33" t="s">
        <v>35</v>
      </c>
      <c r="B1062" s="34">
        <v>45443</v>
      </c>
      <c r="C1062">
        <v>280.94718685907901</v>
      </c>
      <c r="D1062" t="s">
        <v>62</v>
      </c>
    </row>
    <row r="1063" spans="1:4" x14ac:dyDescent="0.3">
      <c r="A1063" s="33" t="s">
        <v>35</v>
      </c>
      <c r="B1063" s="34">
        <v>45473</v>
      </c>
      <c r="C1063">
        <v>292.18507433344217</v>
      </c>
      <c r="D1063" t="s">
        <v>62</v>
      </c>
    </row>
    <row r="1064" spans="1:4" x14ac:dyDescent="0.3">
      <c r="A1064" s="33" t="s">
        <v>35</v>
      </c>
      <c r="B1064" s="34">
        <v>45504</v>
      </c>
      <c r="C1064">
        <v>303.8724773067799</v>
      </c>
      <c r="D1064" t="s">
        <v>62</v>
      </c>
    </row>
    <row r="1065" spans="1:4" x14ac:dyDescent="0.3">
      <c r="A1065" s="33" t="s">
        <v>35</v>
      </c>
      <c r="B1065" s="34">
        <v>45535</v>
      </c>
      <c r="C1065">
        <v>316.02737639905109</v>
      </c>
      <c r="D1065" t="s">
        <v>62</v>
      </c>
    </row>
    <row r="1066" spans="1:4" x14ac:dyDescent="0.3">
      <c r="A1066" s="33" t="s">
        <v>35</v>
      </c>
      <c r="B1066" s="34">
        <v>45565</v>
      </c>
      <c r="C1066">
        <v>328.66847145501316</v>
      </c>
      <c r="D1066" t="s">
        <v>62</v>
      </c>
    </row>
    <row r="1067" spans="1:4" x14ac:dyDescent="0.3">
      <c r="A1067" s="33" t="s">
        <v>35</v>
      </c>
      <c r="B1067" s="34">
        <v>45596</v>
      </c>
      <c r="C1067">
        <v>341.8152103132137</v>
      </c>
      <c r="D1067" t="s">
        <v>62</v>
      </c>
    </row>
    <row r="1068" spans="1:4" x14ac:dyDescent="0.3">
      <c r="A1068" s="33" t="s">
        <v>35</v>
      </c>
      <c r="B1068" s="34">
        <v>45626</v>
      </c>
      <c r="C1068">
        <v>355.48781872574227</v>
      </c>
      <c r="D1068" t="s">
        <v>62</v>
      </c>
    </row>
    <row r="1069" spans="1:4" x14ac:dyDescent="0.3">
      <c r="A1069" s="33" t="s">
        <v>35</v>
      </c>
      <c r="B1069" s="34">
        <v>45657</v>
      </c>
      <c r="C1069">
        <v>369.70733147477199</v>
      </c>
      <c r="D1069" t="s">
        <v>62</v>
      </c>
    </row>
    <row r="1070" spans="1:4" x14ac:dyDescent="0.3">
      <c r="A1070" s="33" t="s">
        <v>35</v>
      </c>
      <c r="B1070" s="34">
        <v>45688</v>
      </c>
      <c r="C1070">
        <v>384.4956247337629</v>
      </c>
      <c r="D1070" t="s">
        <v>62</v>
      </c>
    </row>
    <row r="1071" spans="1:4" x14ac:dyDescent="0.3">
      <c r="A1071" s="33" t="s">
        <v>35</v>
      </c>
      <c r="B1071" s="34">
        <v>45716</v>
      </c>
      <c r="C1071">
        <v>399.87544972311343</v>
      </c>
      <c r="D1071" t="s">
        <v>62</v>
      </c>
    </row>
    <row r="1072" spans="1:4" x14ac:dyDescent="0.3">
      <c r="A1072" s="33" t="s">
        <v>35</v>
      </c>
      <c r="B1072" s="34">
        <v>45747</v>
      </c>
      <c r="C1072">
        <v>415.87046771203796</v>
      </c>
      <c r="D1072" t="s">
        <v>62</v>
      </c>
    </row>
    <row r="1073" spans="1:4" x14ac:dyDescent="0.3">
      <c r="A1073" s="33" t="s">
        <v>35</v>
      </c>
      <c r="B1073" s="34">
        <v>45777</v>
      </c>
      <c r="C1073">
        <v>432.5052864205195</v>
      </c>
      <c r="D1073" t="s">
        <v>62</v>
      </c>
    </row>
    <row r="1074" spans="1:4" x14ac:dyDescent="0.3">
      <c r="A1074" s="33" t="s">
        <v>35</v>
      </c>
      <c r="B1074" s="34">
        <v>45808</v>
      </c>
      <c r="C1074">
        <v>449.80549787734031</v>
      </c>
      <c r="D1074" t="s">
        <v>62</v>
      </c>
    </row>
    <row r="1075" spans="1:4" x14ac:dyDescent="0.3">
      <c r="A1075" s="33" t="s">
        <v>35</v>
      </c>
      <c r="B1075" s="34">
        <v>45838</v>
      </c>
      <c r="C1075">
        <v>467.79771779243396</v>
      </c>
      <c r="D1075" t="s">
        <v>62</v>
      </c>
    </row>
    <row r="1076" spans="1:4" x14ac:dyDescent="0.3">
      <c r="A1076" s="33" t="s">
        <v>35</v>
      </c>
      <c r="B1076" s="34">
        <v>45869</v>
      </c>
      <c r="C1076">
        <v>486.50962650413135</v>
      </c>
      <c r="D1076" t="s">
        <v>62</v>
      </c>
    </row>
    <row r="1077" spans="1:4" x14ac:dyDescent="0.3">
      <c r="A1077" s="33" t="s">
        <v>35</v>
      </c>
      <c r="B1077" s="34">
        <v>45900</v>
      </c>
      <c r="C1077">
        <v>505.97001156429661</v>
      </c>
      <c r="D1077" t="s">
        <v>62</v>
      </c>
    </row>
    <row r="1078" spans="1:4" x14ac:dyDescent="0.3">
      <c r="A1078" s="33" t="s">
        <v>35</v>
      </c>
      <c r="B1078" s="34">
        <v>45930</v>
      </c>
      <c r="C1078">
        <v>526.20881202686849</v>
      </c>
      <c r="D1078" t="s">
        <v>62</v>
      </c>
    </row>
    <row r="1079" spans="1:4" x14ac:dyDescent="0.3">
      <c r="A1079" s="33" t="s">
        <v>35</v>
      </c>
      <c r="B1079" s="34">
        <v>45961</v>
      </c>
      <c r="C1079">
        <v>547.25716450794323</v>
      </c>
      <c r="D1079" t="s">
        <v>62</v>
      </c>
    </row>
    <row r="1080" spans="1:4" x14ac:dyDescent="0.3">
      <c r="A1080" s="33" t="s">
        <v>35</v>
      </c>
      <c r="B1080" s="34">
        <v>45991</v>
      </c>
      <c r="C1080">
        <v>569.14745108826094</v>
      </c>
      <c r="D1080" t="s">
        <v>62</v>
      </c>
    </row>
    <row r="1081" spans="1:4" x14ac:dyDescent="0.3">
      <c r="A1081" s="33" t="s">
        <v>35</v>
      </c>
      <c r="B1081" s="34">
        <v>46022</v>
      </c>
      <c r="C1081">
        <v>591.91334913179139</v>
      </c>
      <c r="D1081" t="s">
        <v>62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62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62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62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62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62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62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62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62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62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62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62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62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62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62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62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62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62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62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62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62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62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62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62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62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62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62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62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62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62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62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62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62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62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62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62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62</v>
      </c>
    </row>
    <row r="1118" spans="1:4" x14ac:dyDescent="0.3">
      <c r="A1118" s="33" t="s">
        <v>37</v>
      </c>
      <c r="B1118" s="34">
        <v>44957</v>
      </c>
      <c r="C1118">
        <v>850</v>
      </c>
      <c r="D1118" t="s">
        <v>62</v>
      </c>
    </row>
    <row r="1119" spans="1:4" x14ac:dyDescent="0.3">
      <c r="A1119" s="33" t="s">
        <v>37</v>
      </c>
      <c r="B1119" s="34">
        <v>44985</v>
      </c>
      <c r="C1119">
        <v>884</v>
      </c>
      <c r="D1119" t="s">
        <v>62</v>
      </c>
    </row>
    <row r="1120" spans="1:4" x14ac:dyDescent="0.3">
      <c r="A1120" s="33" t="s">
        <v>37</v>
      </c>
      <c r="B1120" s="34">
        <v>45016</v>
      </c>
      <c r="C1120">
        <v>919.36</v>
      </c>
      <c r="D1120" t="s">
        <v>62</v>
      </c>
    </row>
    <row r="1121" spans="1:4" x14ac:dyDescent="0.3">
      <c r="A1121" s="33" t="s">
        <v>37</v>
      </c>
      <c r="B1121" s="34">
        <v>45046</v>
      </c>
      <c r="C1121">
        <v>956.13440000000003</v>
      </c>
      <c r="D1121" t="s">
        <v>62</v>
      </c>
    </row>
    <row r="1122" spans="1:4" x14ac:dyDescent="0.3">
      <c r="A1122" s="33" t="s">
        <v>37</v>
      </c>
      <c r="B1122" s="34">
        <v>45077</v>
      </c>
      <c r="C1122">
        <v>994.37977600000011</v>
      </c>
      <c r="D1122" t="s">
        <v>62</v>
      </c>
    </row>
    <row r="1123" spans="1:4" x14ac:dyDescent="0.3">
      <c r="A1123" s="33" t="s">
        <v>37</v>
      </c>
      <c r="B1123" s="34">
        <v>45107</v>
      </c>
      <c r="C1123">
        <v>1034.1549670400002</v>
      </c>
      <c r="D1123" t="s">
        <v>62</v>
      </c>
    </row>
    <row r="1124" spans="1:4" x14ac:dyDescent="0.3">
      <c r="A1124" s="33" t="s">
        <v>37</v>
      </c>
      <c r="B1124" s="34">
        <v>45138</v>
      </c>
      <c r="C1124">
        <v>1075.5211657216003</v>
      </c>
      <c r="D1124" t="s">
        <v>62</v>
      </c>
    </row>
    <row r="1125" spans="1:4" x14ac:dyDescent="0.3">
      <c r="A1125" s="33" t="s">
        <v>37</v>
      </c>
      <c r="B1125" s="34">
        <v>45169</v>
      </c>
      <c r="C1125">
        <v>1118.5420123504643</v>
      </c>
      <c r="D1125" t="s">
        <v>62</v>
      </c>
    </row>
    <row r="1126" spans="1:4" x14ac:dyDescent="0.3">
      <c r="A1126" s="33" t="s">
        <v>37</v>
      </c>
      <c r="B1126" s="34">
        <v>45199</v>
      </c>
      <c r="C1126">
        <v>1163.2836928444829</v>
      </c>
      <c r="D1126" t="s">
        <v>62</v>
      </c>
    </row>
    <row r="1127" spans="1:4" x14ac:dyDescent="0.3">
      <c r="A1127" s="33" t="s">
        <v>37</v>
      </c>
      <c r="B1127" s="34">
        <v>45230</v>
      </c>
      <c r="C1127">
        <v>1209.8150405582621</v>
      </c>
      <c r="D1127" t="s">
        <v>62</v>
      </c>
    </row>
    <row r="1128" spans="1:4" x14ac:dyDescent="0.3">
      <c r="A1128" s="33" t="s">
        <v>37</v>
      </c>
      <c r="B1128" s="34">
        <v>45260</v>
      </c>
      <c r="C1128">
        <v>1258.2076421805928</v>
      </c>
      <c r="D1128" t="s">
        <v>62</v>
      </c>
    </row>
    <row r="1129" spans="1:4" x14ac:dyDescent="0.3">
      <c r="A1129" s="33" t="s">
        <v>37</v>
      </c>
      <c r="B1129" s="34">
        <v>45291</v>
      </c>
      <c r="C1129">
        <v>1308.5359478678165</v>
      </c>
      <c r="D1129" t="s">
        <v>62</v>
      </c>
    </row>
    <row r="1130" spans="1:4" x14ac:dyDescent="0.3">
      <c r="A1130" s="33" t="s">
        <v>37</v>
      </c>
      <c r="B1130" s="34">
        <v>45322</v>
      </c>
      <c r="C1130">
        <v>1360.8773857825292</v>
      </c>
      <c r="D1130" t="s">
        <v>62</v>
      </c>
    </row>
    <row r="1131" spans="1:4" x14ac:dyDescent="0.3">
      <c r="A1131" s="33" t="s">
        <v>37</v>
      </c>
      <c r="B1131" s="34">
        <v>45351</v>
      </c>
      <c r="C1131">
        <v>1415.3124812138306</v>
      </c>
      <c r="D1131" t="s">
        <v>62</v>
      </c>
    </row>
    <row r="1132" spans="1:4" x14ac:dyDescent="0.3">
      <c r="A1132" s="33" t="s">
        <v>37</v>
      </c>
      <c r="B1132" s="34">
        <v>45382</v>
      </c>
      <c r="C1132">
        <v>1471.9249804623839</v>
      </c>
      <c r="D1132" t="s">
        <v>62</v>
      </c>
    </row>
    <row r="1133" spans="1:4" x14ac:dyDescent="0.3">
      <c r="A1133" s="33" t="s">
        <v>37</v>
      </c>
      <c r="B1133" s="34">
        <v>45412</v>
      </c>
      <c r="C1133">
        <v>1530.8019796808794</v>
      </c>
      <c r="D1133" t="s">
        <v>62</v>
      </c>
    </row>
    <row r="1134" spans="1:4" x14ac:dyDescent="0.3">
      <c r="A1134" s="33" t="s">
        <v>37</v>
      </c>
      <c r="B1134" s="34">
        <v>45443</v>
      </c>
      <c r="C1134">
        <v>1592.0340588681147</v>
      </c>
      <c r="D1134" t="s">
        <v>62</v>
      </c>
    </row>
    <row r="1135" spans="1:4" x14ac:dyDescent="0.3">
      <c r="A1135" s="33" t="s">
        <v>37</v>
      </c>
      <c r="B1135" s="34">
        <v>45473</v>
      </c>
      <c r="C1135">
        <v>1655.7154212228393</v>
      </c>
      <c r="D1135" t="s">
        <v>62</v>
      </c>
    </row>
    <row r="1136" spans="1:4" x14ac:dyDescent="0.3">
      <c r="A1136" s="33" t="s">
        <v>37</v>
      </c>
      <c r="B1136" s="34">
        <v>45504</v>
      </c>
      <c r="C1136">
        <v>1721.9440380717529</v>
      </c>
      <c r="D1136" t="s">
        <v>62</v>
      </c>
    </row>
    <row r="1137" spans="1:4" x14ac:dyDescent="0.3">
      <c r="A1137" s="33" t="s">
        <v>37</v>
      </c>
      <c r="B1137" s="34">
        <v>45535</v>
      </c>
      <c r="C1137">
        <v>1790.8217995946231</v>
      </c>
      <c r="D1137" t="s">
        <v>62</v>
      </c>
    </row>
    <row r="1138" spans="1:4" x14ac:dyDescent="0.3">
      <c r="A1138" s="33" t="s">
        <v>37</v>
      </c>
      <c r="B1138" s="34">
        <v>45565</v>
      </c>
      <c r="C1138">
        <v>1862.4546715784081</v>
      </c>
      <c r="D1138" t="s">
        <v>62</v>
      </c>
    </row>
    <row r="1139" spans="1:4" x14ac:dyDescent="0.3">
      <c r="A1139" s="33" t="s">
        <v>37</v>
      </c>
      <c r="B1139" s="34">
        <v>45596</v>
      </c>
      <c r="C1139">
        <v>1936.9528584415445</v>
      </c>
      <c r="D1139" t="s">
        <v>62</v>
      </c>
    </row>
    <row r="1140" spans="1:4" x14ac:dyDescent="0.3">
      <c r="A1140" s="33" t="s">
        <v>37</v>
      </c>
      <c r="B1140" s="34">
        <v>45626</v>
      </c>
      <c r="C1140">
        <v>2014.4309727792065</v>
      </c>
      <c r="D1140" t="s">
        <v>62</v>
      </c>
    </row>
    <row r="1141" spans="1:4" x14ac:dyDescent="0.3">
      <c r="A1141" s="33" t="s">
        <v>37</v>
      </c>
      <c r="B1141" s="34">
        <v>45657</v>
      </c>
      <c r="C1141">
        <v>2095.008211690375</v>
      </c>
      <c r="D1141" t="s">
        <v>62</v>
      </c>
    </row>
    <row r="1142" spans="1:4" x14ac:dyDescent="0.3">
      <c r="A1142" s="33" t="s">
        <v>37</v>
      </c>
      <c r="B1142" s="34">
        <v>45688</v>
      </c>
      <c r="C1142">
        <v>2178.8085401579901</v>
      </c>
      <c r="D1142" t="s">
        <v>62</v>
      </c>
    </row>
    <row r="1143" spans="1:4" x14ac:dyDescent="0.3">
      <c r="A1143" s="33" t="s">
        <v>37</v>
      </c>
      <c r="B1143" s="34">
        <v>45716</v>
      </c>
      <c r="C1143">
        <v>2265.9608817643098</v>
      </c>
      <c r="D1143" t="s">
        <v>62</v>
      </c>
    </row>
    <row r="1144" spans="1:4" x14ac:dyDescent="0.3">
      <c r="A1144" s="33" t="s">
        <v>37</v>
      </c>
      <c r="B1144" s="34">
        <v>45747</v>
      </c>
      <c r="C1144">
        <v>2356.599317034882</v>
      </c>
      <c r="D1144" t="s">
        <v>62</v>
      </c>
    </row>
    <row r="1145" spans="1:4" x14ac:dyDescent="0.3">
      <c r="A1145" s="33" t="s">
        <v>37</v>
      </c>
      <c r="B1145" s="34">
        <v>45777</v>
      </c>
      <c r="C1145">
        <v>2450.8632897162774</v>
      </c>
      <c r="D1145" t="s">
        <v>62</v>
      </c>
    </row>
    <row r="1146" spans="1:4" x14ac:dyDescent="0.3">
      <c r="A1146" s="33" t="s">
        <v>37</v>
      </c>
      <c r="B1146" s="34">
        <v>45808</v>
      </c>
      <c r="C1146">
        <v>2548.8978213049286</v>
      </c>
      <c r="D1146" t="s">
        <v>62</v>
      </c>
    </row>
    <row r="1147" spans="1:4" x14ac:dyDescent="0.3">
      <c r="A1147" s="33" t="s">
        <v>37</v>
      </c>
      <c r="B1147" s="34">
        <v>45838</v>
      </c>
      <c r="C1147">
        <v>2650.8537341571259</v>
      </c>
      <c r="D1147" t="s">
        <v>62</v>
      </c>
    </row>
    <row r="1148" spans="1:4" x14ac:dyDescent="0.3">
      <c r="A1148" s="33" t="s">
        <v>37</v>
      </c>
      <c r="B1148" s="34">
        <v>45869</v>
      </c>
      <c r="C1148">
        <v>2756.8878835234109</v>
      </c>
      <c r="D1148" t="s">
        <v>62</v>
      </c>
    </row>
    <row r="1149" spans="1:4" x14ac:dyDescent="0.3">
      <c r="A1149" s="33" t="s">
        <v>37</v>
      </c>
      <c r="B1149" s="34">
        <v>45900</v>
      </c>
      <c r="C1149">
        <v>2867.1633988643475</v>
      </c>
      <c r="D1149" t="s">
        <v>62</v>
      </c>
    </row>
    <row r="1150" spans="1:4" x14ac:dyDescent="0.3">
      <c r="A1150" s="33" t="s">
        <v>37</v>
      </c>
      <c r="B1150" s="34">
        <v>45930</v>
      </c>
      <c r="C1150">
        <v>2981.8499348189216</v>
      </c>
      <c r="D1150" t="s">
        <v>62</v>
      </c>
    </row>
    <row r="1151" spans="1:4" x14ac:dyDescent="0.3">
      <c r="A1151" s="33" t="s">
        <v>37</v>
      </c>
      <c r="B1151" s="34">
        <v>45961</v>
      </c>
      <c r="C1151">
        <v>3101.1239322116785</v>
      </c>
      <c r="D1151" t="s">
        <v>62</v>
      </c>
    </row>
    <row r="1152" spans="1:4" x14ac:dyDescent="0.3">
      <c r="A1152" s="33" t="s">
        <v>37</v>
      </c>
      <c r="B1152" s="34">
        <v>45991</v>
      </c>
      <c r="C1152">
        <v>3225.1688895001457</v>
      </c>
      <c r="D1152" t="s">
        <v>62</v>
      </c>
    </row>
    <row r="1153" spans="1:4" x14ac:dyDescent="0.3">
      <c r="A1153" s="33" t="s">
        <v>37</v>
      </c>
      <c r="B1153" s="34">
        <v>46022</v>
      </c>
      <c r="C1153">
        <v>3354.1756450801518</v>
      </c>
      <c r="D1153" t="s">
        <v>62</v>
      </c>
    </row>
    <row r="1154" spans="1:4" x14ac:dyDescent="0.3">
      <c r="A1154" s="33" t="s">
        <v>38</v>
      </c>
      <c r="B1154" s="34">
        <v>44957</v>
      </c>
      <c r="C1154">
        <v>600</v>
      </c>
      <c r="D1154" t="s">
        <v>62</v>
      </c>
    </row>
    <row r="1155" spans="1:4" x14ac:dyDescent="0.3">
      <c r="A1155" s="33" t="s">
        <v>38</v>
      </c>
      <c r="B1155" s="34">
        <v>44985</v>
      </c>
      <c r="C1155">
        <v>612</v>
      </c>
      <c r="D1155" t="s">
        <v>62</v>
      </c>
    </row>
    <row r="1156" spans="1:4" x14ac:dyDescent="0.3">
      <c r="A1156" s="33" t="s">
        <v>38</v>
      </c>
      <c r="B1156" s="34">
        <v>45016</v>
      </c>
      <c r="C1156">
        <v>624.24</v>
      </c>
      <c r="D1156" t="s">
        <v>62</v>
      </c>
    </row>
    <row r="1157" spans="1:4" x14ac:dyDescent="0.3">
      <c r="A1157" s="33" t="s">
        <v>38</v>
      </c>
      <c r="B1157" s="34">
        <v>45046</v>
      </c>
      <c r="C1157">
        <v>636.72480000000007</v>
      </c>
      <c r="D1157" t="s">
        <v>62</v>
      </c>
    </row>
    <row r="1158" spans="1:4" x14ac:dyDescent="0.3">
      <c r="A1158" s="33" t="s">
        <v>38</v>
      </c>
      <c r="B1158" s="34">
        <v>45077</v>
      </c>
      <c r="C1158">
        <v>649.45929600000011</v>
      </c>
      <c r="D1158" t="s">
        <v>62</v>
      </c>
    </row>
    <row r="1159" spans="1:4" x14ac:dyDescent="0.3">
      <c r="A1159" s="33" t="s">
        <v>38</v>
      </c>
      <c r="B1159" s="34">
        <v>45107</v>
      </c>
      <c r="C1159">
        <v>662.44848192000018</v>
      </c>
      <c r="D1159" t="s">
        <v>62</v>
      </c>
    </row>
    <row r="1160" spans="1:4" x14ac:dyDescent="0.3">
      <c r="A1160" s="33" t="s">
        <v>38</v>
      </c>
      <c r="B1160" s="34">
        <v>45138</v>
      </c>
      <c r="C1160">
        <v>675.69745155840019</v>
      </c>
      <c r="D1160" t="s">
        <v>62</v>
      </c>
    </row>
    <row r="1161" spans="1:4" x14ac:dyDescent="0.3">
      <c r="A1161" s="33" t="s">
        <v>38</v>
      </c>
      <c r="B1161" s="34">
        <v>45169</v>
      </c>
      <c r="C1161">
        <v>689.21140058956826</v>
      </c>
      <c r="D1161" t="s">
        <v>62</v>
      </c>
    </row>
    <row r="1162" spans="1:4" x14ac:dyDescent="0.3">
      <c r="A1162" s="33" t="s">
        <v>38</v>
      </c>
      <c r="B1162" s="34">
        <v>45199</v>
      </c>
      <c r="C1162">
        <v>702.99562860135961</v>
      </c>
      <c r="D1162" t="s">
        <v>62</v>
      </c>
    </row>
    <row r="1163" spans="1:4" x14ac:dyDescent="0.3">
      <c r="A1163" s="33" t="s">
        <v>38</v>
      </c>
      <c r="B1163" s="34">
        <v>45230</v>
      </c>
      <c r="C1163">
        <v>717.05554117338681</v>
      </c>
      <c r="D1163" t="s">
        <v>62</v>
      </c>
    </row>
    <row r="1164" spans="1:4" x14ac:dyDescent="0.3">
      <c r="A1164" s="33" t="s">
        <v>38</v>
      </c>
      <c r="B1164" s="34">
        <v>45260</v>
      </c>
      <c r="C1164">
        <v>731.39665199685453</v>
      </c>
      <c r="D1164" t="s">
        <v>62</v>
      </c>
    </row>
    <row r="1165" spans="1:4" x14ac:dyDescent="0.3">
      <c r="A1165" s="33" t="s">
        <v>38</v>
      </c>
      <c r="B1165" s="34">
        <v>45291</v>
      </c>
      <c r="C1165">
        <v>746.02458503679168</v>
      </c>
      <c r="D1165" t="s">
        <v>62</v>
      </c>
    </row>
    <row r="1166" spans="1:4" x14ac:dyDescent="0.3">
      <c r="A1166" s="33" t="s">
        <v>38</v>
      </c>
      <c r="B1166" s="34">
        <v>45322</v>
      </c>
      <c r="C1166">
        <v>760.94507673752753</v>
      </c>
      <c r="D1166" t="s">
        <v>62</v>
      </c>
    </row>
    <row r="1167" spans="1:4" x14ac:dyDescent="0.3">
      <c r="A1167" s="33" t="s">
        <v>38</v>
      </c>
      <c r="B1167" s="34">
        <v>45351</v>
      </c>
      <c r="C1167">
        <v>776.16397827227809</v>
      </c>
      <c r="D1167" t="s">
        <v>62</v>
      </c>
    </row>
    <row r="1168" spans="1:4" x14ac:dyDescent="0.3">
      <c r="A1168" s="33" t="s">
        <v>38</v>
      </c>
      <c r="B1168" s="34">
        <v>45382</v>
      </c>
      <c r="C1168">
        <v>791.68725783772368</v>
      </c>
      <c r="D1168" t="s">
        <v>62</v>
      </c>
    </row>
    <row r="1169" spans="1:4" x14ac:dyDescent="0.3">
      <c r="A1169" s="33" t="s">
        <v>38</v>
      </c>
      <c r="B1169" s="34">
        <v>45412</v>
      </c>
      <c r="C1169">
        <v>807.52100299447818</v>
      </c>
      <c r="D1169" t="s">
        <v>62</v>
      </c>
    </row>
    <row r="1170" spans="1:4" x14ac:dyDescent="0.3">
      <c r="A1170" s="33" t="s">
        <v>38</v>
      </c>
      <c r="B1170" s="34">
        <v>45443</v>
      </c>
      <c r="C1170">
        <v>823.67142305436778</v>
      </c>
      <c r="D1170" t="s">
        <v>62</v>
      </c>
    </row>
    <row r="1171" spans="1:4" x14ac:dyDescent="0.3">
      <c r="A1171" s="33" t="s">
        <v>38</v>
      </c>
      <c r="B1171" s="34">
        <v>45473</v>
      </c>
      <c r="C1171">
        <v>840.14485151545512</v>
      </c>
      <c r="D1171" t="s">
        <v>62</v>
      </c>
    </row>
    <row r="1172" spans="1:4" x14ac:dyDescent="0.3">
      <c r="A1172" s="33" t="s">
        <v>38</v>
      </c>
      <c r="B1172" s="34">
        <v>45504</v>
      </c>
      <c r="C1172">
        <v>856.94774854576428</v>
      </c>
      <c r="D1172" t="s">
        <v>62</v>
      </c>
    </row>
    <row r="1173" spans="1:4" x14ac:dyDescent="0.3">
      <c r="A1173" s="33" t="s">
        <v>38</v>
      </c>
      <c r="B1173" s="34">
        <v>45535</v>
      </c>
      <c r="C1173">
        <v>874.08670351667956</v>
      </c>
      <c r="D1173" t="s">
        <v>62</v>
      </c>
    </row>
    <row r="1174" spans="1:4" x14ac:dyDescent="0.3">
      <c r="A1174" s="33" t="s">
        <v>38</v>
      </c>
      <c r="B1174" s="34">
        <v>45565</v>
      </c>
      <c r="C1174">
        <v>891.56843758701314</v>
      </c>
      <c r="D1174" t="s">
        <v>62</v>
      </c>
    </row>
    <row r="1175" spans="1:4" x14ac:dyDescent="0.3">
      <c r="A1175" s="33" t="s">
        <v>38</v>
      </c>
      <c r="B1175" s="34">
        <v>45596</v>
      </c>
      <c r="C1175">
        <v>909.39980633875336</v>
      </c>
      <c r="D1175" t="s">
        <v>62</v>
      </c>
    </row>
    <row r="1176" spans="1:4" x14ac:dyDescent="0.3">
      <c r="A1176" s="33" t="s">
        <v>38</v>
      </c>
      <c r="B1176" s="34">
        <v>45626</v>
      </c>
      <c r="C1176">
        <v>927.5878024655284</v>
      </c>
      <c r="D1176" t="s">
        <v>62</v>
      </c>
    </row>
    <row r="1177" spans="1:4" x14ac:dyDescent="0.3">
      <c r="A1177" s="33" t="s">
        <v>38</v>
      </c>
      <c r="B1177" s="34">
        <v>45657</v>
      </c>
      <c r="C1177">
        <v>946.139558514839</v>
      </c>
      <c r="D1177" t="s">
        <v>62</v>
      </c>
    </row>
    <row r="1178" spans="1:4" x14ac:dyDescent="0.3">
      <c r="A1178" s="33" t="s">
        <v>38</v>
      </c>
      <c r="B1178" s="34">
        <v>45688</v>
      </c>
      <c r="C1178">
        <v>965.06234968513581</v>
      </c>
      <c r="D1178" t="s">
        <v>62</v>
      </c>
    </row>
    <row r="1179" spans="1:4" x14ac:dyDescent="0.3">
      <c r="A1179" s="33" t="s">
        <v>38</v>
      </c>
      <c r="B1179" s="34">
        <v>45716</v>
      </c>
      <c r="C1179">
        <v>984.36359667883858</v>
      </c>
      <c r="D1179" t="s">
        <v>62</v>
      </c>
    </row>
    <row r="1180" spans="1:4" x14ac:dyDescent="0.3">
      <c r="A1180" s="33" t="s">
        <v>38</v>
      </c>
      <c r="B1180" s="34">
        <v>45747</v>
      </c>
      <c r="C1180">
        <v>1004.0508686124153</v>
      </c>
      <c r="D1180" t="s">
        <v>62</v>
      </c>
    </row>
    <row r="1181" spans="1:4" x14ac:dyDescent="0.3">
      <c r="A1181" s="33" t="s">
        <v>38</v>
      </c>
      <c r="B1181" s="34">
        <v>45777</v>
      </c>
      <c r="C1181">
        <v>1024.1318859846638</v>
      </c>
      <c r="D1181" t="s">
        <v>62</v>
      </c>
    </row>
    <row r="1182" spans="1:4" x14ac:dyDescent="0.3">
      <c r="A1182" s="33" t="s">
        <v>38</v>
      </c>
      <c r="B1182" s="34">
        <v>45808</v>
      </c>
      <c r="C1182">
        <v>1044.614523704357</v>
      </c>
      <c r="D1182" t="s">
        <v>62</v>
      </c>
    </row>
    <row r="1183" spans="1:4" x14ac:dyDescent="0.3">
      <c r="A1183" s="33" t="s">
        <v>38</v>
      </c>
      <c r="B1183" s="34">
        <v>45838</v>
      </c>
      <c r="C1183">
        <v>1065.5068141784441</v>
      </c>
      <c r="D1183" t="s">
        <v>62</v>
      </c>
    </row>
    <row r="1184" spans="1:4" x14ac:dyDescent="0.3">
      <c r="A1184" s="33" t="s">
        <v>38</v>
      </c>
      <c r="B1184" s="34">
        <v>45869</v>
      </c>
      <c r="C1184">
        <v>1086.816950462013</v>
      </c>
      <c r="D1184" t="s">
        <v>62</v>
      </c>
    </row>
    <row r="1185" spans="1:4" x14ac:dyDescent="0.3">
      <c r="A1185" s="33" t="s">
        <v>38</v>
      </c>
      <c r="B1185" s="34">
        <v>45900</v>
      </c>
      <c r="C1185">
        <v>1108.5532894712533</v>
      </c>
      <c r="D1185" t="s">
        <v>62</v>
      </c>
    </row>
    <row r="1186" spans="1:4" x14ac:dyDescent="0.3">
      <c r="A1186" s="33" t="s">
        <v>38</v>
      </c>
      <c r="B1186" s="34">
        <v>45930</v>
      </c>
      <c r="C1186">
        <v>1130.7243552606783</v>
      </c>
      <c r="D1186" t="s">
        <v>62</v>
      </c>
    </row>
    <row r="1187" spans="1:4" x14ac:dyDescent="0.3">
      <c r="A1187" s="33" t="s">
        <v>38</v>
      </c>
      <c r="B1187" s="34">
        <v>45961</v>
      </c>
      <c r="C1187">
        <v>1153.3388423658919</v>
      </c>
      <c r="D1187" t="s">
        <v>62</v>
      </c>
    </row>
    <row r="1188" spans="1:4" x14ac:dyDescent="0.3">
      <c r="A1188" s="33" t="s">
        <v>38</v>
      </c>
      <c r="B1188" s="34">
        <v>45991</v>
      </c>
      <c r="C1188">
        <v>1176.4056192132098</v>
      </c>
      <c r="D1188" t="s">
        <v>62</v>
      </c>
    </row>
    <row r="1189" spans="1:4" x14ac:dyDescent="0.3">
      <c r="A1189" s="33" t="s">
        <v>38</v>
      </c>
      <c r="B1189" s="34">
        <v>46022</v>
      </c>
      <c r="C1189">
        <v>1199.933731597474</v>
      </c>
      <c r="D1189" t="s">
        <v>62</v>
      </c>
    </row>
    <row r="1190" spans="1:4" x14ac:dyDescent="0.3">
      <c r="A1190" s="33" t="s">
        <v>39</v>
      </c>
      <c r="B1190" s="34">
        <v>44957</v>
      </c>
      <c r="C1190">
        <v>250</v>
      </c>
      <c r="D1190" t="s">
        <v>62</v>
      </c>
    </row>
    <row r="1191" spans="1:4" x14ac:dyDescent="0.3">
      <c r="A1191" s="33" t="s">
        <v>39</v>
      </c>
      <c r="B1191" s="34">
        <v>44985</v>
      </c>
      <c r="C1191">
        <v>255</v>
      </c>
      <c r="D1191" t="s">
        <v>62</v>
      </c>
    </row>
    <row r="1192" spans="1:4" x14ac:dyDescent="0.3">
      <c r="A1192" s="33" t="s">
        <v>39</v>
      </c>
      <c r="B1192" s="34">
        <v>45016</v>
      </c>
      <c r="C1192">
        <v>260.10000000000002</v>
      </c>
      <c r="D1192" t="s">
        <v>62</v>
      </c>
    </row>
    <row r="1193" spans="1:4" x14ac:dyDescent="0.3">
      <c r="A1193" s="33" t="s">
        <v>39</v>
      </c>
      <c r="B1193" s="34">
        <v>45046</v>
      </c>
      <c r="C1193">
        <v>265.30200000000002</v>
      </c>
      <c r="D1193" t="s">
        <v>62</v>
      </c>
    </row>
    <row r="1194" spans="1:4" x14ac:dyDescent="0.3">
      <c r="A1194" s="33" t="s">
        <v>39</v>
      </c>
      <c r="B1194" s="34">
        <v>45077</v>
      </c>
      <c r="C1194">
        <v>270.60804000000002</v>
      </c>
      <c r="D1194" t="s">
        <v>62</v>
      </c>
    </row>
    <row r="1195" spans="1:4" x14ac:dyDescent="0.3">
      <c r="A1195" s="33" t="s">
        <v>39</v>
      </c>
      <c r="B1195" s="34">
        <v>45107</v>
      </c>
      <c r="C1195">
        <v>276.0202008</v>
      </c>
      <c r="D1195" t="s">
        <v>62</v>
      </c>
    </row>
    <row r="1196" spans="1:4" x14ac:dyDescent="0.3">
      <c r="A1196" s="33" t="s">
        <v>39</v>
      </c>
      <c r="B1196" s="34">
        <v>45138</v>
      </c>
      <c r="C1196">
        <v>281.54060481599998</v>
      </c>
      <c r="D1196" t="s">
        <v>62</v>
      </c>
    </row>
    <row r="1197" spans="1:4" x14ac:dyDescent="0.3">
      <c r="A1197" s="33" t="s">
        <v>39</v>
      </c>
      <c r="B1197" s="34">
        <v>45169</v>
      </c>
      <c r="C1197">
        <v>287.17141691232001</v>
      </c>
      <c r="D1197" t="s">
        <v>62</v>
      </c>
    </row>
    <row r="1198" spans="1:4" x14ac:dyDescent="0.3">
      <c r="A1198" s="33" t="s">
        <v>39</v>
      </c>
      <c r="B1198" s="34">
        <v>45199</v>
      </c>
      <c r="C1198">
        <v>292.91484525056643</v>
      </c>
      <c r="D1198" t="s">
        <v>62</v>
      </c>
    </row>
    <row r="1199" spans="1:4" x14ac:dyDescent="0.3">
      <c r="A1199" s="33" t="s">
        <v>39</v>
      </c>
      <c r="B1199" s="34">
        <v>45230</v>
      </c>
      <c r="C1199">
        <v>298.77314215557777</v>
      </c>
      <c r="D1199" t="s">
        <v>62</v>
      </c>
    </row>
    <row r="1200" spans="1:4" x14ac:dyDescent="0.3">
      <c r="A1200" s="33" t="s">
        <v>39</v>
      </c>
      <c r="B1200" s="34">
        <v>45260</v>
      </c>
      <c r="C1200">
        <v>304.74860499868936</v>
      </c>
      <c r="D1200" t="s">
        <v>62</v>
      </c>
    </row>
    <row r="1201" spans="1:4" x14ac:dyDescent="0.3">
      <c r="A1201" s="33" t="s">
        <v>39</v>
      </c>
      <c r="B1201" s="34">
        <v>45291</v>
      </c>
      <c r="C1201">
        <v>310.84357709866316</v>
      </c>
      <c r="D1201" t="s">
        <v>62</v>
      </c>
    </row>
    <row r="1202" spans="1:4" x14ac:dyDescent="0.3">
      <c r="A1202" s="33" t="s">
        <v>39</v>
      </c>
      <c r="B1202" s="34">
        <v>45322</v>
      </c>
      <c r="C1202">
        <v>317.06044864063642</v>
      </c>
      <c r="D1202" t="s">
        <v>62</v>
      </c>
    </row>
    <row r="1203" spans="1:4" x14ac:dyDescent="0.3">
      <c r="A1203" s="33" t="s">
        <v>39</v>
      </c>
      <c r="B1203" s="34">
        <v>45351</v>
      </c>
      <c r="C1203">
        <v>323.40165761344917</v>
      </c>
      <c r="D1203" t="s">
        <v>62</v>
      </c>
    </row>
    <row r="1204" spans="1:4" x14ac:dyDescent="0.3">
      <c r="A1204" s="33" t="s">
        <v>39</v>
      </c>
      <c r="B1204" s="34">
        <v>45382</v>
      </c>
      <c r="C1204">
        <v>329.86969076571819</v>
      </c>
      <c r="D1204" t="s">
        <v>62</v>
      </c>
    </row>
    <row r="1205" spans="1:4" x14ac:dyDescent="0.3">
      <c r="A1205" s="33" t="s">
        <v>39</v>
      </c>
      <c r="B1205" s="34">
        <v>45412</v>
      </c>
      <c r="C1205">
        <v>336.46708458103257</v>
      </c>
      <c r="D1205" t="s">
        <v>62</v>
      </c>
    </row>
    <row r="1206" spans="1:4" x14ac:dyDescent="0.3">
      <c r="A1206" s="33" t="s">
        <v>39</v>
      </c>
      <c r="B1206" s="34">
        <v>45443</v>
      </c>
      <c r="C1206">
        <v>343.19642627265324</v>
      </c>
      <c r="D1206" t="s">
        <v>62</v>
      </c>
    </row>
    <row r="1207" spans="1:4" x14ac:dyDescent="0.3">
      <c r="A1207" s="33" t="s">
        <v>39</v>
      </c>
      <c r="B1207" s="34">
        <v>45473</v>
      </c>
      <c r="C1207">
        <v>350.06035479810629</v>
      </c>
      <c r="D1207" t="s">
        <v>62</v>
      </c>
    </row>
    <row r="1208" spans="1:4" x14ac:dyDescent="0.3">
      <c r="A1208" s="33" t="s">
        <v>39</v>
      </c>
      <c r="B1208" s="34">
        <v>45504</v>
      </c>
      <c r="C1208">
        <v>357.0615618940684</v>
      </c>
      <c r="D1208" t="s">
        <v>62</v>
      </c>
    </row>
    <row r="1209" spans="1:4" x14ac:dyDescent="0.3">
      <c r="A1209" s="33" t="s">
        <v>39</v>
      </c>
      <c r="B1209" s="34">
        <v>45535</v>
      </c>
      <c r="C1209">
        <v>364.20279313194976</v>
      </c>
      <c r="D1209" t="s">
        <v>62</v>
      </c>
    </row>
    <row r="1210" spans="1:4" x14ac:dyDescent="0.3">
      <c r="A1210" s="33" t="s">
        <v>39</v>
      </c>
      <c r="B1210" s="34">
        <v>45565</v>
      </c>
      <c r="C1210">
        <v>371.48684899458874</v>
      </c>
      <c r="D1210" t="s">
        <v>62</v>
      </c>
    </row>
    <row r="1211" spans="1:4" x14ac:dyDescent="0.3">
      <c r="A1211" s="33" t="s">
        <v>39</v>
      </c>
      <c r="B1211" s="34">
        <v>45596</v>
      </c>
      <c r="C1211">
        <v>378.91658597448054</v>
      </c>
      <c r="D1211" t="s">
        <v>62</v>
      </c>
    </row>
    <row r="1212" spans="1:4" x14ac:dyDescent="0.3">
      <c r="A1212" s="33" t="s">
        <v>39</v>
      </c>
      <c r="B1212" s="34">
        <v>45626</v>
      </c>
      <c r="C1212">
        <v>386.49491769397014</v>
      </c>
      <c r="D1212" t="s">
        <v>62</v>
      </c>
    </row>
    <row r="1213" spans="1:4" x14ac:dyDescent="0.3">
      <c r="A1213" s="33" t="s">
        <v>39</v>
      </c>
      <c r="B1213" s="34">
        <v>45657</v>
      </c>
      <c r="C1213">
        <v>394.22481604784957</v>
      </c>
      <c r="D1213" t="s">
        <v>62</v>
      </c>
    </row>
    <row r="1214" spans="1:4" x14ac:dyDescent="0.3">
      <c r="A1214" s="33" t="s">
        <v>39</v>
      </c>
      <c r="B1214" s="34">
        <v>45688</v>
      </c>
      <c r="C1214">
        <v>402.10931236880657</v>
      </c>
      <c r="D1214" t="s">
        <v>62</v>
      </c>
    </row>
    <row r="1215" spans="1:4" x14ac:dyDescent="0.3">
      <c r="A1215" s="33" t="s">
        <v>39</v>
      </c>
      <c r="B1215" s="34">
        <v>45716</v>
      </c>
      <c r="C1215">
        <v>410.15149861618272</v>
      </c>
      <c r="D1215" t="s">
        <v>62</v>
      </c>
    </row>
    <row r="1216" spans="1:4" x14ac:dyDescent="0.3">
      <c r="A1216" s="33" t="s">
        <v>39</v>
      </c>
      <c r="B1216" s="34">
        <v>45747</v>
      </c>
      <c r="C1216">
        <v>418.35452858850635</v>
      </c>
      <c r="D1216" t="s">
        <v>62</v>
      </c>
    </row>
    <row r="1217" spans="1:4" x14ac:dyDescent="0.3">
      <c r="A1217" s="33" t="s">
        <v>39</v>
      </c>
      <c r="B1217" s="34">
        <v>45777</v>
      </c>
      <c r="C1217">
        <v>426.72161916027648</v>
      </c>
      <c r="D1217" t="s">
        <v>62</v>
      </c>
    </row>
    <row r="1218" spans="1:4" x14ac:dyDescent="0.3">
      <c r="A1218" s="33" t="s">
        <v>39</v>
      </c>
      <c r="B1218" s="34">
        <v>45808</v>
      </c>
      <c r="C1218">
        <v>435.25605154348199</v>
      </c>
      <c r="D1218" t="s">
        <v>62</v>
      </c>
    </row>
    <row r="1219" spans="1:4" x14ac:dyDescent="0.3">
      <c r="A1219" s="33" t="s">
        <v>39</v>
      </c>
      <c r="B1219" s="34">
        <v>45838</v>
      </c>
      <c r="C1219">
        <v>443.96117257435162</v>
      </c>
      <c r="D1219" t="s">
        <v>62</v>
      </c>
    </row>
    <row r="1220" spans="1:4" x14ac:dyDescent="0.3">
      <c r="A1220" s="33" t="s">
        <v>39</v>
      </c>
      <c r="B1220" s="34">
        <v>45869</v>
      </c>
      <c r="C1220">
        <v>452.84039602583869</v>
      </c>
      <c r="D1220" t="s">
        <v>62</v>
      </c>
    </row>
    <row r="1221" spans="1:4" x14ac:dyDescent="0.3">
      <c r="A1221" s="33" t="s">
        <v>39</v>
      </c>
      <c r="B1221" s="34">
        <v>45900</v>
      </c>
      <c r="C1221">
        <v>461.89720394635549</v>
      </c>
      <c r="D1221" t="s">
        <v>62</v>
      </c>
    </row>
    <row r="1222" spans="1:4" x14ac:dyDescent="0.3">
      <c r="A1222" s="33" t="s">
        <v>39</v>
      </c>
      <c r="B1222" s="34">
        <v>45930</v>
      </c>
      <c r="C1222">
        <v>471.1351480252826</v>
      </c>
      <c r="D1222" t="s">
        <v>62</v>
      </c>
    </row>
    <row r="1223" spans="1:4" x14ac:dyDescent="0.3">
      <c r="A1223" s="33" t="s">
        <v>39</v>
      </c>
      <c r="B1223" s="34">
        <v>45961</v>
      </c>
      <c r="C1223">
        <v>480.55785098578826</v>
      </c>
      <c r="D1223" t="s">
        <v>62</v>
      </c>
    </row>
    <row r="1224" spans="1:4" x14ac:dyDescent="0.3">
      <c r="A1224" s="33" t="s">
        <v>39</v>
      </c>
      <c r="B1224" s="34">
        <v>45991</v>
      </c>
      <c r="C1224">
        <v>490.16900800550405</v>
      </c>
      <c r="D1224" t="s">
        <v>62</v>
      </c>
    </row>
    <row r="1225" spans="1:4" x14ac:dyDescent="0.3">
      <c r="A1225" s="33" t="s">
        <v>39</v>
      </c>
      <c r="B1225" s="34">
        <v>46022</v>
      </c>
      <c r="C1225">
        <v>499.97238816561412</v>
      </c>
      <c r="D1225" t="s">
        <v>62</v>
      </c>
    </row>
    <row r="1226" spans="1:4" x14ac:dyDescent="0.3">
      <c r="A1226" s="33" t="s">
        <v>40</v>
      </c>
      <c r="B1226" s="34">
        <v>44957</v>
      </c>
      <c r="C1226">
        <v>1700</v>
      </c>
      <c r="D1226" t="s">
        <v>62</v>
      </c>
    </row>
    <row r="1227" spans="1:4" x14ac:dyDescent="0.3">
      <c r="A1227" s="33" t="s">
        <v>40</v>
      </c>
      <c r="B1227" s="34">
        <v>44985</v>
      </c>
      <c r="C1227">
        <v>1700</v>
      </c>
      <c r="D1227" t="s">
        <v>62</v>
      </c>
    </row>
    <row r="1228" spans="1:4" x14ac:dyDescent="0.3">
      <c r="A1228" s="33" t="s">
        <v>40</v>
      </c>
      <c r="B1228" s="34">
        <v>45016</v>
      </c>
      <c r="C1228">
        <v>1700</v>
      </c>
      <c r="D1228" t="s">
        <v>62</v>
      </c>
    </row>
    <row r="1229" spans="1:4" x14ac:dyDescent="0.3">
      <c r="A1229" s="33" t="s">
        <v>40</v>
      </c>
      <c r="B1229" s="34">
        <v>45046</v>
      </c>
      <c r="C1229">
        <v>1700</v>
      </c>
      <c r="D1229" t="s">
        <v>62</v>
      </c>
    </row>
    <row r="1230" spans="1:4" x14ac:dyDescent="0.3">
      <c r="A1230" s="33" t="s">
        <v>40</v>
      </c>
      <c r="B1230" s="34">
        <v>45077</v>
      </c>
      <c r="C1230">
        <v>1700</v>
      </c>
      <c r="D1230" t="s">
        <v>62</v>
      </c>
    </row>
    <row r="1231" spans="1:4" x14ac:dyDescent="0.3">
      <c r="A1231" s="33" t="s">
        <v>40</v>
      </c>
      <c r="B1231" s="34">
        <v>45107</v>
      </c>
      <c r="C1231">
        <v>1700</v>
      </c>
      <c r="D1231" t="s">
        <v>62</v>
      </c>
    </row>
    <row r="1232" spans="1:4" x14ac:dyDescent="0.3">
      <c r="A1232" s="33" t="s">
        <v>40</v>
      </c>
      <c r="B1232" s="34">
        <v>45138</v>
      </c>
      <c r="C1232">
        <v>1700</v>
      </c>
      <c r="D1232" t="s">
        <v>62</v>
      </c>
    </row>
    <row r="1233" spans="1:4" x14ac:dyDescent="0.3">
      <c r="A1233" s="33" t="s">
        <v>40</v>
      </c>
      <c r="B1233" s="34">
        <v>45169</v>
      </c>
      <c r="C1233">
        <v>1700</v>
      </c>
      <c r="D1233" t="s">
        <v>62</v>
      </c>
    </row>
    <row r="1234" spans="1:4" x14ac:dyDescent="0.3">
      <c r="A1234" s="33" t="s">
        <v>40</v>
      </c>
      <c r="B1234" s="34">
        <v>45199</v>
      </c>
      <c r="C1234">
        <v>1700</v>
      </c>
      <c r="D1234" t="s">
        <v>62</v>
      </c>
    </row>
    <row r="1235" spans="1:4" x14ac:dyDescent="0.3">
      <c r="A1235" s="33" t="s">
        <v>40</v>
      </c>
      <c r="B1235" s="34">
        <v>45230</v>
      </c>
      <c r="C1235">
        <v>1700</v>
      </c>
      <c r="D1235" t="s">
        <v>62</v>
      </c>
    </row>
    <row r="1236" spans="1:4" x14ac:dyDescent="0.3">
      <c r="A1236" s="33" t="s">
        <v>40</v>
      </c>
      <c r="B1236" s="34">
        <v>45260</v>
      </c>
      <c r="C1236">
        <v>1700</v>
      </c>
      <c r="D1236" t="s">
        <v>62</v>
      </c>
    </row>
    <row r="1237" spans="1:4" x14ac:dyDescent="0.3">
      <c r="A1237" s="33" t="s">
        <v>40</v>
      </c>
      <c r="B1237" s="34">
        <v>45291</v>
      </c>
      <c r="C1237">
        <v>1700</v>
      </c>
      <c r="D1237" t="s">
        <v>62</v>
      </c>
    </row>
    <row r="1238" spans="1:4" x14ac:dyDescent="0.3">
      <c r="A1238" s="33" t="s">
        <v>40</v>
      </c>
      <c r="B1238" s="34">
        <v>45322</v>
      </c>
      <c r="C1238">
        <v>1700</v>
      </c>
      <c r="D1238" t="s">
        <v>62</v>
      </c>
    </row>
    <row r="1239" spans="1:4" x14ac:dyDescent="0.3">
      <c r="A1239" s="33" t="s">
        <v>40</v>
      </c>
      <c r="B1239" s="34">
        <v>45351</v>
      </c>
      <c r="C1239">
        <v>1700</v>
      </c>
      <c r="D1239" t="s">
        <v>62</v>
      </c>
    </row>
    <row r="1240" spans="1:4" x14ac:dyDescent="0.3">
      <c r="A1240" s="33" t="s">
        <v>40</v>
      </c>
      <c r="B1240" s="34">
        <v>45382</v>
      </c>
      <c r="C1240">
        <v>1700</v>
      </c>
      <c r="D1240" t="s">
        <v>62</v>
      </c>
    </row>
    <row r="1241" spans="1:4" x14ac:dyDescent="0.3">
      <c r="A1241" s="33" t="s">
        <v>40</v>
      </c>
      <c r="B1241" s="34">
        <v>45412</v>
      </c>
      <c r="C1241">
        <v>1700</v>
      </c>
      <c r="D1241" t="s">
        <v>62</v>
      </c>
    </row>
    <row r="1242" spans="1:4" x14ac:dyDescent="0.3">
      <c r="A1242" s="33" t="s">
        <v>40</v>
      </c>
      <c r="B1242" s="34">
        <v>45443</v>
      </c>
      <c r="C1242">
        <v>1700</v>
      </c>
      <c r="D1242" t="s">
        <v>62</v>
      </c>
    </row>
    <row r="1243" spans="1:4" x14ac:dyDescent="0.3">
      <c r="A1243" s="33" t="s">
        <v>40</v>
      </c>
      <c r="B1243" s="34">
        <v>45473</v>
      </c>
      <c r="C1243">
        <v>1700</v>
      </c>
      <c r="D1243" t="s">
        <v>62</v>
      </c>
    </row>
    <row r="1244" spans="1:4" x14ac:dyDescent="0.3">
      <c r="A1244" s="33" t="s">
        <v>40</v>
      </c>
      <c r="B1244" s="34">
        <v>45504</v>
      </c>
      <c r="C1244">
        <v>1700</v>
      </c>
      <c r="D1244" t="s">
        <v>62</v>
      </c>
    </row>
    <row r="1245" spans="1:4" x14ac:dyDescent="0.3">
      <c r="A1245" s="33" t="s">
        <v>40</v>
      </c>
      <c r="B1245" s="34">
        <v>45535</v>
      </c>
      <c r="C1245">
        <v>1700</v>
      </c>
      <c r="D1245" t="s">
        <v>62</v>
      </c>
    </row>
    <row r="1246" spans="1:4" x14ac:dyDescent="0.3">
      <c r="A1246" s="33" t="s">
        <v>40</v>
      </c>
      <c r="B1246" s="34">
        <v>45565</v>
      </c>
      <c r="C1246">
        <v>1700</v>
      </c>
      <c r="D1246" t="s">
        <v>62</v>
      </c>
    </row>
    <row r="1247" spans="1:4" x14ac:dyDescent="0.3">
      <c r="A1247" s="33" t="s">
        <v>40</v>
      </c>
      <c r="B1247" s="34">
        <v>45596</v>
      </c>
      <c r="C1247">
        <v>1700</v>
      </c>
      <c r="D1247" t="s">
        <v>62</v>
      </c>
    </row>
    <row r="1248" spans="1:4" x14ac:dyDescent="0.3">
      <c r="A1248" s="33" t="s">
        <v>40</v>
      </c>
      <c r="B1248" s="34">
        <v>45626</v>
      </c>
      <c r="C1248">
        <v>1700</v>
      </c>
      <c r="D1248" t="s">
        <v>62</v>
      </c>
    </row>
    <row r="1249" spans="1:4" x14ac:dyDescent="0.3">
      <c r="A1249" s="33" t="s">
        <v>40</v>
      </c>
      <c r="B1249" s="34">
        <v>45657</v>
      </c>
      <c r="C1249">
        <v>1700</v>
      </c>
      <c r="D1249" t="s">
        <v>62</v>
      </c>
    </row>
    <row r="1250" spans="1:4" x14ac:dyDescent="0.3">
      <c r="A1250" s="33" t="s">
        <v>40</v>
      </c>
      <c r="B1250" s="34">
        <v>45688</v>
      </c>
      <c r="C1250">
        <v>1700</v>
      </c>
      <c r="D1250" t="s">
        <v>62</v>
      </c>
    </row>
    <row r="1251" spans="1:4" x14ac:dyDescent="0.3">
      <c r="A1251" s="33" t="s">
        <v>40</v>
      </c>
      <c r="B1251" s="34">
        <v>45716</v>
      </c>
      <c r="C1251">
        <v>1700</v>
      </c>
      <c r="D1251" t="s">
        <v>62</v>
      </c>
    </row>
    <row r="1252" spans="1:4" x14ac:dyDescent="0.3">
      <c r="A1252" s="33" t="s">
        <v>40</v>
      </c>
      <c r="B1252" s="34">
        <v>45747</v>
      </c>
      <c r="C1252">
        <v>1700</v>
      </c>
      <c r="D1252" t="s">
        <v>62</v>
      </c>
    </row>
    <row r="1253" spans="1:4" x14ac:dyDescent="0.3">
      <c r="A1253" s="33" t="s">
        <v>40</v>
      </c>
      <c r="B1253" s="34">
        <v>45777</v>
      </c>
      <c r="C1253">
        <v>1700</v>
      </c>
      <c r="D1253" t="s">
        <v>62</v>
      </c>
    </row>
    <row r="1254" spans="1:4" x14ac:dyDescent="0.3">
      <c r="A1254" s="33" t="s">
        <v>40</v>
      </c>
      <c r="B1254" s="34">
        <v>45808</v>
      </c>
      <c r="C1254">
        <v>1700</v>
      </c>
      <c r="D1254" t="s">
        <v>62</v>
      </c>
    </row>
    <row r="1255" spans="1:4" x14ac:dyDescent="0.3">
      <c r="A1255" s="33" t="s">
        <v>40</v>
      </c>
      <c r="B1255" s="34">
        <v>45838</v>
      </c>
      <c r="C1255">
        <v>1700</v>
      </c>
      <c r="D1255" t="s">
        <v>62</v>
      </c>
    </row>
    <row r="1256" spans="1:4" x14ac:dyDescent="0.3">
      <c r="A1256" s="33" t="s">
        <v>40</v>
      </c>
      <c r="B1256" s="34">
        <v>45869</v>
      </c>
      <c r="C1256">
        <v>1700</v>
      </c>
      <c r="D1256" t="s">
        <v>62</v>
      </c>
    </row>
    <row r="1257" spans="1:4" x14ac:dyDescent="0.3">
      <c r="A1257" s="33" t="s">
        <v>40</v>
      </c>
      <c r="B1257" s="34">
        <v>45900</v>
      </c>
      <c r="C1257">
        <v>1700</v>
      </c>
      <c r="D1257" t="s">
        <v>62</v>
      </c>
    </row>
    <row r="1258" spans="1:4" x14ac:dyDescent="0.3">
      <c r="A1258" s="33" t="s">
        <v>40</v>
      </c>
      <c r="B1258" s="34">
        <v>45930</v>
      </c>
      <c r="C1258">
        <v>1700</v>
      </c>
      <c r="D1258" t="s">
        <v>62</v>
      </c>
    </row>
    <row r="1259" spans="1:4" x14ac:dyDescent="0.3">
      <c r="A1259" s="33" t="s">
        <v>40</v>
      </c>
      <c r="B1259" s="34">
        <v>45961</v>
      </c>
      <c r="C1259">
        <v>1700</v>
      </c>
      <c r="D1259" t="s">
        <v>62</v>
      </c>
    </row>
    <row r="1260" spans="1:4" x14ac:dyDescent="0.3">
      <c r="A1260" s="33" t="s">
        <v>40</v>
      </c>
      <c r="B1260" s="34">
        <v>45991</v>
      </c>
      <c r="C1260">
        <v>1700</v>
      </c>
      <c r="D1260" t="s">
        <v>62</v>
      </c>
    </row>
    <row r="1261" spans="1:4" x14ac:dyDescent="0.3">
      <c r="A1261" s="33" t="s">
        <v>40</v>
      </c>
      <c r="B1261" s="34">
        <v>46022</v>
      </c>
      <c r="C1261">
        <v>1700</v>
      </c>
      <c r="D1261" t="s">
        <v>62</v>
      </c>
    </row>
    <row r="1262" spans="1:4" x14ac:dyDescent="0.3">
      <c r="A1262" s="33" t="s">
        <v>41</v>
      </c>
      <c r="B1262" s="34">
        <v>44957</v>
      </c>
      <c r="C1262">
        <v>33775.375</v>
      </c>
      <c r="D1262" t="s">
        <v>62</v>
      </c>
    </row>
    <row r="1263" spans="1:4" x14ac:dyDescent="0.3">
      <c r="A1263" s="33" t="s">
        <v>41</v>
      </c>
      <c r="B1263" s="34">
        <v>44985</v>
      </c>
      <c r="C1263">
        <v>32085.03</v>
      </c>
      <c r="D1263" t="s">
        <v>62</v>
      </c>
    </row>
    <row r="1264" spans="1:4" x14ac:dyDescent="0.3">
      <c r="A1264" s="33" t="s">
        <v>41</v>
      </c>
      <c r="B1264" s="34">
        <v>45016</v>
      </c>
      <c r="C1264">
        <v>31601.243999999999</v>
      </c>
      <c r="D1264" t="s">
        <v>62</v>
      </c>
    </row>
    <row r="1265" spans="1:4" x14ac:dyDescent="0.3">
      <c r="A1265" s="33" t="s">
        <v>41</v>
      </c>
      <c r="B1265" s="34">
        <v>45046</v>
      </c>
      <c r="C1265">
        <v>32741.106800000001</v>
      </c>
      <c r="D1265" t="s">
        <v>62</v>
      </c>
    </row>
    <row r="1266" spans="1:4" x14ac:dyDescent="0.3">
      <c r="A1266" s="33" t="s">
        <v>41</v>
      </c>
      <c r="B1266" s="34">
        <v>45077</v>
      </c>
      <c r="C1266">
        <v>33926.474399999999</v>
      </c>
      <c r="D1266" t="s">
        <v>62</v>
      </c>
    </row>
    <row r="1267" spans="1:4" x14ac:dyDescent="0.3">
      <c r="A1267" s="33" t="s">
        <v>41</v>
      </c>
      <c r="B1267" s="34">
        <v>45107</v>
      </c>
      <c r="C1267">
        <v>34639.717400000001</v>
      </c>
      <c r="D1267" t="s">
        <v>62</v>
      </c>
    </row>
    <row r="1268" spans="1:4" x14ac:dyDescent="0.3">
      <c r="A1268" s="33" t="s">
        <v>41</v>
      </c>
      <c r="B1268" s="34">
        <v>45138</v>
      </c>
      <c r="C1268">
        <v>33599.664499999999</v>
      </c>
      <c r="D1268" t="s">
        <v>62</v>
      </c>
    </row>
    <row r="1269" spans="1:4" x14ac:dyDescent="0.3">
      <c r="A1269" s="33" t="s">
        <v>41</v>
      </c>
      <c r="B1269" s="34">
        <v>45169</v>
      </c>
      <c r="C1269">
        <v>33023.8226</v>
      </c>
      <c r="D1269" t="s">
        <v>62</v>
      </c>
    </row>
    <row r="1270" spans="1:4" x14ac:dyDescent="0.3">
      <c r="A1270" s="33" t="s">
        <v>41</v>
      </c>
      <c r="B1270" s="34">
        <v>45199</v>
      </c>
      <c r="C1270">
        <v>32755.0857</v>
      </c>
      <c r="D1270" t="s">
        <v>62</v>
      </c>
    </row>
    <row r="1271" spans="1:4" x14ac:dyDescent="0.3">
      <c r="A1271" s="33" t="s">
        <v>41</v>
      </c>
      <c r="B1271" s="34">
        <v>45230</v>
      </c>
      <c r="C1271">
        <v>33949.945599999999</v>
      </c>
      <c r="D1271" t="s">
        <v>62</v>
      </c>
    </row>
    <row r="1272" spans="1:4" x14ac:dyDescent="0.3">
      <c r="A1272" s="33" t="s">
        <v>41</v>
      </c>
      <c r="B1272" s="34">
        <v>45260</v>
      </c>
      <c r="C1272">
        <v>34273.747600000002</v>
      </c>
      <c r="D1272" t="s">
        <v>62</v>
      </c>
    </row>
    <row r="1273" spans="1:4" x14ac:dyDescent="0.3">
      <c r="A1273" s="33" t="s">
        <v>41</v>
      </c>
      <c r="B1273" s="34">
        <v>45291</v>
      </c>
      <c r="C1273">
        <v>34647.7255</v>
      </c>
      <c r="D1273" t="s">
        <v>62</v>
      </c>
    </row>
    <row r="1274" spans="1:4" x14ac:dyDescent="0.3">
      <c r="A1274" s="33" t="s">
        <v>41</v>
      </c>
      <c r="B1274" s="34">
        <v>45322</v>
      </c>
      <c r="C1274">
        <v>35491.705800000003</v>
      </c>
      <c r="D1274" t="s">
        <v>62</v>
      </c>
    </row>
    <row r="1275" spans="1:4" x14ac:dyDescent="0.3">
      <c r="A1275" s="33" t="s">
        <v>41</v>
      </c>
      <c r="B1275" s="34">
        <v>45351</v>
      </c>
      <c r="C1275">
        <v>34916.772199999999</v>
      </c>
      <c r="D1275" t="s">
        <v>62</v>
      </c>
    </row>
    <row r="1276" spans="1:4" x14ac:dyDescent="0.3">
      <c r="A1276" s="33" t="s">
        <v>41</v>
      </c>
      <c r="B1276" s="34">
        <v>45382</v>
      </c>
      <c r="C1276">
        <v>34670.483899999999</v>
      </c>
      <c r="D1276" t="s">
        <v>62</v>
      </c>
    </row>
    <row r="1277" spans="1:4" x14ac:dyDescent="0.3">
      <c r="A1277" s="33" t="s">
        <v>41</v>
      </c>
      <c r="B1277" s="34">
        <v>45412</v>
      </c>
      <c r="C1277">
        <v>35055.378599999996</v>
      </c>
      <c r="D1277" t="s">
        <v>62</v>
      </c>
    </row>
    <row r="1278" spans="1:4" x14ac:dyDescent="0.3">
      <c r="A1278" s="33" t="s">
        <v>41</v>
      </c>
      <c r="B1278" s="34">
        <v>45443</v>
      </c>
      <c r="C1278">
        <v>36315.778100000003</v>
      </c>
      <c r="D1278" t="s">
        <v>62</v>
      </c>
    </row>
    <row r="1279" spans="1:4" x14ac:dyDescent="0.3">
      <c r="A1279" s="33" t="s">
        <v>41</v>
      </c>
      <c r="B1279" s="34">
        <v>45473</v>
      </c>
      <c r="C1279">
        <v>35925.906600000002</v>
      </c>
      <c r="D1279" t="s">
        <v>62</v>
      </c>
    </row>
    <row r="1280" spans="1:4" x14ac:dyDescent="0.3">
      <c r="A1280" s="33" t="s">
        <v>41</v>
      </c>
      <c r="B1280" s="34">
        <v>45504</v>
      </c>
      <c r="C1280">
        <v>36088.635300000002</v>
      </c>
      <c r="D1280" t="s">
        <v>62</v>
      </c>
    </row>
    <row r="1281" spans="1:4" x14ac:dyDescent="0.3">
      <c r="A1281" s="33" t="s">
        <v>41</v>
      </c>
      <c r="B1281" s="34">
        <v>45535</v>
      </c>
      <c r="C1281">
        <v>35235.860399999998</v>
      </c>
      <c r="D1281" t="s">
        <v>62</v>
      </c>
    </row>
    <row r="1282" spans="1:4" x14ac:dyDescent="0.3">
      <c r="A1282" s="33" t="s">
        <v>41</v>
      </c>
      <c r="B1282" s="34">
        <v>45565</v>
      </c>
      <c r="C1282">
        <v>35172.525300000001</v>
      </c>
      <c r="D1282" t="s">
        <v>62</v>
      </c>
    </row>
    <row r="1283" spans="1:4" x14ac:dyDescent="0.3">
      <c r="A1283" s="33" t="s">
        <v>41</v>
      </c>
      <c r="B1283" s="34">
        <v>45596</v>
      </c>
      <c r="C1283">
        <v>35653.797500000001</v>
      </c>
      <c r="D1283" t="s">
        <v>62</v>
      </c>
    </row>
    <row r="1284" spans="1:4" x14ac:dyDescent="0.3">
      <c r="A1284" s="33" t="s">
        <v>41</v>
      </c>
      <c r="B1284" s="34">
        <v>45626</v>
      </c>
      <c r="C1284">
        <v>36691.027999999998</v>
      </c>
      <c r="D1284" t="s">
        <v>62</v>
      </c>
    </row>
    <row r="1285" spans="1:4" x14ac:dyDescent="0.3">
      <c r="A1285" s="33" t="s">
        <v>41</v>
      </c>
      <c r="B1285" s="34">
        <v>45657</v>
      </c>
      <c r="C1285">
        <v>37230.472300000001</v>
      </c>
      <c r="D1285" t="s">
        <v>62</v>
      </c>
    </row>
    <row r="1286" spans="1:4" x14ac:dyDescent="0.3">
      <c r="A1286" s="33" t="s">
        <v>41</v>
      </c>
      <c r="B1286" s="34">
        <v>45688</v>
      </c>
      <c r="C1286">
        <v>35410.717100000002</v>
      </c>
      <c r="D1286" t="s">
        <v>62</v>
      </c>
    </row>
    <row r="1287" spans="1:4" x14ac:dyDescent="0.3">
      <c r="A1287" s="33" t="s">
        <v>41</v>
      </c>
      <c r="B1287" s="34">
        <v>45716</v>
      </c>
      <c r="C1287">
        <v>36282.502899999999</v>
      </c>
      <c r="D1287" t="s">
        <v>62</v>
      </c>
    </row>
    <row r="1288" spans="1:4" x14ac:dyDescent="0.3">
      <c r="A1288" s="33" t="s">
        <v>41</v>
      </c>
      <c r="B1288" s="34">
        <v>45747</v>
      </c>
      <c r="C1288">
        <v>36845.588600000003</v>
      </c>
      <c r="D1288" t="s">
        <v>62</v>
      </c>
    </row>
    <row r="1289" spans="1:4" x14ac:dyDescent="0.3">
      <c r="A1289" s="33" t="s">
        <v>41</v>
      </c>
      <c r="B1289" s="34">
        <v>45777</v>
      </c>
      <c r="C1289">
        <v>35861.108099999998</v>
      </c>
      <c r="D1289" t="s">
        <v>62</v>
      </c>
    </row>
    <row r="1290" spans="1:4" x14ac:dyDescent="0.3">
      <c r="A1290" s="33" t="s">
        <v>41</v>
      </c>
      <c r="B1290" s="34">
        <v>45808</v>
      </c>
      <c r="C1290">
        <v>36809.557399999998</v>
      </c>
      <c r="D1290" t="s">
        <v>62</v>
      </c>
    </row>
    <row r="1291" spans="1:4" x14ac:dyDescent="0.3">
      <c r="A1291" s="33" t="s">
        <v>41</v>
      </c>
      <c r="B1291" s="34">
        <v>45838</v>
      </c>
      <c r="C1291">
        <v>38113.6351</v>
      </c>
      <c r="D1291" t="s">
        <v>62</v>
      </c>
    </row>
    <row r="1292" spans="1:4" x14ac:dyDescent="0.3">
      <c r="A1292" s="33" t="s">
        <v>41</v>
      </c>
      <c r="B1292" s="34">
        <v>45869</v>
      </c>
      <c r="C1292">
        <v>38368.331700000002</v>
      </c>
      <c r="D1292" t="s">
        <v>62</v>
      </c>
    </row>
    <row r="1293" spans="1:4" x14ac:dyDescent="0.3">
      <c r="A1293" s="33" t="s">
        <v>41</v>
      </c>
      <c r="B1293" s="34">
        <v>45900</v>
      </c>
      <c r="C1293">
        <v>38720.235399999998</v>
      </c>
      <c r="D1293" t="s">
        <v>62</v>
      </c>
    </row>
    <row r="1294" spans="1:4" x14ac:dyDescent="0.3">
      <c r="A1294" s="33" t="s">
        <v>41</v>
      </c>
      <c r="B1294" s="34">
        <v>45930</v>
      </c>
      <c r="C1294">
        <v>39739.762999999999</v>
      </c>
      <c r="D1294" t="s">
        <v>62</v>
      </c>
    </row>
    <row r="1295" spans="1:4" x14ac:dyDescent="0.3">
      <c r="A1295" s="33" t="s">
        <v>41</v>
      </c>
      <c r="B1295" s="34">
        <v>45961</v>
      </c>
      <c r="C1295">
        <v>40257.402000000002</v>
      </c>
      <c r="D1295" t="s">
        <v>62</v>
      </c>
    </row>
    <row r="1296" spans="1:4" x14ac:dyDescent="0.3">
      <c r="A1296" s="33" t="s">
        <v>41</v>
      </c>
      <c r="B1296" s="34">
        <v>45991</v>
      </c>
      <c r="C1296">
        <v>41703.235699999997</v>
      </c>
      <c r="D1296" t="s">
        <v>62</v>
      </c>
    </row>
    <row r="1297" spans="1:4" x14ac:dyDescent="0.3">
      <c r="A1297" s="33" t="s">
        <v>41</v>
      </c>
      <c r="B1297" s="34">
        <v>46022</v>
      </c>
      <c r="C1297">
        <v>42168.466099999998</v>
      </c>
      <c r="D1297" t="s">
        <v>62</v>
      </c>
    </row>
    <row r="1298" spans="1:4" x14ac:dyDescent="0.3">
      <c r="A1298" s="33" t="s">
        <v>42</v>
      </c>
      <c r="B1298" s="34">
        <v>44957</v>
      </c>
      <c r="C1298">
        <v>60174.625</v>
      </c>
      <c r="D1298" t="s">
        <v>62</v>
      </c>
    </row>
    <row r="1299" spans="1:4" x14ac:dyDescent="0.3">
      <c r="A1299" s="33" t="s">
        <v>42</v>
      </c>
      <c r="B1299" s="34">
        <v>44985</v>
      </c>
      <c r="C1299">
        <v>64672.97</v>
      </c>
      <c r="D1299" t="s">
        <v>62</v>
      </c>
    </row>
    <row r="1300" spans="1:4" x14ac:dyDescent="0.3">
      <c r="A1300" s="33" t="s">
        <v>42</v>
      </c>
      <c r="B1300" s="34">
        <v>45016</v>
      </c>
      <c r="C1300">
        <v>61199.076000000001</v>
      </c>
      <c r="D1300" t="s">
        <v>62</v>
      </c>
    </row>
    <row r="1301" spans="1:4" x14ac:dyDescent="0.3">
      <c r="A1301" s="33" t="s">
        <v>42</v>
      </c>
      <c r="B1301" s="34">
        <v>45046</v>
      </c>
      <c r="C1301">
        <v>62831.866000000002</v>
      </c>
      <c r="D1301" t="s">
        <v>62</v>
      </c>
    </row>
    <row r="1302" spans="1:4" x14ac:dyDescent="0.3">
      <c r="A1302" s="33" t="s">
        <v>42</v>
      </c>
      <c r="B1302" s="34">
        <v>45077</v>
      </c>
      <c r="C1302">
        <v>64501.876499999998</v>
      </c>
      <c r="D1302" t="s">
        <v>62</v>
      </c>
    </row>
    <row r="1303" spans="1:4" x14ac:dyDescent="0.3">
      <c r="A1303" s="33" t="s">
        <v>42</v>
      </c>
      <c r="B1303" s="34">
        <v>45107</v>
      </c>
      <c r="C1303">
        <v>66729.200500000006</v>
      </c>
      <c r="D1303" t="s">
        <v>62</v>
      </c>
    </row>
    <row r="1304" spans="1:4" x14ac:dyDescent="0.3">
      <c r="A1304" s="33" t="s">
        <v>42</v>
      </c>
      <c r="B1304" s="34">
        <v>45138</v>
      </c>
      <c r="C1304">
        <v>70797.546199999997</v>
      </c>
      <c r="D1304" t="s">
        <v>62</v>
      </c>
    </row>
    <row r="1305" spans="1:4" x14ac:dyDescent="0.3">
      <c r="A1305" s="33" t="s">
        <v>42</v>
      </c>
      <c r="B1305" s="34">
        <v>45169</v>
      </c>
      <c r="C1305">
        <v>67091.212799999994</v>
      </c>
      <c r="D1305" t="s">
        <v>62</v>
      </c>
    </row>
    <row r="1306" spans="1:4" x14ac:dyDescent="0.3">
      <c r="A1306" s="33" t="s">
        <v>42</v>
      </c>
      <c r="B1306" s="34">
        <v>45199</v>
      </c>
      <c r="C1306">
        <v>70349.583400000003</v>
      </c>
      <c r="D1306" t="s">
        <v>62</v>
      </c>
    </row>
    <row r="1307" spans="1:4" x14ac:dyDescent="0.3">
      <c r="A1307" s="33" t="s">
        <v>42</v>
      </c>
      <c r="B1307" s="34">
        <v>45230</v>
      </c>
      <c r="C1307">
        <v>72233.493700000006</v>
      </c>
      <c r="D1307" t="s">
        <v>62</v>
      </c>
    </row>
    <row r="1308" spans="1:4" x14ac:dyDescent="0.3">
      <c r="A1308" s="33" t="s">
        <v>42</v>
      </c>
      <c r="B1308" s="34">
        <v>45260</v>
      </c>
      <c r="C1308">
        <v>75080.250100000005</v>
      </c>
      <c r="D1308" t="s">
        <v>62</v>
      </c>
    </row>
    <row r="1309" spans="1:4" x14ac:dyDescent="0.3">
      <c r="A1309" s="33" t="s">
        <v>42</v>
      </c>
      <c r="B1309" s="34">
        <v>45291</v>
      </c>
      <c r="C1309">
        <v>70207.771699999998</v>
      </c>
      <c r="D1309" t="s">
        <v>62</v>
      </c>
    </row>
    <row r="1310" spans="1:4" x14ac:dyDescent="0.3">
      <c r="A1310" s="33" t="s">
        <v>42</v>
      </c>
      <c r="B1310" s="34">
        <v>45322</v>
      </c>
      <c r="C1310">
        <v>72493.292100000006</v>
      </c>
      <c r="D1310" t="s">
        <v>62</v>
      </c>
    </row>
    <row r="1311" spans="1:4" x14ac:dyDescent="0.3">
      <c r="A1311" s="33" t="s">
        <v>42</v>
      </c>
      <c r="B1311" s="34">
        <v>45351</v>
      </c>
      <c r="C1311">
        <v>76290.964800000002</v>
      </c>
      <c r="D1311" t="s">
        <v>62</v>
      </c>
    </row>
    <row r="1312" spans="1:4" x14ac:dyDescent="0.3">
      <c r="A1312" s="33" t="s">
        <v>42</v>
      </c>
      <c r="B1312" s="34">
        <v>45382</v>
      </c>
      <c r="C1312">
        <v>79856.001999999993</v>
      </c>
      <c r="D1312" t="s">
        <v>62</v>
      </c>
    </row>
    <row r="1313" spans="1:4" x14ac:dyDescent="0.3">
      <c r="A1313" s="33" t="s">
        <v>42</v>
      </c>
      <c r="B1313" s="34">
        <v>45412</v>
      </c>
      <c r="C1313">
        <v>74744.587</v>
      </c>
      <c r="D1313" t="s">
        <v>62</v>
      </c>
    </row>
    <row r="1314" spans="1:4" x14ac:dyDescent="0.3">
      <c r="A1314" s="33" t="s">
        <v>42</v>
      </c>
      <c r="B1314" s="34">
        <v>45443</v>
      </c>
      <c r="C1314">
        <v>76759.276500000007</v>
      </c>
      <c r="D1314" t="s">
        <v>62</v>
      </c>
    </row>
    <row r="1315" spans="1:4" x14ac:dyDescent="0.3">
      <c r="A1315" s="33" t="s">
        <v>42</v>
      </c>
      <c r="B1315" s="34">
        <v>45473</v>
      </c>
      <c r="C1315">
        <v>80521.733399999997</v>
      </c>
      <c r="D1315" t="s">
        <v>62</v>
      </c>
    </row>
    <row r="1316" spans="1:4" x14ac:dyDescent="0.3">
      <c r="A1316" s="33" t="s">
        <v>42</v>
      </c>
      <c r="B1316" s="34">
        <v>45504</v>
      </c>
      <c r="C1316">
        <v>83831.980899999995</v>
      </c>
      <c r="D1316" t="s">
        <v>62</v>
      </c>
    </row>
    <row r="1317" spans="1:4" x14ac:dyDescent="0.3">
      <c r="A1317" s="33" t="s">
        <v>42</v>
      </c>
      <c r="B1317" s="34">
        <v>45535</v>
      </c>
      <c r="C1317">
        <v>88261.103199999998</v>
      </c>
      <c r="D1317" t="s">
        <v>62</v>
      </c>
    </row>
    <row r="1318" spans="1:4" x14ac:dyDescent="0.3">
      <c r="A1318" s="33" t="s">
        <v>42</v>
      </c>
      <c r="B1318" s="34">
        <v>45565</v>
      </c>
      <c r="C1318">
        <v>92007.225399999996</v>
      </c>
      <c r="D1318" t="s">
        <v>62</v>
      </c>
    </row>
    <row r="1319" spans="1:4" x14ac:dyDescent="0.3">
      <c r="A1319" s="33" t="s">
        <v>42</v>
      </c>
      <c r="B1319" s="34">
        <v>45596</v>
      </c>
      <c r="C1319">
        <v>95318.338799999998</v>
      </c>
      <c r="D1319" t="s">
        <v>62</v>
      </c>
    </row>
    <row r="1320" spans="1:4" x14ac:dyDescent="0.3">
      <c r="A1320" s="33" t="s">
        <v>42</v>
      </c>
      <c r="B1320" s="34">
        <v>45626</v>
      </c>
      <c r="C1320">
        <v>98186.345400000006</v>
      </c>
      <c r="D1320" t="s">
        <v>62</v>
      </c>
    </row>
    <row r="1321" spans="1:4" x14ac:dyDescent="0.3">
      <c r="A1321" s="33" t="s">
        <v>42</v>
      </c>
      <c r="B1321" s="34">
        <v>45657</v>
      </c>
      <c r="C1321">
        <v>92052.732999999993</v>
      </c>
      <c r="D1321" t="s">
        <v>62</v>
      </c>
    </row>
    <row r="1322" spans="1:4" x14ac:dyDescent="0.3">
      <c r="A1322" s="33" t="s">
        <v>42</v>
      </c>
      <c r="B1322" s="34">
        <v>45688</v>
      </c>
      <c r="C1322">
        <v>97725.104800000001</v>
      </c>
      <c r="D1322" t="s">
        <v>62</v>
      </c>
    </row>
    <row r="1323" spans="1:4" x14ac:dyDescent="0.3">
      <c r="A1323" s="33" t="s">
        <v>42</v>
      </c>
      <c r="B1323" s="34">
        <v>45716</v>
      </c>
      <c r="C1323">
        <v>100820.47900000001</v>
      </c>
      <c r="D1323" t="s">
        <v>62</v>
      </c>
    </row>
    <row r="1324" spans="1:4" x14ac:dyDescent="0.3">
      <c r="A1324" s="33" t="s">
        <v>42</v>
      </c>
      <c r="B1324" s="34">
        <v>45747</v>
      </c>
      <c r="C1324">
        <v>104342.4914</v>
      </c>
      <c r="D1324" t="s">
        <v>62</v>
      </c>
    </row>
    <row r="1325" spans="1:4" x14ac:dyDescent="0.3">
      <c r="A1325" s="33" t="s">
        <v>42</v>
      </c>
      <c r="B1325" s="34">
        <v>45777</v>
      </c>
      <c r="C1325">
        <v>99446.561300000001</v>
      </c>
      <c r="D1325" t="s">
        <v>62</v>
      </c>
    </row>
    <row r="1326" spans="1:4" x14ac:dyDescent="0.3">
      <c r="A1326" s="33" t="s">
        <v>42</v>
      </c>
      <c r="B1326" s="34">
        <v>45808</v>
      </c>
      <c r="C1326">
        <v>102527.06660000001</v>
      </c>
      <c r="D1326" t="s">
        <v>62</v>
      </c>
    </row>
    <row r="1327" spans="1:4" x14ac:dyDescent="0.3">
      <c r="A1327" s="33" t="s">
        <v>42</v>
      </c>
      <c r="B1327" s="34">
        <v>45838</v>
      </c>
      <c r="C1327">
        <v>105371.60129999999</v>
      </c>
      <c r="D1327" t="s">
        <v>62</v>
      </c>
    </row>
    <row r="1328" spans="1:4" x14ac:dyDescent="0.3">
      <c r="A1328" s="33" t="s">
        <v>42</v>
      </c>
      <c r="B1328" s="34">
        <v>45869</v>
      </c>
      <c r="C1328">
        <v>99115.528600000005</v>
      </c>
      <c r="D1328" t="s">
        <v>62</v>
      </c>
    </row>
    <row r="1329" spans="1:4" x14ac:dyDescent="0.3">
      <c r="A1329" s="33" t="s">
        <v>42</v>
      </c>
      <c r="B1329" s="34">
        <v>45900</v>
      </c>
      <c r="C1329">
        <v>102854.08500000001</v>
      </c>
      <c r="D1329" t="s">
        <v>62</v>
      </c>
    </row>
    <row r="1330" spans="1:4" x14ac:dyDescent="0.3">
      <c r="A1330" s="33" t="s">
        <v>42</v>
      </c>
      <c r="B1330" s="34">
        <v>45930</v>
      </c>
      <c r="C1330">
        <v>106046.3691</v>
      </c>
      <c r="D1330" t="s">
        <v>62</v>
      </c>
    </row>
    <row r="1331" spans="1:4" x14ac:dyDescent="0.3">
      <c r="A1331" s="33" t="s">
        <v>42</v>
      </c>
      <c r="B1331" s="34">
        <v>45961</v>
      </c>
      <c r="C1331">
        <v>109865.4794</v>
      </c>
      <c r="D1331" t="s">
        <v>62</v>
      </c>
    </row>
    <row r="1332" spans="1:4" x14ac:dyDescent="0.3">
      <c r="A1332" s="33" t="s">
        <v>42</v>
      </c>
      <c r="B1332" s="34">
        <v>45991</v>
      </c>
      <c r="C1332">
        <v>102108.2665</v>
      </c>
      <c r="D1332" t="s">
        <v>62</v>
      </c>
    </row>
    <row r="1333" spans="1:4" x14ac:dyDescent="0.3">
      <c r="A1333" s="33" t="s">
        <v>42</v>
      </c>
      <c r="B1333" s="34">
        <v>46022</v>
      </c>
      <c r="C1333">
        <v>105917.5408</v>
      </c>
      <c r="D1333" t="s">
        <v>62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62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62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62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62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62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62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62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62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62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62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62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62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62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62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62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62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62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62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62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62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62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62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62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62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62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62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62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62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62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62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62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62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62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62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62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62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62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62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62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62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62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62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62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62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62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62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62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62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62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62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62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62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62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62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62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62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62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62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62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62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62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62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62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62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62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62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62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62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62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62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62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62</v>
      </c>
    </row>
    <row r="1406" spans="1:4" x14ac:dyDescent="0.3">
      <c r="A1406" s="33" t="s">
        <v>47</v>
      </c>
      <c r="B1406" s="34">
        <v>44957</v>
      </c>
      <c r="C1406">
        <v>69.444444444444443</v>
      </c>
      <c r="D1406" t="s">
        <v>62</v>
      </c>
    </row>
    <row r="1407" spans="1:4" x14ac:dyDescent="0.3">
      <c r="A1407" s="33" t="s">
        <v>47</v>
      </c>
      <c r="B1407" s="34">
        <v>44985</v>
      </c>
      <c r="C1407">
        <v>72.222222222222229</v>
      </c>
      <c r="D1407" t="s">
        <v>62</v>
      </c>
    </row>
    <row r="1408" spans="1:4" x14ac:dyDescent="0.3">
      <c r="A1408" s="33" t="s">
        <v>47</v>
      </c>
      <c r="B1408" s="34">
        <v>45016</v>
      </c>
      <c r="C1408">
        <v>75.111111111111114</v>
      </c>
      <c r="D1408" t="s">
        <v>62</v>
      </c>
    </row>
    <row r="1409" spans="1:4" x14ac:dyDescent="0.3">
      <c r="A1409" s="33" t="s">
        <v>47</v>
      </c>
      <c r="B1409" s="34">
        <v>45046</v>
      </c>
      <c r="C1409">
        <v>78.115555555555559</v>
      </c>
      <c r="D1409" t="s">
        <v>62</v>
      </c>
    </row>
    <row r="1410" spans="1:4" x14ac:dyDescent="0.3">
      <c r="A1410" s="33" t="s">
        <v>47</v>
      </c>
      <c r="B1410" s="34">
        <v>45077</v>
      </c>
      <c r="C1410">
        <v>81.240177777777788</v>
      </c>
      <c r="D1410" t="s">
        <v>62</v>
      </c>
    </row>
    <row r="1411" spans="1:4" x14ac:dyDescent="0.3">
      <c r="A1411" s="33" t="s">
        <v>47</v>
      </c>
      <c r="B1411" s="34">
        <v>45107</v>
      </c>
      <c r="C1411">
        <v>84.489784888888906</v>
      </c>
      <c r="D1411" t="s">
        <v>62</v>
      </c>
    </row>
    <row r="1412" spans="1:4" x14ac:dyDescent="0.3">
      <c r="A1412" s="33" t="s">
        <v>47</v>
      </c>
      <c r="B1412" s="34">
        <v>45138</v>
      </c>
      <c r="C1412">
        <v>87.869376284444471</v>
      </c>
      <c r="D1412" t="s">
        <v>62</v>
      </c>
    </row>
    <row r="1413" spans="1:4" x14ac:dyDescent="0.3">
      <c r="A1413" s="33" t="s">
        <v>47</v>
      </c>
      <c r="B1413" s="34">
        <v>45169</v>
      </c>
      <c r="C1413">
        <v>91.384151335822253</v>
      </c>
      <c r="D1413" t="s">
        <v>62</v>
      </c>
    </row>
    <row r="1414" spans="1:4" x14ac:dyDescent="0.3">
      <c r="A1414" s="33" t="s">
        <v>47</v>
      </c>
      <c r="B1414" s="34">
        <v>45199</v>
      </c>
      <c r="C1414">
        <v>95.039517389255153</v>
      </c>
      <c r="D1414" t="s">
        <v>62</v>
      </c>
    </row>
    <row r="1415" spans="1:4" x14ac:dyDescent="0.3">
      <c r="A1415" s="33" t="s">
        <v>47</v>
      </c>
      <c r="B1415" s="34">
        <v>45230</v>
      </c>
      <c r="C1415">
        <v>98.841098084825362</v>
      </c>
      <c r="D1415" t="s">
        <v>62</v>
      </c>
    </row>
    <row r="1416" spans="1:4" x14ac:dyDescent="0.3">
      <c r="A1416" s="33" t="s">
        <v>47</v>
      </c>
      <c r="B1416" s="34">
        <v>45260</v>
      </c>
      <c r="C1416">
        <v>102.79474200821838</v>
      </c>
      <c r="D1416" t="s">
        <v>62</v>
      </c>
    </row>
    <row r="1417" spans="1:4" x14ac:dyDescent="0.3">
      <c r="A1417" s="33" t="s">
        <v>47</v>
      </c>
      <c r="B1417" s="34">
        <v>45291</v>
      </c>
      <c r="C1417">
        <v>106.90653168854712</v>
      </c>
      <c r="D1417" t="s">
        <v>62</v>
      </c>
    </row>
    <row r="1418" spans="1:4" x14ac:dyDescent="0.3">
      <c r="A1418" s="33" t="s">
        <v>47</v>
      </c>
      <c r="B1418" s="34">
        <v>45322</v>
      </c>
      <c r="C1418">
        <v>111.182792956089</v>
      </c>
      <c r="D1418" t="s">
        <v>62</v>
      </c>
    </row>
    <row r="1419" spans="1:4" x14ac:dyDescent="0.3">
      <c r="A1419" s="33" t="s">
        <v>47</v>
      </c>
      <c r="B1419" s="34">
        <v>45351</v>
      </c>
      <c r="C1419">
        <v>115.63010467433257</v>
      </c>
      <c r="D1419" t="s">
        <v>62</v>
      </c>
    </row>
    <row r="1420" spans="1:4" x14ac:dyDescent="0.3">
      <c r="A1420" s="33" t="s">
        <v>47</v>
      </c>
      <c r="B1420" s="34">
        <v>45382</v>
      </c>
      <c r="C1420">
        <v>120.25530886130588</v>
      </c>
      <c r="D1420" t="s">
        <v>62</v>
      </c>
    </row>
    <row r="1421" spans="1:4" x14ac:dyDescent="0.3">
      <c r="A1421" s="33" t="s">
        <v>47</v>
      </c>
      <c r="B1421" s="34">
        <v>45412</v>
      </c>
      <c r="C1421">
        <v>125.06552121575811</v>
      </c>
      <c r="D1421" t="s">
        <v>62</v>
      </c>
    </row>
    <row r="1422" spans="1:4" x14ac:dyDescent="0.3">
      <c r="A1422" s="33" t="s">
        <v>47</v>
      </c>
      <c r="B1422" s="34">
        <v>45443</v>
      </c>
      <c r="C1422">
        <v>130.06814206438844</v>
      </c>
      <c r="D1422" t="s">
        <v>62</v>
      </c>
    </row>
    <row r="1423" spans="1:4" x14ac:dyDescent="0.3">
      <c r="A1423" s="33" t="s">
        <v>47</v>
      </c>
      <c r="B1423" s="34">
        <v>45473</v>
      </c>
      <c r="C1423">
        <v>135.27086774696397</v>
      </c>
      <c r="D1423" t="s">
        <v>62</v>
      </c>
    </row>
    <row r="1424" spans="1:4" x14ac:dyDescent="0.3">
      <c r="A1424" s="33" t="s">
        <v>47</v>
      </c>
      <c r="B1424" s="34">
        <v>45504</v>
      </c>
      <c r="C1424">
        <v>140.68170245684254</v>
      </c>
      <c r="D1424" t="s">
        <v>62</v>
      </c>
    </row>
    <row r="1425" spans="1:4" x14ac:dyDescent="0.3">
      <c r="A1425" s="33" t="s">
        <v>47</v>
      </c>
      <c r="B1425" s="34">
        <v>45535</v>
      </c>
      <c r="C1425">
        <v>146.30897055511625</v>
      </c>
      <c r="D1425" t="s">
        <v>62</v>
      </c>
    </row>
    <row r="1426" spans="1:4" x14ac:dyDescent="0.3">
      <c r="A1426" s="33" t="s">
        <v>47</v>
      </c>
      <c r="B1426" s="34">
        <v>45565</v>
      </c>
      <c r="C1426">
        <v>152.1613293773209</v>
      </c>
      <c r="D1426" t="s">
        <v>62</v>
      </c>
    </row>
    <row r="1427" spans="1:4" x14ac:dyDescent="0.3">
      <c r="A1427" s="33" t="s">
        <v>47</v>
      </c>
      <c r="B1427" s="34">
        <v>45596</v>
      </c>
      <c r="C1427">
        <v>158.24778255241372</v>
      </c>
      <c r="D1427" t="s">
        <v>62</v>
      </c>
    </row>
    <row r="1428" spans="1:4" x14ac:dyDescent="0.3">
      <c r="A1428" s="33" t="s">
        <v>47</v>
      </c>
      <c r="B1428" s="34">
        <v>45626</v>
      </c>
      <c r="C1428">
        <v>164.57769385451027</v>
      </c>
      <c r="D1428" t="s">
        <v>62</v>
      </c>
    </row>
    <row r="1429" spans="1:4" x14ac:dyDescent="0.3">
      <c r="A1429" s="33" t="s">
        <v>47</v>
      </c>
      <c r="B1429" s="34">
        <v>45657</v>
      </c>
      <c r="C1429">
        <v>171.16080160869069</v>
      </c>
      <c r="D1429" t="s">
        <v>62</v>
      </c>
    </row>
    <row r="1430" spans="1:4" x14ac:dyDescent="0.3">
      <c r="A1430" s="33" t="s">
        <v>47</v>
      </c>
      <c r="B1430" s="34">
        <v>45688</v>
      </c>
      <c r="C1430">
        <v>178.00723367303831</v>
      </c>
      <c r="D1430" t="s">
        <v>62</v>
      </c>
    </row>
    <row r="1431" spans="1:4" x14ac:dyDescent="0.3">
      <c r="A1431" s="33" t="s">
        <v>47</v>
      </c>
      <c r="B1431" s="34">
        <v>45716</v>
      </c>
      <c r="C1431">
        <v>185.12752301995985</v>
      </c>
      <c r="D1431" t="s">
        <v>62</v>
      </c>
    </row>
    <row r="1432" spans="1:4" x14ac:dyDescent="0.3">
      <c r="A1432" s="33" t="s">
        <v>47</v>
      </c>
      <c r="B1432" s="34">
        <v>45747</v>
      </c>
      <c r="C1432">
        <v>192.53262394075824</v>
      </c>
      <c r="D1432" t="s">
        <v>62</v>
      </c>
    </row>
    <row r="1433" spans="1:4" x14ac:dyDescent="0.3">
      <c r="A1433" s="33" t="s">
        <v>47</v>
      </c>
      <c r="B1433" s="34">
        <v>45777</v>
      </c>
      <c r="C1433">
        <v>200.23392889838857</v>
      </c>
      <c r="D1433" t="s">
        <v>62</v>
      </c>
    </row>
    <row r="1434" spans="1:4" x14ac:dyDescent="0.3">
      <c r="A1434" s="33" t="s">
        <v>47</v>
      </c>
      <c r="B1434" s="34">
        <v>45808</v>
      </c>
      <c r="C1434">
        <v>208.24328605432413</v>
      </c>
      <c r="D1434" t="s">
        <v>62</v>
      </c>
    </row>
    <row r="1435" spans="1:4" x14ac:dyDescent="0.3">
      <c r="A1435" s="33" t="s">
        <v>47</v>
      </c>
      <c r="B1435" s="34">
        <v>45838</v>
      </c>
      <c r="C1435">
        <v>216.5730174964971</v>
      </c>
      <c r="D1435" t="s">
        <v>62</v>
      </c>
    </row>
    <row r="1436" spans="1:4" x14ac:dyDescent="0.3">
      <c r="A1436" s="33" t="s">
        <v>47</v>
      </c>
      <c r="B1436" s="34">
        <v>45869</v>
      </c>
      <c r="C1436">
        <v>225.23593819635698</v>
      </c>
      <c r="D1436" t="s">
        <v>62</v>
      </c>
    </row>
    <row r="1437" spans="1:4" x14ac:dyDescent="0.3">
      <c r="A1437" s="33" t="s">
        <v>47</v>
      </c>
      <c r="B1437" s="34">
        <v>45900</v>
      </c>
      <c r="C1437">
        <v>234.24537572421127</v>
      </c>
      <c r="D1437" t="s">
        <v>62</v>
      </c>
    </row>
    <row r="1438" spans="1:4" x14ac:dyDescent="0.3">
      <c r="A1438" s="33" t="s">
        <v>47</v>
      </c>
      <c r="B1438" s="34">
        <v>45930</v>
      </c>
      <c r="C1438">
        <v>243.61519075317972</v>
      </c>
      <c r="D1438" t="s">
        <v>62</v>
      </c>
    </row>
    <row r="1439" spans="1:4" x14ac:dyDescent="0.3">
      <c r="A1439" s="33" t="s">
        <v>47</v>
      </c>
      <c r="B1439" s="34">
        <v>45961</v>
      </c>
      <c r="C1439">
        <v>253.35979838330692</v>
      </c>
      <c r="D1439" t="s">
        <v>62</v>
      </c>
    </row>
    <row r="1440" spans="1:4" x14ac:dyDescent="0.3">
      <c r="A1440" s="33" t="s">
        <v>47</v>
      </c>
      <c r="B1440" s="34">
        <v>45991</v>
      </c>
      <c r="C1440">
        <v>263.4941903186392</v>
      </c>
      <c r="D1440" t="s">
        <v>62</v>
      </c>
    </row>
    <row r="1441" spans="1:4" x14ac:dyDescent="0.3">
      <c r="A1441" s="33" t="s">
        <v>47</v>
      </c>
      <c r="B1441" s="34">
        <v>46022</v>
      </c>
      <c r="C1441">
        <v>274.03395793138475</v>
      </c>
      <c r="D1441" t="s">
        <v>62</v>
      </c>
    </row>
    <row r="1442" spans="1:4" x14ac:dyDescent="0.3">
      <c r="A1442" s="33" t="s">
        <v>48</v>
      </c>
      <c r="B1442" s="34">
        <v>44957</v>
      </c>
      <c r="C1442">
        <v>2500</v>
      </c>
      <c r="D1442" t="s">
        <v>62</v>
      </c>
    </row>
    <row r="1443" spans="1:4" x14ac:dyDescent="0.3">
      <c r="A1443" s="33" t="s">
        <v>48</v>
      </c>
      <c r="B1443" s="34">
        <v>44985</v>
      </c>
      <c r="C1443">
        <v>2600</v>
      </c>
      <c r="D1443" t="s">
        <v>62</v>
      </c>
    </row>
    <row r="1444" spans="1:4" x14ac:dyDescent="0.3">
      <c r="A1444" s="33" t="s">
        <v>48</v>
      </c>
      <c r="B1444" s="34">
        <v>45016</v>
      </c>
      <c r="C1444">
        <v>2704</v>
      </c>
      <c r="D1444" t="s">
        <v>62</v>
      </c>
    </row>
    <row r="1445" spans="1:4" x14ac:dyDescent="0.3">
      <c r="A1445" s="33" t="s">
        <v>48</v>
      </c>
      <c r="B1445" s="34">
        <v>45046</v>
      </c>
      <c r="C1445">
        <v>2812.1600000000003</v>
      </c>
      <c r="D1445" t="s">
        <v>62</v>
      </c>
    </row>
    <row r="1446" spans="1:4" x14ac:dyDescent="0.3">
      <c r="A1446" s="33" t="s">
        <v>48</v>
      </c>
      <c r="B1446" s="34">
        <v>45077</v>
      </c>
      <c r="C1446">
        <v>2924.6464000000005</v>
      </c>
      <c r="D1446" t="s">
        <v>62</v>
      </c>
    </row>
    <row r="1447" spans="1:4" x14ac:dyDescent="0.3">
      <c r="A1447" s="33" t="s">
        <v>48</v>
      </c>
      <c r="B1447" s="34">
        <v>45107</v>
      </c>
      <c r="C1447">
        <v>3041.6322560000008</v>
      </c>
      <c r="D1447" t="s">
        <v>62</v>
      </c>
    </row>
    <row r="1448" spans="1:4" x14ac:dyDescent="0.3">
      <c r="A1448" s="33" t="s">
        <v>48</v>
      </c>
      <c r="B1448" s="34">
        <v>45138</v>
      </c>
      <c r="C1448">
        <v>3163.2975462400009</v>
      </c>
      <c r="D1448" t="s">
        <v>62</v>
      </c>
    </row>
    <row r="1449" spans="1:4" x14ac:dyDescent="0.3">
      <c r="A1449" s="33" t="s">
        <v>48</v>
      </c>
      <c r="B1449" s="34">
        <v>45169</v>
      </c>
      <c r="C1449">
        <v>3289.8294480896011</v>
      </c>
      <c r="D1449" t="s">
        <v>62</v>
      </c>
    </row>
    <row r="1450" spans="1:4" x14ac:dyDescent="0.3">
      <c r="A1450" s="33" t="s">
        <v>48</v>
      </c>
      <c r="B1450" s="34">
        <v>45199</v>
      </c>
      <c r="C1450">
        <v>3421.4226260131854</v>
      </c>
      <c r="D1450" t="s">
        <v>62</v>
      </c>
    </row>
    <row r="1451" spans="1:4" x14ac:dyDescent="0.3">
      <c r="A1451" s="33" t="s">
        <v>48</v>
      </c>
      <c r="B1451" s="34">
        <v>45230</v>
      </c>
      <c r="C1451">
        <v>3558.2795310537131</v>
      </c>
      <c r="D1451" t="s">
        <v>62</v>
      </c>
    </row>
    <row r="1452" spans="1:4" x14ac:dyDescent="0.3">
      <c r="A1452" s="33" t="s">
        <v>48</v>
      </c>
      <c r="B1452" s="34">
        <v>45260</v>
      </c>
      <c r="C1452">
        <v>3700.6107122958615</v>
      </c>
      <c r="D1452" t="s">
        <v>62</v>
      </c>
    </row>
    <row r="1453" spans="1:4" x14ac:dyDescent="0.3">
      <c r="A1453" s="33" t="s">
        <v>48</v>
      </c>
      <c r="B1453" s="34">
        <v>45291</v>
      </c>
      <c r="C1453">
        <v>3848.6351407876959</v>
      </c>
      <c r="D1453" t="s">
        <v>62</v>
      </c>
    </row>
    <row r="1454" spans="1:4" x14ac:dyDescent="0.3">
      <c r="A1454" s="33" t="s">
        <v>48</v>
      </c>
      <c r="B1454" s="34">
        <v>45322</v>
      </c>
      <c r="C1454">
        <v>4002.580546419204</v>
      </c>
      <c r="D1454" t="s">
        <v>62</v>
      </c>
    </row>
    <row r="1455" spans="1:4" x14ac:dyDescent="0.3">
      <c r="A1455" s="33" t="s">
        <v>48</v>
      </c>
      <c r="B1455" s="34">
        <v>45351</v>
      </c>
      <c r="C1455">
        <v>4162.6837682759724</v>
      </c>
      <c r="D1455" t="s">
        <v>62</v>
      </c>
    </row>
    <row r="1456" spans="1:4" x14ac:dyDescent="0.3">
      <c r="A1456" s="33" t="s">
        <v>48</v>
      </c>
      <c r="B1456" s="34">
        <v>45382</v>
      </c>
      <c r="C1456">
        <v>4329.1911190070114</v>
      </c>
      <c r="D1456" t="s">
        <v>62</v>
      </c>
    </row>
    <row r="1457" spans="1:4" x14ac:dyDescent="0.3">
      <c r="A1457" s="33" t="s">
        <v>48</v>
      </c>
      <c r="B1457" s="34">
        <v>45412</v>
      </c>
      <c r="C1457">
        <v>4502.3587637672917</v>
      </c>
      <c r="D1457" t="s">
        <v>62</v>
      </c>
    </row>
    <row r="1458" spans="1:4" x14ac:dyDescent="0.3">
      <c r="A1458" s="33" t="s">
        <v>48</v>
      </c>
      <c r="B1458" s="34">
        <v>45443</v>
      </c>
      <c r="C1458">
        <v>4682.4531143179838</v>
      </c>
      <c r="D1458" t="s">
        <v>62</v>
      </c>
    </row>
    <row r="1459" spans="1:4" x14ac:dyDescent="0.3">
      <c r="A1459" s="33" t="s">
        <v>48</v>
      </c>
      <c r="B1459" s="34">
        <v>45473</v>
      </c>
      <c r="C1459">
        <v>4869.7512388907035</v>
      </c>
      <c r="D1459" t="s">
        <v>62</v>
      </c>
    </row>
    <row r="1460" spans="1:4" x14ac:dyDescent="0.3">
      <c r="A1460" s="33" t="s">
        <v>48</v>
      </c>
      <c r="B1460" s="34">
        <v>45504</v>
      </c>
      <c r="C1460">
        <v>5064.5412884463321</v>
      </c>
      <c r="D1460" t="s">
        <v>62</v>
      </c>
    </row>
    <row r="1461" spans="1:4" x14ac:dyDescent="0.3">
      <c r="A1461" s="33" t="s">
        <v>48</v>
      </c>
      <c r="B1461" s="34">
        <v>45535</v>
      </c>
      <c r="C1461">
        <v>5267.1229399841859</v>
      </c>
      <c r="D1461" t="s">
        <v>62</v>
      </c>
    </row>
    <row r="1462" spans="1:4" x14ac:dyDescent="0.3">
      <c r="A1462" s="33" t="s">
        <v>48</v>
      </c>
      <c r="B1462" s="34">
        <v>45565</v>
      </c>
      <c r="C1462">
        <v>5477.8078575835534</v>
      </c>
      <c r="D1462" t="s">
        <v>62</v>
      </c>
    </row>
    <row r="1463" spans="1:4" x14ac:dyDescent="0.3">
      <c r="A1463" s="33" t="s">
        <v>48</v>
      </c>
      <c r="B1463" s="34">
        <v>45596</v>
      </c>
      <c r="C1463">
        <v>5696.9201718868953</v>
      </c>
      <c r="D1463" t="s">
        <v>62</v>
      </c>
    </row>
    <row r="1464" spans="1:4" x14ac:dyDescent="0.3">
      <c r="A1464" s="33" t="s">
        <v>48</v>
      </c>
      <c r="B1464" s="34">
        <v>45626</v>
      </c>
      <c r="C1464">
        <v>5924.7969787623715</v>
      </c>
      <c r="D1464" t="s">
        <v>62</v>
      </c>
    </row>
    <row r="1465" spans="1:4" x14ac:dyDescent="0.3">
      <c r="A1465" s="33" t="s">
        <v>48</v>
      </c>
      <c r="B1465" s="34">
        <v>45657</v>
      </c>
      <c r="C1465">
        <v>6161.7888579128667</v>
      </c>
      <c r="D1465" t="s">
        <v>62</v>
      </c>
    </row>
    <row r="1466" spans="1:4" x14ac:dyDescent="0.3">
      <c r="A1466" s="33" t="s">
        <v>48</v>
      </c>
      <c r="B1466" s="34">
        <v>45688</v>
      </c>
      <c r="C1466">
        <v>6408.2604122293815</v>
      </c>
      <c r="D1466" t="s">
        <v>62</v>
      </c>
    </row>
    <row r="1467" spans="1:4" x14ac:dyDescent="0.3">
      <c r="A1467" s="33" t="s">
        <v>48</v>
      </c>
      <c r="B1467" s="34">
        <v>45716</v>
      </c>
      <c r="C1467">
        <v>6664.5908287185566</v>
      </c>
      <c r="D1467" t="s">
        <v>62</v>
      </c>
    </row>
    <row r="1468" spans="1:4" x14ac:dyDescent="0.3">
      <c r="A1468" s="33" t="s">
        <v>48</v>
      </c>
      <c r="B1468" s="34">
        <v>45747</v>
      </c>
      <c r="C1468">
        <v>6931.1744618672992</v>
      </c>
      <c r="D1468" t="s">
        <v>62</v>
      </c>
    </row>
    <row r="1469" spans="1:4" x14ac:dyDescent="0.3">
      <c r="A1469" s="33" t="s">
        <v>48</v>
      </c>
      <c r="B1469" s="34">
        <v>45777</v>
      </c>
      <c r="C1469">
        <v>7208.421440341991</v>
      </c>
      <c r="D1469" t="s">
        <v>62</v>
      </c>
    </row>
    <row r="1470" spans="1:4" x14ac:dyDescent="0.3">
      <c r="A1470" s="33" t="s">
        <v>48</v>
      </c>
      <c r="B1470" s="34">
        <v>45808</v>
      </c>
      <c r="C1470">
        <v>7496.758297955671</v>
      </c>
      <c r="D1470" t="s">
        <v>62</v>
      </c>
    </row>
    <row r="1471" spans="1:4" x14ac:dyDescent="0.3">
      <c r="A1471" s="33" t="s">
        <v>48</v>
      </c>
      <c r="B1471" s="34">
        <v>45838</v>
      </c>
      <c r="C1471">
        <v>7796.6286298738978</v>
      </c>
      <c r="D1471" t="s">
        <v>62</v>
      </c>
    </row>
    <row r="1472" spans="1:4" x14ac:dyDescent="0.3">
      <c r="A1472" s="33" t="s">
        <v>48</v>
      </c>
      <c r="B1472" s="34">
        <v>45869</v>
      </c>
      <c r="C1472">
        <v>8108.4937750688541</v>
      </c>
      <c r="D1472" t="s">
        <v>62</v>
      </c>
    </row>
    <row r="1473" spans="1:4" x14ac:dyDescent="0.3">
      <c r="A1473" s="33" t="s">
        <v>48</v>
      </c>
      <c r="B1473" s="34">
        <v>45900</v>
      </c>
      <c r="C1473">
        <v>8432.8335260716085</v>
      </c>
      <c r="D1473" t="s">
        <v>62</v>
      </c>
    </row>
    <row r="1474" spans="1:4" x14ac:dyDescent="0.3">
      <c r="A1474" s="33" t="s">
        <v>48</v>
      </c>
      <c r="B1474" s="34">
        <v>45930</v>
      </c>
      <c r="C1474">
        <v>8770.1468671144739</v>
      </c>
      <c r="D1474" t="s">
        <v>62</v>
      </c>
    </row>
    <row r="1475" spans="1:4" x14ac:dyDescent="0.3">
      <c r="A1475" s="33" t="s">
        <v>48</v>
      </c>
      <c r="B1475" s="34">
        <v>45961</v>
      </c>
      <c r="C1475">
        <v>9120.9527417990539</v>
      </c>
      <c r="D1475" t="s">
        <v>62</v>
      </c>
    </row>
    <row r="1476" spans="1:4" x14ac:dyDescent="0.3">
      <c r="A1476" s="33" t="s">
        <v>48</v>
      </c>
      <c r="B1476" s="34">
        <v>45991</v>
      </c>
      <c r="C1476">
        <v>9485.7908514710161</v>
      </c>
      <c r="D1476" t="s">
        <v>62</v>
      </c>
    </row>
    <row r="1477" spans="1:4" x14ac:dyDescent="0.3">
      <c r="A1477" s="33" t="s">
        <v>48</v>
      </c>
      <c r="B1477" s="34">
        <v>46022</v>
      </c>
      <c r="C1477">
        <v>9865.2224855298573</v>
      </c>
      <c r="D1477" t="s">
        <v>62</v>
      </c>
    </row>
    <row r="1478" spans="1:4" x14ac:dyDescent="0.3">
      <c r="A1478" s="33" t="s">
        <v>49</v>
      </c>
      <c r="B1478" s="34">
        <v>44957</v>
      </c>
      <c r="C1478">
        <v>2569.4443999999999</v>
      </c>
      <c r="D1478" t="s">
        <v>62</v>
      </c>
    </row>
    <row r="1479" spans="1:4" x14ac:dyDescent="0.3">
      <c r="A1479" s="33" t="s">
        <v>49</v>
      </c>
      <c r="B1479" s="34">
        <v>44985</v>
      </c>
      <c r="C1479">
        <v>2672.2222000000002</v>
      </c>
      <c r="D1479" t="s">
        <v>62</v>
      </c>
    </row>
    <row r="1480" spans="1:4" x14ac:dyDescent="0.3">
      <c r="A1480" s="33" t="s">
        <v>49</v>
      </c>
      <c r="B1480" s="34">
        <v>45016</v>
      </c>
      <c r="C1480">
        <v>2779.1111000000001</v>
      </c>
      <c r="D1480" t="s">
        <v>62</v>
      </c>
    </row>
    <row r="1481" spans="1:4" x14ac:dyDescent="0.3">
      <c r="A1481" s="33" t="s">
        <v>49</v>
      </c>
      <c r="B1481" s="34">
        <v>45046</v>
      </c>
      <c r="C1481">
        <v>2890.2755999999999</v>
      </c>
      <c r="D1481" t="s">
        <v>62</v>
      </c>
    </row>
    <row r="1482" spans="1:4" x14ac:dyDescent="0.3">
      <c r="A1482" s="33" t="s">
        <v>49</v>
      </c>
      <c r="B1482" s="34">
        <v>45077</v>
      </c>
      <c r="C1482">
        <v>3005.8865999999998</v>
      </c>
      <c r="D1482" t="s">
        <v>62</v>
      </c>
    </row>
    <row r="1483" spans="1:4" x14ac:dyDescent="0.3">
      <c r="A1483" s="33" t="s">
        <v>49</v>
      </c>
      <c r="B1483" s="34">
        <v>45107</v>
      </c>
      <c r="C1483">
        <v>3126.1219999999998</v>
      </c>
      <c r="D1483" t="s">
        <v>62</v>
      </c>
    </row>
    <row r="1484" spans="1:4" x14ac:dyDescent="0.3">
      <c r="A1484" s="33" t="s">
        <v>49</v>
      </c>
      <c r="B1484" s="34">
        <v>45138</v>
      </c>
      <c r="C1484">
        <v>3251.1669000000002</v>
      </c>
      <c r="D1484" t="s">
        <v>62</v>
      </c>
    </row>
    <row r="1485" spans="1:4" x14ac:dyDescent="0.3">
      <c r="A1485" s="33" t="s">
        <v>49</v>
      </c>
      <c r="B1485" s="34">
        <v>45169</v>
      </c>
      <c r="C1485">
        <v>3381.2136</v>
      </c>
      <c r="D1485" t="s">
        <v>62</v>
      </c>
    </row>
    <row r="1486" spans="1:4" x14ac:dyDescent="0.3">
      <c r="A1486" s="33" t="s">
        <v>49</v>
      </c>
      <c r="B1486" s="34">
        <v>45199</v>
      </c>
      <c r="C1486">
        <v>3516.4621000000002</v>
      </c>
      <c r="D1486" t="s">
        <v>62</v>
      </c>
    </row>
    <row r="1487" spans="1:4" x14ac:dyDescent="0.3">
      <c r="A1487" s="33" t="s">
        <v>49</v>
      </c>
      <c r="B1487" s="34">
        <v>45230</v>
      </c>
      <c r="C1487">
        <v>3657.1206000000002</v>
      </c>
      <c r="D1487" t="s">
        <v>62</v>
      </c>
    </row>
    <row r="1488" spans="1:4" x14ac:dyDescent="0.3">
      <c r="A1488" s="33" t="s">
        <v>49</v>
      </c>
      <c r="B1488" s="34">
        <v>45260</v>
      </c>
      <c r="C1488">
        <v>3803.4054999999998</v>
      </c>
      <c r="D1488" t="s">
        <v>62</v>
      </c>
    </row>
    <row r="1489" spans="1:4" x14ac:dyDescent="0.3">
      <c r="A1489" s="33" t="s">
        <v>49</v>
      </c>
      <c r="B1489" s="34">
        <v>45291</v>
      </c>
      <c r="C1489">
        <v>3955.5417000000002</v>
      </c>
      <c r="D1489" t="s">
        <v>62</v>
      </c>
    </row>
    <row r="1490" spans="1:4" x14ac:dyDescent="0.3">
      <c r="A1490" s="33" t="s">
        <v>49</v>
      </c>
      <c r="B1490" s="34">
        <v>45322</v>
      </c>
      <c r="C1490">
        <v>4113.7632999999996</v>
      </c>
      <c r="D1490" t="s">
        <v>62</v>
      </c>
    </row>
    <row r="1491" spans="1:4" x14ac:dyDescent="0.3">
      <c r="A1491" s="33" t="s">
        <v>49</v>
      </c>
      <c r="B1491" s="34">
        <v>45351</v>
      </c>
      <c r="C1491">
        <v>4278.3139000000001</v>
      </c>
      <c r="D1491" t="s">
        <v>62</v>
      </c>
    </row>
    <row r="1492" spans="1:4" x14ac:dyDescent="0.3">
      <c r="A1492" s="33" t="s">
        <v>49</v>
      </c>
      <c r="B1492" s="34">
        <v>45382</v>
      </c>
      <c r="C1492">
        <v>4449.4463999999998</v>
      </c>
      <c r="D1492" t="s">
        <v>62</v>
      </c>
    </row>
    <row r="1493" spans="1:4" x14ac:dyDescent="0.3">
      <c r="A1493" s="33" t="s">
        <v>49</v>
      </c>
      <c r="B1493" s="34">
        <v>45412</v>
      </c>
      <c r="C1493">
        <v>4627.4242999999997</v>
      </c>
      <c r="D1493" t="s">
        <v>62</v>
      </c>
    </row>
    <row r="1494" spans="1:4" x14ac:dyDescent="0.3">
      <c r="A1494" s="33" t="s">
        <v>49</v>
      </c>
      <c r="B1494" s="34">
        <v>45443</v>
      </c>
      <c r="C1494">
        <v>4812.5213000000003</v>
      </c>
      <c r="D1494" t="s">
        <v>62</v>
      </c>
    </row>
    <row r="1495" spans="1:4" x14ac:dyDescent="0.3">
      <c r="A1495" s="33" t="s">
        <v>49</v>
      </c>
      <c r="B1495" s="34">
        <v>45473</v>
      </c>
      <c r="C1495">
        <v>5005.0221000000001</v>
      </c>
      <c r="D1495" t="s">
        <v>62</v>
      </c>
    </row>
    <row r="1496" spans="1:4" x14ac:dyDescent="0.3">
      <c r="A1496" s="33" t="s">
        <v>49</v>
      </c>
      <c r="B1496" s="34">
        <v>45504</v>
      </c>
      <c r="C1496">
        <v>5205.223</v>
      </c>
      <c r="D1496" t="s">
        <v>62</v>
      </c>
    </row>
    <row r="1497" spans="1:4" x14ac:dyDescent="0.3">
      <c r="A1497" s="33" t="s">
        <v>49</v>
      </c>
      <c r="B1497" s="34">
        <v>45535</v>
      </c>
      <c r="C1497">
        <v>5413.4318999999996</v>
      </c>
      <c r="D1497" t="s">
        <v>62</v>
      </c>
    </row>
    <row r="1498" spans="1:4" x14ac:dyDescent="0.3">
      <c r="A1498" s="33" t="s">
        <v>49</v>
      </c>
      <c r="B1498" s="34">
        <v>45565</v>
      </c>
      <c r="C1498">
        <v>5629.9691999999995</v>
      </c>
      <c r="D1498" t="s">
        <v>62</v>
      </c>
    </row>
    <row r="1499" spans="1:4" x14ac:dyDescent="0.3">
      <c r="A1499" s="33" t="s">
        <v>49</v>
      </c>
      <c r="B1499" s="34">
        <v>45596</v>
      </c>
      <c r="C1499">
        <v>5855.1679999999997</v>
      </c>
      <c r="D1499" t="s">
        <v>62</v>
      </c>
    </row>
    <row r="1500" spans="1:4" x14ac:dyDescent="0.3">
      <c r="A1500" s="33" t="s">
        <v>49</v>
      </c>
      <c r="B1500" s="34">
        <v>45626</v>
      </c>
      <c r="C1500">
        <v>6089.3747000000003</v>
      </c>
      <c r="D1500" t="s">
        <v>62</v>
      </c>
    </row>
    <row r="1501" spans="1:4" x14ac:dyDescent="0.3">
      <c r="A1501" s="33" t="s">
        <v>49</v>
      </c>
      <c r="B1501" s="34">
        <v>45657</v>
      </c>
      <c r="C1501">
        <v>6332.9497000000001</v>
      </c>
      <c r="D1501" t="s">
        <v>62</v>
      </c>
    </row>
    <row r="1502" spans="1:4" x14ac:dyDescent="0.3">
      <c r="A1502" s="33" t="s">
        <v>49</v>
      </c>
      <c r="B1502" s="34">
        <v>45688</v>
      </c>
      <c r="C1502">
        <v>6586.2676000000001</v>
      </c>
      <c r="D1502" t="s">
        <v>62</v>
      </c>
    </row>
    <row r="1503" spans="1:4" x14ac:dyDescent="0.3">
      <c r="A1503" s="33" t="s">
        <v>49</v>
      </c>
      <c r="B1503" s="34">
        <v>45716</v>
      </c>
      <c r="C1503">
        <v>6849.7183999999997</v>
      </c>
      <c r="D1503" t="s">
        <v>62</v>
      </c>
    </row>
    <row r="1504" spans="1:4" x14ac:dyDescent="0.3">
      <c r="A1504" s="33" t="s">
        <v>49</v>
      </c>
      <c r="B1504" s="34">
        <v>45747</v>
      </c>
      <c r="C1504">
        <v>7123.7070999999996</v>
      </c>
      <c r="D1504" t="s">
        <v>62</v>
      </c>
    </row>
    <row r="1505" spans="1:4" x14ac:dyDescent="0.3">
      <c r="A1505" s="33" t="s">
        <v>49</v>
      </c>
      <c r="B1505" s="34">
        <v>45777</v>
      </c>
      <c r="C1505">
        <v>7408.6553999999996</v>
      </c>
      <c r="D1505" t="s">
        <v>62</v>
      </c>
    </row>
    <row r="1506" spans="1:4" x14ac:dyDescent="0.3">
      <c r="A1506" s="33" t="s">
        <v>49</v>
      </c>
      <c r="B1506" s="34">
        <v>45808</v>
      </c>
      <c r="C1506">
        <v>7705.0015999999996</v>
      </c>
      <c r="D1506" t="s">
        <v>62</v>
      </c>
    </row>
    <row r="1507" spans="1:4" x14ac:dyDescent="0.3">
      <c r="A1507" s="33" t="s">
        <v>49</v>
      </c>
      <c r="B1507" s="34">
        <v>45838</v>
      </c>
      <c r="C1507">
        <v>8013.2016000000003</v>
      </c>
      <c r="D1507" t="s">
        <v>62</v>
      </c>
    </row>
    <row r="1508" spans="1:4" x14ac:dyDescent="0.3">
      <c r="A1508" s="33" t="s">
        <v>49</v>
      </c>
      <c r="B1508" s="34">
        <v>45869</v>
      </c>
      <c r="C1508">
        <v>8333.7296999999999</v>
      </c>
      <c r="D1508" t="s">
        <v>62</v>
      </c>
    </row>
    <row r="1509" spans="1:4" x14ac:dyDescent="0.3">
      <c r="A1509" s="33" t="s">
        <v>49</v>
      </c>
      <c r="B1509" s="34">
        <v>45900</v>
      </c>
      <c r="C1509">
        <v>8667.0789000000004</v>
      </c>
      <c r="D1509" t="s">
        <v>62</v>
      </c>
    </row>
    <row r="1510" spans="1:4" x14ac:dyDescent="0.3">
      <c r="A1510" s="33" t="s">
        <v>49</v>
      </c>
      <c r="B1510" s="34">
        <v>45930</v>
      </c>
      <c r="C1510">
        <v>9013.7620999999999</v>
      </c>
      <c r="D1510" t="s">
        <v>62</v>
      </c>
    </row>
    <row r="1511" spans="1:4" x14ac:dyDescent="0.3">
      <c r="A1511" s="33" t="s">
        <v>49</v>
      </c>
      <c r="B1511" s="34">
        <v>45961</v>
      </c>
      <c r="C1511">
        <v>9374.3125</v>
      </c>
      <c r="D1511" t="s">
        <v>62</v>
      </c>
    </row>
    <row r="1512" spans="1:4" x14ac:dyDescent="0.3">
      <c r="A1512" s="33" t="s">
        <v>49</v>
      </c>
      <c r="B1512" s="34">
        <v>45991</v>
      </c>
      <c r="C1512">
        <v>9749.2849999999999</v>
      </c>
      <c r="D1512" t="s">
        <v>62</v>
      </c>
    </row>
    <row r="1513" spans="1:4" x14ac:dyDescent="0.3">
      <c r="A1513" s="33" t="s">
        <v>49</v>
      </c>
      <c r="B1513" s="34">
        <v>46022</v>
      </c>
      <c r="C1513">
        <v>10139.2564</v>
      </c>
      <c r="D1513" t="s">
        <v>62</v>
      </c>
    </row>
    <row r="1514" spans="1:4" x14ac:dyDescent="0.3">
      <c r="A1514" s="33" t="s">
        <v>50</v>
      </c>
      <c r="B1514" s="34">
        <v>44957</v>
      </c>
      <c r="C1514">
        <v>-2569.4443999999999</v>
      </c>
      <c r="D1514" t="s">
        <v>62</v>
      </c>
    </row>
    <row r="1515" spans="1:4" x14ac:dyDescent="0.3">
      <c r="A1515" s="33" t="s">
        <v>50</v>
      </c>
      <c r="B1515" s="34">
        <v>44985</v>
      </c>
      <c r="C1515">
        <v>-2672.2222000000002</v>
      </c>
      <c r="D1515" t="s">
        <v>62</v>
      </c>
    </row>
    <row r="1516" spans="1:4" x14ac:dyDescent="0.3">
      <c r="A1516" s="33" t="s">
        <v>50</v>
      </c>
      <c r="B1516" s="34">
        <v>45016</v>
      </c>
      <c r="C1516">
        <v>-2779.1111000000001</v>
      </c>
      <c r="D1516" t="s">
        <v>62</v>
      </c>
    </row>
    <row r="1517" spans="1:4" x14ac:dyDescent="0.3">
      <c r="A1517" s="33" t="s">
        <v>50</v>
      </c>
      <c r="B1517" s="34">
        <v>45046</v>
      </c>
      <c r="C1517">
        <v>-2890.2755999999999</v>
      </c>
      <c r="D1517" t="s">
        <v>62</v>
      </c>
    </row>
    <row r="1518" spans="1:4" x14ac:dyDescent="0.3">
      <c r="A1518" s="33" t="s">
        <v>50</v>
      </c>
      <c r="B1518" s="34">
        <v>45077</v>
      </c>
      <c r="C1518">
        <v>-3005.8865999999998</v>
      </c>
      <c r="D1518" t="s">
        <v>62</v>
      </c>
    </row>
    <row r="1519" spans="1:4" x14ac:dyDescent="0.3">
      <c r="A1519" s="33" t="s">
        <v>50</v>
      </c>
      <c r="B1519" s="34">
        <v>45107</v>
      </c>
      <c r="C1519">
        <v>-3126.1219999999998</v>
      </c>
      <c r="D1519" t="s">
        <v>62</v>
      </c>
    </row>
    <row r="1520" spans="1:4" x14ac:dyDescent="0.3">
      <c r="A1520" s="33" t="s">
        <v>50</v>
      </c>
      <c r="B1520" s="34">
        <v>45138</v>
      </c>
      <c r="C1520">
        <v>-3251.1669000000002</v>
      </c>
      <c r="D1520" t="s">
        <v>62</v>
      </c>
    </row>
    <row r="1521" spans="1:4" x14ac:dyDescent="0.3">
      <c r="A1521" s="33" t="s">
        <v>50</v>
      </c>
      <c r="B1521" s="34">
        <v>45169</v>
      </c>
      <c r="C1521">
        <v>-3381.2136</v>
      </c>
      <c r="D1521" t="s">
        <v>62</v>
      </c>
    </row>
    <row r="1522" spans="1:4" x14ac:dyDescent="0.3">
      <c r="A1522" s="33" t="s">
        <v>50</v>
      </c>
      <c r="B1522" s="34">
        <v>45199</v>
      </c>
      <c r="C1522">
        <v>-3516.4621000000002</v>
      </c>
      <c r="D1522" t="s">
        <v>62</v>
      </c>
    </row>
    <row r="1523" spans="1:4" x14ac:dyDescent="0.3">
      <c r="A1523" s="33" t="s">
        <v>50</v>
      </c>
      <c r="B1523" s="34">
        <v>45230</v>
      </c>
      <c r="C1523">
        <v>-3657.1206000000002</v>
      </c>
      <c r="D1523" t="s">
        <v>62</v>
      </c>
    </row>
    <row r="1524" spans="1:4" x14ac:dyDescent="0.3">
      <c r="A1524" s="33" t="s">
        <v>50</v>
      </c>
      <c r="B1524" s="34">
        <v>45260</v>
      </c>
      <c r="C1524">
        <v>-3803.4054999999998</v>
      </c>
      <c r="D1524" t="s">
        <v>62</v>
      </c>
    </row>
    <row r="1525" spans="1:4" x14ac:dyDescent="0.3">
      <c r="A1525" s="33" t="s">
        <v>50</v>
      </c>
      <c r="B1525" s="34">
        <v>45291</v>
      </c>
      <c r="C1525">
        <v>-3955.5417000000002</v>
      </c>
      <c r="D1525" t="s">
        <v>62</v>
      </c>
    </row>
    <row r="1526" spans="1:4" x14ac:dyDescent="0.3">
      <c r="A1526" s="33" t="s">
        <v>50</v>
      </c>
      <c r="B1526" s="34">
        <v>45322</v>
      </c>
      <c r="C1526">
        <v>-4113.7632999999996</v>
      </c>
      <c r="D1526" t="s">
        <v>62</v>
      </c>
    </row>
    <row r="1527" spans="1:4" x14ac:dyDescent="0.3">
      <c r="A1527" s="33" t="s">
        <v>50</v>
      </c>
      <c r="B1527" s="34">
        <v>45351</v>
      </c>
      <c r="C1527">
        <v>-4278.3139000000001</v>
      </c>
      <c r="D1527" t="s">
        <v>62</v>
      </c>
    </row>
    <row r="1528" spans="1:4" x14ac:dyDescent="0.3">
      <c r="A1528" s="33" t="s">
        <v>50</v>
      </c>
      <c r="B1528" s="34">
        <v>45382</v>
      </c>
      <c r="C1528">
        <v>-4449.4463999999998</v>
      </c>
      <c r="D1528" t="s">
        <v>62</v>
      </c>
    </row>
    <row r="1529" spans="1:4" x14ac:dyDescent="0.3">
      <c r="A1529" s="33" t="s">
        <v>50</v>
      </c>
      <c r="B1529" s="34">
        <v>45412</v>
      </c>
      <c r="C1529">
        <v>-4627.4242999999997</v>
      </c>
      <c r="D1529" t="s">
        <v>62</v>
      </c>
    </row>
    <row r="1530" spans="1:4" x14ac:dyDescent="0.3">
      <c r="A1530" s="33" t="s">
        <v>50</v>
      </c>
      <c r="B1530" s="34">
        <v>45443</v>
      </c>
      <c r="C1530">
        <v>-4812.5213000000003</v>
      </c>
      <c r="D1530" t="s">
        <v>62</v>
      </c>
    </row>
    <row r="1531" spans="1:4" x14ac:dyDescent="0.3">
      <c r="A1531" s="33" t="s">
        <v>50</v>
      </c>
      <c r="B1531" s="34">
        <v>45473</v>
      </c>
      <c r="C1531">
        <v>-5005.0221000000001</v>
      </c>
      <c r="D1531" t="s">
        <v>62</v>
      </c>
    </row>
    <row r="1532" spans="1:4" x14ac:dyDescent="0.3">
      <c r="A1532" s="33" t="s">
        <v>50</v>
      </c>
      <c r="B1532" s="34">
        <v>45504</v>
      </c>
      <c r="C1532">
        <v>-5205.223</v>
      </c>
      <c r="D1532" t="s">
        <v>62</v>
      </c>
    </row>
    <row r="1533" spans="1:4" x14ac:dyDescent="0.3">
      <c r="A1533" s="33" t="s">
        <v>50</v>
      </c>
      <c r="B1533" s="34">
        <v>45535</v>
      </c>
      <c r="C1533">
        <v>-5413.4318999999996</v>
      </c>
      <c r="D1533" t="s">
        <v>62</v>
      </c>
    </row>
    <row r="1534" spans="1:4" x14ac:dyDescent="0.3">
      <c r="A1534" s="33" t="s">
        <v>50</v>
      </c>
      <c r="B1534" s="34">
        <v>45565</v>
      </c>
      <c r="C1534">
        <v>-5629.9691999999995</v>
      </c>
      <c r="D1534" t="s">
        <v>62</v>
      </c>
    </row>
    <row r="1535" spans="1:4" x14ac:dyDescent="0.3">
      <c r="A1535" s="33" t="s">
        <v>50</v>
      </c>
      <c r="B1535" s="34">
        <v>45596</v>
      </c>
      <c r="C1535">
        <v>-5855.1679999999997</v>
      </c>
      <c r="D1535" t="s">
        <v>62</v>
      </c>
    </row>
    <row r="1536" spans="1:4" x14ac:dyDescent="0.3">
      <c r="A1536" s="33" t="s">
        <v>50</v>
      </c>
      <c r="B1536" s="34">
        <v>45626</v>
      </c>
      <c r="C1536">
        <v>-6089.3747000000003</v>
      </c>
      <c r="D1536" t="s">
        <v>62</v>
      </c>
    </row>
    <row r="1537" spans="1:4" x14ac:dyDescent="0.3">
      <c r="A1537" s="33" t="s">
        <v>50</v>
      </c>
      <c r="B1537" s="34">
        <v>45657</v>
      </c>
      <c r="C1537">
        <v>-6332.9497000000001</v>
      </c>
      <c r="D1537" t="s">
        <v>62</v>
      </c>
    </row>
    <row r="1538" spans="1:4" x14ac:dyDescent="0.3">
      <c r="A1538" s="33" t="s">
        <v>50</v>
      </c>
      <c r="B1538" s="34">
        <v>45688</v>
      </c>
      <c r="C1538">
        <v>-6586.2676000000001</v>
      </c>
      <c r="D1538" t="s">
        <v>62</v>
      </c>
    </row>
    <row r="1539" spans="1:4" x14ac:dyDescent="0.3">
      <c r="A1539" s="33" t="s">
        <v>50</v>
      </c>
      <c r="B1539" s="34">
        <v>45716</v>
      </c>
      <c r="C1539">
        <v>-6849.7183999999997</v>
      </c>
      <c r="D1539" t="s">
        <v>62</v>
      </c>
    </row>
    <row r="1540" spans="1:4" x14ac:dyDescent="0.3">
      <c r="A1540" s="33" t="s">
        <v>50</v>
      </c>
      <c r="B1540" s="34">
        <v>45747</v>
      </c>
      <c r="C1540">
        <v>-7123.7070999999996</v>
      </c>
      <c r="D1540" t="s">
        <v>62</v>
      </c>
    </row>
    <row r="1541" spans="1:4" x14ac:dyDescent="0.3">
      <c r="A1541" s="33" t="s">
        <v>50</v>
      </c>
      <c r="B1541" s="34">
        <v>45777</v>
      </c>
      <c r="C1541">
        <v>-7408.6553999999996</v>
      </c>
      <c r="D1541" t="s">
        <v>62</v>
      </c>
    </row>
    <row r="1542" spans="1:4" x14ac:dyDescent="0.3">
      <c r="A1542" s="33" t="s">
        <v>50</v>
      </c>
      <c r="B1542" s="34">
        <v>45808</v>
      </c>
      <c r="C1542">
        <v>-7705.0015999999996</v>
      </c>
      <c r="D1542" t="s">
        <v>62</v>
      </c>
    </row>
    <row r="1543" spans="1:4" x14ac:dyDescent="0.3">
      <c r="A1543" s="33" t="s">
        <v>50</v>
      </c>
      <c r="B1543" s="34">
        <v>45838</v>
      </c>
      <c r="C1543">
        <v>-8013.2016000000003</v>
      </c>
      <c r="D1543" t="s">
        <v>62</v>
      </c>
    </row>
    <row r="1544" spans="1:4" x14ac:dyDescent="0.3">
      <c r="A1544" s="33" t="s">
        <v>50</v>
      </c>
      <c r="B1544" s="34">
        <v>45869</v>
      </c>
      <c r="C1544">
        <v>-8333.7296999999999</v>
      </c>
      <c r="D1544" t="s">
        <v>62</v>
      </c>
    </row>
    <row r="1545" spans="1:4" x14ac:dyDescent="0.3">
      <c r="A1545" s="33" t="s">
        <v>50</v>
      </c>
      <c r="B1545" s="34">
        <v>45900</v>
      </c>
      <c r="C1545">
        <v>-8667.0789000000004</v>
      </c>
      <c r="D1545" t="s">
        <v>62</v>
      </c>
    </row>
    <row r="1546" spans="1:4" x14ac:dyDescent="0.3">
      <c r="A1546" s="33" t="s">
        <v>50</v>
      </c>
      <c r="B1546" s="34">
        <v>45930</v>
      </c>
      <c r="C1546">
        <v>-9013.7620999999999</v>
      </c>
      <c r="D1546" t="s">
        <v>62</v>
      </c>
    </row>
    <row r="1547" spans="1:4" x14ac:dyDescent="0.3">
      <c r="A1547" s="33" t="s">
        <v>50</v>
      </c>
      <c r="B1547" s="34">
        <v>45961</v>
      </c>
      <c r="C1547">
        <v>-9374.3125</v>
      </c>
      <c r="D1547" t="s">
        <v>62</v>
      </c>
    </row>
    <row r="1548" spans="1:4" x14ac:dyDescent="0.3">
      <c r="A1548" s="33" t="s">
        <v>50</v>
      </c>
      <c r="B1548" s="34">
        <v>45991</v>
      </c>
      <c r="C1548">
        <v>-9749.2849999999999</v>
      </c>
      <c r="D1548" t="s">
        <v>62</v>
      </c>
    </row>
    <row r="1549" spans="1:4" x14ac:dyDescent="0.3">
      <c r="A1549" s="33" t="s">
        <v>50</v>
      </c>
      <c r="B1549" s="34">
        <v>46022</v>
      </c>
      <c r="C1549">
        <v>-10139.2564</v>
      </c>
      <c r="D1549" t="s">
        <v>62</v>
      </c>
    </row>
    <row r="1550" spans="1:4" x14ac:dyDescent="0.3">
      <c r="A1550" s="33" t="s">
        <v>51</v>
      </c>
      <c r="B1550" s="34">
        <v>44957</v>
      </c>
      <c r="C1550">
        <v>57605.1806</v>
      </c>
      <c r="D1550" t="s">
        <v>62</v>
      </c>
    </row>
    <row r="1551" spans="1:4" x14ac:dyDescent="0.3">
      <c r="A1551" s="33" t="s">
        <v>51</v>
      </c>
      <c r="B1551" s="34">
        <v>44985</v>
      </c>
      <c r="C1551">
        <v>62000.747799999997</v>
      </c>
      <c r="D1551" t="s">
        <v>62</v>
      </c>
    </row>
    <row r="1552" spans="1:4" x14ac:dyDescent="0.3">
      <c r="A1552" s="33" t="s">
        <v>51</v>
      </c>
      <c r="B1552" s="34">
        <v>45016</v>
      </c>
      <c r="C1552">
        <v>58419.964899999999</v>
      </c>
      <c r="D1552" t="s">
        <v>62</v>
      </c>
    </row>
    <row r="1553" spans="1:4" x14ac:dyDescent="0.3">
      <c r="A1553" s="33" t="s">
        <v>51</v>
      </c>
      <c r="B1553" s="34">
        <v>45046</v>
      </c>
      <c r="C1553">
        <v>59941.590400000001</v>
      </c>
      <c r="D1553" t="s">
        <v>62</v>
      </c>
    </row>
    <row r="1554" spans="1:4" x14ac:dyDescent="0.3">
      <c r="A1554" s="33" t="s">
        <v>51</v>
      </c>
      <c r="B1554" s="34">
        <v>45077</v>
      </c>
      <c r="C1554">
        <v>61495.9899</v>
      </c>
      <c r="D1554" t="s">
        <v>62</v>
      </c>
    </row>
    <row r="1555" spans="1:4" x14ac:dyDescent="0.3">
      <c r="A1555" s="33" t="s">
        <v>51</v>
      </c>
      <c r="B1555" s="34">
        <v>45107</v>
      </c>
      <c r="C1555">
        <v>63603.078500000003</v>
      </c>
      <c r="D1555" t="s">
        <v>62</v>
      </c>
    </row>
    <row r="1556" spans="1:4" x14ac:dyDescent="0.3">
      <c r="A1556" s="33" t="s">
        <v>51</v>
      </c>
      <c r="B1556" s="34">
        <v>45138</v>
      </c>
      <c r="C1556">
        <v>67546.379199999996</v>
      </c>
      <c r="D1556" t="s">
        <v>62</v>
      </c>
    </row>
    <row r="1557" spans="1:4" x14ac:dyDescent="0.3">
      <c r="A1557" s="33" t="s">
        <v>51</v>
      </c>
      <c r="B1557" s="34">
        <v>45169</v>
      </c>
      <c r="C1557">
        <v>63709.999199999998</v>
      </c>
      <c r="D1557" t="s">
        <v>62</v>
      </c>
    </row>
    <row r="1558" spans="1:4" x14ac:dyDescent="0.3">
      <c r="A1558" s="33" t="s">
        <v>51</v>
      </c>
      <c r="B1558" s="34">
        <v>45199</v>
      </c>
      <c r="C1558">
        <v>66833.121299999999</v>
      </c>
      <c r="D1558" t="s">
        <v>62</v>
      </c>
    </row>
    <row r="1559" spans="1:4" x14ac:dyDescent="0.3">
      <c r="A1559" s="33" t="s">
        <v>51</v>
      </c>
      <c r="B1559" s="34">
        <v>45230</v>
      </c>
      <c r="C1559">
        <v>68576.373000000007</v>
      </c>
      <c r="D1559" t="s">
        <v>62</v>
      </c>
    </row>
    <row r="1560" spans="1:4" x14ac:dyDescent="0.3">
      <c r="A1560" s="33" t="s">
        <v>51</v>
      </c>
      <c r="B1560" s="34">
        <v>45260</v>
      </c>
      <c r="C1560">
        <v>71276.844599999997</v>
      </c>
      <c r="D1560" t="s">
        <v>62</v>
      </c>
    </row>
    <row r="1561" spans="1:4" x14ac:dyDescent="0.3">
      <c r="A1561" s="33" t="s">
        <v>51</v>
      </c>
      <c r="B1561" s="34">
        <v>45291</v>
      </c>
      <c r="C1561">
        <v>66252.23</v>
      </c>
      <c r="D1561" t="s">
        <v>62</v>
      </c>
    </row>
    <row r="1562" spans="1:4" x14ac:dyDescent="0.3">
      <c r="A1562" s="33" t="s">
        <v>51</v>
      </c>
      <c r="B1562" s="34">
        <v>45322</v>
      </c>
      <c r="C1562">
        <v>68379.528699999995</v>
      </c>
      <c r="D1562" t="s">
        <v>62</v>
      </c>
    </row>
    <row r="1563" spans="1:4" x14ac:dyDescent="0.3">
      <c r="A1563" s="33" t="s">
        <v>51</v>
      </c>
      <c r="B1563" s="34">
        <v>45351</v>
      </c>
      <c r="C1563">
        <v>72012.650899999993</v>
      </c>
      <c r="D1563" t="s">
        <v>62</v>
      </c>
    </row>
    <row r="1564" spans="1:4" x14ac:dyDescent="0.3">
      <c r="A1564" s="33" t="s">
        <v>51</v>
      </c>
      <c r="B1564" s="34">
        <v>45382</v>
      </c>
      <c r="C1564">
        <v>75406.555500000002</v>
      </c>
      <c r="D1564" t="s">
        <v>62</v>
      </c>
    </row>
    <row r="1565" spans="1:4" x14ac:dyDescent="0.3">
      <c r="A1565" s="33" t="s">
        <v>51</v>
      </c>
      <c r="B1565" s="34">
        <v>45412</v>
      </c>
      <c r="C1565">
        <v>70117.162700000001</v>
      </c>
      <c r="D1565" t="s">
        <v>62</v>
      </c>
    </row>
    <row r="1566" spans="1:4" x14ac:dyDescent="0.3">
      <c r="A1566" s="33" t="s">
        <v>51</v>
      </c>
      <c r="B1566" s="34">
        <v>45443</v>
      </c>
      <c r="C1566">
        <v>71946.755300000004</v>
      </c>
      <c r="D1566" t="s">
        <v>62</v>
      </c>
    </row>
    <row r="1567" spans="1:4" x14ac:dyDescent="0.3">
      <c r="A1567" s="33" t="s">
        <v>51</v>
      </c>
      <c r="B1567" s="34">
        <v>45473</v>
      </c>
      <c r="C1567">
        <v>75516.711299999995</v>
      </c>
      <c r="D1567" t="s">
        <v>62</v>
      </c>
    </row>
    <row r="1568" spans="1:4" x14ac:dyDescent="0.3">
      <c r="A1568" s="33" t="s">
        <v>51</v>
      </c>
      <c r="B1568" s="34">
        <v>45504</v>
      </c>
      <c r="C1568">
        <v>78626.757899999997</v>
      </c>
      <c r="D1568" t="s">
        <v>62</v>
      </c>
    </row>
    <row r="1569" spans="1:4" x14ac:dyDescent="0.3">
      <c r="A1569" s="33" t="s">
        <v>51</v>
      </c>
      <c r="B1569" s="34">
        <v>45535</v>
      </c>
      <c r="C1569">
        <v>82847.671300000002</v>
      </c>
      <c r="D1569" t="s">
        <v>62</v>
      </c>
    </row>
    <row r="1570" spans="1:4" x14ac:dyDescent="0.3">
      <c r="A1570" s="33" t="s">
        <v>51</v>
      </c>
      <c r="B1570" s="34">
        <v>45565</v>
      </c>
      <c r="C1570">
        <v>86377.256200000003</v>
      </c>
      <c r="D1570" t="s">
        <v>62</v>
      </c>
    </row>
    <row r="1571" spans="1:4" x14ac:dyDescent="0.3">
      <c r="A1571" s="33" t="s">
        <v>51</v>
      </c>
      <c r="B1571" s="34">
        <v>45596</v>
      </c>
      <c r="C1571">
        <v>89463.170899999997</v>
      </c>
      <c r="D1571" t="s">
        <v>62</v>
      </c>
    </row>
    <row r="1572" spans="1:4" x14ac:dyDescent="0.3">
      <c r="A1572" s="33" t="s">
        <v>51</v>
      </c>
      <c r="B1572" s="34">
        <v>45626</v>
      </c>
      <c r="C1572">
        <v>92096.970700000005</v>
      </c>
      <c r="D1572" t="s">
        <v>62</v>
      </c>
    </row>
    <row r="1573" spans="1:4" x14ac:dyDescent="0.3">
      <c r="A1573" s="33" t="s">
        <v>51</v>
      </c>
      <c r="B1573" s="34">
        <v>45657</v>
      </c>
      <c r="C1573">
        <v>85719.783299999996</v>
      </c>
      <c r="D1573" t="s">
        <v>62</v>
      </c>
    </row>
    <row r="1574" spans="1:4" x14ac:dyDescent="0.3">
      <c r="A1574" s="33" t="s">
        <v>51</v>
      </c>
      <c r="B1574" s="34">
        <v>45688</v>
      </c>
      <c r="C1574">
        <v>91138.837199999994</v>
      </c>
      <c r="D1574" t="s">
        <v>62</v>
      </c>
    </row>
    <row r="1575" spans="1:4" x14ac:dyDescent="0.3">
      <c r="A1575" s="33" t="s">
        <v>51</v>
      </c>
      <c r="B1575" s="34">
        <v>45716</v>
      </c>
      <c r="C1575">
        <v>93970.760599999994</v>
      </c>
      <c r="D1575" t="s">
        <v>62</v>
      </c>
    </row>
    <row r="1576" spans="1:4" x14ac:dyDescent="0.3">
      <c r="A1576" s="33" t="s">
        <v>51</v>
      </c>
      <c r="B1576" s="34">
        <v>45747</v>
      </c>
      <c r="C1576">
        <v>97218.784299999999</v>
      </c>
      <c r="D1576" t="s">
        <v>62</v>
      </c>
    </row>
    <row r="1577" spans="1:4" x14ac:dyDescent="0.3">
      <c r="A1577" s="33" t="s">
        <v>51</v>
      </c>
      <c r="B1577" s="34">
        <v>45777</v>
      </c>
      <c r="C1577">
        <v>92037.905899999998</v>
      </c>
      <c r="D1577" t="s">
        <v>62</v>
      </c>
    </row>
    <row r="1578" spans="1:4" x14ac:dyDescent="0.3">
      <c r="A1578" s="33" t="s">
        <v>51</v>
      </c>
      <c r="B1578" s="34">
        <v>45808</v>
      </c>
      <c r="C1578">
        <v>94822.065100000007</v>
      </c>
      <c r="D1578" t="s">
        <v>62</v>
      </c>
    </row>
    <row r="1579" spans="1:4" x14ac:dyDescent="0.3">
      <c r="A1579" s="33" t="s">
        <v>51</v>
      </c>
      <c r="B1579" s="34">
        <v>45838</v>
      </c>
      <c r="C1579">
        <v>97358.399699999994</v>
      </c>
      <c r="D1579" t="s">
        <v>62</v>
      </c>
    </row>
    <row r="1580" spans="1:4" x14ac:dyDescent="0.3">
      <c r="A1580" s="33" t="s">
        <v>51</v>
      </c>
      <c r="B1580" s="34">
        <v>45869</v>
      </c>
      <c r="C1580">
        <v>90781.798899999994</v>
      </c>
      <c r="D1580" t="s">
        <v>62</v>
      </c>
    </row>
    <row r="1581" spans="1:4" x14ac:dyDescent="0.3">
      <c r="A1581" s="33" t="s">
        <v>51</v>
      </c>
      <c r="B1581" s="34">
        <v>45900</v>
      </c>
      <c r="C1581">
        <v>94187.006099999999</v>
      </c>
      <c r="D1581" t="s">
        <v>62</v>
      </c>
    </row>
    <row r="1582" spans="1:4" x14ac:dyDescent="0.3">
      <c r="A1582" s="33" t="s">
        <v>51</v>
      </c>
      <c r="B1582" s="34">
        <v>45930</v>
      </c>
      <c r="C1582">
        <v>97032.607000000004</v>
      </c>
      <c r="D1582" t="s">
        <v>62</v>
      </c>
    </row>
    <row r="1583" spans="1:4" x14ac:dyDescent="0.3">
      <c r="A1583" s="33" t="s">
        <v>51</v>
      </c>
      <c r="B1583" s="34">
        <v>45961</v>
      </c>
      <c r="C1583">
        <v>100491.1669</v>
      </c>
      <c r="D1583" t="s">
        <v>62</v>
      </c>
    </row>
    <row r="1584" spans="1:4" x14ac:dyDescent="0.3">
      <c r="A1584" s="33" t="s">
        <v>51</v>
      </c>
      <c r="B1584" s="34">
        <v>45991</v>
      </c>
      <c r="C1584">
        <v>92358.981400000004</v>
      </c>
      <c r="D1584" t="s">
        <v>62</v>
      </c>
    </row>
    <row r="1585" spans="1:4" x14ac:dyDescent="0.3">
      <c r="A1585" s="33" t="s">
        <v>51</v>
      </c>
      <c r="B1585" s="34">
        <v>46022</v>
      </c>
      <c r="C1585">
        <v>95778.284299999999</v>
      </c>
      <c r="D1585" t="s">
        <v>62</v>
      </c>
    </row>
    <row r="1586" spans="1:4" x14ac:dyDescent="0.3">
      <c r="A1586" s="33" t="s">
        <v>4</v>
      </c>
      <c r="B1586" s="34">
        <v>44957</v>
      </c>
      <c r="C1586">
        <v>0</v>
      </c>
      <c r="D1586" t="s">
        <v>54</v>
      </c>
    </row>
    <row r="1587" spans="1:4" x14ac:dyDescent="0.3">
      <c r="A1587" s="33" t="s">
        <v>4</v>
      </c>
      <c r="B1587" s="34">
        <v>44985</v>
      </c>
      <c r="C1587">
        <v>0</v>
      </c>
      <c r="D1587" t="s">
        <v>54</v>
      </c>
    </row>
    <row r="1588" spans="1:4" x14ac:dyDescent="0.3">
      <c r="A1588" s="33" t="s">
        <v>4</v>
      </c>
      <c r="B1588" s="34">
        <v>45016</v>
      </c>
      <c r="C1588">
        <v>0</v>
      </c>
      <c r="D1588" t="s">
        <v>54</v>
      </c>
    </row>
    <row r="1589" spans="1:4" x14ac:dyDescent="0.3">
      <c r="A1589" s="33" t="s">
        <v>4</v>
      </c>
      <c r="B1589" s="34">
        <v>45046</v>
      </c>
      <c r="C1589">
        <v>0</v>
      </c>
      <c r="D1589" t="s">
        <v>54</v>
      </c>
    </row>
    <row r="1590" spans="1:4" x14ac:dyDescent="0.3">
      <c r="A1590" s="33" t="s">
        <v>4</v>
      </c>
      <c r="B1590" s="34">
        <v>45077</v>
      </c>
      <c r="C1590">
        <v>0</v>
      </c>
      <c r="D1590" t="s">
        <v>54</v>
      </c>
    </row>
    <row r="1591" spans="1:4" x14ac:dyDescent="0.3">
      <c r="A1591" s="33" t="s">
        <v>4</v>
      </c>
      <c r="B1591" s="34">
        <v>45107</v>
      </c>
      <c r="C1591">
        <v>0</v>
      </c>
      <c r="D1591" t="s">
        <v>54</v>
      </c>
    </row>
    <row r="1592" spans="1:4" x14ac:dyDescent="0.3">
      <c r="A1592" s="33" t="s">
        <v>4</v>
      </c>
      <c r="B1592" s="34">
        <v>45138</v>
      </c>
      <c r="C1592">
        <v>0</v>
      </c>
      <c r="D1592" t="s">
        <v>54</v>
      </c>
    </row>
    <row r="1593" spans="1:4" x14ac:dyDescent="0.3">
      <c r="A1593" s="33" t="s">
        <v>4</v>
      </c>
      <c r="B1593" s="34">
        <v>45169</v>
      </c>
      <c r="C1593">
        <v>0</v>
      </c>
      <c r="D1593" t="s">
        <v>54</v>
      </c>
    </row>
    <row r="1594" spans="1:4" x14ac:dyDescent="0.3">
      <c r="A1594" s="33" t="s">
        <v>4</v>
      </c>
      <c r="B1594" s="34">
        <v>45199</v>
      </c>
      <c r="C1594">
        <v>0</v>
      </c>
      <c r="D1594" t="s">
        <v>54</v>
      </c>
    </row>
    <row r="1595" spans="1:4" x14ac:dyDescent="0.3">
      <c r="A1595" s="33" t="s">
        <v>4</v>
      </c>
      <c r="B1595" s="34">
        <v>45230</v>
      </c>
      <c r="C1595">
        <v>0</v>
      </c>
      <c r="D1595" t="s">
        <v>54</v>
      </c>
    </row>
    <row r="1596" spans="1:4" x14ac:dyDescent="0.3">
      <c r="A1596" s="33" t="s">
        <v>4</v>
      </c>
      <c r="B1596" s="34">
        <v>45260</v>
      </c>
      <c r="C1596">
        <v>0</v>
      </c>
      <c r="D1596" t="s">
        <v>54</v>
      </c>
    </row>
    <row r="1597" spans="1:4" x14ac:dyDescent="0.3">
      <c r="A1597" s="33" t="s">
        <v>4</v>
      </c>
      <c r="B1597" s="34">
        <v>45291</v>
      </c>
      <c r="C1597">
        <v>0</v>
      </c>
      <c r="D1597" t="s">
        <v>54</v>
      </c>
    </row>
    <row r="1598" spans="1:4" x14ac:dyDescent="0.3">
      <c r="A1598" s="33" t="s">
        <v>4</v>
      </c>
      <c r="B1598" s="34">
        <v>45322</v>
      </c>
      <c r="C1598">
        <v>0</v>
      </c>
      <c r="D1598" t="s">
        <v>54</v>
      </c>
    </row>
    <row r="1599" spans="1:4" x14ac:dyDescent="0.3">
      <c r="A1599" s="33" t="s">
        <v>4</v>
      </c>
      <c r="B1599" s="34">
        <v>45351</v>
      </c>
      <c r="C1599">
        <v>0</v>
      </c>
      <c r="D1599" t="s">
        <v>54</v>
      </c>
    </row>
    <row r="1600" spans="1:4" x14ac:dyDescent="0.3">
      <c r="A1600" s="33" t="s">
        <v>4</v>
      </c>
      <c r="B1600" s="34">
        <v>45382</v>
      </c>
      <c r="C1600">
        <v>0</v>
      </c>
      <c r="D1600" t="s">
        <v>54</v>
      </c>
    </row>
    <row r="1601" spans="1:4" x14ac:dyDescent="0.3">
      <c r="A1601" s="33" t="s">
        <v>4</v>
      </c>
      <c r="B1601" s="34">
        <v>45412</v>
      </c>
      <c r="C1601">
        <v>0</v>
      </c>
      <c r="D1601" t="s">
        <v>54</v>
      </c>
    </row>
    <row r="1602" spans="1:4" x14ac:dyDescent="0.3">
      <c r="A1602" s="33" t="s">
        <v>4</v>
      </c>
      <c r="B1602" s="34">
        <v>45443</v>
      </c>
      <c r="C1602">
        <v>0</v>
      </c>
      <c r="D1602" t="s">
        <v>54</v>
      </c>
    </row>
    <row r="1603" spans="1:4" x14ac:dyDescent="0.3">
      <c r="A1603" s="33" t="s">
        <v>4</v>
      </c>
      <c r="B1603" s="34">
        <v>45473</v>
      </c>
      <c r="C1603">
        <v>0</v>
      </c>
      <c r="D1603" t="s">
        <v>54</v>
      </c>
    </row>
    <row r="1604" spans="1:4" x14ac:dyDescent="0.3">
      <c r="A1604" s="33" t="s">
        <v>4</v>
      </c>
      <c r="B1604" s="34">
        <v>45504</v>
      </c>
      <c r="C1604">
        <v>0</v>
      </c>
      <c r="D1604" t="s">
        <v>54</v>
      </c>
    </row>
    <row r="1605" spans="1:4" x14ac:dyDescent="0.3">
      <c r="A1605" s="33" t="s">
        <v>4</v>
      </c>
      <c r="B1605" s="34">
        <v>45535</v>
      </c>
      <c r="C1605">
        <v>0</v>
      </c>
      <c r="D1605" t="s">
        <v>54</v>
      </c>
    </row>
    <row r="1606" spans="1:4" x14ac:dyDescent="0.3">
      <c r="A1606" s="33" t="s">
        <v>4</v>
      </c>
      <c r="B1606" s="34">
        <v>45565</v>
      </c>
      <c r="C1606">
        <v>0</v>
      </c>
      <c r="D1606" t="s">
        <v>54</v>
      </c>
    </row>
    <row r="1607" spans="1:4" x14ac:dyDescent="0.3">
      <c r="A1607" s="33" t="s">
        <v>4</v>
      </c>
      <c r="B1607" s="34">
        <v>45596</v>
      </c>
      <c r="C1607">
        <v>0</v>
      </c>
      <c r="D1607" t="s">
        <v>54</v>
      </c>
    </row>
    <row r="1608" spans="1:4" x14ac:dyDescent="0.3">
      <c r="A1608" s="33" t="s">
        <v>4</v>
      </c>
      <c r="B1608" s="34">
        <v>45626</v>
      </c>
      <c r="C1608">
        <v>0</v>
      </c>
      <c r="D1608" t="s">
        <v>54</v>
      </c>
    </row>
    <row r="1609" spans="1:4" x14ac:dyDescent="0.3">
      <c r="A1609" s="33" t="s">
        <v>4</v>
      </c>
      <c r="B1609" s="34">
        <v>45657</v>
      </c>
      <c r="C1609">
        <v>0</v>
      </c>
      <c r="D1609" t="s">
        <v>54</v>
      </c>
    </row>
    <row r="1610" spans="1:4" x14ac:dyDescent="0.3">
      <c r="A1610" s="33" t="s">
        <v>4</v>
      </c>
      <c r="B1610" s="34">
        <v>45688</v>
      </c>
      <c r="C1610">
        <v>0</v>
      </c>
      <c r="D1610" t="s">
        <v>54</v>
      </c>
    </row>
    <row r="1611" spans="1:4" x14ac:dyDescent="0.3">
      <c r="A1611" s="33" t="s">
        <v>4</v>
      </c>
      <c r="B1611" s="34">
        <v>45716</v>
      </c>
      <c r="C1611">
        <v>0</v>
      </c>
      <c r="D1611" t="s">
        <v>54</v>
      </c>
    </row>
    <row r="1612" spans="1:4" x14ac:dyDescent="0.3">
      <c r="A1612" s="33" t="s">
        <v>4</v>
      </c>
      <c r="B1612" s="34">
        <v>45747</v>
      </c>
      <c r="C1612">
        <v>0</v>
      </c>
      <c r="D1612" t="s">
        <v>54</v>
      </c>
    </row>
    <row r="1613" spans="1:4" x14ac:dyDescent="0.3">
      <c r="A1613" s="33" t="s">
        <v>4</v>
      </c>
      <c r="B1613" s="34">
        <v>45777</v>
      </c>
      <c r="C1613">
        <v>0</v>
      </c>
      <c r="D1613" t="s">
        <v>54</v>
      </c>
    </row>
    <row r="1614" spans="1:4" x14ac:dyDescent="0.3">
      <c r="A1614" s="33" t="s">
        <v>4</v>
      </c>
      <c r="B1614" s="34">
        <v>45808</v>
      </c>
      <c r="C1614">
        <v>0</v>
      </c>
      <c r="D1614" t="s">
        <v>54</v>
      </c>
    </row>
    <row r="1615" spans="1:4" x14ac:dyDescent="0.3">
      <c r="A1615" s="33" t="s">
        <v>4</v>
      </c>
      <c r="B1615" s="34">
        <v>45838</v>
      </c>
      <c r="C1615">
        <v>0</v>
      </c>
      <c r="D1615" t="s">
        <v>54</v>
      </c>
    </row>
    <row r="1616" spans="1:4" x14ac:dyDescent="0.3">
      <c r="A1616" s="33" t="s">
        <v>4</v>
      </c>
      <c r="B1616" s="34">
        <v>45869</v>
      </c>
      <c r="C1616">
        <v>0</v>
      </c>
      <c r="D1616" t="s">
        <v>54</v>
      </c>
    </row>
    <row r="1617" spans="1:4" x14ac:dyDescent="0.3">
      <c r="A1617" s="33" t="s">
        <v>4</v>
      </c>
      <c r="B1617" s="34">
        <v>45900</v>
      </c>
      <c r="C1617">
        <v>0</v>
      </c>
      <c r="D1617" t="s">
        <v>54</v>
      </c>
    </row>
    <row r="1618" spans="1:4" x14ac:dyDescent="0.3">
      <c r="A1618" s="33" t="s">
        <v>4</v>
      </c>
      <c r="B1618" s="34">
        <v>45930</v>
      </c>
      <c r="C1618">
        <v>0</v>
      </c>
      <c r="D1618" t="s">
        <v>54</v>
      </c>
    </row>
    <row r="1619" spans="1:4" x14ac:dyDescent="0.3">
      <c r="A1619" s="33" t="s">
        <v>4</v>
      </c>
      <c r="B1619" s="34">
        <v>45961</v>
      </c>
      <c r="C1619">
        <v>0</v>
      </c>
      <c r="D1619" t="s">
        <v>54</v>
      </c>
    </row>
    <row r="1620" spans="1:4" x14ac:dyDescent="0.3">
      <c r="A1620" s="33" t="s">
        <v>4</v>
      </c>
      <c r="B1620" s="34">
        <v>45991</v>
      </c>
      <c r="C1620">
        <v>0</v>
      </c>
      <c r="D1620" t="s">
        <v>54</v>
      </c>
    </row>
    <row r="1621" spans="1:4" x14ac:dyDescent="0.3">
      <c r="A1621" s="33" t="s">
        <v>4</v>
      </c>
      <c r="B1621" s="34">
        <v>46022</v>
      </c>
      <c r="C1621">
        <v>0</v>
      </c>
      <c r="D1621" t="s">
        <v>54</v>
      </c>
    </row>
    <row r="1622" spans="1:4" x14ac:dyDescent="0.3">
      <c r="A1622" s="33" t="s">
        <v>5</v>
      </c>
      <c r="B1622" s="34">
        <v>44957</v>
      </c>
      <c r="C1622">
        <v>0</v>
      </c>
      <c r="D1622" t="s">
        <v>54</v>
      </c>
    </row>
    <row r="1623" spans="1:4" x14ac:dyDescent="0.3">
      <c r="A1623" s="33" t="s">
        <v>5</v>
      </c>
      <c r="B1623" s="34">
        <v>44985</v>
      </c>
      <c r="C1623">
        <v>0</v>
      </c>
      <c r="D1623" t="s">
        <v>54</v>
      </c>
    </row>
    <row r="1624" spans="1:4" x14ac:dyDescent="0.3">
      <c r="A1624" s="33" t="s">
        <v>5</v>
      </c>
      <c r="B1624" s="34">
        <v>45016</v>
      </c>
      <c r="C1624">
        <v>0</v>
      </c>
      <c r="D1624" t="s">
        <v>54</v>
      </c>
    </row>
    <row r="1625" spans="1:4" x14ac:dyDescent="0.3">
      <c r="A1625" s="33" t="s">
        <v>5</v>
      </c>
      <c r="B1625" s="34">
        <v>45046</v>
      </c>
      <c r="C1625">
        <v>0</v>
      </c>
      <c r="D1625" t="s">
        <v>54</v>
      </c>
    </row>
    <row r="1626" spans="1:4" x14ac:dyDescent="0.3">
      <c r="A1626" s="33" t="s">
        <v>5</v>
      </c>
      <c r="B1626" s="34">
        <v>45077</v>
      </c>
      <c r="C1626">
        <v>0</v>
      </c>
      <c r="D1626" t="s">
        <v>54</v>
      </c>
    </row>
    <row r="1627" spans="1:4" x14ac:dyDescent="0.3">
      <c r="A1627" s="33" t="s">
        <v>5</v>
      </c>
      <c r="B1627" s="34">
        <v>45107</v>
      </c>
      <c r="C1627">
        <v>0</v>
      </c>
      <c r="D1627" t="s">
        <v>54</v>
      </c>
    </row>
    <row r="1628" spans="1:4" x14ac:dyDescent="0.3">
      <c r="A1628" s="33" t="s">
        <v>5</v>
      </c>
      <c r="B1628" s="34">
        <v>45138</v>
      </c>
      <c r="C1628">
        <v>0</v>
      </c>
      <c r="D1628" t="s">
        <v>54</v>
      </c>
    </row>
    <row r="1629" spans="1:4" x14ac:dyDescent="0.3">
      <c r="A1629" s="33" t="s">
        <v>5</v>
      </c>
      <c r="B1629" s="34">
        <v>45169</v>
      </c>
      <c r="C1629">
        <v>0</v>
      </c>
      <c r="D1629" t="s">
        <v>54</v>
      </c>
    </row>
    <row r="1630" spans="1:4" x14ac:dyDescent="0.3">
      <c r="A1630" s="33" t="s">
        <v>5</v>
      </c>
      <c r="B1630" s="34">
        <v>45199</v>
      </c>
      <c r="C1630">
        <v>0</v>
      </c>
      <c r="D1630" t="s">
        <v>54</v>
      </c>
    </row>
    <row r="1631" spans="1:4" x14ac:dyDescent="0.3">
      <c r="A1631" s="33" t="s">
        <v>5</v>
      </c>
      <c r="B1631" s="34">
        <v>45230</v>
      </c>
      <c r="C1631">
        <v>0</v>
      </c>
      <c r="D1631" t="s">
        <v>54</v>
      </c>
    </row>
    <row r="1632" spans="1:4" x14ac:dyDescent="0.3">
      <c r="A1632" s="33" t="s">
        <v>5</v>
      </c>
      <c r="B1632" s="34">
        <v>45260</v>
      </c>
      <c r="C1632">
        <v>0</v>
      </c>
      <c r="D1632" t="s">
        <v>54</v>
      </c>
    </row>
    <row r="1633" spans="1:4" x14ac:dyDescent="0.3">
      <c r="A1633" s="33" t="s">
        <v>5</v>
      </c>
      <c r="B1633" s="34">
        <v>45291</v>
      </c>
      <c r="C1633">
        <v>0</v>
      </c>
      <c r="D1633" t="s">
        <v>54</v>
      </c>
    </row>
    <row r="1634" spans="1:4" x14ac:dyDescent="0.3">
      <c r="A1634" s="33" t="s">
        <v>5</v>
      </c>
      <c r="B1634" s="34">
        <v>45322</v>
      </c>
      <c r="C1634">
        <v>0</v>
      </c>
      <c r="D1634" t="s">
        <v>54</v>
      </c>
    </row>
    <row r="1635" spans="1:4" x14ac:dyDescent="0.3">
      <c r="A1635" s="33" t="s">
        <v>5</v>
      </c>
      <c r="B1635" s="34">
        <v>45351</v>
      </c>
      <c r="C1635">
        <v>0</v>
      </c>
      <c r="D1635" t="s">
        <v>54</v>
      </c>
    </row>
    <row r="1636" spans="1:4" x14ac:dyDescent="0.3">
      <c r="A1636" s="33" t="s">
        <v>5</v>
      </c>
      <c r="B1636" s="34">
        <v>45382</v>
      </c>
      <c r="C1636">
        <v>0</v>
      </c>
      <c r="D1636" t="s">
        <v>54</v>
      </c>
    </row>
    <row r="1637" spans="1:4" x14ac:dyDescent="0.3">
      <c r="A1637" s="33" t="s">
        <v>5</v>
      </c>
      <c r="B1637" s="34">
        <v>45412</v>
      </c>
      <c r="C1637">
        <v>0</v>
      </c>
      <c r="D1637" t="s">
        <v>54</v>
      </c>
    </row>
    <row r="1638" spans="1:4" x14ac:dyDescent="0.3">
      <c r="A1638" s="33" t="s">
        <v>5</v>
      </c>
      <c r="B1638" s="34">
        <v>45443</v>
      </c>
      <c r="C1638">
        <v>0</v>
      </c>
      <c r="D1638" t="s">
        <v>54</v>
      </c>
    </row>
    <row r="1639" spans="1:4" x14ac:dyDescent="0.3">
      <c r="A1639" s="33" t="s">
        <v>5</v>
      </c>
      <c r="B1639" s="34">
        <v>45473</v>
      </c>
      <c r="C1639">
        <v>0</v>
      </c>
      <c r="D1639" t="s">
        <v>54</v>
      </c>
    </row>
    <row r="1640" spans="1:4" x14ac:dyDescent="0.3">
      <c r="A1640" s="33" t="s">
        <v>5</v>
      </c>
      <c r="B1640" s="34">
        <v>45504</v>
      </c>
      <c r="C1640">
        <v>0</v>
      </c>
      <c r="D1640" t="s">
        <v>54</v>
      </c>
    </row>
    <row r="1641" spans="1:4" x14ac:dyDescent="0.3">
      <c r="A1641" s="33" t="s">
        <v>5</v>
      </c>
      <c r="B1641" s="34">
        <v>45535</v>
      </c>
      <c r="C1641">
        <v>0</v>
      </c>
      <c r="D1641" t="s">
        <v>54</v>
      </c>
    </row>
    <row r="1642" spans="1:4" x14ac:dyDescent="0.3">
      <c r="A1642" s="33" t="s">
        <v>5</v>
      </c>
      <c r="B1642" s="34">
        <v>45565</v>
      </c>
      <c r="C1642">
        <v>0</v>
      </c>
      <c r="D1642" t="s">
        <v>54</v>
      </c>
    </row>
    <row r="1643" spans="1:4" x14ac:dyDescent="0.3">
      <c r="A1643" s="33" t="s">
        <v>5</v>
      </c>
      <c r="B1643" s="34">
        <v>45596</v>
      </c>
      <c r="C1643">
        <v>0</v>
      </c>
      <c r="D1643" t="s">
        <v>54</v>
      </c>
    </row>
    <row r="1644" spans="1:4" x14ac:dyDescent="0.3">
      <c r="A1644" s="33" t="s">
        <v>5</v>
      </c>
      <c r="B1644" s="34">
        <v>45626</v>
      </c>
      <c r="C1644">
        <v>0</v>
      </c>
      <c r="D1644" t="s">
        <v>54</v>
      </c>
    </row>
    <row r="1645" spans="1:4" x14ac:dyDescent="0.3">
      <c r="A1645" s="33" t="s">
        <v>5</v>
      </c>
      <c r="B1645" s="34">
        <v>45657</v>
      </c>
      <c r="C1645">
        <v>0</v>
      </c>
      <c r="D1645" t="s">
        <v>54</v>
      </c>
    </row>
    <row r="1646" spans="1:4" x14ac:dyDescent="0.3">
      <c r="A1646" s="33" t="s">
        <v>5</v>
      </c>
      <c r="B1646" s="34">
        <v>45688</v>
      </c>
      <c r="C1646">
        <v>0</v>
      </c>
      <c r="D1646" t="s">
        <v>54</v>
      </c>
    </row>
    <row r="1647" spans="1:4" x14ac:dyDescent="0.3">
      <c r="A1647" s="33" t="s">
        <v>5</v>
      </c>
      <c r="B1647" s="34">
        <v>45716</v>
      </c>
      <c r="C1647">
        <v>0</v>
      </c>
      <c r="D1647" t="s">
        <v>54</v>
      </c>
    </row>
    <row r="1648" spans="1:4" x14ac:dyDescent="0.3">
      <c r="A1648" s="33" t="s">
        <v>5</v>
      </c>
      <c r="B1648" s="34">
        <v>45747</v>
      </c>
      <c r="C1648">
        <v>0</v>
      </c>
      <c r="D1648" t="s">
        <v>54</v>
      </c>
    </row>
    <row r="1649" spans="1:4" x14ac:dyDescent="0.3">
      <c r="A1649" s="33" t="s">
        <v>5</v>
      </c>
      <c r="B1649" s="34">
        <v>45777</v>
      </c>
      <c r="C1649">
        <v>0</v>
      </c>
      <c r="D1649" t="s">
        <v>54</v>
      </c>
    </row>
    <row r="1650" spans="1:4" x14ac:dyDescent="0.3">
      <c r="A1650" s="33" t="s">
        <v>5</v>
      </c>
      <c r="B1650" s="34">
        <v>45808</v>
      </c>
      <c r="C1650">
        <v>0</v>
      </c>
      <c r="D1650" t="s">
        <v>54</v>
      </c>
    </row>
    <row r="1651" spans="1:4" x14ac:dyDescent="0.3">
      <c r="A1651" s="33" t="s">
        <v>5</v>
      </c>
      <c r="B1651" s="34">
        <v>45838</v>
      </c>
      <c r="C1651">
        <v>0</v>
      </c>
      <c r="D1651" t="s">
        <v>54</v>
      </c>
    </row>
    <row r="1652" spans="1:4" x14ac:dyDescent="0.3">
      <c r="A1652" s="33" t="s">
        <v>5</v>
      </c>
      <c r="B1652" s="34">
        <v>45869</v>
      </c>
      <c r="C1652">
        <v>0</v>
      </c>
      <c r="D1652" t="s">
        <v>54</v>
      </c>
    </row>
    <row r="1653" spans="1:4" x14ac:dyDescent="0.3">
      <c r="A1653" s="33" t="s">
        <v>5</v>
      </c>
      <c r="B1653" s="34">
        <v>45900</v>
      </c>
      <c r="C1653">
        <v>0</v>
      </c>
      <c r="D1653" t="s">
        <v>54</v>
      </c>
    </row>
    <row r="1654" spans="1:4" x14ac:dyDescent="0.3">
      <c r="A1654" s="33" t="s">
        <v>5</v>
      </c>
      <c r="B1654" s="34">
        <v>45930</v>
      </c>
      <c r="C1654">
        <v>0</v>
      </c>
      <c r="D1654" t="s">
        <v>54</v>
      </c>
    </row>
    <row r="1655" spans="1:4" x14ac:dyDescent="0.3">
      <c r="A1655" s="33" t="s">
        <v>5</v>
      </c>
      <c r="B1655" s="34">
        <v>45961</v>
      </c>
      <c r="C1655">
        <v>0</v>
      </c>
      <c r="D1655" t="s">
        <v>54</v>
      </c>
    </row>
    <row r="1656" spans="1:4" x14ac:dyDescent="0.3">
      <c r="A1656" s="33" t="s">
        <v>5</v>
      </c>
      <c r="B1656" s="34">
        <v>45991</v>
      </c>
      <c r="C1656">
        <v>0</v>
      </c>
      <c r="D1656" t="s">
        <v>54</v>
      </c>
    </row>
    <row r="1657" spans="1:4" x14ac:dyDescent="0.3">
      <c r="A1657" s="33" t="s">
        <v>5</v>
      </c>
      <c r="B1657" s="34">
        <v>46022</v>
      </c>
      <c r="C1657">
        <v>0</v>
      </c>
      <c r="D1657" t="s">
        <v>54</v>
      </c>
    </row>
    <row r="1658" spans="1:4" x14ac:dyDescent="0.3">
      <c r="A1658" s="33" t="s">
        <v>7</v>
      </c>
      <c r="B1658" s="34">
        <v>44957</v>
      </c>
      <c r="C1658">
        <v>800</v>
      </c>
      <c r="D1658" t="s">
        <v>54</v>
      </c>
    </row>
    <row r="1659" spans="1:4" x14ac:dyDescent="0.3">
      <c r="A1659" s="33" t="s">
        <v>7</v>
      </c>
      <c r="B1659" s="34">
        <v>44985</v>
      </c>
      <c r="C1659">
        <v>832</v>
      </c>
      <c r="D1659" t="s">
        <v>54</v>
      </c>
    </row>
    <row r="1660" spans="1:4" x14ac:dyDescent="0.3">
      <c r="A1660" s="33" t="s">
        <v>7</v>
      </c>
      <c r="B1660" s="34">
        <v>45016</v>
      </c>
      <c r="C1660">
        <v>865.28</v>
      </c>
      <c r="D1660" t="s">
        <v>54</v>
      </c>
    </row>
    <row r="1661" spans="1:4" x14ac:dyDescent="0.3">
      <c r="A1661" s="33" t="s">
        <v>7</v>
      </c>
      <c r="B1661" s="34">
        <v>45046</v>
      </c>
      <c r="C1661">
        <v>899.89120000000003</v>
      </c>
      <c r="D1661" t="s">
        <v>54</v>
      </c>
    </row>
    <row r="1662" spans="1:4" x14ac:dyDescent="0.3">
      <c r="A1662" s="33" t="s">
        <v>7</v>
      </c>
      <c r="B1662" s="34">
        <v>45077</v>
      </c>
      <c r="C1662">
        <v>935.8868480000001</v>
      </c>
      <c r="D1662" t="s">
        <v>54</v>
      </c>
    </row>
    <row r="1663" spans="1:4" x14ac:dyDescent="0.3">
      <c r="A1663" s="33" t="s">
        <v>7</v>
      </c>
      <c r="B1663" s="34">
        <v>45107</v>
      </c>
      <c r="C1663">
        <v>973.32232192000015</v>
      </c>
      <c r="D1663" t="s">
        <v>54</v>
      </c>
    </row>
    <row r="1664" spans="1:4" x14ac:dyDescent="0.3">
      <c r="A1664" s="33" t="s">
        <v>7</v>
      </c>
      <c r="B1664" s="34">
        <v>45138</v>
      </c>
      <c r="C1664">
        <v>1012.2552147968001</v>
      </c>
      <c r="D1664" t="s">
        <v>54</v>
      </c>
    </row>
    <row r="1665" spans="1:4" x14ac:dyDescent="0.3">
      <c r="A1665" s="33" t="s">
        <v>7</v>
      </c>
      <c r="B1665" s="34">
        <v>45169</v>
      </c>
      <c r="C1665">
        <v>1052.7454233886722</v>
      </c>
      <c r="D1665" t="s">
        <v>54</v>
      </c>
    </row>
    <row r="1666" spans="1:4" x14ac:dyDescent="0.3">
      <c r="A1666" s="33" t="s">
        <v>7</v>
      </c>
      <c r="B1666" s="34">
        <v>45199</v>
      </c>
      <c r="C1666">
        <v>1094.855240324219</v>
      </c>
      <c r="D1666" t="s">
        <v>54</v>
      </c>
    </row>
    <row r="1667" spans="1:4" x14ac:dyDescent="0.3">
      <c r="A1667" s="33" t="s">
        <v>7</v>
      </c>
      <c r="B1667" s="34">
        <v>45230</v>
      </c>
      <c r="C1667">
        <v>1138.6494499371879</v>
      </c>
      <c r="D1667" t="s">
        <v>54</v>
      </c>
    </row>
    <row r="1668" spans="1:4" x14ac:dyDescent="0.3">
      <c r="A1668" s="33" t="s">
        <v>7</v>
      </c>
      <c r="B1668" s="34">
        <v>45260</v>
      </c>
      <c r="C1668">
        <v>1184.1954279346755</v>
      </c>
      <c r="D1668" t="s">
        <v>54</v>
      </c>
    </row>
    <row r="1669" spans="1:4" x14ac:dyDescent="0.3">
      <c r="A1669" s="33" t="s">
        <v>7</v>
      </c>
      <c r="B1669" s="34">
        <v>45291</v>
      </c>
      <c r="C1669">
        <v>1231.5632450520627</v>
      </c>
      <c r="D1669" t="s">
        <v>54</v>
      </c>
    </row>
    <row r="1670" spans="1:4" x14ac:dyDescent="0.3">
      <c r="A1670" s="33" t="s">
        <v>7</v>
      </c>
      <c r="B1670" s="34">
        <v>45322</v>
      </c>
      <c r="C1670">
        <v>1280.8257748541453</v>
      </c>
      <c r="D1670" t="s">
        <v>54</v>
      </c>
    </row>
    <row r="1671" spans="1:4" x14ac:dyDescent="0.3">
      <c r="A1671" s="33" t="s">
        <v>7</v>
      </c>
      <c r="B1671" s="34">
        <v>45351</v>
      </c>
      <c r="C1671">
        <v>1332.0588058483111</v>
      </c>
      <c r="D1671" t="s">
        <v>54</v>
      </c>
    </row>
    <row r="1672" spans="1:4" x14ac:dyDescent="0.3">
      <c r="A1672" s="33" t="s">
        <v>7</v>
      </c>
      <c r="B1672" s="34">
        <v>45382</v>
      </c>
      <c r="C1672">
        <v>1385.3411580822435</v>
      </c>
      <c r="D1672" t="s">
        <v>54</v>
      </c>
    </row>
    <row r="1673" spans="1:4" x14ac:dyDescent="0.3">
      <c r="A1673" s="33" t="s">
        <v>7</v>
      </c>
      <c r="B1673" s="34">
        <v>45412</v>
      </c>
      <c r="C1673">
        <v>1440.7548044055334</v>
      </c>
      <c r="D1673" t="s">
        <v>54</v>
      </c>
    </row>
    <row r="1674" spans="1:4" x14ac:dyDescent="0.3">
      <c r="A1674" s="33" t="s">
        <v>7</v>
      </c>
      <c r="B1674" s="34">
        <v>45443</v>
      </c>
      <c r="C1674">
        <v>1498.3849965817549</v>
      </c>
      <c r="D1674" t="s">
        <v>54</v>
      </c>
    </row>
    <row r="1675" spans="1:4" x14ac:dyDescent="0.3">
      <c r="A1675" s="33" t="s">
        <v>7</v>
      </c>
      <c r="B1675" s="34">
        <v>45473</v>
      </c>
      <c r="C1675">
        <v>1558.3203964450252</v>
      </c>
      <c r="D1675" t="s">
        <v>54</v>
      </c>
    </row>
    <row r="1676" spans="1:4" x14ac:dyDescent="0.3">
      <c r="A1676" s="33" t="s">
        <v>7</v>
      </c>
      <c r="B1676" s="34">
        <v>45504</v>
      </c>
      <c r="C1676">
        <v>1620.6532123028262</v>
      </c>
      <c r="D1676" t="s">
        <v>54</v>
      </c>
    </row>
    <row r="1677" spans="1:4" x14ac:dyDescent="0.3">
      <c r="A1677" s="33" t="s">
        <v>7</v>
      </c>
      <c r="B1677" s="34">
        <v>45535</v>
      </c>
      <c r="C1677">
        <v>1685.4793407949394</v>
      </c>
      <c r="D1677" t="s">
        <v>54</v>
      </c>
    </row>
    <row r="1678" spans="1:4" x14ac:dyDescent="0.3">
      <c r="A1678" s="33" t="s">
        <v>7</v>
      </c>
      <c r="B1678" s="34">
        <v>45565</v>
      </c>
      <c r="C1678">
        <v>1752.8985144267369</v>
      </c>
      <c r="D1678" t="s">
        <v>54</v>
      </c>
    </row>
    <row r="1679" spans="1:4" x14ac:dyDescent="0.3">
      <c r="A1679" s="33" t="s">
        <v>7</v>
      </c>
      <c r="B1679" s="34">
        <v>45596</v>
      </c>
      <c r="C1679">
        <v>1823.0144550038065</v>
      </c>
      <c r="D1679" t="s">
        <v>54</v>
      </c>
    </row>
    <row r="1680" spans="1:4" x14ac:dyDescent="0.3">
      <c r="A1680" s="33" t="s">
        <v>7</v>
      </c>
      <c r="B1680" s="34">
        <v>45626</v>
      </c>
      <c r="C1680">
        <v>1895.9350332039587</v>
      </c>
      <c r="D1680" t="s">
        <v>54</v>
      </c>
    </row>
    <row r="1681" spans="1:4" x14ac:dyDescent="0.3">
      <c r="A1681" s="33" t="s">
        <v>7</v>
      </c>
      <c r="B1681" s="34">
        <v>45657</v>
      </c>
      <c r="C1681">
        <v>1971.7724345321171</v>
      </c>
      <c r="D1681" t="s">
        <v>54</v>
      </c>
    </row>
    <row r="1682" spans="1:4" x14ac:dyDescent="0.3">
      <c r="A1682" s="33" t="s">
        <v>7</v>
      </c>
      <c r="B1682" s="34">
        <v>45688</v>
      </c>
      <c r="C1682">
        <v>2050.6433319134021</v>
      </c>
      <c r="D1682" t="s">
        <v>54</v>
      </c>
    </row>
    <row r="1683" spans="1:4" x14ac:dyDescent="0.3">
      <c r="A1683" s="33" t="s">
        <v>7</v>
      </c>
      <c r="B1683" s="34">
        <v>45716</v>
      </c>
      <c r="C1683">
        <v>2132.6690651899385</v>
      </c>
      <c r="D1683" t="s">
        <v>54</v>
      </c>
    </row>
    <row r="1684" spans="1:4" x14ac:dyDescent="0.3">
      <c r="A1684" s="33" t="s">
        <v>7</v>
      </c>
      <c r="B1684" s="34">
        <v>45747</v>
      </c>
      <c r="C1684">
        <v>2217.9758277975361</v>
      </c>
      <c r="D1684" t="s">
        <v>54</v>
      </c>
    </row>
    <row r="1685" spans="1:4" x14ac:dyDescent="0.3">
      <c r="A1685" s="33" t="s">
        <v>7</v>
      </c>
      <c r="B1685" s="34">
        <v>45777</v>
      </c>
      <c r="C1685">
        <v>2306.6948609094375</v>
      </c>
      <c r="D1685" t="s">
        <v>54</v>
      </c>
    </row>
    <row r="1686" spans="1:4" x14ac:dyDescent="0.3">
      <c r="A1686" s="33" t="s">
        <v>7</v>
      </c>
      <c r="B1686" s="34">
        <v>45808</v>
      </c>
      <c r="C1686">
        <v>2398.9626553458152</v>
      </c>
      <c r="D1686" t="s">
        <v>54</v>
      </c>
    </row>
    <row r="1687" spans="1:4" x14ac:dyDescent="0.3">
      <c r="A1687" s="33" t="s">
        <v>7</v>
      </c>
      <c r="B1687" s="34">
        <v>45838</v>
      </c>
      <c r="C1687">
        <v>2494.9211615596478</v>
      </c>
      <c r="D1687" t="s">
        <v>54</v>
      </c>
    </row>
    <row r="1688" spans="1:4" x14ac:dyDescent="0.3">
      <c r="A1688" s="33" t="s">
        <v>7</v>
      </c>
      <c r="B1688" s="34">
        <v>45869</v>
      </c>
      <c r="C1688">
        <v>2594.7180080220337</v>
      </c>
      <c r="D1688" t="s">
        <v>54</v>
      </c>
    </row>
    <row r="1689" spans="1:4" x14ac:dyDescent="0.3">
      <c r="A1689" s="33" t="s">
        <v>7</v>
      </c>
      <c r="B1689" s="34">
        <v>45900</v>
      </c>
      <c r="C1689">
        <v>2698.5067283429153</v>
      </c>
      <c r="D1689" t="s">
        <v>54</v>
      </c>
    </row>
    <row r="1690" spans="1:4" x14ac:dyDescent="0.3">
      <c r="A1690" s="33" t="s">
        <v>7</v>
      </c>
      <c r="B1690" s="34">
        <v>45930</v>
      </c>
      <c r="C1690">
        <v>2806.4469974766321</v>
      </c>
      <c r="D1690" t="s">
        <v>54</v>
      </c>
    </row>
    <row r="1691" spans="1:4" x14ac:dyDescent="0.3">
      <c r="A1691" s="33" t="s">
        <v>7</v>
      </c>
      <c r="B1691" s="34">
        <v>45961</v>
      </c>
      <c r="C1691">
        <v>2918.7048773756974</v>
      </c>
      <c r="D1691" t="s">
        <v>54</v>
      </c>
    </row>
    <row r="1692" spans="1:4" x14ac:dyDescent="0.3">
      <c r="A1692" s="33" t="s">
        <v>7</v>
      </c>
      <c r="B1692" s="34">
        <v>45991</v>
      </c>
      <c r="C1692">
        <v>3035.4530724707256</v>
      </c>
      <c r="D1692" t="s">
        <v>54</v>
      </c>
    </row>
    <row r="1693" spans="1:4" x14ac:dyDescent="0.3">
      <c r="A1693" s="33" t="s">
        <v>7</v>
      </c>
      <c r="B1693" s="34">
        <v>46022</v>
      </c>
      <c r="C1693">
        <v>3156.8711953695547</v>
      </c>
      <c r="D1693" t="s">
        <v>54</v>
      </c>
    </row>
    <row r="1694" spans="1:4" x14ac:dyDescent="0.3">
      <c r="A1694" s="33" t="s">
        <v>8</v>
      </c>
      <c r="B1694" s="34">
        <v>44957</v>
      </c>
      <c r="C1694">
        <v>0</v>
      </c>
      <c r="D1694" t="s">
        <v>54</v>
      </c>
    </row>
    <row r="1695" spans="1:4" x14ac:dyDescent="0.3">
      <c r="A1695" s="33" t="s">
        <v>8</v>
      </c>
      <c r="B1695" s="34">
        <v>44985</v>
      </c>
      <c r="C1695">
        <v>0</v>
      </c>
      <c r="D1695" t="s">
        <v>54</v>
      </c>
    </row>
    <row r="1696" spans="1:4" x14ac:dyDescent="0.3">
      <c r="A1696" s="33" t="s">
        <v>8</v>
      </c>
      <c r="B1696" s="34">
        <v>45016</v>
      </c>
      <c r="C1696">
        <v>0</v>
      </c>
      <c r="D1696" t="s">
        <v>54</v>
      </c>
    </row>
    <row r="1697" spans="1:4" x14ac:dyDescent="0.3">
      <c r="A1697" s="33" t="s">
        <v>8</v>
      </c>
      <c r="B1697" s="34">
        <v>45046</v>
      </c>
      <c r="C1697">
        <v>0</v>
      </c>
      <c r="D1697" t="s">
        <v>54</v>
      </c>
    </row>
    <row r="1698" spans="1:4" x14ac:dyDescent="0.3">
      <c r="A1698" s="33" t="s">
        <v>8</v>
      </c>
      <c r="B1698" s="34">
        <v>45077</v>
      </c>
      <c r="C1698">
        <v>0</v>
      </c>
      <c r="D1698" t="s">
        <v>54</v>
      </c>
    </row>
    <row r="1699" spans="1:4" x14ac:dyDescent="0.3">
      <c r="A1699" s="33" t="s">
        <v>8</v>
      </c>
      <c r="B1699" s="34">
        <v>45107</v>
      </c>
      <c r="C1699">
        <v>0</v>
      </c>
      <c r="D1699" t="s">
        <v>54</v>
      </c>
    </row>
    <row r="1700" spans="1:4" x14ac:dyDescent="0.3">
      <c r="A1700" s="33" t="s">
        <v>8</v>
      </c>
      <c r="B1700" s="34">
        <v>45138</v>
      </c>
      <c r="C1700">
        <v>0</v>
      </c>
      <c r="D1700" t="s">
        <v>54</v>
      </c>
    </row>
    <row r="1701" spans="1:4" x14ac:dyDescent="0.3">
      <c r="A1701" s="33" t="s">
        <v>8</v>
      </c>
      <c r="B1701" s="34">
        <v>45169</v>
      </c>
      <c r="C1701">
        <v>0</v>
      </c>
      <c r="D1701" t="s">
        <v>54</v>
      </c>
    </row>
    <row r="1702" spans="1:4" x14ac:dyDescent="0.3">
      <c r="A1702" s="33" t="s">
        <v>8</v>
      </c>
      <c r="B1702" s="34">
        <v>45199</v>
      </c>
      <c r="C1702">
        <v>0</v>
      </c>
      <c r="D1702" t="s">
        <v>54</v>
      </c>
    </row>
    <row r="1703" spans="1:4" x14ac:dyDescent="0.3">
      <c r="A1703" s="33" t="s">
        <v>8</v>
      </c>
      <c r="B1703" s="34">
        <v>45230</v>
      </c>
      <c r="C1703">
        <v>0</v>
      </c>
      <c r="D1703" t="s">
        <v>54</v>
      </c>
    </row>
    <row r="1704" spans="1:4" x14ac:dyDescent="0.3">
      <c r="A1704" s="33" t="s">
        <v>8</v>
      </c>
      <c r="B1704" s="34">
        <v>45260</v>
      </c>
      <c r="C1704">
        <v>0</v>
      </c>
      <c r="D1704" t="s">
        <v>54</v>
      </c>
    </row>
    <row r="1705" spans="1:4" x14ac:dyDescent="0.3">
      <c r="A1705" s="33" t="s">
        <v>8</v>
      </c>
      <c r="B1705" s="34">
        <v>45291</v>
      </c>
      <c r="C1705">
        <v>0</v>
      </c>
      <c r="D1705" t="s">
        <v>54</v>
      </c>
    </row>
    <row r="1706" spans="1:4" x14ac:dyDescent="0.3">
      <c r="A1706" s="33" t="s">
        <v>8</v>
      </c>
      <c r="B1706" s="34">
        <v>45322</v>
      </c>
      <c r="C1706">
        <v>0</v>
      </c>
      <c r="D1706" t="s">
        <v>54</v>
      </c>
    </row>
    <row r="1707" spans="1:4" x14ac:dyDescent="0.3">
      <c r="A1707" s="33" t="s">
        <v>8</v>
      </c>
      <c r="B1707" s="34">
        <v>45351</v>
      </c>
      <c r="C1707">
        <v>0</v>
      </c>
      <c r="D1707" t="s">
        <v>54</v>
      </c>
    </row>
    <row r="1708" spans="1:4" x14ac:dyDescent="0.3">
      <c r="A1708" s="33" t="s">
        <v>8</v>
      </c>
      <c r="B1708" s="34">
        <v>45382</v>
      </c>
      <c r="C1708">
        <v>0</v>
      </c>
      <c r="D1708" t="s">
        <v>54</v>
      </c>
    </row>
    <row r="1709" spans="1:4" x14ac:dyDescent="0.3">
      <c r="A1709" s="33" t="s">
        <v>8</v>
      </c>
      <c r="B1709" s="34">
        <v>45412</v>
      </c>
      <c r="C1709">
        <v>0</v>
      </c>
      <c r="D1709" t="s">
        <v>54</v>
      </c>
    </row>
    <row r="1710" spans="1:4" x14ac:dyDescent="0.3">
      <c r="A1710" s="33" t="s">
        <v>8</v>
      </c>
      <c r="B1710" s="34">
        <v>45443</v>
      </c>
      <c r="C1710">
        <v>0</v>
      </c>
      <c r="D1710" t="s">
        <v>54</v>
      </c>
    </row>
    <row r="1711" spans="1:4" x14ac:dyDescent="0.3">
      <c r="A1711" s="33" t="s">
        <v>8</v>
      </c>
      <c r="B1711" s="34">
        <v>45473</v>
      </c>
      <c r="C1711">
        <v>0</v>
      </c>
      <c r="D1711" t="s">
        <v>54</v>
      </c>
    </row>
    <row r="1712" spans="1:4" x14ac:dyDescent="0.3">
      <c r="A1712" s="33" t="s">
        <v>8</v>
      </c>
      <c r="B1712" s="34">
        <v>45504</v>
      </c>
      <c r="C1712">
        <v>0</v>
      </c>
      <c r="D1712" t="s">
        <v>54</v>
      </c>
    </row>
    <row r="1713" spans="1:4" x14ac:dyDescent="0.3">
      <c r="A1713" s="33" t="s">
        <v>8</v>
      </c>
      <c r="B1713" s="34">
        <v>45535</v>
      </c>
      <c r="C1713">
        <v>0</v>
      </c>
      <c r="D1713" t="s">
        <v>54</v>
      </c>
    </row>
    <row r="1714" spans="1:4" x14ac:dyDescent="0.3">
      <c r="A1714" s="33" t="s">
        <v>8</v>
      </c>
      <c r="B1714" s="34">
        <v>45565</v>
      </c>
      <c r="C1714">
        <v>0</v>
      </c>
      <c r="D1714" t="s">
        <v>54</v>
      </c>
    </row>
    <row r="1715" spans="1:4" x14ac:dyDescent="0.3">
      <c r="A1715" s="33" t="s">
        <v>8</v>
      </c>
      <c r="B1715" s="34">
        <v>45596</v>
      </c>
      <c r="C1715">
        <v>0</v>
      </c>
      <c r="D1715" t="s">
        <v>54</v>
      </c>
    </row>
    <row r="1716" spans="1:4" x14ac:dyDescent="0.3">
      <c r="A1716" s="33" t="s">
        <v>8</v>
      </c>
      <c r="B1716" s="34">
        <v>45626</v>
      </c>
      <c r="C1716">
        <v>0</v>
      </c>
      <c r="D1716" t="s">
        <v>54</v>
      </c>
    </row>
    <row r="1717" spans="1:4" x14ac:dyDescent="0.3">
      <c r="A1717" s="33" t="s">
        <v>8</v>
      </c>
      <c r="B1717" s="34">
        <v>45657</v>
      </c>
      <c r="C1717">
        <v>0</v>
      </c>
      <c r="D1717" t="s">
        <v>54</v>
      </c>
    </row>
    <row r="1718" spans="1:4" x14ac:dyDescent="0.3">
      <c r="A1718" s="33" t="s">
        <v>8</v>
      </c>
      <c r="B1718" s="34">
        <v>45688</v>
      </c>
      <c r="C1718">
        <v>0</v>
      </c>
      <c r="D1718" t="s">
        <v>54</v>
      </c>
    </row>
    <row r="1719" spans="1:4" x14ac:dyDescent="0.3">
      <c r="A1719" s="33" t="s">
        <v>8</v>
      </c>
      <c r="B1719" s="34">
        <v>45716</v>
      </c>
      <c r="C1719">
        <v>0</v>
      </c>
      <c r="D1719" t="s">
        <v>54</v>
      </c>
    </row>
    <row r="1720" spans="1:4" x14ac:dyDescent="0.3">
      <c r="A1720" s="33" t="s">
        <v>8</v>
      </c>
      <c r="B1720" s="34">
        <v>45747</v>
      </c>
      <c r="C1720">
        <v>0</v>
      </c>
      <c r="D1720" t="s">
        <v>54</v>
      </c>
    </row>
    <row r="1721" spans="1:4" x14ac:dyDescent="0.3">
      <c r="A1721" s="33" t="s">
        <v>8</v>
      </c>
      <c r="B1721" s="34">
        <v>45777</v>
      </c>
      <c r="C1721">
        <v>0</v>
      </c>
      <c r="D1721" t="s">
        <v>54</v>
      </c>
    </row>
    <row r="1722" spans="1:4" x14ac:dyDescent="0.3">
      <c r="A1722" s="33" t="s">
        <v>8</v>
      </c>
      <c r="B1722" s="34">
        <v>45808</v>
      </c>
      <c r="C1722">
        <v>0</v>
      </c>
      <c r="D1722" t="s">
        <v>54</v>
      </c>
    </row>
    <row r="1723" spans="1:4" x14ac:dyDescent="0.3">
      <c r="A1723" s="33" t="s">
        <v>8</v>
      </c>
      <c r="B1723" s="34">
        <v>45838</v>
      </c>
      <c r="C1723">
        <v>0</v>
      </c>
      <c r="D1723" t="s">
        <v>54</v>
      </c>
    </row>
    <row r="1724" spans="1:4" x14ac:dyDescent="0.3">
      <c r="A1724" s="33" t="s">
        <v>8</v>
      </c>
      <c r="B1724" s="34">
        <v>45869</v>
      </c>
      <c r="C1724">
        <v>0</v>
      </c>
      <c r="D1724" t="s">
        <v>54</v>
      </c>
    </row>
    <row r="1725" spans="1:4" x14ac:dyDescent="0.3">
      <c r="A1725" s="33" t="s">
        <v>8</v>
      </c>
      <c r="B1725" s="34">
        <v>45900</v>
      </c>
      <c r="C1725">
        <v>0</v>
      </c>
      <c r="D1725" t="s">
        <v>54</v>
      </c>
    </row>
    <row r="1726" spans="1:4" x14ac:dyDescent="0.3">
      <c r="A1726" s="33" t="s">
        <v>8</v>
      </c>
      <c r="B1726" s="34">
        <v>45930</v>
      </c>
      <c r="C1726">
        <v>0</v>
      </c>
      <c r="D1726" t="s">
        <v>54</v>
      </c>
    </row>
    <row r="1727" spans="1:4" x14ac:dyDescent="0.3">
      <c r="A1727" s="33" t="s">
        <v>8</v>
      </c>
      <c r="B1727" s="34">
        <v>45961</v>
      </c>
      <c r="C1727">
        <v>0</v>
      </c>
      <c r="D1727" t="s">
        <v>54</v>
      </c>
    </row>
    <row r="1728" spans="1:4" x14ac:dyDescent="0.3">
      <c r="A1728" s="33" t="s">
        <v>8</v>
      </c>
      <c r="B1728" s="34">
        <v>45991</v>
      </c>
      <c r="C1728">
        <v>0</v>
      </c>
      <c r="D1728" t="s">
        <v>54</v>
      </c>
    </row>
    <row r="1729" spans="1:4" x14ac:dyDescent="0.3">
      <c r="A1729" s="33" t="s">
        <v>8</v>
      </c>
      <c r="B1729" s="34">
        <v>46022</v>
      </c>
      <c r="C1729">
        <v>0</v>
      </c>
      <c r="D1729" t="s">
        <v>54</v>
      </c>
    </row>
    <row r="1730" spans="1:4" x14ac:dyDescent="0.3">
      <c r="A1730" s="33" t="s">
        <v>9</v>
      </c>
      <c r="B1730" s="34">
        <v>44957</v>
      </c>
      <c r="C1730">
        <v>800</v>
      </c>
      <c r="D1730" t="s">
        <v>54</v>
      </c>
    </row>
    <row r="1731" spans="1:4" x14ac:dyDescent="0.3">
      <c r="A1731" s="33" t="s">
        <v>9</v>
      </c>
      <c r="B1731" s="34">
        <v>44985</v>
      </c>
      <c r="C1731">
        <v>832</v>
      </c>
      <c r="D1731" t="s">
        <v>54</v>
      </c>
    </row>
    <row r="1732" spans="1:4" x14ac:dyDescent="0.3">
      <c r="A1732" s="33" t="s">
        <v>9</v>
      </c>
      <c r="B1732" s="34">
        <v>45016</v>
      </c>
      <c r="C1732">
        <v>865.28</v>
      </c>
      <c r="D1732" t="s">
        <v>54</v>
      </c>
    </row>
    <row r="1733" spans="1:4" x14ac:dyDescent="0.3">
      <c r="A1733" s="33" t="s">
        <v>9</v>
      </c>
      <c r="B1733" s="34">
        <v>45046</v>
      </c>
      <c r="C1733">
        <v>899.89120000000003</v>
      </c>
      <c r="D1733" t="s">
        <v>54</v>
      </c>
    </row>
    <row r="1734" spans="1:4" x14ac:dyDescent="0.3">
      <c r="A1734" s="33" t="s">
        <v>9</v>
      </c>
      <c r="B1734" s="34">
        <v>45077</v>
      </c>
      <c r="C1734">
        <v>935.88679999999999</v>
      </c>
      <c r="D1734" t="s">
        <v>54</v>
      </c>
    </row>
    <row r="1735" spans="1:4" x14ac:dyDescent="0.3">
      <c r="A1735" s="33" t="s">
        <v>9</v>
      </c>
      <c r="B1735" s="34">
        <v>45107</v>
      </c>
      <c r="C1735">
        <v>973.32230000000004</v>
      </c>
      <c r="D1735" t="s">
        <v>54</v>
      </c>
    </row>
    <row r="1736" spans="1:4" x14ac:dyDescent="0.3">
      <c r="A1736" s="33" t="s">
        <v>9</v>
      </c>
      <c r="B1736" s="34">
        <v>45138</v>
      </c>
      <c r="C1736">
        <v>1012.2551999999999</v>
      </c>
      <c r="D1736" t="s">
        <v>54</v>
      </c>
    </row>
    <row r="1737" spans="1:4" x14ac:dyDescent="0.3">
      <c r="A1737" s="33" t="s">
        <v>9</v>
      </c>
      <c r="B1737" s="34">
        <v>45169</v>
      </c>
      <c r="C1737">
        <v>1052.7454</v>
      </c>
      <c r="D1737" t="s">
        <v>54</v>
      </c>
    </row>
    <row r="1738" spans="1:4" x14ac:dyDescent="0.3">
      <c r="A1738" s="33" t="s">
        <v>9</v>
      </c>
      <c r="B1738" s="34">
        <v>45199</v>
      </c>
      <c r="C1738">
        <v>1094.8552</v>
      </c>
      <c r="D1738" t="s">
        <v>54</v>
      </c>
    </row>
    <row r="1739" spans="1:4" x14ac:dyDescent="0.3">
      <c r="A1739" s="33" t="s">
        <v>9</v>
      </c>
      <c r="B1739" s="34">
        <v>45230</v>
      </c>
      <c r="C1739">
        <v>1138.6494</v>
      </c>
      <c r="D1739" t="s">
        <v>54</v>
      </c>
    </row>
    <row r="1740" spans="1:4" x14ac:dyDescent="0.3">
      <c r="A1740" s="33" t="s">
        <v>9</v>
      </c>
      <c r="B1740" s="34">
        <v>45260</v>
      </c>
      <c r="C1740">
        <v>1184.1954000000001</v>
      </c>
      <c r="D1740" t="s">
        <v>54</v>
      </c>
    </row>
    <row r="1741" spans="1:4" x14ac:dyDescent="0.3">
      <c r="A1741" s="33" t="s">
        <v>9</v>
      </c>
      <c r="B1741" s="34">
        <v>45291</v>
      </c>
      <c r="C1741">
        <v>1231.5632000000001</v>
      </c>
      <c r="D1741" t="s">
        <v>54</v>
      </c>
    </row>
    <row r="1742" spans="1:4" x14ac:dyDescent="0.3">
      <c r="A1742" s="33" t="s">
        <v>9</v>
      </c>
      <c r="B1742" s="34">
        <v>45322</v>
      </c>
      <c r="C1742">
        <v>1280.8258000000001</v>
      </c>
      <c r="D1742" t="s">
        <v>54</v>
      </c>
    </row>
    <row r="1743" spans="1:4" x14ac:dyDescent="0.3">
      <c r="A1743" s="33" t="s">
        <v>9</v>
      </c>
      <c r="B1743" s="34">
        <v>45351</v>
      </c>
      <c r="C1743">
        <v>1332.0588</v>
      </c>
      <c r="D1743" t="s">
        <v>54</v>
      </c>
    </row>
    <row r="1744" spans="1:4" x14ac:dyDescent="0.3">
      <c r="A1744" s="33" t="s">
        <v>9</v>
      </c>
      <c r="B1744" s="34">
        <v>45382</v>
      </c>
      <c r="C1744">
        <v>1385.3412000000001</v>
      </c>
      <c r="D1744" t="s">
        <v>54</v>
      </c>
    </row>
    <row r="1745" spans="1:4" x14ac:dyDescent="0.3">
      <c r="A1745" s="33" t="s">
        <v>9</v>
      </c>
      <c r="B1745" s="34">
        <v>45412</v>
      </c>
      <c r="C1745">
        <v>1440.7547999999999</v>
      </c>
      <c r="D1745" t="s">
        <v>54</v>
      </c>
    </row>
    <row r="1746" spans="1:4" x14ac:dyDescent="0.3">
      <c r="A1746" s="33" t="s">
        <v>9</v>
      </c>
      <c r="B1746" s="34">
        <v>45443</v>
      </c>
      <c r="C1746">
        <v>1498.385</v>
      </c>
      <c r="D1746" t="s">
        <v>54</v>
      </c>
    </row>
    <row r="1747" spans="1:4" x14ac:dyDescent="0.3">
      <c r="A1747" s="33" t="s">
        <v>9</v>
      </c>
      <c r="B1747" s="34">
        <v>45473</v>
      </c>
      <c r="C1747">
        <v>1558.3204000000001</v>
      </c>
      <c r="D1747" t="s">
        <v>54</v>
      </c>
    </row>
    <row r="1748" spans="1:4" x14ac:dyDescent="0.3">
      <c r="A1748" s="33" t="s">
        <v>9</v>
      </c>
      <c r="B1748" s="34">
        <v>45504</v>
      </c>
      <c r="C1748">
        <v>1620.6532</v>
      </c>
      <c r="D1748" t="s">
        <v>54</v>
      </c>
    </row>
    <row r="1749" spans="1:4" x14ac:dyDescent="0.3">
      <c r="A1749" s="33" t="s">
        <v>9</v>
      </c>
      <c r="B1749" s="34">
        <v>45535</v>
      </c>
      <c r="C1749">
        <v>1685.4793</v>
      </c>
      <c r="D1749" t="s">
        <v>54</v>
      </c>
    </row>
    <row r="1750" spans="1:4" x14ac:dyDescent="0.3">
      <c r="A1750" s="33" t="s">
        <v>9</v>
      </c>
      <c r="B1750" s="34">
        <v>45565</v>
      </c>
      <c r="C1750">
        <v>1752.8985</v>
      </c>
      <c r="D1750" t="s">
        <v>54</v>
      </c>
    </row>
    <row r="1751" spans="1:4" x14ac:dyDescent="0.3">
      <c r="A1751" s="33" t="s">
        <v>9</v>
      </c>
      <c r="B1751" s="34">
        <v>45596</v>
      </c>
      <c r="C1751">
        <v>1823.0145</v>
      </c>
      <c r="D1751" t="s">
        <v>54</v>
      </c>
    </row>
    <row r="1752" spans="1:4" x14ac:dyDescent="0.3">
      <c r="A1752" s="33" t="s">
        <v>9</v>
      </c>
      <c r="B1752" s="34">
        <v>45626</v>
      </c>
      <c r="C1752">
        <v>1895.9349999999999</v>
      </c>
      <c r="D1752" t="s">
        <v>54</v>
      </c>
    </row>
    <row r="1753" spans="1:4" x14ac:dyDescent="0.3">
      <c r="A1753" s="33" t="s">
        <v>9</v>
      </c>
      <c r="B1753" s="34">
        <v>45657</v>
      </c>
      <c r="C1753">
        <v>1971.7724000000001</v>
      </c>
      <c r="D1753" t="s">
        <v>54</v>
      </c>
    </row>
    <row r="1754" spans="1:4" x14ac:dyDescent="0.3">
      <c r="A1754" s="33" t="s">
        <v>9</v>
      </c>
      <c r="B1754" s="34">
        <v>45688</v>
      </c>
      <c r="C1754">
        <v>2050.6433000000002</v>
      </c>
      <c r="D1754" t="s">
        <v>54</v>
      </c>
    </row>
    <row r="1755" spans="1:4" x14ac:dyDescent="0.3">
      <c r="A1755" s="33" t="s">
        <v>9</v>
      </c>
      <c r="B1755" s="34">
        <v>45716</v>
      </c>
      <c r="C1755">
        <v>2132.6691000000001</v>
      </c>
      <c r="D1755" t="s">
        <v>54</v>
      </c>
    </row>
    <row r="1756" spans="1:4" x14ac:dyDescent="0.3">
      <c r="A1756" s="33" t="s">
        <v>9</v>
      </c>
      <c r="B1756" s="34">
        <v>45747</v>
      </c>
      <c r="C1756">
        <v>2217.9758000000002</v>
      </c>
      <c r="D1756" t="s">
        <v>54</v>
      </c>
    </row>
    <row r="1757" spans="1:4" x14ac:dyDescent="0.3">
      <c r="A1757" s="33" t="s">
        <v>9</v>
      </c>
      <c r="B1757" s="34">
        <v>45777</v>
      </c>
      <c r="C1757">
        <v>2306.6949</v>
      </c>
      <c r="D1757" t="s">
        <v>54</v>
      </c>
    </row>
    <row r="1758" spans="1:4" x14ac:dyDescent="0.3">
      <c r="A1758" s="33" t="s">
        <v>9</v>
      </c>
      <c r="B1758" s="34">
        <v>45808</v>
      </c>
      <c r="C1758">
        <v>2398.9627</v>
      </c>
      <c r="D1758" t="s">
        <v>54</v>
      </c>
    </row>
    <row r="1759" spans="1:4" x14ac:dyDescent="0.3">
      <c r="A1759" s="33" t="s">
        <v>9</v>
      </c>
      <c r="B1759" s="34">
        <v>45838</v>
      </c>
      <c r="C1759">
        <v>2494.9212000000002</v>
      </c>
      <c r="D1759" t="s">
        <v>54</v>
      </c>
    </row>
    <row r="1760" spans="1:4" x14ac:dyDescent="0.3">
      <c r="A1760" s="33" t="s">
        <v>9</v>
      </c>
      <c r="B1760" s="34">
        <v>45869</v>
      </c>
      <c r="C1760">
        <v>2594.7179999999998</v>
      </c>
      <c r="D1760" t="s">
        <v>54</v>
      </c>
    </row>
    <row r="1761" spans="1:4" x14ac:dyDescent="0.3">
      <c r="A1761" s="33" t="s">
        <v>9</v>
      </c>
      <c r="B1761" s="34">
        <v>45900</v>
      </c>
      <c r="C1761">
        <v>2698.5066999999999</v>
      </c>
      <c r="D1761" t="s">
        <v>54</v>
      </c>
    </row>
    <row r="1762" spans="1:4" x14ac:dyDescent="0.3">
      <c r="A1762" s="33" t="s">
        <v>9</v>
      </c>
      <c r="B1762" s="34">
        <v>45930</v>
      </c>
      <c r="C1762">
        <v>2806.4470000000001</v>
      </c>
      <c r="D1762" t="s">
        <v>54</v>
      </c>
    </row>
    <row r="1763" spans="1:4" x14ac:dyDescent="0.3">
      <c r="A1763" s="33" t="s">
        <v>9</v>
      </c>
      <c r="B1763" s="34">
        <v>45961</v>
      </c>
      <c r="C1763">
        <v>2918.7049000000002</v>
      </c>
      <c r="D1763" t="s">
        <v>54</v>
      </c>
    </row>
    <row r="1764" spans="1:4" x14ac:dyDescent="0.3">
      <c r="A1764" s="33" t="s">
        <v>9</v>
      </c>
      <c r="B1764" s="34">
        <v>45991</v>
      </c>
      <c r="C1764">
        <v>3035.4531000000002</v>
      </c>
      <c r="D1764" t="s">
        <v>54</v>
      </c>
    </row>
    <row r="1765" spans="1:4" x14ac:dyDescent="0.3">
      <c r="A1765" s="33" t="s">
        <v>9</v>
      </c>
      <c r="B1765" s="34">
        <v>46022</v>
      </c>
      <c r="C1765">
        <v>3156.8712</v>
      </c>
      <c r="D1765" t="s">
        <v>54</v>
      </c>
    </row>
    <row r="1766" spans="1:4" x14ac:dyDescent="0.3">
      <c r="A1766" s="33" t="s">
        <v>10</v>
      </c>
      <c r="B1766" s="34">
        <v>44957</v>
      </c>
      <c r="C1766">
        <v>-800</v>
      </c>
      <c r="D1766" t="s">
        <v>54</v>
      </c>
    </row>
    <row r="1767" spans="1:4" x14ac:dyDescent="0.3">
      <c r="A1767" s="33" t="s">
        <v>10</v>
      </c>
      <c r="B1767" s="34">
        <v>44985</v>
      </c>
      <c r="C1767">
        <v>-832</v>
      </c>
      <c r="D1767" t="s">
        <v>54</v>
      </c>
    </row>
    <row r="1768" spans="1:4" x14ac:dyDescent="0.3">
      <c r="A1768" s="33" t="s">
        <v>10</v>
      </c>
      <c r="B1768" s="34">
        <v>45016</v>
      </c>
      <c r="C1768">
        <v>-865.28</v>
      </c>
      <c r="D1768" t="s">
        <v>54</v>
      </c>
    </row>
    <row r="1769" spans="1:4" x14ac:dyDescent="0.3">
      <c r="A1769" s="33" t="s">
        <v>10</v>
      </c>
      <c r="B1769" s="34">
        <v>45046</v>
      </c>
      <c r="C1769">
        <v>-899.89120000000003</v>
      </c>
      <c r="D1769" t="s">
        <v>54</v>
      </c>
    </row>
    <row r="1770" spans="1:4" x14ac:dyDescent="0.3">
      <c r="A1770" s="33" t="s">
        <v>10</v>
      </c>
      <c r="B1770" s="34">
        <v>45077</v>
      </c>
      <c r="C1770">
        <v>-935.88679999999999</v>
      </c>
      <c r="D1770" t="s">
        <v>54</v>
      </c>
    </row>
    <row r="1771" spans="1:4" x14ac:dyDescent="0.3">
      <c r="A1771" s="33" t="s">
        <v>10</v>
      </c>
      <c r="B1771" s="34">
        <v>45107</v>
      </c>
      <c r="C1771">
        <v>-973.32230000000004</v>
      </c>
      <c r="D1771" t="s">
        <v>54</v>
      </c>
    </row>
    <row r="1772" spans="1:4" x14ac:dyDescent="0.3">
      <c r="A1772" s="33" t="s">
        <v>10</v>
      </c>
      <c r="B1772" s="34">
        <v>45138</v>
      </c>
      <c r="C1772">
        <v>-1012.2551999999999</v>
      </c>
      <c r="D1772" t="s">
        <v>54</v>
      </c>
    </row>
    <row r="1773" spans="1:4" x14ac:dyDescent="0.3">
      <c r="A1773" s="33" t="s">
        <v>10</v>
      </c>
      <c r="B1773" s="34">
        <v>45169</v>
      </c>
      <c r="C1773">
        <v>-1052.7454</v>
      </c>
      <c r="D1773" t="s">
        <v>54</v>
      </c>
    </row>
    <row r="1774" spans="1:4" x14ac:dyDescent="0.3">
      <c r="A1774" s="33" t="s">
        <v>10</v>
      </c>
      <c r="B1774" s="34">
        <v>45199</v>
      </c>
      <c r="C1774">
        <v>-1094.8552</v>
      </c>
      <c r="D1774" t="s">
        <v>54</v>
      </c>
    </row>
    <row r="1775" spans="1:4" x14ac:dyDescent="0.3">
      <c r="A1775" s="33" t="s">
        <v>10</v>
      </c>
      <c r="B1775" s="34">
        <v>45230</v>
      </c>
      <c r="C1775">
        <v>-1138.6494</v>
      </c>
      <c r="D1775" t="s">
        <v>54</v>
      </c>
    </row>
    <row r="1776" spans="1:4" x14ac:dyDescent="0.3">
      <c r="A1776" s="33" t="s">
        <v>10</v>
      </c>
      <c r="B1776" s="34">
        <v>45260</v>
      </c>
      <c r="C1776">
        <v>-1184.1954000000001</v>
      </c>
      <c r="D1776" t="s">
        <v>54</v>
      </c>
    </row>
    <row r="1777" spans="1:4" x14ac:dyDescent="0.3">
      <c r="A1777" s="33" t="s">
        <v>10</v>
      </c>
      <c r="B1777" s="34">
        <v>45291</v>
      </c>
      <c r="C1777">
        <v>-1231.5632000000001</v>
      </c>
      <c r="D1777" t="s">
        <v>54</v>
      </c>
    </row>
    <row r="1778" spans="1:4" x14ac:dyDescent="0.3">
      <c r="A1778" s="33" t="s">
        <v>10</v>
      </c>
      <c r="B1778" s="34">
        <v>45322</v>
      </c>
      <c r="C1778">
        <v>-1280.8258000000001</v>
      </c>
      <c r="D1778" t="s">
        <v>54</v>
      </c>
    </row>
    <row r="1779" spans="1:4" x14ac:dyDescent="0.3">
      <c r="A1779" s="33" t="s">
        <v>10</v>
      </c>
      <c r="B1779" s="34">
        <v>45351</v>
      </c>
      <c r="C1779">
        <v>-1332.0588</v>
      </c>
      <c r="D1779" t="s">
        <v>54</v>
      </c>
    </row>
    <row r="1780" spans="1:4" x14ac:dyDescent="0.3">
      <c r="A1780" s="33" t="s">
        <v>10</v>
      </c>
      <c r="B1780" s="34">
        <v>45382</v>
      </c>
      <c r="C1780">
        <v>-1385.3412000000001</v>
      </c>
      <c r="D1780" t="s">
        <v>54</v>
      </c>
    </row>
    <row r="1781" spans="1:4" x14ac:dyDescent="0.3">
      <c r="A1781" s="33" t="s">
        <v>10</v>
      </c>
      <c r="B1781" s="34">
        <v>45412</v>
      </c>
      <c r="C1781">
        <v>-1440.7547999999999</v>
      </c>
      <c r="D1781" t="s">
        <v>54</v>
      </c>
    </row>
    <row r="1782" spans="1:4" x14ac:dyDescent="0.3">
      <c r="A1782" s="33" t="s">
        <v>10</v>
      </c>
      <c r="B1782" s="34">
        <v>45443</v>
      </c>
      <c r="C1782">
        <v>-1498.385</v>
      </c>
      <c r="D1782" t="s">
        <v>54</v>
      </c>
    </row>
    <row r="1783" spans="1:4" x14ac:dyDescent="0.3">
      <c r="A1783" s="33" t="s">
        <v>10</v>
      </c>
      <c r="B1783" s="34">
        <v>45473</v>
      </c>
      <c r="C1783">
        <v>-1558.3204000000001</v>
      </c>
      <c r="D1783" t="s">
        <v>54</v>
      </c>
    </row>
    <row r="1784" spans="1:4" x14ac:dyDescent="0.3">
      <c r="A1784" s="33" t="s">
        <v>10</v>
      </c>
      <c r="B1784" s="34">
        <v>45504</v>
      </c>
      <c r="C1784">
        <v>-1620.6532</v>
      </c>
      <c r="D1784" t="s">
        <v>54</v>
      </c>
    </row>
    <row r="1785" spans="1:4" x14ac:dyDescent="0.3">
      <c r="A1785" s="33" t="s">
        <v>10</v>
      </c>
      <c r="B1785" s="34">
        <v>45535</v>
      </c>
      <c r="C1785">
        <v>-1685.4793</v>
      </c>
      <c r="D1785" t="s">
        <v>54</v>
      </c>
    </row>
    <row r="1786" spans="1:4" x14ac:dyDescent="0.3">
      <c r="A1786" s="33" t="s">
        <v>10</v>
      </c>
      <c r="B1786" s="34">
        <v>45565</v>
      </c>
      <c r="C1786">
        <v>-1752.8985</v>
      </c>
      <c r="D1786" t="s">
        <v>54</v>
      </c>
    </row>
    <row r="1787" spans="1:4" x14ac:dyDescent="0.3">
      <c r="A1787" s="33" t="s">
        <v>10</v>
      </c>
      <c r="B1787" s="34">
        <v>45596</v>
      </c>
      <c r="C1787">
        <v>-1823.0145</v>
      </c>
      <c r="D1787" t="s">
        <v>54</v>
      </c>
    </row>
    <row r="1788" spans="1:4" x14ac:dyDescent="0.3">
      <c r="A1788" s="33" t="s">
        <v>10</v>
      </c>
      <c r="B1788" s="34">
        <v>45626</v>
      </c>
      <c r="C1788">
        <v>-1895.9349999999999</v>
      </c>
      <c r="D1788" t="s">
        <v>54</v>
      </c>
    </row>
    <row r="1789" spans="1:4" x14ac:dyDescent="0.3">
      <c r="A1789" s="33" t="s">
        <v>10</v>
      </c>
      <c r="B1789" s="34">
        <v>45657</v>
      </c>
      <c r="C1789">
        <v>-1971.7724000000001</v>
      </c>
      <c r="D1789" t="s">
        <v>54</v>
      </c>
    </row>
    <row r="1790" spans="1:4" x14ac:dyDescent="0.3">
      <c r="A1790" s="33" t="s">
        <v>10</v>
      </c>
      <c r="B1790" s="34">
        <v>45688</v>
      </c>
      <c r="C1790">
        <v>-2050.6433000000002</v>
      </c>
      <c r="D1790" t="s">
        <v>54</v>
      </c>
    </row>
    <row r="1791" spans="1:4" x14ac:dyDescent="0.3">
      <c r="A1791" s="33" t="s">
        <v>10</v>
      </c>
      <c r="B1791" s="34">
        <v>45716</v>
      </c>
      <c r="C1791">
        <v>-2132.6691000000001</v>
      </c>
      <c r="D1791" t="s">
        <v>54</v>
      </c>
    </row>
    <row r="1792" spans="1:4" x14ac:dyDescent="0.3">
      <c r="A1792" s="33" t="s">
        <v>10</v>
      </c>
      <c r="B1792" s="34">
        <v>45747</v>
      </c>
      <c r="C1792">
        <v>-2217.9758000000002</v>
      </c>
      <c r="D1792" t="s">
        <v>54</v>
      </c>
    </row>
    <row r="1793" spans="1:4" x14ac:dyDescent="0.3">
      <c r="A1793" s="33" t="s">
        <v>10</v>
      </c>
      <c r="B1793" s="34">
        <v>45777</v>
      </c>
      <c r="C1793">
        <v>-2306.6949</v>
      </c>
      <c r="D1793" t="s">
        <v>54</v>
      </c>
    </row>
    <row r="1794" spans="1:4" x14ac:dyDescent="0.3">
      <c r="A1794" s="33" t="s">
        <v>10</v>
      </c>
      <c r="B1794" s="34">
        <v>45808</v>
      </c>
      <c r="C1794">
        <v>-2398.9627</v>
      </c>
      <c r="D1794" t="s">
        <v>54</v>
      </c>
    </row>
    <row r="1795" spans="1:4" x14ac:dyDescent="0.3">
      <c r="A1795" s="33" t="s">
        <v>10</v>
      </c>
      <c r="B1795" s="34">
        <v>45838</v>
      </c>
      <c r="C1795">
        <v>-2494.9212000000002</v>
      </c>
      <c r="D1795" t="s">
        <v>54</v>
      </c>
    </row>
    <row r="1796" spans="1:4" x14ac:dyDescent="0.3">
      <c r="A1796" s="33" t="s">
        <v>10</v>
      </c>
      <c r="B1796" s="34">
        <v>45869</v>
      </c>
      <c r="C1796">
        <v>-2594.7179999999998</v>
      </c>
      <c r="D1796" t="s">
        <v>54</v>
      </c>
    </row>
    <row r="1797" spans="1:4" x14ac:dyDescent="0.3">
      <c r="A1797" s="33" t="s">
        <v>10</v>
      </c>
      <c r="B1797" s="34">
        <v>45900</v>
      </c>
      <c r="C1797">
        <v>-2698.5066999999999</v>
      </c>
      <c r="D1797" t="s">
        <v>54</v>
      </c>
    </row>
    <row r="1798" spans="1:4" x14ac:dyDescent="0.3">
      <c r="A1798" s="33" t="s">
        <v>10</v>
      </c>
      <c r="B1798" s="34">
        <v>45930</v>
      </c>
      <c r="C1798">
        <v>-2806.4470000000001</v>
      </c>
      <c r="D1798" t="s">
        <v>54</v>
      </c>
    </row>
    <row r="1799" spans="1:4" x14ac:dyDescent="0.3">
      <c r="A1799" s="33" t="s">
        <v>10</v>
      </c>
      <c r="B1799" s="34">
        <v>45961</v>
      </c>
      <c r="C1799">
        <v>-2918.7049000000002</v>
      </c>
      <c r="D1799" t="s">
        <v>54</v>
      </c>
    </row>
    <row r="1800" spans="1:4" x14ac:dyDescent="0.3">
      <c r="A1800" s="33" t="s">
        <v>10</v>
      </c>
      <c r="B1800" s="34">
        <v>45991</v>
      </c>
      <c r="C1800">
        <v>-3035.4531000000002</v>
      </c>
      <c r="D1800" t="s">
        <v>54</v>
      </c>
    </row>
    <row r="1801" spans="1:4" x14ac:dyDescent="0.3">
      <c r="A1801" s="33" t="s">
        <v>10</v>
      </c>
      <c r="B1801" s="34">
        <v>46022</v>
      </c>
      <c r="C1801">
        <v>-3156.8712</v>
      </c>
      <c r="D1801" t="s">
        <v>54</v>
      </c>
    </row>
    <row r="1802" spans="1:4" x14ac:dyDescent="0.3">
      <c r="A1802" s="33" t="s">
        <v>12</v>
      </c>
      <c r="B1802" s="34">
        <v>44957</v>
      </c>
      <c r="C1802">
        <v>0</v>
      </c>
      <c r="D1802" t="s">
        <v>54</v>
      </c>
    </row>
    <row r="1803" spans="1:4" x14ac:dyDescent="0.3">
      <c r="A1803" s="33" t="s">
        <v>12</v>
      </c>
      <c r="B1803" s="34">
        <v>44985</v>
      </c>
      <c r="C1803">
        <v>0</v>
      </c>
      <c r="D1803" t="s">
        <v>54</v>
      </c>
    </row>
    <row r="1804" spans="1:4" x14ac:dyDescent="0.3">
      <c r="A1804" s="33" t="s">
        <v>12</v>
      </c>
      <c r="B1804" s="34">
        <v>45016</v>
      </c>
      <c r="C1804">
        <v>0</v>
      </c>
      <c r="D1804" t="s">
        <v>54</v>
      </c>
    </row>
    <row r="1805" spans="1:4" x14ac:dyDescent="0.3">
      <c r="A1805" s="33" t="s">
        <v>12</v>
      </c>
      <c r="B1805" s="34">
        <v>45046</v>
      </c>
      <c r="C1805">
        <v>0</v>
      </c>
      <c r="D1805" t="s">
        <v>54</v>
      </c>
    </row>
    <row r="1806" spans="1:4" x14ac:dyDescent="0.3">
      <c r="A1806" s="33" t="s">
        <v>12</v>
      </c>
      <c r="B1806" s="34">
        <v>45077</v>
      </c>
      <c r="C1806">
        <v>0</v>
      </c>
      <c r="D1806" t="s">
        <v>54</v>
      </c>
    </row>
    <row r="1807" spans="1:4" x14ac:dyDescent="0.3">
      <c r="A1807" s="33" t="s">
        <v>12</v>
      </c>
      <c r="B1807" s="34">
        <v>45107</v>
      </c>
      <c r="C1807">
        <v>0</v>
      </c>
      <c r="D1807" t="s">
        <v>54</v>
      </c>
    </row>
    <row r="1808" spans="1:4" x14ac:dyDescent="0.3">
      <c r="A1808" s="33" t="s">
        <v>12</v>
      </c>
      <c r="B1808" s="34">
        <v>45138</v>
      </c>
      <c r="C1808">
        <v>0</v>
      </c>
      <c r="D1808" t="s">
        <v>54</v>
      </c>
    </row>
    <row r="1809" spans="1:4" x14ac:dyDescent="0.3">
      <c r="A1809" s="33" t="s">
        <v>12</v>
      </c>
      <c r="B1809" s="34">
        <v>45169</v>
      </c>
      <c r="C1809">
        <v>0</v>
      </c>
      <c r="D1809" t="s">
        <v>54</v>
      </c>
    </row>
    <row r="1810" spans="1:4" x14ac:dyDescent="0.3">
      <c r="A1810" s="33" t="s">
        <v>12</v>
      </c>
      <c r="B1810" s="34">
        <v>45199</v>
      </c>
      <c r="C1810">
        <v>0</v>
      </c>
      <c r="D1810" t="s">
        <v>54</v>
      </c>
    </row>
    <row r="1811" spans="1:4" x14ac:dyDescent="0.3">
      <c r="A1811" s="33" t="s">
        <v>12</v>
      </c>
      <c r="B1811" s="34">
        <v>45230</v>
      </c>
      <c r="C1811">
        <v>0</v>
      </c>
      <c r="D1811" t="s">
        <v>54</v>
      </c>
    </row>
    <row r="1812" spans="1:4" x14ac:dyDescent="0.3">
      <c r="A1812" s="33" t="s">
        <v>12</v>
      </c>
      <c r="B1812" s="34">
        <v>45260</v>
      </c>
      <c r="C1812">
        <v>0</v>
      </c>
      <c r="D1812" t="s">
        <v>54</v>
      </c>
    </row>
    <row r="1813" spans="1:4" x14ac:dyDescent="0.3">
      <c r="A1813" s="33" t="s">
        <v>12</v>
      </c>
      <c r="B1813" s="34">
        <v>45291</v>
      </c>
      <c r="C1813">
        <v>0</v>
      </c>
      <c r="D1813" t="s">
        <v>54</v>
      </c>
    </row>
    <row r="1814" spans="1:4" x14ac:dyDescent="0.3">
      <c r="A1814" s="33" t="s">
        <v>12</v>
      </c>
      <c r="B1814" s="34">
        <v>45322</v>
      </c>
      <c r="C1814">
        <v>0</v>
      </c>
      <c r="D1814" t="s">
        <v>54</v>
      </c>
    </row>
    <row r="1815" spans="1:4" x14ac:dyDescent="0.3">
      <c r="A1815" s="33" t="s">
        <v>12</v>
      </c>
      <c r="B1815" s="34">
        <v>45351</v>
      </c>
      <c r="C1815">
        <v>0</v>
      </c>
      <c r="D1815" t="s">
        <v>54</v>
      </c>
    </row>
    <row r="1816" spans="1:4" x14ac:dyDescent="0.3">
      <c r="A1816" s="33" t="s">
        <v>12</v>
      </c>
      <c r="B1816" s="34">
        <v>45382</v>
      </c>
      <c r="C1816">
        <v>0</v>
      </c>
      <c r="D1816" t="s">
        <v>54</v>
      </c>
    </row>
    <row r="1817" spans="1:4" x14ac:dyDescent="0.3">
      <c r="A1817" s="33" t="s">
        <v>12</v>
      </c>
      <c r="B1817" s="34">
        <v>45412</v>
      </c>
      <c r="C1817">
        <v>0</v>
      </c>
      <c r="D1817" t="s">
        <v>54</v>
      </c>
    </row>
    <row r="1818" spans="1:4" x14ac:dyDescent="0.3">
      <c r="A1818" s="33" t="s">
        <v>12</v>
      </c>
      <c r="B1818" s="34">
        <v>45443</v>
      </c>
      <c r="C1818">
        <v>0</v>
      </c>
      <c r="D1818" t="s">
        <v>54</v>
      </c>
    </row>
    <row r="1819" spans="1:4" x14ac:dyDescent="0.3">
      <c r="A1819" s="33" t="s">
        <v>12</v>
      </c>
      <c r="B1819" s="34">
        <v>45473</v>
      </c>
      <c r="C1819">
        <v>0</v>
      </c>
      <c r="D1819" t="s">
        <v>54</v>
      </c>
    </row>
    <row r="1820" spans="1:4" x14ac:dyDescent="0.3">
      <c r="A1820" s="33" t="s">
        <v>12</v>
      </c>
      <c r="B1820" s="34">
        <v>45504</v>
      </c>
      <c r="C1820">
        <v>0</v>
      </c>
      <c r="D1820" t="s">
        <v>54</v>
      </c>
    </row>
    <row r="1821" spans="1:4" x14ac:dyDescent="0.3">
      <c r="A1821" s="33" t="s">
        <v>12</v>
      </c>
      <c r="B1821" s="34">
        <v>45535</v>
      </c>
      <c r="C1821">
        <v>0</v>
      </c>
      <c r="D1821" t="s">
        <v>54</v>
      </c>
    </row>
    <row r="1822" spans="1:4" x14ac:dyDescent="0.3">
      <c r="A1822" s="33" t="s">
        <v>12</v>
      </c>
      <c r="B1822" s="34">
        <v>45565</v>
      </c>
      <c r="C1822">
        <v>0</v>
      </c>
      <c r="D1822" t="s">
        <v>54</v>
      </c>
    </row>
    <row r="1823" spans="1:4" x14ac:dyDescent="0.3">
      <c r="A1823" s="33" t="s">
        <v>12</v>
      </c>
      <c r="B1823" s="34">
        <v>45596</v>
      </c>
      <c r="C1823">
        <v>0</v>
      </c>
      <c r="D1823" t="s">
        <v>54</v>
      </c>
    </row>
    <row r="1824" spans="1:4" x14ac:dyDescent="0.3">
      <c r="A1824" s="33" t="s">
        <v>12</v>
      </c>
      <c r="B1824" s="34">
        <v>45626</v>
      </c>
      <c r="C1824">
        <v>0</v>
      </c>
      <c r="D1824" t="s">
        <v>54</v>
      </c>
    </row>
    <row r="1825" spans="1:4" x14ac:dyDescent="0.3">
      <c r="A1825" s="33" t="s">
        <v>12</v>
      </c>
      <c r="B1825" s="34">
        <v>45657</v>
      </c>
      <c r="C1825">
        <v>0</v>
      </c>
      <c r="D1825" t="s">
        <v>54</v>
      </c>
    </row>
    <row r="1826" spans="1:4" x14ac:dyDescent="0.3">
      <c r="A1826" s="33" t="s">
        <v>12</v>
      </c>
      <c r="B1826" s="34">
        <v>45688</v>
      </c>
      <c r="C1826">
        <v>0</v>
      </c>
      <c r="D1826" t="s">
        <v>54</v>
      </c>
    </row>
    <row r="1827" spans="1:4" x14ac:dyDescent="0.3">
      <c r="A1827" s="33" t="s">
        <v>12</v>
      </c>
      <c r="B1827" s="34">
        <v>45716</v>
      </c>
      <c r="C1827">
        <v>0</v>
      </c>
      <c r="D1827" t="s">
        <v>54</v>
      </c>
    </row>
    <row r="1828" spans="1:4" x14ac:dyDescent="0.3">
      <c r="A1828" s="33" t="s">
        <v>12</v>
      </c>
      <c r="B1828" s="34">
        <v>45747</v>
      </c>
      <c r="C1828">
        <v>0</v>
      </c>
      <c r="D1828" t="s">
        <v>54</v>
      </c>
    </row>
    <row r="1829" spans="1:4" x14ac:dyDescent="0.3">
      <c r="A1829" s="33" t="s">
        <v>12</v>
      </c>
      <c r="B1829" s="34">
        <v>45777</v>
      </c>
      <c r="C1829">
        <v>0</v>
      </c>
      <c r="D1829" t="s">
        <v>54</v>
      </c>
    </row>
    <row r="1830" spans="1:4" x14ac:dyDescent="0.3">
      <c r="A1830" s="33" t="s">
        <v>12</v>
      </c>
      <c r="B1830" s="34">
        <v>45808</v>
      </c>
      <c r="C1830">
        <v>0</v>
      </c>
      <c r="D1830" t="s">
        <v>54</v>
      </c>
    </row>
    <row r="1831" spans="1:4" x14ac:dyDescent="0.3">
      <c r="A1831" s="33" t="s">
        <v>12</v>
      </c>
      <c r="B1831" s="34">
        <v>45838</v>
      </c>
      <c r="C1831">
        <v>0</v>
      </c>
      <c r="D1831" t="s">
        <v>54</v>
      </c>
    </row>
    <row r="1832" spans="1:4" x14ac:dyDescent="0.3">
      <c r="A1832" s="33" t="s">
        <v>12</v>
      </c>
      <c r="B1832" s="34">
        <v>45869</v>
      </c>
      <c r="C1832">
        <v>0</v>
      </c>
      <c r="D1832" t="s">
        <v>54</v>
      </c>
    </row>
    <row r="1833" spans="1:4" x14ac:dyDescent="0.3">
      <c r="A1833" s="33" t="s">
        <v>12</v>
      </c>
      <c r="B1833" s="34">
        <v>45900</v>
      </c>
      <c r="C1833">
        <v>0</v>
      </c>
      <c r="D1833" t="s">
        <v>54</v>
      </c>
    </row>
    <row r="1834" spans="1:4" x14ac:dyDescent="0.3">
      <c r="A1834" s="33" t="s">
        <v>12</v>
      </c>
      <c r="B1834" s="34">
        <v>45930</v>
      </c>
      <c r="C1834">
        <v>0</v>
      </c>
      <c r="D1834" t="s">
        <v>54</v>
      </c>
    </row>
    <row r="1835" spans="1:4" x14ac:dyDescent="0.3">
      <c r="A1835" s="33" t="s">
        <v>12</v>
      </c>
      <c r="B1835" s="34">
        <v>45961</v>
      </c>
      <c r="C1835">
        <v>0</v>
      </c>
      <c r="D1835" t="s">
        <v>54</v>
      </c>
    </row>
    <row r="1836" spans="1:4" x14ac:dyDescent="0.3">
      <c r="A1836" s="33" t="s">
        <v>12</v>
      </c>
      <c r="B1836" s="34">
        <v>45991</v>
      </c>
      <c r="C1836">
        <v>0</v>
      </c>
      <c r="D1836" t="s">
        <v>54</v>
      </c>
    </row>
    <row r="1837" spans="1:4" x14ac:dyDescent="0.3">
      <c r="A1837" s="33" t="s">
        <v>12</v>
      </c>
      <c r="B1837" s="34">
        <v>46022</v>
      </c>
      <c r="C1837">
        <v>0</v>
      </c>
      <c r="D1837" t="s">
        <v>54</v>
      </c>
    </row>
    <row r="1838" spans="1:4" x14ac:dyDescent="0.3">
      <c r="A1838" s="33" t="s">
        <v>13</v>
      </c>
      <c r="B1838" s="34">
        <v>44957</v>
      </c>
      <c r="C1838">
        <v>0</v>
      </c>
      <c r="D1838" t="s">
        <v>54</v>
      </c>
    </row>
    <row r="1839" spans="1:4" x14ac:dyDescent="0.3">
      <c r="A1839" s="33" t="s">
        <v>13</v>
      </c>
      <c r="B1839" s="34">
        <v>44985</v>
      </c>
      <c r="C1839">
        <v>0</v>
      </c>
      <c r="D1839" t="s">
        <v>54</v>
      </c>
    </row>
    <row r="1840" spans="1:4" x14ac:dyDescent="0.3">
      <c r="A1840" s="33" t="s">
        <v>13</v>
      </c>
      <c r="B1840" s="34">
        <v>45016</v>
      </c>
      <c r="C1840">
        <v>0</v>
      </c>
      <c r="D1840" t="s">
        <v>54</v>
      </c>
    </row>
    <row r="1841" spans="1:4" x14ac:dyDescent="0.3">
      <c r="A1841" s="33" t="s">
        <v>13</v>
      </c>
      <c r="B1841" s="34">
        <v>45046</v>
      </c>
      <c r="C1841">
        <v>0</v>
      </c>
      <c r="D1841" t="s">
        <v>54</v>
      </c>
    </row>
    <row r="1842" spans="1:4" x14ac:dyDescent="0.3">
      <c r="A1842" s="33" t="s">
        <v>13</v>
      </c>
      <c r="B1842" s="34">
        <v>45077</v>
      </c>
      <c r="C1842">
        <v>0</v>
      </c>
      <c r="D1842" t="s">
        <v>54</v>
      </c>
    </row>
    <row r="1843" spans="1:4" x14ac:dyDescent="0.3">
      <c r="A1843" s="33" t="s">
        <v>13</v>
      </c>
      <c r="B1843" s="34">
        <v>45107</v>
      </c>
      <c r="C1843">
        <v>0</v>
      </c>
      <c r="D1843" t="s">
        <v>54</v>
      </c>
    </row>
    <row r="1844" spans="1:4" x14ac:dyDescent="0.3">
      <c r="A1844" s="33" t="s">
        <v>13</v>
      </c>
      <c r="B1844" s="34">
        <v>45138</v>
      </c>
      <c r="C1844">
        <v>0</v>
      </c>
      <c r="D1844" t="s">
        <v>54</v>
      </c>
    </row>
    <row r="1845" spans="1:4" x14ac:dyDescent="0.3">
      <c r="A1845" s="33" t="s">
        <v>13</v>
      </c>
      <c r="B1845" s="34">
        <v>45169</v>
      </c>
      <c r="C1845">
        <v>0</v>
      </c>
      <c r="D1845" t="s">
        <v>54</v>
      </c>
    </row>
    <row r="1846" spans="1:4" x14ac:dyDescent="0.3">
      <c r="A1846" s="33" t="s">
        <v>13</v>
      </c>
      <c r="B1846" s="34">
        <v>45199</v>
      </c>
      <c r="C1846">
        <v>0</v>
      </c>
      <c r="D1846" t="s">
        <v>54</v>
      </c>
    </row>
    <row r="1847" spans="1:4" x14ac:dyDescent="0.3">
      <c r="A1847" s="33" t="s">
        <v>13</v>
      </c>
      <c r="B1847" s="34">
        <v>45230</v>
      </c>
      <c r="C1847">
        <v>0</v>
      </c>
      <c r="D1847" t="s">
        <v>54</v>
      </c>
    </row>
    <row r="1848" spans="1:4" x14ac:dyDescent="0.3">
      <c r="A1848" s="33" t="s">
        <v>13</v>
      </c>
      <c r="B1848" s="34">
        <v>45260</v>
      </c>
      <c r="C1848">
        <v>0</v>
      </c>
      <c r="D1848" t="s">
        <v>54</v>
      </c>
    </row>
    <row r="1849" spans="1:4" x14ac:dyDescent="0.3">
      <c r="A1849" s="33" t="s">
        <v>13</v>
      </c>
      <c r="B1849" s="34">
        <v>45291</v>
      </c>
      <c r="C1849">
        <v>0</v>
      </c>
      <c r="D1849" t="s">
        <v>54</v>
      </c>
    </row>
    <row r="1850" spans="1:4" x14ac:dyDescent="0.3">
      <c r="A1850" s="33" t="s">
        <v>13</v>
      </c>
      <c r="B1850" s="34">
        <v>45322</v>
      </c>
      <c r="C1850">
        <v>0</v>
      </c>
      <c r="D1850" t="s">
        <v>54</v>
      </c>
    </row>
    <row r="1851" spans="1:4" x14ac:dyDescent="0.3">
      <c r="A1851" s="33" t="s">
        <v>13</v>
      </c>
      <c r="B1851" s="34">
        <v>45351</v>
      </c>
      <c r="C1851">
        <v>0</v>
      </c>
      <c r="D1851" t="s">
        <v>54</v>
      </c>
    </row>
    <row r="1852" spans="1:4" x14ac:dyDescent="0.3">
      <c r="A1852" s="33" t="s">
        <v>13</v>
      </c>
      <c r="B1852" s="34">
        <v>45382</v>
      </c>
      <c r="C1852">
        <v>0</v>
      </c>
      <c r="D1852" t="s">
        <v>54</v>
      </c>
    </row>
    <row r="1853" spans="1:4" x14ac:dyDescent="0.3">
      <c r="A1853" s="33" t="s">
        <v>13</v>
      </c>
      <c r="B1853" s="34">
        <v>45412</v>
      </c>
      <c r="C1853">
        <v>0</v>
      </c>
      <c r="D1853" t="s">
        <v>54</v>
      </c>
    </row>
    <row r="1854" spans="1:4" x14ac:dyDescent="0.3">
      <c r="A1854" s="33" t="s">
        <v>13</v>
      </c>
      <c r="B1854" s="34">
        <v>45443</v>
      </c>
      <c r="C1854">
        <v>0</v>
      </c>
      <c r="D1854" t="s">
        <v>54</v>
      </c>
    </row>
    <row r="1855" spans="1:4" x14ac:dyDescent="0.3">
      <c r="A1855" s="33" t="s">
        <v>13</v>
      </c>
      <c r="B1855" s="34">
        <v>45473</v>
      </c>
      <c r="C1855">
        <v>0</v>
      </c>
      <c r="D1855" t="s">
        <v>54</v>
      </c>
    </row>
    <row r="1856" spans="1:4" x14ac:dyDescent="0.3">
      <c r="A1856" s="33" t="s">
        <v>13</v>
      </c>
      <c r="B1856" s="34">
        <v>45504</v>
      </c>
      <c r="C1856">
        <v>0</v>
      </c>
      <c r="D1856" t="s">
        <v>54</v>
      </c>
    </row>
    <row r="1857" spans="1:4" x14ac:dyDescent="0.3">
      <c r="A1857" s="33" t="s">
        <v>13</v>
      </c>
      <c r="B1857" s="34">
        <v>45535</v>
      </c>
      <c r="C1857">
        <v>0</v>
      </c>
      <c r="D1857" t="s">
        <v>54</v>
      </c>
    </row>
    <row r="1858" spans="1:4" x14ac:dyDescent="0.3">
      <c r="A1858" s="33" t="s">
        <v>13</v>
      </c>
      <c r="B1858" s="34">
        <v>45565</v>
      </c>
      <c r="C1858">
        <v>0</v>
      </c>
      <c r="D1858" t="s">
        <v>54</v>
      </c>
    </row>
    <row r="1859" spans="1:4" x14ac:dyDescent="0.3">
      <c r="A1859" s="33" t="s">
        <v>13</v>
      </c>
      <c r="B1859" s="34">
        <v>45596</v>
      </c>
      <c r="C1859">
        <v>0</v>
      </c>
      <c r="D1859" t="s">
        <v>54</v>
      </c>
    </row>
    <row r="1860" spans="1:4" x14ac:dyDescent="0.3">
      <c r="A1860" s="33" t="s">
        <v>13</v>
      </c>
      <c r="B1860" s="34">
        <v>45626</v>
      </c>
      <c r="C1860">
        <v>0</v>
      </c>
      <c r="D1860" t="s">
        <v>54</v>
      </c>
    </row>
    <row r="1861" spans="1:4" x14ac:dyDescent="0.3">
      <c r="A1861" s="33" t="s">
        <v>13</v>
      </c>
      <c r="B1861" s="34">
        <v>45657</v>
      </c>
      <c r="C1861">
        <v>0</v>
      </c>
      <c r="D1861" t="s">
        <v>54</v>
      </c>
    </row>
    <row r="1862" spans="1:4" x14ac:dyDescent="0.3">
      <c r="A1862" s="33" t="s">
        <v>13</v>
      </c>
      <c r="B1862" s="34">
        <v>45688</v>
      </c>
      <c r="C1862">
        <v>0</v>
      </c>
      <c r="D1862" t="s">
        <v>54</v>
      </c>
    </row>
    <row r="1863" spans="1:4" x14ac:dyDescent="0.3">
      <c r="A1863" s="33" t="s">
        <v>13</v>
      </c>
      <c r="B1863" s="34">
        <v>45716</v>
      </c>
      <c r="C1863">
        <v>0</v>
      </c>
      <c r="D1863" t="s">
        <v>54</v>
      </c>
    </row>
    <row r="1864" spans="1:4" x14ac:dyDescent="0.3">
      <c r="A1864" s="33" t="s">
        <v>13</v>
      </c>
      <c r="B1864" s="34">
        <v>45747</v>
      </c>
      <c r="C1864">
        <v>0</v>
      </c>
      <c r="D1864" t="s">
        <v>54</v>
      </c>
    </row>
    <row r="1865" spans="1:4" x14ac:dyDescent="0.3">
      <c r="A1865" s="33" t="s">
        <v>13</v>
      </c>
      <c r="B1865" s="34">
        <v>45777</v>
      </c>
      <c r="C1865">
        <v>0</v>
      </c>
      <c r="D1865" t="s">
        <v>54</v>
      </c>
    </row>
    <row r="1866" spans="1:4" x14ac:dyDescent="0.3">
      <c r="A1866" s="33" t="s">
        <v>13</v>
      </c>
      <c r="B1866" s="34">
        <v>45808</v>
      </c>
      <c r="C1866">
        <v>0</v>
      </c>
      <c r="D1866" t="s">
        <v>54</v>
      </c>
    </row>
    <row r="1867" spans="1:4" x14ac:dyDescent="0.3">
      <c r="A1867" s="33" t="s">
        <v>13</v>
      </c>
      <c r="B1867" s="34">
        <v>45838</v>
      </c>
      <c r="C1867">
        <v>0</v>
      </c>
      <c r="D1867" t="s">
        <v>54</v>
      </c>
    </row>
    <row r="1868" spans="1:4" x14ac:dyDescent="0.3">
      <c r="A1868" s="33" t="s">
        <v>13</v>
      </c>
      <c r="B1868" s="34">
        <v>45869</v>
      </c>
      <c r="C1868">
        <v>0</v>
      </c>
      <c r="D1868" t="s">
        <v>54</v>
      </c>
    </row>
    <row r="1869" spans="1:4" x14ac:dyDescent="0.3">
      <c r="A1869" s="33" t="s">
        <v>13</v>
      </c>
      <c r="B1869" s="34">
        <v>45900</v>
      </c>
      <c r="C1869">
        <v>0</v>
      </c>
      <c r="D1869" t="s">
        <v>54</v>
      </c>
    </row>
    <row r="1870" spans="1:4" x14ac:dyDescent="0.3">
      <c r="A1870" s="33" t="s">
        <v>13</v>
      </c>
      <c r="B1870" s="34">
        <v>45930</v>
      </c>
      <c r="C1870">
        <v>0</v>
      </c>
      <c r="D1870" t="s">
        <v>54</v>
      </c>
    </row>
    <row r="1871" spans="1:4" x14ac:dyDescent="0.3">
      <c r="A1871" s="33" t="s">
        <v>13</v>
      </c>
      <c r="B1871" s="34">
        <v>45961</v>
      </c>
      <c r="C1871">
        <v>0</v>
      </c>
      <c r="D1871" t="s">
        <v>54</v>
      </c>
    </row>
    <row r="1872" spans="1:4" x14ac:dyDescent="0.3">
      <c r="A1872" s="33" t="s">
        <v>13</v>
      </c>
      <c r="B1872" s="34">
        <v>45991</v>
      </c>
      <c r="C1872">
        <v>0</v>
      </c>
      <c r="D1872" t="s">
        <v>54</v>
      </c>
    </row>
    <row r="1873" spans="1:4" x14ac:dyDescent="0.3">
      <c r="A1873" s="33" t="s">
        <v>13</v>
      </c>
      <c r="B1873" s="34">
        <v>46022</v>
      </c>
      <c r="C1873">
        <v>0</v>
      </c>
      <c r="D1873" t="s">
        <v>54</v>
      </c>
    </row>
    <row r="1874" spans="1:4" x14ac:dyDescent="0.3">
      <c r="A1874" s="33" t="s">
        <v>14</v>
      </c>
      <c r="B1874" s="34">
        <v>44957</v>
      </c>
      <c r="C1874">
        <v>4000</v>
      </c>
      <c r="D1874" t="s">
        <v>54</v>
      </c>
    </row>
    <row r="1875" spans="1:4" x14ac:dyDescent="0.3">
      <c r="A1875" s="33" t="s">
        <v>14</v>
      </c>
      <c r="B1875" s="34">
        <v>44985</v>
      </c>
      <c r="C1875">
        <v>4160</v>
      </c>
      <c r="D1875" t="s">
        <v>54</v>
      </c>
    </row>
    <row r="1876" spans="1:4" x14ac:dyDescent="0.3">
      <c r="A1876" s="33" t="s">
        <v>14</v>
      </c>
      <c r="B1876" s="34">
        <v>45016</v>
      </c>
      <c r="C1876">
        <v>3744</v>
      </c>
      <c r="D1876" t="s">
        <v>54</v>
      </c>
    </row>
    <row r="1877" spans="1:4" x14ac:dyDescent="0.3">
      <c r="A1877" s="33" t="s">
        <v>14</v>
      </c>
      <c r="B1877" s="34">
        <v>45046</v>
      </c>
      <c r="C1877">
        <v>3893.76</v>
      </c>
      <c r="D1877" t="s">
        <v>54</v>
      </c>
    </row>
    <row r="1878" spans="1:4" x14ac:dyDescent="0.3">
      <c r="A1878" s="33" t="s">
        <v>14</v>
      </c>
      <c r="B1878" s="34">
        <v>45077</v>
      </c>
      <c r="C1878">
        <v>4049.5104000000006</v>
      </c>
      <c r="D1878" t="s">
        <v>54</v>
      </c>
    </row>
    <row r="1879" spans="1:4" x14ac:dyDescent="0.3">
      <c r="A1879" s="33" t="s">
        <v>14</v>
      </c>
      <c r="B1879" s="34">
        <v>45107</v>
      </c>
      <c r="C1879">
        <v>4211.4908160000005</v>
      </c>
      <c r="D1879" t="s">
        <v>54</v>
      </c>
    </row>
    <row r="1880" spans="1:4" x14ac:dyDescent="0.3">
      <c r="A1880" s="33" t="s">
        <v>14</v>
      </c>
      <c r="B1880" s="34">
        <v>45138</v>
      </c>
      <c r="C1880">
        <v>4379.950448640001</v>
      </c>
      <c r="D1880" t="s">
        <v>54</v>
      </c>
    </row>
    <row r="1881" spans="1:4" x14ac:dyDescent="0.3">
      <c r="A1881" s="33" t="s">
        <v>14</v>
      </c>
      <c r="B1881" s="34">
        <v>45169</v>
      </c>
      <c r="C1881">
        <v>4555.1484665856015</v>
      </c>
      <c r="D1881" t="s">
        <v>54</v>
      </c>
    </row>
    <row r="1882" spans="1:4" x14ac:dyDescent="0.3">
      <c r="A1882" s="33" t="s">
        <v>14</v>
      </c>
      <c r="B1882" s="34">
        <v>45199</v>
      </c>
      <c r="C1882">
        <v>4737.3544052490261</v>
      </c>
      <c r="D1882" t="s">
        <v>54</v>
      </c>
    </row>
    <row r="1883" spans="1:4" x14ac:dyDescent="0.3">
      <c r="A1883" s="33" t="s">
        <v>14</v>
      </c>
      <c r="B1883" s="34">
        <v>45230</v>
      </c>
      <c r="C1883">
        <v>4263.6189647241235</v>
      </c>
      <c r="D1883" t="s">
        <v>54</v>
      </c>
    </row>
    <row r="1884" spans="1:4" x14ac:dyDescent="0.3">
      <c r="A1884" s="33" t="s">
        <v>14</v>
      </c>
      <c r="B1884" s="34">
        <v>45260</v>
      </c>
      <c r="C1884">
        <v>3837.2570682517112</v>
      </c>
      <c r="D1884" t="s">
        <v>54</v>
      </c>
    </row>
    <row r="1885" spans="1:4" x14ac:dyDescent="0.3">
      <c r="A1885" s="33" t="s">
        <v>14</v>
      </c>
      <c r="B1885" s="34">
        <v>45291</v>
      </c>
      <c r="C1885">
        <v>3990.7473509817796</v>
      </c>
      <c r="D1885" t="s">
        <v>54</v>
      </c>
    </row>
    <row r="1886" spans="1:4" x14ac:dyDescent="0.3">
      <c r="A1886" s="33" t="s">
        <v>14</v>
      </c>
      <c r="B1886" s="34">
        <v>45322</v>
      </c>
      <c r="C1886">
        <v>4150.3772450210508</v>
      </c>
      <c r="D1886" t="s">
        <v>54</v>
      </c>
    </row>
    <row r="1887" spans="1:4" x14ac:dyDescent="0.3">
      <c r="A1887" s="33" t="s">
        <v>14</v>
      </c>
      <c r="B1887" s="34">
        <v>45351</v>
      </c>
      <c r="C1887">
        <v>4316.3923348218932</v>
      </c>
      <c r="D1887" t="s">
        <v>54</v>
      </c>
    </row>
    <row r="1888" spans="1:4" x14ac:dyDescent="0.3">
      <c r="A1888" s="33" t="s">
        <v>14</v>
      </c>
      <c r="B1888" s="34">
        <v>45382</v>
      </c>
      <c r="C1888">
        <v>3884.7531013397038</v>
      </c>
      <c r="D1888" t="s">
        <v>54</v>
      </c>
    </row>
    <row r="1889" spans="1:4" x14ac:dyDescent="0.3">
      <c r="A1889" s="33" t="s">
        <v>14</v>
      </c>
      <c r="B1889" s="34">
        <v>45412</v>
      </c>
      <c r="C1889">
        <v>4040.1432253932921</v>
      </c>
      <c r="D1889" t="s">
        <v>54</v>
      </c>
    </row>
    <row r="1890" spans="1:4" x14ac:dyDescent="0.3">
      <c r="A1890" s="33" t="s">
        <v>14</v>
      </c>
      <c r="B1890" s="34">
        <v>45443</v>
      </c>
      <c r="C1890">
        <v>4201.748954409024</v>
      </c>
      <c r="D1890" t="s">
        <v>54</v>
      </c>
    </row>
    <row r="1891" spans="1:4" x14ac:dyDescent="0.3">
      <c r="A1891" s="33" t="s">
        <v>14</v>
      </c>
      <c r="B1891" s="34">
        <v>45473</v>
      </c>
      <c r="C1891">
        <v>4369.8189125853851</v>
      </c>
      <c r="D1891" t="s">
        <v>54</v>
      </c>
    </row>
    <row r="1892" spans="1:4" x14ac:dyDescent="0.3">
      <c r="A1892" s="33" t="s">
        <v>14</v>
      </c>
      <c r="B1892" s="34">
        <v>45504</v>
      </c>
      <c r="C1892">
        <v>3932.8370213268468</v>
      </c>
      <c r="D1892" t="s">
        <v>54</v>
      </c>
    </row>
    <row r="1893" spans="1:4" x14ac:dyDescent="0.3">
      <c r="A1893" s="33" t="s">
        <v>14</v>
      </c>
      <c r="B1893" s="34">
        <v>45535</v>
      </c>
      <c r="C1893">
        <v>3539.5533191941622</v>
      </c>
      <c r="D1893" t="s">
        <v>54</v>
      </c>
    </row>
    <row r="1894" spans="1:4" x14ac:dyDescent="0.3">
      <c r="A1894" s="33" t="s">
        <v>14</v>
      </c>
      <c r="B1894" s="34">
        <v>45565</v>
      </c>
      <c r="C1894">
        <v>3681.135451961929</v>
      </c>
      <c r="D1894" t="s">
        <v>54</v>
      </c>
    </row>
    <row r="1895" spans="1:4" x14ac:dyDescent="0.3">
      <c r="A1895" s="33" t="s">
        <v>14</v>
      </c>
      <c r="B1895" s="34">
        <v>45596</v>
      </c>
      <c r="C1895">
        <v>3828.3808700404061</v>
      </c>
      <c r="D1895" t="s">
        <v>54</v>
      </c>
    </row>
    <row r="1896" spans="1:4" x14ac:dyDescent="0.3">
      <c r="A1896" s="33" t="s">
        <v>14</v>
      </c>
      <c r="B1896" s="34">
        <v>45626</v>
      </c>
      <c r="C1896">
        <v>3981.5161048420223</v>
      </c>
      <c r="D1896" t="s">
        <v>54</v>
      </c>
    </row>
    <row r="1897" spans="1:4" x14ac:dyDescent="0.3">
      <c r="A1897" s="33" t="s">
        <v>14</v>
      </c>
      <c r="B1897" s="34">
        <v>45657</v>
      </c>
      <c r="C1897">
        <v>4140.7767490357037</v>
      </c>
      <c r="D1897" t="s">
        <v>54</v>
      </c>
    </row>
    <row r="1898" spans="1:4" x14ac:dyDescent="0.3">
      <c r="A1898" s="33" t="s">
        <v>14</v>
      </c>
      <c r="B1898" s="34">
        <v>45688</v>
      </c>
      <c r="C1898">
        <v>4306.4078189971324</v>
      </c>
      <c r="D1898" t="s">
        <v>54</v>
      </c>
    </row>
    <row r="1899" spans="1:4" x14ac:dyDescent="0.3">
      <c r="A1899" s="33" t="s">
        <v>14</v>
      </c>
      <c r="B1899" s="34">
        <v>45716</v>
      </c>
      <c r="C1899">
        <v>3875.7670370974192</v>
      </c>
      <c r="D1899" t="s">
        <v>54</v>
      </c>
    </row>
    <row r="1900" spans="1:4" x14ac:dyDescent="0.3">
      <c r="A1900" s="33" t="s">
        <v>14</v>
      </c>
      <c r="B1900" s="34">
        <v>45747</v>
      </c>
      <c r="C1900">
        <v>4030.7977185813161</v>
      </c>
      <c r="D1900" t="s">
        <v>54</v>
      </c>
    </row>
    <row r="1901" spans="1:4" x14ac:dyDescent="0.3">
      <c r="A1901" s="33" t="s">
        <v>14</v>
      </c>
      <c r="B1901" s="34">
        <v>45777</v>
      </c>
      <c r="C1901">
        <v>4192.0296273245685</v>
      </c>
      <c r="D1901" t="s">
        <v>54</v>
      </c>
    </row>
    <row r="1902" spans="1:4" x14ac:dyDescent="0.3">
      <c r="A1902" s="33" t="s">
        <v>14</v>
      </c>
      <c r="B1902" s="34">
        <v>45808</v>
      </c>
      <c r="C1902">
        <v>4359.7108124175511</v>
      </c>
      <c r="D1902" t="s">
        <v>54</v>
      </c>
    </row>
    <row r="1903" spans="1:4" x14ac:dyDescent="0.3">
      <c r="A1903" s="33" t="s">
        <v>14</v>
      </c>
      <c r="B1903" s="34">
        <v>45838</v>
      </c>
      <c r="C1903">
        <v>3923.7397311757959</v>
      </c>
      <c r="D1903" t="s">
        <v>54</v>
      </c>
    </row>
    <row r="1904" spans="1:4" x14ac:dyDescent="0.3">
      <c r="A1904" s="33" t="s">
        <v>14</v>
      </c>
      <c r="B1904" s="34">
        <v>45869</v>
      </c>
      <c r="C1904">
        <v>4080.6893204228277</v>
      </c>
      <c r="D1904" t="s">
        <v>54</v>
      </c>
    </row>
    <row r="1905" spans="1:4" x14ac:dyDescent="0.3">
      <c r="A1905" s="33" t="s">
        <v>14</v>
      </c>
      <c r="B1905" s="34">
        <v>45900</v>
      </c>
      <c r="C1905">
        <v>4243.9168932397406</v>
      </c>
      <c r="D1905" t="s">
        <v>54</v>
      </c>
    </row>
    <row r="1906" spans="1:4" x14ac:dyDescent="0.3">
      <c r="A1906" s="33" t="s">
        <v>14</v>
      </c>
      <c r="B1906" s="34">
        <v>45930</v>
      </c>
      <c r="C1906">
        <v>4413.6735689693305</v>
      </c>
      <c r="D1906" t="s">
        <v>54</v>
      </c>
    </row>
    <row r="1907" spans="1:4" x14ac:dyDescent="0.3">
      <c r="A1907" s="33" t="s">
        <v>14</v>
      </c>
      <c r="B1907" s="34">
        <v>45961</v>
      </c>
      <c r="C1907">
        <v>4590.2205117281037</v>
      </c>
      <c r="D1907" t="s">
        <v>54</v>
      </c>
    </row>
    <row r="1908" spans="1:4" x14ac:dyDescent="0.3">
      <c r="A1908" s="33" t="s">
        <v>14</v>
      </c>
      <c r="B1908" s="34">
        <v>45991</v>
      </c>
      <c r="C1908">
        <v>4773.8293321972278</v>
      </c>
      <c r="D1908" t="s">
        <v>54</v>
      </c>
    </row>
    <row r="1909" spans="1:4" x14ac:dyDescent="0.3">
      <c r="A1909" s="33" t="s">
        <v>14</v>
      </c>
      <c r="B1909" s="34">
        <v>46022</v>
      </c>
      <c r="C1909">
        <v>4296.4463989775049</v>
      </c>
      <c r="D1909" t="s">
        <v>54</v>
      </c>
    </row>
    <row r="1910" spans="1:4" x14ac:dyDescent="0.3">
      <c r="A1910" s="33" t="s">
        <v>15</v>
      </c>
      <c r="B1910" s="34">
        <v>44957</v>
      </c>
      <c r="C1910">
        <v>6000</v>
      </c>
      <c r="D1910" t="s">
        <v>54</v>
      </c>
    </row>
    <row r="1911" spans="1:4" x14ac:dyDescent="0.3">
      <c r="A1911" s="33" t="s">
        <v>15</v>
      </c>
      <c r="B1911" s="34">
        <v>44985</v>
      </c>
      <c r="C1911">
        <v>6180</v>
      </c>
      <c r="D1911" t="s">
        <v>54</v>
      </c>
    </row>
    <row r="1912" spans="1:4" x14ac:dyDescent="0.3">
      <c r="A1912" s="33" t="s">
        <v>15</v>
      </c>
      <c r="B1912" s="34">
        <v>45016</v>
      </c>
      <c r="C1912">
        <v>6365.4000000000005</v>
      </c>
      <c r="D1912" t="s">
        <v>54</v>
      </c>
    </row>
    <row r="1913" spans="1:4" x14ac:dyDescent="0.3">
      <c r="A1913" s="33" t="s">
        <v>15</v>
      </c>
      <c r="B1913" s="34">
        <v>45046</v>
      </c>
      <c r="C1913">
        <v>5728.8600000000006</v>
      </c>
      <c r="D1913" t="s">
        <v>54</v>
      </c>
    </row>
    <row r="1914" spans="1:4" x14ac:dyDescent="0.3">
      <c r="A1914" s="33" t="s">
        <v>15</v>
      </c>
      <c r="B1914" s="34">
        <v>45077</v>
      </c>
      <c r="C1914">
        <v>5900.7258000000011</v>
      </c>
      <c r="D1914" t="s">
        <v>54</v>
      </c>
    </row>
    <row r="1915" spans="1:4" x14ac:dyDescent="0.3">
      <c r="A1915" s="33" t="s">
        <v>15</v>
      </c>
      <c r="B1915" s="34">
        <v>45107</v>
      </c>
      <c r="C1915">
        <v>6077.7475740000009</v>
      </c>
      <c r="D1915" t="s">
        <v>54</v>
      </c>
    </row>
    <row r="1916" spans="1:4" x14ac:dyDescent="0.3">
      <c r="A1916" s="33" t="s">
        <v>15</v>
      </c>
      <c r="B1916" s="34">
        <v>45138</v>
      </c>
      <c r="C1916">
        <v>6260.0800012200007</v>
      </c>
      <c r="D1916" t="s">
        <v>54</v>
      </c>
    </row>
    <row r="1917" spans="1:4" x14ac:dyDescent="0.3">
      <c r="A1917" s="33" t="s">
        <v>15</v>
      </c>
      <c r="B1917" s="34">
        <v>45169</v>
      </c>
      <c r="C1917">
        <v>6447.882401256601</v>
      </c>
      <c r="D1917" t="s">
        <v>54</v>
      </c>
    </row>
    <row r="1918" spans="1:4" x14ac:dyDescent="0.3">
      <c r="A1918" s="33" t="s">
        <v>15</v>
      </c>
      <c r="B1918" s="34">
        <v>45199</v>
      </c>
      <c r="C1918">
        <v>6641.318873294299</v>
      </c>
      <c r="D1918" t="s">
        <v>54</v>
      </c>
    </row>
    <row r="1919" spans="1:4" x14ac:dyDescent="0.3">
      <c r="A1919" s="33" t="s">
        <v>15</v>
      </c>
      <c r="B1919" s="34">
        <v>45230</v>
      </c>
      <c r="C1919">
        <v>6840.5584394931284</v>
      </c>
      <c r="D1919" t="s">
        <v>54</v>
      </c>
    </row>
    <row r="1920" spans="1:4" x14ac:dyDescent="0.3">
      <c r="A1920" s="33" t="s">
        <v>15</v>
      </c>
      <c r="B1920" s="34">
        <v>45260</v>
      </c>
      <c r="C1920">
        <v>6156.5025955438159</v>
      </c>
      <c r="D1920" t="s">
        <v>54</v>
      </c>
    </row>
    <row r="1921" spans="1:4" x14ac:dyDescent="0.3">
      <c r="A1921" s="33" t="s">
        <v>15</v>
      </c>
      <c r="B1921" s="34">
        <v>45291</v>
      </c>
      <c r="C1921">
        <v>6341.1976734101308</v>
      </c>
      <c r="D1921" t="s">
        <v>54</v>
      </c>
    </row>
    <row r="1922" spans="1:4" x14ac:dyDescent="0.3">
      <c r="A1922" s="33" t="s">
        <v>15</v>
      </c>
      <c r="B1922" s="34">
        <v>45322</v>
      </c>
      <c r="C1922">
        <v>6531.433603612435</v>
      </c>
      <c r="D1922" t="s">
        <v>54</v>
      </c>
    </row>
    <row r="1923" spans="1:4" x14ac:dyDescent="0.3">
      <c r="A1923" s="33" t="s">
        <v>15</v>
      </c>
      <c r="B1923" s="34">
        <v>45351</v>
      </c>
      <c r="C1923">
        <v>6727.3766117208079</v>
      </c>
      <c r="D1923" t="s">
        <v>54</v>
      </c>
    </row>
    <row r="1924" spans="1:4" x14ac:dyDescent="0.3">
      <c r="A1924" s="33" t="s">
        <v>15</v>
      </c>
      <c r="B1924" s="34">
        <v>45382</v>
      </c>
      <c r="C1924">
        <v>6054.6389505487268</v>
      </c>
      <c r="D1924" t="s">
        <v>54</v>
      </c>
    </row>
    <row r="1925" spans="1:4" x14ac:dyDescent="0.3">
      <c r="A1925" s="33" t="s">
        <v>15</v>
      </c>
      <c r="B1925" s="34">
        <v>45412</v>
      </c>
      <c r="C1925">
        <v>6236.2781190651885</v>
      </c>
      <c r="D1925" t="s">
        <v>54</v>
      </c>
    </row>
    <row r="1926" spans="1:4" x14ac:dyDescent="0.3">
      <c r="A1926" s="33" t="s">
        <v>15</v>
      </c>
      <c r="B1926" s="34">
        <v>45443</v>
      </c>
      <c r="C1926">
        <v>6423.3664626371447</v>
      </c>
      <c r="D1926" t="s">
        <v>54</v>
      </c>
    </row>
    <row r="1927" spans="1:4" x14ac:dyDescent="0.3">
      <c r="A1927" s="33" t="s">
        <v>15</v>
      </c>
      <c r="B1927" s="34">
        <v>45473</v>
      </c>
      <c r="C1927">
        <v>6616.067456516259</v>
      </c>
      <c r="D1927" t="s">
        <v>54</v>
      </c>
    </row>
    <row r="1928" spans="1:4" x14ac:dyDescent="0.3">
      <c r="A1928" s="33" t="s">
        <v>15</v>
      </c>
      <c r="B1928" s="34">
        <v>45504</v>
      </c>
      <c r="C1928">
        <v>6814.5494802117473</v>
      </c>
      <c r="D1928" t="s">
        <v>54</v>
      </c>
    </row>
    <row r="1929" spans="1:4" x14ac:dyDescent="0.3">
      <c r="A1929" s="33" t="s">
        <v>15</v>
      </c>
      <c r="B1929" s="34">
        <v>45535</v>
      </c>
      <c r="C1929">
        <v>7018.9859646181003</v>
      </c>
      <c r="D1929" t="s">
        <v>54</v>
      </c>
    </row>
    <row r="1930" spans="1:4" x14ac:dyDescent="0.3">
      <c r="A1930" s="33" t="s">
        <v>15</v>
      </c>
      <c r="B1930" s="34">
        <v>45565</v>
      </c>
      <c r="C1930">
        <v>7229.5555435566439</v>
      </c>
      <c r="D1930" t="s">
        <v>54</v>
      </c>
    </row>
    <row r="1931" spans="1:4" x14ac:dyDescent="0.3">
      <c r="A1931" s="33" t="s">
        <v>15</v>
      </c>
      <c r="B1931" s="34">
        <v>45596</v>
      </c>
      <c r="C1931">
        <v>6506.5999892009795</v>
      </c>
      <c r="D1931" t="s">
        <v>54</v>
      </c>
    </row>
    <row r="1932" spans="1:4" x14ac:dyDescent="0.3">
      <c r="A1932" s="33" t="s">
        <v>15</v>
      </c>
      <c r="B1932" s="34">
        <v>45626</v>
      </c>
      <c r="C1932">
        <v>6701.7979888770087</v>
      </c>
      <c r="D1932" t="s">
        <v>54</v>
      </c>
    </row>
    <row r="1933" spans="1:4" x14ac:dyDescent="0.3">
      <c r="A1933" s="33" t="s">
        <v>15</v>
      </c>
      <c r="B1933" s="34">
        <v>45657</v>
      </c>
      <c r="C1933">
        <v>6902.8519285433194</v>
      </c>
      <c r="D1933" t="s">
        <v>54</v>
      </c>
    </row>
    <row r="1934" spans="1:4" x14ac:dyDescent="0.3">
      <c r="A1934" s="33" t="s">
        <v>15</v>
      </c>
      <c r="B1934" s="34">
        <v>45688</v>
      </c>
      <c r="C1934">
        <v>7109.937486399619</v>
      </c>
      <c r="D1934" t="s">
        <v>54</v>
      </c>
    </row>
    <row r="1935" spans="1:4" x14ac:dyDescent="0.3">
      <c r="A1935" s="33" t="s">
        <v>15</v>
      </c>
      <c r="B1935" s="34">
        <v>45716</v>
      </c>
      <c r="C1935">
        <v>6398.9437377596569</v>
      </c>
      <c r="D1935" t="s">
        <v>54</v>
      </c>
    </row>
    <row r="1936" spans="1:4" x14ac:dyDescent="0.3">
      <c r="A1936" s="33" t="s">
        <v>15</v>
      </c>
      <c r="B1936" s="34">
        <v>45747</v>
      </c>
      <c r="C1936">
        <v>6590.9120498924467</v>
      </c>
      <c r="D1936" t="s">
        <v>54</v>
      </c>
    </row>
    <row r="1937" spans="1:4" x14ac:dyDescent="0.3">
      <c r="A1937" s="33" t="s">
        <v>15</v>
      </c>
      <c r="B1937" s="34">
        <v>45777</v>
      </c>
      <c r="C1937">
        <v>6788.6394113892202</v>
      </c>
      <c r="D1937" t="s">
        <v>54</v>
      </c>
    </row>
    <row r="1938" spans="1:4" x14ac:dyDescent="0.3">
      <c r="A1938" s="33" t="s">
        <v>15</v>
      </c>
      <c r="B1938" s="34">
        <v>45808</v>
      </c>
      <c r="C1938">
        <v>6992.2985937308968</v>
      </c>
      <c r="D1938" t="s">
        <v>54</v>
      </c>
    </row>
    <row r="1939" spans="1:4" x14ac:dyDescent="0.3">
      <c r="A1939" s="33" t="s">
        <v>15</v>
      </c>
      <c r="B1939" s="34">
        <v>45838</v>
      </c>
      <c r="C1939">
        <v>6293.0687343578074</v>
      </c>
      <c r="D1939" t="s">
        <v>54</v>
      </c>
    </row>
    <row r="1940" spans="1:4" x14ac:dyDescent="0.3">
      <c r="A1940" s="33" t="s">
        <v>15</v>
      </c>
      <c r="B1940" s="34">
        <v>45869</v>
      </c>
      <c r="C1940">
        <v>6481.8607963885415</v>
      </c>
      <c r="D1940" t="s">
        <v>54</v>
      </c>
    </row>
    <row r="1941" spans="1:4" x14ac:dyDescent="0.3">
      <c r="A1941" s="33" t="s">
        <v>15</v>
      </c>
      <c r="B1941" s="34">
        <v>45900</v>
      </c>
      <c r="C1941">
        <v>6676.3166202801976</v>
      </c>
      <c r="D1941" t="s">
        <v>54</v>
      </c>
    </row>
    <row r="1942" spans="1:4" x14ac:dyDescent="0.3">
      <c r="A1942" s="33" t="s">
        <v>15</v>
      </c>
      <c r="B1942" s="34">
        <v>45930</v>
      </c>
      <c r="C1942">
        <v>6876.6061188886033</v>
      </c>
      <c r="D1942" t="s">
        <v>54</v>
      </c>
    </row>
    <row r="1943" spans="1:4" x14ac:dyDescent="0.3">
      <c r="A1943" s="33" t="s">
        <v>15</v>
      </c>
      <c r="B1943" s="34">
        <v>45961</v>
      </c>
      <c r="C1943">
        <v>7082.904302455262</v>
      </c>
      <c r="D1943" t="s">
        <v>54</v>
      </c>
    </row>
    <row r="1944" spans="1:4" x14ac:dyDescent="0.3">
      <c r="A1944" s="33" t="s">
        <v>15</v>
      </c>
      <c r="B1944" s="34">
        <v>45991</v>
      </c>
      <c r="C1944">
        <v>6374.6138722097357</v>
      </c>
      <c r="D1944" t="s">
        <v>54</v>
      </c>
    </row>
    <row r="1945" spans="1:4" x14ac:dyDescent="0.3">
      <c r="A1945" s="33" t="s">
        <v>15</v>
      </c>
      <c r="B1945" s="34">
        <v>46022</v>
      </c>
      <c r="C1945">
        <v>6565.8522883760279</v>
      </c>
      <c r="D1945" t="s">
        <v>54</v>
      </c>
    </row>
    <row r="1946" spans="1:4" x14ac:dyDescent="0.3">
      <c r="A1946" s="33" t="s">
        <v>16</v>
      </c>
      <c r="B1946" s="34">
        <v>44957</v>
      </c>
      <c r="C1946">
        <v>0</v>
      </c>
      <c r="D1946" t="s">
        <v>54</v>
      </c>
    </row>
    <row r="1947" spans="1:4" x14ac:dyDescent="0.3">
      <c r="A1947" s="33" t="s">
        <v>16</v>
      </c>
      <c r="B1947" s="34">
        <v>44985</v>
      </c>
      <c r="C1947">
        <v>0</v>
      </c>
      <c r="D1947" t="s">
        <v>54</v>
      </c>
    </row>
    <row r="1948" spans="1:4" x14ac:dyDescent="0.3">
      <c r="A1948" s="33" t="s">
        <v>16</v>
      </c>
      <c r="B1948" s="34">
        <v>45016</v>
      </c>
      <c r="C1948">
        <v>0</v>
      </c>
      <c r="D1948" t="s">
        <v>54</v>
      </c>
    </row>
    <row r="1949" spans="1:4" x14ac:dyDescent="0.3">
      <c r="A1949" s="33" t="s">
        <v>16</v>
      </c>
      <c r="B1949" s="34">
        <v>45046</v>
      </c>
      <c r="C1949">
        <v>0</v>
      </c>
      <c r="D1949" t="s">
        <v>54</v>
      </c>
    </row>
    <row r="1950" spans="1:4" x14ac:dyDescent="0.3">
      <c r="A1950" s="33" t="s">
        <v>16</v>
      </c>
      <c r="B1950" s="34">
        <v>45077</v>
      </c>
      <c r="C1950">
        <v>0</v>
      </c>
      <c r="D1950" t="s">
        <v>54</v>
      </c>
    </row>
    <row r="1951" spans="1:4" x14ac:dyDescent="0.3">
      <c r="A1951" s="33" t="s">
        <v>16</v>
      </c>
      <c r="B1951" s="34">
        <v>45107</v>
      </c>
      <c r="C1951">
        <v>0</v>
      </c>
      <c r="D1951" t="s">
        <v>54</v>
      </c>
    </row>
    <row r="1952" spans="1:4" x14ac:dyDescent="0.3">
      <c r="A1952" s="33" t="s">
        <v>16</v>
      </c>
      <c r="B1952" s="34">
        <v>45138</v>
      </c>
      <c r="C1952">
        <v>0</v>
      </c>
      <c r="D1952" t="s">
        <v>54</v>
      </c>
    </row>
    <row r="1953" spans="1:4" x14ac:dyDescent="0.3">
      <c r="A1953" s="33" t="s">
        <v>16</v>
      </c>
      <c r="B1953" s="34">
        <v>45169</v>
      </c>
      <c r="C1953">
        <v>0</v>
      </c>
      <c r="D1953" t="s">
        <v>54</v>
      </c>
    </row>
    <row r="1954" spans="1:4" x14ac:dyDescent="0.3">
      <c r="A1954" s="33" t="s">
        <v>16</v>
      </c>
      <c r="B1954" s="34">
        <v>45199</v>
      </c>
      <c r="C1954">
        <v>0</v>
      </c>
      <c r="D1954" t="s">
        <v>54</v>
      </c>
    </row>
    <row r="1955" spans="1:4" x14ac:dyDescent="0.3">
      <c r="A1955" s="33" t="s">
        <v>16</v>
      </c>
      <c r="B1955" s="34">
        <v>45230</v>
      </c>
      <c r="C1955">
        <v>0</v>
      </c>
      <c r="D1955" t="s">
        <v>54</v>
      </c>
    </row>
    <row r="1956" spans="1:4" x14ac:dyDescent="0.3">
      <c r="A1956" s="33" t="s">
        <v>16</v>
      </c>
      <c r="B1956" s="34">
        <v>45260</v>
      </c>
      <c r="C1956">
        <v>0</v>
      </c>
      <c r="D1956" t="s">
        <v>54</v>
      </c>
    </row>
    <row r="1957" spans="1:4" x14ac:dyDescent="0.3">
      <c r="A1957" s="33" t="s">
        <v>16</v>
      </c>
      <c r="B1957" s="34">
        <v>45291</v>
      </c>
      <c r="C1957">
        <v>0</v>
      </c>
      <c r="D1957" t="s">
        <v>54</v>
      </c>
    </row>
    <row r="1958" spans="1:4" x14ac:dyDescent="0.3">
      <c r="A1958" s="33" t="s">
        <v>16</v>
      </c>
      <c r="B1958" s="34">
        <v>45322</v>
      </c>
      <c r="C1958">
        <v>0</v>
      </c>
      <c r="D1958" t="s">
        <v>54</v>
      </c>
    </row>
    <row r="1959" spans="1:4" x14ac:dyDescent="0.3">
      <c r="A1959" s="33" t="s">
        <v>16</v>
      </c>
      <c r="B1959" s="34">
        <v>45351</v>
      </c>
      <c r="C1959">
        <v>0</v>
      </c>
      <c r="D1959" t="s">
        <v>54</v>
      </c>
    </row>
    <row r="1960" spans="1:4" x14ac:dyDescent="0.3">
      <c r="A1960" s="33" t="s">
        <v>16</v>
      </c>
      <c r="B1960" s="34">
        <v>45382</v>
      </c>
      <c r="C1960">
        <v>0</v>
      </c>
      <c r="D1960" t="s">
        <v>54</v>
      </c>
    </row>
    <row r="1961" spans="1:4" x14ac:dyDescent="0.3">
      <c r="A1961" s="33" t="s">
        <v>16</v>
      </c>
      <c r="B1961" s="34">
        <v>45412</v>
      </c>
      <c r="C1961">
        <v>0</v>
      </c>
      <c r="D1961" t="s">
        <v>54</v>
      </c>
    </row>
    <row r="1962" spans="1:4" x14ac:dyDescent="0.3">
      <c r="A1962" s="33" t="s">
        <v>16</v>
      </c>
      <c r="B1962" s="34">
        <v>45443</v>
      </c>
      <c r="C1962">
        <v>0</v>
      </c>
      <c r="D1962" t="s">
        <v>54</v>
      </c>
    </row>
    <row r="1963" spans="1:4" x14ac:dyDescent="0.3">
      <c r="A1963" s="33" t="s">
        <v>16</v>
      </c>
      <c r="B1963" s="34">
        <v>45473</v>
      </c>
      <c r="C1963">
        <v>0</v>
      </c>
      <c r="D1963" t="s">
        <v>54</v>
      </c>
    </row>
    <row r="1964" spans="1:4" x14ac:dyDescent="0.3">
      <c r="A1964" s="33" t="s">
        <v>16</v>
      </c>
      <c r="B1964" s="34">
        <v>45504</v>
      </c>
      <c r="C1964">
        <v>0</v>
      </c>
      <c r="D1964" t="s">
        <v>54</v>
      </c>
    </row>
    <row r="1965" spans="1:4" x14ac:dyDescent="0.3">
      <c r="A1965" s="33" t="s">
        <v>16</v>
      </c>
      <c r="B1965" s="34">
        <v>45535</v>
      </c>
      <c r="C1965">
        <v>0</v>
      </c>
      <c r="D1965" t="s">
        <v>54</v>
      </c>
    </row>
    <row r="1966" spans="1:4" x14ac:dyDescent="0.3">
      <c r="A1966" s="33" t="s">
        <v>16</v>
      </c>
      <c r="B1966" s="34">
        <v>45565</v>
      </c>
      <c r="C1966">
        <v>0</v>
      </c>
      <c r="D1966" t="s">
        <v>54</v>
      </c>
    </row>
    <row r="1967" spans="1:4" x14ac:dyDescent="0.3">
      <c r="A1967" s="33" t="s">
        <v>16</v>
      </c>
      <c r="B1967" s="34">
        <v>45596</v>
      </c>
      <c r="C1967">
        <v>0</v>
      </c>
      <c r="D1967" t="s">
        <v>54</v>
      </c>
    </row>
    <row r="1968" spans="1:4" x14ac:dyDescent="0.3">
      <c r="A1968" s="33" t="s">
        <v>16</v>
      </c>
      <c r="B1968" s="34">
        <v>45626</v>
      </c>
      <c r="C1968">
        <v>0</v>
      </c>
      <c r="D1968" t="s">
        <v>54</v>
      </c>
    </row>
    <row r="1969" spans="1:4" x14ac:dyDescent="0.3">
      <c r="A1969" s="33" t="s">
        <v>16</v>
      </c>
      <c r="B1969" s="34">
        <v>45657</v>
      </c>
      <c r="C1969">
        <v>0</v>
      </c>
      <c r="D1969" t="s">
        <v>54</v>
      </c>
    </row>
    <row r="1970" spans="1:4" x14ac:dyDescent="0.3">
      <c r="A1970" s="33" t="s">
        <v>16</v>
      </c>
      <c r="B1970" s="34">
        <v>45688</v>
      </c>
      <c r="C1970">
        <v>0</v>
      </c>
      <c r="D1970" t="s">
        <v>54</v>
      </c>
    </row>
    <row r="1971" spans="1:4" x14ac:dyDescent="0.3">
      <c r="A1971" s="33" t="s">
        <v>16</v>
      </c>
      <c r="B1971" s="34">
        <v>45716</v>
      </c>
      <c r="C1971">
        <v>0</v>
      </c>
      <c r="D1971" t="s">
        <v>54</v>
      </c>
    </row>
    <row r="1972" spans="1:4" x14ac:dyDescent="0.3">
      <c r="A1972" s="33" t="s">
        <v>16</v>
      </c>
      <c r="B1972" s="34">
        <v>45747</v>
      </c>
      <c r="C1972">
        <v>0</v>
      </c>
      <c r="D1972" t="s">
        <v>54</v>
      </c>
    </row>
    <row r="1973" spans="1:4" x14ac:dyDescent="0.3">
      <c r="A1973" s="33" t="s">
        <v>16</v>
      </c>
      <c r="B1973" s="34">
        <v>45777</v>
      </c>
      <c r="C1973">
        <v>0</v>
      </c>
      <c r="D1973" t="s">
        <v>54</v>
      </c>
    </row>
    <row r="1974" spans="1:4" x14ac:dyDescent="0.3">
      <c r="A1974" s="33" t="s">
        <v>16</v>
      </c>
      <c r="B1974" s="34">
        <v>45808</v>
      </c>
      <c r="C1974">
        <v>0</v>
      </c>
      <c r="D1974" t="s">
        <v>54</v>
      </c>
    </row>
    <row r="1975" spans="1:4" x14ac:dyDescent="0.3">
      <c r="A1975" s="33" t="s">
        <v>16</v>
      </c>
      <c r="B1975" s="34">
        <v>45838</v>
      </c>
      <c r="C1975">
        <v>0</v>
      </c>
      <c r="D1975" t="s">
        <v>54</v>
      </c>
    </row>
    <row r="1976" spans="1:4" x14ac:dyDescent="0.3">
      <c r="A1976" s="33" t="s">
        <v>16</v>
      </c>
      <c r="B1976" s="34">
        <v>45869</v>
      </c>
      <c r="C1976">
        <v>0</v>
      </c>
      <c r="D1976" t="s">
        <v>54</v>
      </c>
    </row>
    <row r="1977" spans="1:4" x14ac:dyDescent="0.3">
      <c r="A1977" s="33" t="s">
        <v>16</v>
      </c>
      <c r="B1977" s="34">
        <v>45900</v>
      </c>
      <c r="C1977">
        <v>0</v>
      </c>
      <c r="D1977" t="s">
        <v>54</v>
      </c>
    </row>
    <row r="1978" spans="1:4" x14ac:dyDescent="0.3">
      <c r="A1978" s="33" t="s">
        <v>16</v>
      </c>
      <c r="B1978" s="34">
        <v>45930</v>
      </c>
      <c r="C1978">
        <v>0</v>
      </c>
      <c r="D1978" t="s">
        <v>54</v>
      </c>
    </row>
    <row r="1979" spans="1:4" x14ac:dyDescent="0.3">
      <c r="A1979" s="33" t="s">
        <v>16</v>
      </c>
      <c r="B1979" s="34">
        <v>45961</v>
      </c>
      <c r="C1979">
        <v>0</v>
      </c>
      <c r="D1979" t="s">
        <v>54</v>
      </c>
    </row>
    <row r="1980" spans="1:4" x14ac:dyDescent="0.3">
      <c r="A1980" s="33" t="s">
        <v>16</v>
      </c>
      <c r="B1980" s="34">
        <v>45991</v>
      </c>
      <c r="C1980">
        <v>0</v>
      </c>
      <c r="D1980" t="s">
        <v>54</v>
      </c>
    </row>
    <row r="1981" spans="1:4" x14ac:dyDescent="0.3">
      <c r="A1981" s="33" t="s">
        <v>16</v>
      </c>
      <c r="B1981" s="34">
        <v>46022</v>
      </c>
      <c r="C1981">
        <v>0</v>
      </c>
      <c r="D1981" t="s">
        <v>54</v>
      </c>
    </row>
    <row r="1982" spans="1:4" x14ac:dyDescent="0.3">
      <c r="A1982" s="33" t="s">
        <v>17</v>
      </c>
      <c r="B1982" s="34">
        <v>44957</v>
      </c>
      <c r="C1982">
        <v>0</v>
      </c>
      <c r="D1982" t="s">
        <v>54</v>
      </c>
    </row>
    <row r="1983" spans="1:4" x14ac:dyDescent="0.3">
      <c r="A1983" s="33" t="s">
        <v>17</v>
      </c>
      <c r="B1983" s="34">
        <v>44985</v>
      </c>
      <c r="C1983">
        <v>0</v>
      </c>
      <c r="D1983" t="s">
        <v>54</v>
      </c>
    </row>
    <row r="1984" spans="1:4" x14ac:dyDescent="0.3">
      <c r="A1984" s="33" t="s">
        <v>17</v>
      </c>
      <c r="B1984" s="34">
        <v>45016</v>
      </c>
      <c r="C1984">
        <v>0</v>
      </c>
      <c r="D1984" t="s">
        <v>54</v>
      </c>
    </row>
    <row r="1985" spans="1:4" x14ac:dyDescent="0.3">
      <c r="A1985" s="33" t="s">
        <v>17</v>
      </c>
      <c r="B1985" s="34">
        <v>45046</v>
      </c>
      <c r="C1985">
        <v>0</v>
      </c>
      <c r="D1985" t="s">
        <v>54</v>
      </c>
    </row>
    <row r="1986" spans="1:4" x14ac:dyDescent="0.3">
      <c r="A1986" s="33" t="s">
        <v>17</v>
      </c>
      <c r="B1986" s="34">
        <v>45077</v>
      </c>
      <c r="C1986">
        <v>0</v>
      </c>
      <c r="D1986" t="s">
        <v>54</v>
      </c>
    </row>
    <row r="1987" spans="1:4" x14ac:dyDescent="0.3">
      <c r="A1987" s="33" t="s">
        <v>17</v>
      </c>
      <c r="B1987" s="34">
        <v>45107</v>
      </c>
      <c r="C1987">
        <v>0</v>
      </c>
      <c r="D1987" t="s">
        <v>54</v>
      </c>
    </row>
    <row r="1988" spans="1:4" x14ac:dyDescent="0.3">
      <c r="A1988" s="33" t="s">
        <v>17</v>
      </c>
      <c r="B1988" s="34">
        <v>45138</v>
      </c>
      <c r="C1988">
        <v>0</v>
      </c>
      <c r="D1988" t="s">
        <v>54</v>
      </c>
    </row>
    <row r="1989" spans="1:4" x14ac:dyDescent="0.3">
      <c r="A1989" s="33" t="s">
        <v>17</v>
      </c>
      <c r="B1989" s="34">
        <v>45169</v>
      </c>
      <c r="C1989">
        <v>0</v>
      </c>
      <c r="D1989" t="s">
        <v>54</v>
      </c>
    </row>
    <row r="1990" spans="1:4" x14ac:dyDescent="0.3">
      <c r="A1990" s="33" t="s">
        <v>17</v>
      </c>
      <c r="B1990" s="34">
        <v>45199</v>
      </c>
      <c r="C1990">
        <v>0</v>
      </c>
      <c r="D1990" t="s">
        <v>54</v>
      </c>
    </row>
    <row r="1991" spans="1:4" x14ac:dyDescent="0.3">
      <c r="A1991" s="33" t="s">
        <v>17</v>
      </c>
      <c r="B1991" s="34">
        <v>45230</v>
      </c>
      <c r="C1991">
        <v>0</v>
      </c>
      <c r="D1991" t="s">
        <v>54</v>
      </c>
    </row>
    <row r="1992" spans="1:4" x14ac:dyDescent="0.3">
      <c r="A1992" s="33" t="s">
        <v>17</v>
      </c>
      <c r="B1992" s="34">
        <v>45260</v>
      </c>
      <c r="C1992">
        <v>0</v>
      </c>
      <c r="D1992" t="s">
        <v>54</v>
      </c>
    </row>
    <row r="1993" spans="1:4" x14ac:dyDescent="0.3">
      <c r="A1993" s="33" t="s">
        <v>17</v>
      </c>
      <c r="B1993" s="34">
        <v>45291</v>
      </c>
      <c r="C1993">
        <v>0</v>
      </c>
      <c r="D1993" t="s">
        <v>54</v>
      </c>
    </row>
    <row r="1994" spans="1:4" x14ac:dyDescent="0.3">
      <c r="A1994" s="33" t="s">
        <v>17</v>
      </c>
      <c r="B1994" s="34">
        <v>45322</v>
      </c>
      <c r="C1994">
        <v>0</v>
      </c>
      <c r="D1994" t="s">
        <v>54</v>
      </c>
    </row>
    <row r="1995" spans="1:4" x14ac:dyDescent="0.3">
      <c r="A1995" s="33" t="s">
        <v>17</v>
      </c>
      <c r="B1995" s="34">
        <v>45351</v>
      </c>
      <c r="C1995">
        <v>0</v>
      </c>
      <c r="D1995" t="s">
        <v>54</v>
      </c>
    </row>
    <row r="1996" spans="1:4" x14ac:dyDescent="0.3">
      <c r="A1996" s="33" t="s">
        <v>17</v>
      </c>
      <c r="B1996" s="34">
        <v>45382</v>
      </c>
      <c r="C1996">
        <v>0</v>
      </c>
      <c r="D1996" t="s">
        <v>54</v>
      </c>
    </row>
    <row r="1997" spans="1:4" x14ac:dyDescent="0.3">
      <c r="A1997" s="33" t="s">
        <v>17</v>
      </c>
      <c r="B1997" s="34">
        <v>45412</v>
      </c>
      <c r="C1997">
        <v>0</v>
      </c>
      <c r="D1997" t="s">
        <v>54</v>
      </c>
    </row>
    <row r="1998" spans="1:4" x14ac:dyDescent="0.3">
      <c r="A1998" s="33" t="s">
        <v>17</v>
      </c>
      <c r="B1998" s="34">
        <v>45443</v>
      </c>
      <c r="C1998">
        <v>0</v>
      </c>
      <c r="D1998" t="s">
        <v>54</v>
      </c>
    </row>
    <row r="1999" spans="1:4" x14ac:dyDescent="0.3">
      <c r="A1999" s="33" t="s">
        <v>17</v>
      </c>
      <c r="B1999" s="34">
        <v>45473</v>
      </c>
      <c r="C1999">
        <v>0</v>
      </c>
      <c r="D1999" t="s">
        <v>54</v>
      </c>
    </row>
    <row r="2000" spans="1:4" x14ac:dyDescent="0.3">
      <c r="A2000" s="33" t="s">
        <v>17</v>
      </c>
      <c r="B2000" s="34">
        <v>45504</v>
      </c>
      <c r="C2000">
        <v>0</v>
      </c>
      <c r="D2000" t="s">
        <v>54</v>
      </c>
    </row>
    <row r="2001" spans="1:4" x14ac:dyDescent="0.3">
      <c r="A2001" s="33" t="s">
        <v>17</v>
      </c>
      <c r="B2001" s="34">
        <v>45535</v>
      </c>
      <c r="C2001">
        <v>0</v>
      </c>
      <c r="D2001" t="s">
        <v>54</v>
      </c>
    </row>
    <row r="2002" spans="1:4" x14ac:dyDescent="0.3">
      <c r="A2002" s="33" t="s">
        <v>17</v>
      </c>
      <c r="B2002" s="34">
        <v>45565</v>
      </c>
      <c r="C2002">
        <v>0</v>
      </c>
      <c r="D2002" t="s">
        <v>54</v>
      </c>
    </row>
    <row r="2003" spans="1:4" x14ac:dyDescent="0.3">
      <c r="A2003" s="33" t="s">
        <v>17</v>
      </c>
      <c r="B2003" s="34">
        <v>45596</v>
      </c>
      <c r="C2003">
        <v>0</v>
      </c>
      <c r="D2003" t="s">
        <v>54</v>
      </c>
    </row>
    <row r="2004" spans="1:4" x14ac:dyDescent="0.3">
      <c r="A2004" s="33" t="s">
        <v>17</v>
      </c>
      <c r="B2004" s="34">
        <v>45626</v>
      </c>
      <c r="C2004">
        <v>0</v>
      </c>
      <c r="D2004" t="s">
        <v>54</v>
      </c>
    </row>
    <row r="2005" spans="1:4" x14ac:dyDescent="0.3">
      <c r="A2005" s="33" t="s">
        <v>17</v>
      </c>
      <c r="B2005" s="34">
        <v>45657</v>
      </c>
      <c r="C2005">
        <v>0</v>
      </c>
      <c r="D2005" t="s">
        <v>54</v>
      </c>
    </row>
    <row r="2006" spans="1:4" x14ac:dyDescent="0.3">
      <c r="A2006" s="33" t="s">
        <v>17</v>
      </c>
      <c r="B2006" s="34">
        <v>45688</v>
      </c>
      <c r="C2006">
        <v>0</v>
      </c>
      <c r="D2006" t="s">
        <v>54</v>
      </c>
    </row>
    <row r="2007" spans="1:4" x14ac:dyDescent="0.3">
      <c r="A2007" s="33" t="s">
        <v>17</v>
      </c>
      <c r="B2007" s="34">
        <v>45716</v>
      </c>
      <c r="C2007">
        <v>0</v>
      </c>
      <c r="D2007" t="s">
        <v>54</v>
      </c>
    </row>
    <row r="2008" spans="1:4" x14ac:dyDescent="0.3">
      <c r="A2008" s="33" t="s">
        <v>17</v>
      </c>
      <c r="B2008" s="34">
        <v>45747</v>
      </c>
      <c r="C2008">
        <v>0</v>
      </c>
      <c r="D2008" t="s">
        <v>54</v>
      </c>
    </row>
    <row r="2009" spans="1:4" x14ac:dyDescent="0.3">
      <c r="A2009" s="33" t="s">
        <v>17</v>
      </c>
      <c r="B2009" s="34">
        <v>45777</v>
      </c>
      <c r="C2009">
        <v>0</v>
      </c>
      <c r="D2009" t="s">
        <v>54</v>
      </c>
    </row>
    <row r="2010" spans="1:4" x14ac:dyDescent="0.3">
      <c r="A2010" s="33" t="s">
        <v>17</v>
      </c>
      <c r="B2010" s="34">
        <v>45808</v>
      </c>
      <c r="C2010">
        <v>0</v>
      </c>
      <c r="D2010" t="s">
        <v>54</v>
      </c>
    </row>
    <row r="2011" spans="1:4" x14ac:dyDescent="0.3">
      <c r="A2011" s="33" t="s">
        <v>17</v>
      </c>
      <c r="B2011" s="34">
        <v>45838</v>
      </c>
      <c r="C2011">
        <v>0</v>
      </c>
      <c r="D2011" t="s">
        <v>54</v>
      </c>
    </row>
    <row r="2012" spans="1:4" x14ac:dyDescent="0.3">
      <c r="A2012" s="33" t="s">
        <v>17</v>
      </c>
      <c r="B2012" s="34">
        <v>45869</v>
      </c>
      <c r="C2012">
        <v>0</v>
      </c>
      <c r="D2012" t="s">
        <v>54</v>
      </c>
    </row>
    <row r="2013" spans="1:4" x14ac:dyDescent="0.3">
      <c r="A2013" s="33" t="s">
        <v>17</v>
      </c>
      <c r="B2013" s="34">
        <v>45900</v>
      </c>
      <c r="C2013">
        <v>0</v>
      </c>
      <c r="D2013" t="s">
        <v>54</v>
      </c>
    </row>
    <row r="2014" spans="1:4" x14ac:dyDescent="0.3">
      <c r="A2014" s="33" t="s">
        <v>17</v>
      </c>
      <c r="B2014" s="34">
        <v>45930</v>
      </c>
      <c r="C2014">
        <v>0</v>
      </c>
      <c r="D2014" t="s">
        <v>54</v>
      </c>
    </row>
    <row r="2015" spans="1:4" x14ac:dyDescent="0.3">
      <c r="A2015" s="33" t="s">
        <v>17</v>
      </c>
      <c r="B2015" s="34">
        <v>45961</v>
      </c>
      <c r="C2015">
        <v>0</v>
      </c>
      <c r="D2015" t="s">
        <v>54</v>
      </c>
    </row>
    <row r="2016" spans="1:4" x14ac:dyDescent="0.3">
      <c r="A2016" s="33" t="s">
        <v>17</v>
      </c>
      <c r="B2016" s="34">
        <v>45991</v>
      </c>
      <c r="C2016">
        <v>0</v>
      </c>
      <c r="D2016" t="s">
        <v>54</v>
      </c>
    </row>
    <row r="2017" spans="1:4" x14ac:dyDescent="0.3">
      <c r="A2017" s="33" t="s">
        <v>17</v>
      </c>
      <c r="B2017" s="34">
        <v>46022</v>
      </c>
      <c r="C2017">
        <v>0</v>
      </c>
      <c r="D2017" t="s">
        <v>54</v>
      </c>
    </row>
    <row r="2018" spans="1:4" x14ac:dyDescent="0.3">
      <c r="A2018" s="33" t="s">
        <v>18</v>
      </c>
      <c r="B2018" s="34">
        <v>44957</v>
      </c>
      <c r="C2018">
        <v>0</v>
      </c>
      <c r="D2018" t="s">
        <v>54</v>
      </c>
    </row>
    <row r="2019" spans="1:4" x14ac:dyDescent="0.3">
      <c r="A2019" s="33" t="s">
        <v>18</v>
      </c>
      <c r="B2019" s="34">
        <v>44985</v>
      </c>
      <c r="C2019">
        <v>0</v>
      </c>
      <c r="D2019" t="s">
        <v>54</v>
      </c>
    </row>
    <row r="2020" spans="1:4" x14ac:dyDescent="0.3">
      <c r="A2020" s="33" t="s">
        <v>18</v>
      </c>
      <c r="B2020" s="34">
        <v>45016</v>
      </c>
      <c r="C2020">
        <v>0</v>
      </c>
      <c r="D2020" t="s">
        <v>54</v>
      </c>
    </row>
    <row r="2021" spans="1:4" x14ac:dyDescent="0.3">
      <c r="A2021" s="33" t="s">
        <v>18</v>
      </c>
      <c r="B2021" s="34">
        <v>45046</v>
      </c>
      <c r="C2021">
        <v>0</v>
      </c>
      <c r="D2021" t="s">
        <v>54</v>
      </c>
    </row>
    <row r="2022" spans="1:4" x14ac:dyDescent="0.3">
      <c r="A2022" s="33" t="s">
        <v>18</v>
      </c>
      <c r="B2022" s="34">
        <v>45077</v>
      </c>
      <c r="C2022">
        <v>0</v>
      </c>
      <c r="D2022" t="s">
        <v>54</v>
      </c>
    </row>
    <row r="2023" spans="1:4" x14ac:dyDescent="0.3">
      <c r="A2023" s="33" t="s">
        <v>18</v>
      </c>
      <c r="B2023" s="34">
        <v>45107</v>
      </c>
      <c r="C2023">
        <v>0</v>
      </c>
      <c r="D2023" t="s">
        <v>54</v>
      </c>
    </row>
    <row r="2024" spans="1:4" x14ac:dyDescent="0.3">
      <c r="A2024" s="33" t="s">
        <v>18</v>
      </c>
      <c r="B2024" s="34">
        <v>45138</v>
      </c>
      <c r="C2024">
        <v>0</v>
      </c>
      <c r="D2024" t="s">
        <v>54</v>
      </c>
    </row>
    <row r="2025" spans="1:4" x14ac:dyDescent="0.3">
      <c r="A2025" s="33" t="s">
        <v>18</v>
      </c>
      <c r="B2025" s="34">
        <v>45169</v>
      </c>
      <c r="C2025">
        <v>0</v>
      </c>
      <c r="D2025" t="s">
        <v>54</v>
      </c>
    </row>
    <row r="2026" spans="1:4" x14ac:dyDescent="0.3">
      <c r="A2026" s="33" t="s">
        <v>18</v>
      </c>
      <c r="B2026" s="34">
        <v>45199</v>
      </c>
      <c r="C2026">
        <v>0</v>
      </c>
      <c r="D2026" t="s">
        <v>54</v>
      </c>
    </row>
    <row r="2027" spans="1:4" x14ac:dyDescent="0.3">
      <c r="A2027" s="33" t="s">
        <v>18</v>
      </c>
      <c r="B2027" s="34">
        <v>45230</v>
      </c>
      <c r="C2027">
        <v>0</v>
      </c>
      <c r="D2027" t="s">
        <v>54</v>
      </c>
    </row>
    <row r="2028" spans="1:4" x14ac:dyDescent="0.3">
      <c r="A2028" s="33" t="s">
        <v>18</v>
      </c>
      <c r="B2028" s="34">
        <v>45260</v>
      </c>
      <c r="C2028">
        <v>0</v>
      </c>
      <c r="D2028" t="s">
        <v>54</v>
      </c>
    </row>
    <row r="2029" spans="1:4" x14ac:dyDescent="0.3">
      <c r="A2029" s="33" t="s">
        <v>18</v>
      </c>
      <c r="B2029" s="34">
        <v>45291</v>
      </c>
      <c r="C2029">
        <v>0</v>
      </c>
      <c r="D2029" t="s">
        <v>54</v>
      </c>
    </row>
    <row r="2030" spans="1:4" x14ac:dyDescent="0.3">
      <c r="A2030" s="33" t="s">
        <v>18</v>
      </c>
      <c r="B2030" s="34">
        <v>45322</v>
      </c>
      <c r="C2030">
        <v>0</v>
      </c>
      <c r="D2030" t="s">
        <v>54</v>
      </c>
    </row>
    <row r="2031" spans="1:4" x14ac:dyDescent="0.3">
      <c r="A2031" s="33" t="s">
        <v>18</v>
      </c>
      <c r="B2031" s="34">
        <v>45351</v>
      </c>
      <c r="C2031">
        <v>0</v>
      </c>
      <c r="D2031" t="s">
        <v>54</v>
      </c>
    </row>
    <row r="2032" spans="1:4" x14ac:dyDescent="0.3">
      <c r="A2032" s="33" t="s">
        <v>18</v>
      </c>
      <c r="B2032" s="34">
        <v>45382</v>
      </c>
      <c r="C2032">
        <v>0</v>
      </c>
      <c r="D2032" t="s">
        <v>54</v>
      </c>
    </row>
    <row r="2033" spans="1:4" x14ac:dyDescent="0.3">
      <c r="A2033" s="33" t="s">
        <v>18</v>
      </c>
      <c r="B2033" s="34">
        <v>45412</v>
      </c>
      <c r="C2033">
        <v>0</v>
      </c>
      <c r="D2033" t="s">
        <v>54</v>
      </c>
    </row>
    <row r="2034" spans="1:4" x14ac:dyDescent="0.3">
      <c r="A2034" s="33" t="s">
        <v>18</v>
      </c>
      <c r="B2034" s="34">
        <v>45443</v>
      </c>
      <c r="C2034">
        <v>0</v>
      </c>
      <c r="D2034" t="s">
        <v>54</v>
      </c>
    </row>
    <row r="2035" spans="1:4" x14ac:dyDescent="0.3">
      <c r="A2035" s="33" t="s">
        <v>18</v>
      </c>
      <c r="B2035" s="34">
        <v>45473</v>
      </c>
      <c r="C2035">
        <v>0</v>
      </c>
      <c r="D2035" t="s">
        <v>54</v>
      </c>
    </row>
    <row r="2036" spans="1:4" x14ac:dyDescent="0.3">
      <c r="A2036" s="33" t="s">
        <v>18</v>
      </c>
      <c r="B2036" s="34">
        <v>45504</v>
      </c>
      <c r="C2036">
        <v>0</v>
      </c>
      <c r="D2036" t="s">
        <v>54</v>
      </c>
    </row>
    <row r="2037" spans="1:4" x14ac:dyDescent="0.3">
      <c r="A2037" s="33" t="s">
        <v>18</v>
      </c>
      <c r="B2037" s="34">
        <v>45535</v>
      </c>
      <c r="C2037">
        <v>0</v>
      </c>
      <c r="D2037" t="s">
        <v>54</v>
      </c>
    </row>
    <row r="2038" spans="1:4" x14ac:dyDescent="0.3">
      <c r="A2038" s="33" t="s">
        <v>18</v>
      </c>
      <c r="B2038" s="34">
        <v>45565</v>
      </c>
      <c r="C2038">
        <v>0</v>
      </c>
      <c r="D2038" t="s">
        <v>54</v>
      </c>
    </row>
    <row r="2039" spans="1:4" x14ac:dyDescent="0.3">
      <c r="A2039" s="33" t="s">
        <v>18</v>
      </c>
      <c r="B2039" s="34">
        <v>45596</v>
      </c>
      <c r="C2039">
        <v>0</v>
      </c>
      <c r="D2039" t="s">
        <v>54</v>
      </c>
    </row>
    <row r="2040" spans="1:4" x14ac:dyDescent="0.3">
      <c r="A2040" s="33" t="s">
        <v>18</v>
      </c>
      <c r="B2040" s="34">
        <v>45626</v>
      </c>
      <c r="C2040">
        <v>0</v>
      </c>
      <c r="D2040" t="s">
        <v>54</v>
      </c>
    </row>
    <row r="2041" spans="1:4" x14ac:dyDescent="0.3">
      <c r="A2041" s="33" t="s">
        <v>18</v>
      </c>
      <c r="B2041" s="34">
        <v>45657</v>
      </c>
      <c r="C2041">
        <v>0</v>
      </c>
      <c r="D2041" t="s">
        <v>54</v>
      </c>
    </row>
    <row r="2042" spans="1:4" x14ac:dyDescent="0.3">
      <c r="A2042" s="33" t="s">
        <v>18</v>
      </c>
      <c r="B2042" s="34">
        <v>45688</v>
      </c>
      <c r="C2042">
        <v>0</v>
      </c>
      <c r="D2042" t="s">
        <v>54</v>
      </c>
    </row>
    <row r="2043" spans="1:4" x14ac:dyDescent="0.3">
      <c r="A2043" s="33" t="s">
        <v>18</v>
      </c>
      <c r="B2043" s="34">
        <v>45716</v>
      </c>
      <c r="C2043">
        <v>0</v>
      </c>
      <c r="D2043" t="s">
        <v>54</v>
      </c>
    </row>
    <row r="2044" spans="1:4" x14ac:dyDescent="0.3">
      <c r="A2044" s="33" t="s">
        <v>18</v>
      </c>
      <c r="B2044" s="34">
        <v>45747</v>
      </c>
      <c r="C2044">
        <v>0</v>
      </c>
      <c r="D2044" t="s">
        <v>54</v>
      </c>
    </row>
    <row r="2045" spans="1:4" x14ac:dyDescent="0.3">
      <c r="A2045" s="33" t="s">
        <v>18</v>
      </c>
      <c r="B2045" s="34">
        <v>45777</v>
      </c>
      <c r="C2045">
        <v>0</v>
      </c>
      <c r="D2045" t="s">
        <v>54</v>
      </c>
    </row>
    <row r="2046" spans="1:4" x14ac:dyDescent="0.3">
      <c r="A2046" s="33" t="s">
        <v>18</v>
      </c>
      <c r="B2046" s="34">
        <v>45808</v>
      </c>
      <c r="C2046">
        <v>0</v>
      </c>
      <c r="D2046" t="s">
        <v>54</v>
      </c>
    </row>
    <row r="2047" spans="1:4" x14ac:dyDescent="0.3">
      <c r="A2047" s="33" t="s">
        <v>18</v>
      </c>
      <c r="B2047" s="34">
        <v>45838</v>
      </c>
      <c r="C2047">
        <v>0</v>
      </c>
      <c r="D2047" t="s">
        <v>54</v>
      </c>
    </row>
    <row r="2048" spans="1:4" x14ac:dyDescent="0.3">
      <c r="A2048" s="33" t="s">
        <v>18</v>
      </c>
      <c r="B2048" s="34">
        <v>45869</v>
      </c>
      <c r="C2048">
        <v>0</v>
      </c>
      <c r="D2048" t="s">
        <v>54</v>
      </c>
    </row>
    <row r="2049" spans="1:4" x14ac:dyDescent="0.3">
      <c r="A2049" s="33" t="s">
        <v>18</v>
      </c>
      <c r="B2049" s="34">
        <v>45900</v>
      </c>
      <c r="C2049">
        <v>0</v>
      </c>
      <c r="D2049" t="s">
        <v>54</v>
      </c>
    </row>
    <row r="2050" spans="1:4" x14ac:dyDescent="0.3">
      <c r="A2050" s="33" t="s">
        <v>18</v>
      </c>
      <c r="B2050" s="34">
        <v>45930</v>
      </c>
      <c r="C2050">
        <v>0</v>
      </c>
      <c r="D2050" t="s">
        <v>54</v>
      </c>
    </row>
    <row r="2051" spans="1:4" x14ac:dyDescent="0.3">
      <c r="A2051" s="33" t="s">
        <v>18</v>
      </c>
      <c r="B2051" s="34">
        <v>45961</v>
      </c>
      <c r="C2051">
        <v>0</v>
      </c>
      <c r="D2051" t="s">
        <v>54</v>
      </c>
    </row>
    <row r="2052" spans="1:4" x14ac:dyDescent="0.3">
      <c r="A2052" s="33" t="s">
        <v>18</v>
      </c>
      <c r="B2052" s="34">
        <v>45991</v>
      </c>
      <c r="C2052">
        <v>0</v>
      </c>
      <c r="D2052" t="s">
        <v>54</v>
      </c>
    </row>
    <row r="2053" spans="1:4" x14ac:dyDescent="0.3">
      <c r="A2053" s="33" t="s">
        <v>18</v>
      </c>
      <c r="B2053" s="34">
        <v>46022</v>
      </c>
      <c r="C2053">
        <v>0</v>
      </c>
      <c r="D2053" t="s">
        <v>54</v>
      </c>
    </row>
    <row r="2054" spans="1:4" x14ac:dyDescent="0.3">
      <c r="A2054" s="33" t="s">
        <v>19</v>
      </c>
      <c r="B2054" s="34">
        <v>44957</v>
      </c>
      <c r="C2054">
        <v>0</v>
      </c>
      <c r="D2054" t="s">
        <v>54</v>
      </c>
    </row>
    <row r="2055" spans="1:4" x14ac:dyDescent="0.3">
      <c r="A2055" s="33" t="s">
        <v>19</v>
      </c>
      <c r="B2055" s="34">
        <v>44985</v>
      </c>
      <c r="C2055">
        <v>0</v>
      </c>
      <c r="D2055" t="s">
        <v>54</v>
      </c>
    </row>
    <row r="2056" spans="1:4" x14ac:dyDescent="0.3">
      <c r="A2056" s="33" t="s">
        <v>19</v>
      </c>
      <c r="B2056" s="34">
        <v>45016</v>
      </c>
      <c r="C2056">
        <v>0</v>
      </c>
      <c r="D2056" t="s">
        <v>54</v>
      </c>
    </row>
    <row r="2057" spans="1:4" x14ac:dyDescent="0.3">
      <c r="A2057" s="33" t="s">
        <v>19</v>
      </c>
      <c r="B2057" s="34">
        <v>45046</v>
      </c>
      <c r="C2057">
        <v>0</v>
      </c>
      <c r="D2057" t="s">
        <v>54</v>
      </c>
    </row>
    <row r="2058" spans="1:4" x14ac:dyDescent="0.3">
      <c r="A2058" s="33" t="s">
        <v>19</v>
      </c>
      <c r="B2058" s="34">
        <v>45077</v>
      </c>
      <c r="C2058">
        <v>0</v>
      </c>
      <c r="D2058" t="s">
        <v>54</v>
      </c>
    </row>
    <row r="2059" spans="1:4" x14ac:dyDescent="0.3">
      <c r="A2059" s="33" t="s">
        <v>19</v>
      </c>
      <c r="B2059" s="34">
        <v>45107</v>
      </c>
      <c r="C2059">
        <v>0</v>
      </c>
      <c r="D2059" t="s">
        <v>54</v>
      </c>
    </row>
    <row r="2060" spans="1:4" x14ac:dyDescent="0.3">
      <c r="A2060" s="33" t="s">
        <v>19</v>
      </c>
      <c r="B2060" s="34">
        <v>45138</v>
      </c>
      <c r="C2060">
        <v>0</v>
      </c>
      <c r="D2060" t="s">
        <v>54</v>
      </c>
    </row>
    <row r="2061" spans="1:4" x14ac:dyDescent="0.3">
      <c r="A2061" s="33" t="s">
        <v>19</v>
      </c>
      <c r="B2061" s="34">
        <v>45169</v>
      </c>
      <c r="C2061">
        <v>0</v>
      </c>
      <c r="D2061" t="s">
        <v>54</v>
      </c>
    </row>
    <row r="2062" spans="1:4" x14ac:dyDescent="0.3">
      <c r="A2062" s="33" t="s">
        <v>19</v>
      </c>
      <c r="B2062" s="34">
        <v>45199</v>
      </c>
      <c r="C2062">
        <v>0</v>
      </c>
      <c r="D2062" t="s">
        <v>54</v>
      </c>
    </row>
    <row r="2063" spans="1:4" x14ac:dyDescent="0.3">
      <c r="A2063" s="33" t="s">
        <v>19</v>
      </c>
      <c r="B2063" s="34">
        <v>45230</v>
      </c>
      <c r="C2063">
        <v>0</v>
      </c>
      <c r="D2063" t="s">
        <v>54</v>
      </c>
    </row>
    <row r="2064" spans="1:4" x14ac:dyDescent="0.3">
      <c r="A2064" s="33" t="s">
        <v>19</v>
      </c>
      <c r="B2064" s="34">
        <v>45260</v>
      </c>
      <c r="C2064">
        <v>0</v>
      </c>
      <c r="D2064" t="s">
        <v>54</v>
      </c>
    </row>
    <row r="2065" spans="1:4" x14ac:dyDescent="0.3">
      <c r="A2065" s="33" t="s">
        <v>19</v>
      </c>
      <c r="B2065" s="34">
        <v>45291</v>
      </c>
      <c r="C2065">
        <v>0</v>
      </c>
      <c r="D2065" t="s">
        <v>54</v>
      </c>
    </row>
    <row r="2066" spans="1:4" x14ac:dyDescent="0.3">
      <c r="A2066" s="33" t="s">
        <v>19</v>
      </c>
      <c r="B2066" s="34">
        <v>45322</v>
      </c>
      <c r="C2066">
        <v>0</v>
      </c>
      <c r="D2066" t="s">
        <v>54</v>
      </c>
    </row>
    <row r="2067" spans="1:4" x14ac:dyDescent="0.3">
      <c r="A2067" s="33" t="s">
        <v>19</v>
      </c>
      <c r="B2067" s="34">
        <v>45351</v>
      </c>
      <c r="C2067">
        <v>0</v>
      </c>
      <c r="D2067" t="s">
        <v>54</v>
      </c>
    </row>
    <row r="2068" spans="1:4" x14ac:dyDescent="0.3">
      <c r="A2068" s="33" t="s">
        <v>19</v>
      </c>
      <c r="B2068" s="34">
        <v>45382</v>
      </c>
      <c r="C2068">
        <v>0</v>
      </c>
      <c r="D2068" t="s">
        <v>54</v>
      </c>
    </row>
    <row r="2069" spans="1:4" x14ac:dyDescent="0.3">
      <c r="A2069" s="33" t="s">
        <v>19</v>
      </c>
      <c r="B2069" s="34">
        <v>45412</v>
      </c>
      <c r="C2069">
        <v>0</v>
      </c>
      <c r="D2069" t="s">
        <v>54</v>
      </c>
    </row>
    <row r="2070" spans="1:4" x14ac:dyDescent="0.3">
      <c r="A2070" s="33" t="s">
        <v>19</v>
      </c>
      <c r="B2070" s="34">
        <v>45443</v>
      </c>
      <c r="C2070">
        <v>0</v>
      </c>
      <c r="D2070" t="s">
        <v>54</v>
      </c>
    </row>
    <row r="2071" spans="1:4" x14ac:dyDescent="0.3">
      <c r="A2071" s="33" t="s">
        <v>19</v>
      </c>
      <c r="B2071" s="34">
        <v>45473</v>
      </c>
      <c r="C2071">
        <v>0</v>
      </c>
      <c r="D2071" t="s">
        <v>54</v>
      </c>
    </row>
    <row r="2072" spans="1:4" x14ac:dyDescent="0.3">
      <c r="A2072" s="33" t="s">
        <v>19</v>
      </c>
      <c r="B2072" s="34">
        <v>45504</v>
      </c>
      <c r="C2072">
        <v>0</v>
      </c>
      <c r="D2072" t="s">
        <v>54</v>
      </c>
    </row>
    <row r="2073" spans="1:4" x14ac:dyDescent="0.3">
      <c r="A2073" s="33" t="s">
        <v>19</v>
      </c>
      <c r="B2073" s="34">
        <v>45535</v>
      </c>
      <c r="C2073">
        <v>0</v>
      </c>
      <c r="D2073" t="s">
        <v>54</v>
      </c>
    </row>
    <row r="2074" spans="1:4" x14ac:dyDescent="0.3">
      <c r="A2074" s="33" t="s">
        <v>19</v>
      </c>
      <c r="B2074" s="34">
        <v>45565</v>
      </c>
      <c r="C2074">
        <v>0</v>
      </c>
      <c r="D2074" t="s">
        <v>54</v>
      </c>
    </row>
    <row r="2075" spans="1:4" x14ac:dyDescent="0.3">
      <c r="A2075" s="33" t="s">
        <v>19</v>
      </c>
      <c r="B2075" s="34">
        <v>45596</v>
      </c>
      <c r="C2075">
        <v>0</v>
      </c>
      <c r="D2075" t="s">
        <v>54</v>
      </c>
    </row>
    <row r="2076" spans="1:4" x14ac:dyDescent="0.3">
      <c r="A2076" s="33" t="s">
        <v>19</v>
      </c>
      <c r="B2076" s="34">
        <v>45626</v>
      </c>
      <c r="C2076">
        <v>0</v>
      </c>
      <c r="D2076" t="s">
        <v>54</v>
      </c>
    </row>
    <row r="2077" spans="1:4" x14ac:dyDescent="0.3">
      <c r="A2077" s="33" t="s">
        <v>19</v>
      </c>
      <c r="B2077" s="34">
        <v>45657</v>
      </c>
      <c r="C2077">
        <v>0</v>
      </c>
      <c r="D2077" t="s">
        <v>54</v>
      </c>
    </row>
    <row r="2078" spans="1:4" x14ac:dyDescent="0.3">
      <c r="A2078" s="33" t="s">
        <v>19</v>
      </c>
      <c r="B2078" s="34">
        <v>45688</v>
      </c>
      <c r="C2078">
        <v>0</v>
      </c>
      <c r="D2078" t="s">
        <v>54</v>
      </c>
    </row>
    <row r="2079" spans="1:4" x14ac:dyDescent="0.3">
      <c r="A2079" s="33" t="s">
        <v>19</v>
      </c>
      <c r="B2079" s="34">
        <v>45716</v>
      </c>
      <c r="C2079">
        <v>0</v>
      </c>
      <c r="D2079" t="s">
        <v>54</v>
      </c>
    </row>
    <row r="2080" spans="1:4" x14ac:dyDescent="0.3">
      <c r="A2080" s="33" t="s">
        <v>19</v>
      </c>
      <c r="B2080" s="34">
        <v>45747</v>
      </c>
      <c r="C2080">
        <v>0</v>
      </c>
      <c r="D2080" t="s">
        <v>54</v>
      </c>
    </row>
    <row r="2081" spans="1:4" x14ac:dyDescent="0.3">
      <c r="A2081" s="33" t="s">
        <v>19</v>
      </c>
      <c r="B2081" s="34">
        <v>45777</v>
      </c>
      <c r="C2081">
        <v>0</v>
      </c>
      <c r="D2081" t="s">
        <v>54</v>
      </c>
    </row>
    <row r="2082" spans="1:4" x14ac:dyDescent="0.3">
      <c r="A2082" s="33" t="s">
        <v>19</v>
      </c>
      <c r="B2082" s="34">
        <v>45808</v>
      </c>
      <c r="C2082">
        <v>0</v>
      </c>
      <c r="D2082" t="s">
        <v>54</v>
      </c>
    </row>
    <row r="2083" spans="1:4" x14ac:dyDescent="0.3">
      <c r="A2083" s="33" t="s">
        <v>19</v>
      </c>
      <c r="B2083" s="34">
        <v>45838</v>
      </c>
      <c r="C2083">
        <v>0</v>
      </c>
      <c r="D2083" t="s">
        <v>54</v>
      </c>
    </row>
    <row r="2084" spans="1:4" x14ac:dyDescent="0.3">
      <c r="A2084" s="33" t="s">
        <v>19</v>
      </c>
      <c r="B2084" s="34">
        <v>45869</v>
      </c>
      <c r="C2084">
        <v>0</v>
      </c>
      <c r="D2084" t="s">
        <v>54</v>
      </c>
    </row>
    <row r="2085" spans="1:4" x14ac:dyDescent="0.3">
      <c r="A2085" s="33" t="s">
        <v>19</v>
      </c>
      <c r="B2085" s="34">
        <v>45900</v>
      </c>
      <c r="C2085">
        <v>0</v>
      </c>
      <c r="D2085" t="s">
        <v>54</v>
      </c>
    </row>
    <row r="2086" spans="1:4" x14ac:dyDescent="0.3">
      <c r="A2086" s="33" t="s">
        <v>19</v>
      </c>
      <c r="B2086" s="34">
        <v>45930</v>
      </c>
      <c r="C2086">
        <v>0</v>
      </c>
      <c r="D2086" t="s">
        <v>54</v>
      </c>
    </row>
    <row r="2087" spans="1:4" x14ac:dyDescent="0.3">
      <c r="A2087" s="33" t="s">
        <v>19</v>
      </c>
      <c r="B2087" s="34">
        <v>45961</v>
      </c>
      <c r="C2087">
        <v>0</v>
      </c>
      <c r="D2087" t="s">
        <v>54</v>
      </c>
    </row>
    <row r="2088" spans="1:4" x14ac:dyDescent="0.3">
      <c r="A2088" s="33" t="s">
        <v>19</v>
      </c>
      <c r="B2088" s="34">
        <v>45991</v>
      </c>
      <c r="C2088">
        <v>0</v>
      </c>
      <c r="D2088" t="s">
        <v>54</v>
      </c>
    </row>
    <row r="2089" spans="1:4" x14ac:dyDescent="0.3">
      <c r="A2089" s="33" t="s">
        <v>19</v>
      </c>
      <c r="B2089" s="34">
        <v>46022</v>
      </c>
      <c r="C2089">
        <v>0</v>
      </c>
      <c r="D2089" t="s">
        <v>54</v>
      </c>
    </row>
    <row r="2090" spans="1:4" x14ac:dyDescent="0.3">
      <c r="A2090" s="33" t="s">
        <v>20</v>
      </c>
      <c r="B2090" s="34">
        <v>44957</v>
      </c>
      <c r="C2090">
        <v>0</v>
      </c>
      <c r="D2090" t="s">
        <v>54</v>
      </c>
    </row>
    <row r="2091" spans="1:4" x14ac:dyDescent="0.3">
      <c r="A2091" s="33" t="s">
        <v>20</v>
      </c>
      <c r="B2091" s="34">
        <v>44985</v>
      </c>
      <c r="C2091">
        <v>0</v>
      </c>
      <c r="D2091" t="s">
        <v>54</v>
      </c>
    </row>
    <row r="2092" spans="1:4" x14ac:dyDescent="0.3">
      <c r="A2092" s="33" t="s">
        <v>20</v>
      </c>
      <c r="B2092" s="34">
        <v>45016</v>
      </c>
      <c r="C2092">
        <v>0</v>
      </c>
      <c r="D2092" t="s">
        <v>54</v>
      </c>
    </row>
    <row r="2093" spans="1:4" x14ac:dyDescent="0.3">
      <c r="A2093" s="33" t="s">
        <v>20</v>
      </c>
      <c r="B2093" s="34">
        <v>45046</v>
      </c>
      <c r="C2093">
        <v>0</v>
      </c>
      <c r="D2093" t="s">
        <v>54</v>
      </c>
    </row>
    <row r="2094" spans="1:4" x14ac:dyDescent="0.3">
      <c r="A2094" s="33" t="s">
        <v>20</v>
      </c>
      <c r="B2094" s="34">
        <v>45077</v>
      </c>
      <c r="C2094">
        <v>0</v>
      </c>
      <c r="D2094" t="s">
        <v>54</v>
      </c>
    </row>
    <row r="2095" spans="1:4" x14ac:dyDescent="0.3">
      <c r="A2095" s="33" t="s">
        <v>20</v>
      </c>
      <c r="B2095" s="34">
        <v>45107</v>
      </c>
      <c r="C2095">
        <v>0</v>
      </c>
      <c r="D2095" t="s">
        <v>54</v>
      </c>
    </row>
    <row r="2096" spans="1:4" x14ac:dyDescent="0.3">
      <c r="A2096" s="33" t="s">
        <v>20</v>
      </c>
      <c r="B2096" s="34">
        <v>45138</v>
      </c>
      <c r="C2096">
        <v>0</v>
      </c>
      <c r="D2096" t="s">
        <v>54</v>
      </c>
    </row>
    <row r="2097" spans="1:4" x14ac:dyDescent="0.3">
      <c r="A2097" s="33" t="s">
        <v>20</v>
      </c>
      <c r="B2097" s="34">
        <v>45169</v>
      </c>
      <c r="C2097">
        <v>0</v>
      </c>
      <c r="D2097" t="s">
        <v>54</v>
      </c>
    </row>
    <row r="2098" spans="1:4" x14ac:dyDescent="0.3">
      <c r="A2098" s="33" t="s">
        <v>20</v>
      </c>
      <c r="B2098" s="34">
        <v>45199</v>
      </c>
      <c r="C2098">
        <v>0</v>
      </c>
      <c r="D2098" t="s">
        <v>54</v>
      </c>
    </row>
    <row r="2099" spans="1:4" x14ac:dyDescent="0.3">
      <c r="A2099" s="33" t="s">
        <v>20</v>
      </c>
      <c r="B2099" s="34">
        <v>45230</v>
      </c>
      <c r="C2099">
        <v>0</v>
      </c>
      <c r="D2099" t="s">
        <v>54</v>
      </c>
    </row>
    <row r="2100" spans="1:4" x14ac:dyDescent="0.3">
      <c r="A2100" s="33" t="s">
        <v>20</v>
      </c>
      <c r="B2100" s="34">
        <v>45260</v>
      </c>
      <c r="C2100">
        <v>0</v>
      </c>
      <c r="D2100" t="s">
        <v>54</v>
      </c>
    </row>
    <row r="2101" spans="1:4" x14ac:dyDescent="0.3">
      <c r="A2101" s="33" t="s">
        <v>20</v>
      </c>
      <c r="B2101" s="34">
        <v>45291</v>
      </c>
      <c r="C2101">
        <v>0</v>
      </c>
      <c r="D2101" t="s">
        <v>54</v>
      </c>
    </row>
    <row r="2102" spans="1:4" x14ac:dyDescent="0.3">
      <c r="A2102" s="33" t="s">
        <v>20</v>
      </c>
      <c r="B2102" s="34">
        <v>45322</v>
      </c>
      <c r="C2102">
        <v>0</v>
      </c>
      <c r="D2102" t="s">
        <v>54</v>
      </c>
    </row>
    <row r="2103" spans="1:4" x14ac:dyDescent="0.3">
      <c r="A2103" s="33" t="s">
        <v>20</v>
      </c>
      <c r="B2103" s="34">
        <v>45351</v>
      </c>
      <c r="C2103">
        <v>0</v>
      </c>
      <c r="D2103" t="s">
        <v>54</v>
      </c>
    </row>
    <row r="2104" spans="1:4" x14ac:dyDescent="0.3">
      <c r="A2104" s="33" t="s">
        <v>20</v>
      </c>
      <c r="B2104" s="34">
        <v>45382</v>
      </c>
      <c r="C2104">
        <v>0</v>
      </c>
      <c r="D2104" t="s">
        <v>54</v>
      </c>
    </row>
    <row r="2105" spans="1:4" x14ac:dyDescent="0.3">
      <c r="A2105" s="33" t="s">
        <v>20</v>
      </c>
      <c r="B2105" s="34">
        <v>45412</v>
      </c>
      <c r="C2105">
        <v>0</v>
      </c>
      <c r="D2105" t="s">
        <v>54</v>
      </c>
    </row>
    <row r="2106" spans="1:4" x14ac:dyDescent="0.3">
      <c r="A2106" s="33" t="s">
        <v>20</v>
      </c>
      <c r="B2106" s="34">
        <v>45443</v>
      </c>
      <c r="C2106">
        <v>0</v>
      </c>
      <c r="D2106" t="s">
        <v>54</v>
      </c>
    </row>
    <row r="2107" spans="1:4" x14ac:dyDescent="0.3">
      <c r="A2107" s="33" t="s">
        <v>20</v>
      </c>
      <c r="B2107" s="34">
        <v>45473</v>
      </c>
      <c r="C2107">
        <v>0</v>
      </c>
      <c r="D2107" t="s">
        <v>54</v>
      </c>
    </row>
    <row r="2108" spans="1:4" x14ac:dyDescent="0.3">
      <c r="A2108" s="33" t="s">
        <v>20</v>
      </c>
      <c r="B2108" s="34">
        <v>45504</v>
      </c>
      <c r="C2108">
        <v>0</v>
      </c>
      <c r="D2108" t="s">
        <v>54</v>
      </c>
    </row>
    <row r="2109" spans="1:4" x14ac:dyDescent="0.3">
      <c r="A2109" s="33" t="s">
        <v>20</v>
      </c>
      <c r="B2109" s="34">
        <v>45535</v>
      </c>
      <c r="C2109">
        <v>0</v>
      </c>
      <c r="D2109" t="s">
        <v>54</v>
      </c>
    </row>
    <row r="2110" spans="1:4" x14ac:dyDescent="0.3">
      <c r="A2110" s="33" t="s">
        <v>20</v>
      </c>
      <c r="B2110" s="34">
        <v>45565</v>
      </c>
      <c r="C2110">
        <v>0</v>
      </c>
      <c r="D2110" t="s">
        <v>54</v>
      </c>
    </row>
    <row r="2111" spans="1:4" x14ac:dyDescent="0.3">
      <c r="A2111" s="33" t="s">
        <v>20</v>
      </c>
      <c r="B2111" s="34">
        <v>45596</v>
      </c>
      <c r="C2111">
        <v>0</v>
      </c>
      <c r="D2111" t="s">
        <v>54</v>
      </c>
    </row>
    <row r="2112" spans="1:4" x14ac:dyDescent="0.3">
      <c r="A2112" s="33" t="s">
        <v>20</v>
      </c>
      <c r="B2112" s="34">
        <v>45626</v>
      </c>
      <c r="C2112">
        <v>0</v>
      </c>
      <c r="D2112" t="s">
        <v>54</v>
      </c>
    </row>
    <row r="2113" spans="1:4" x14ac:dyDescent="0.3">
      <c r="A2113" s="33" t="s">
        <v>20</v>
      </c>
      <c r="B2113" s="34">
        <v>45657</v>
      </c>
      <c r="C2113">
        <v>0</v>
      </c>
      <c r="D2113" t="s">
        <v>54</v>
      </c>
    </row>
    <row r="2114" spans="1:4" x14ac:dyDescent="0.3">
      <c r="A2114" s="33" t="s">
        <v>20</v>
      </c>
      <c r="B2114" s="34">
        <v>45688</v>
      </c>
      <c r="C2114">
        <v>0</v>
      </c>
      <c r="D2114" t="s">
        <v>54</v>
      </c>
    </row>
    <row r="2115" spans="1:4" x14ac:dyDescent="0.3">
      <c r="A2115" s="33" t="s">
        <v>20</v>
      </c>
      <c r="B2115" s="34">
        <v>45716</v>
      </c>
      <c r="C2115">
        <v>0</v>
      </c>
      <c r="D2115" t="s">
        <v>54</v>
      </c>
    </row>
    <row r="2116" spans="1:4" x14ac:dyDescent="0.3">
      <c r="A2116" s="33" t="s">
        <v>20</v>
      </c>
      <c r="B2116" s="34">
        <v>45747</v>
      </c>
      <c r="C2116">
        <v>0</v>
      </c>
      <c r="D2116" t="s">
        <v>54</v>
      </c>
    </row>
    <row r="2117" spans="1:4" x14ac:dyDescent="0.3">
      <c r="A2117" s="33" t="s">
        <v>20</v>
      </c>
      <c r="B2117" s="34">
        <v>45777</v>
      </c>
      <c r="C2117">
        <v>0</v>
      </c>
      <c r="D2117" t="s">
        <v>54</v>
      </c>
    </row>
    <row r="2118" spans="1:4" x14ac:dyDescent="0.3">
      <c r="A2118" s="33" t="s">
        <v>20</v>
      </c>
      <c r="B2118" s="34">
        <v>45808</v>
      </c>
      <c r="C2118">
        <v>0</v>
      </c>
      <c r="D2118" t="s">
        <v>54</v>
      </c>
    </row>
    <row r="2119" spans="1:4" x14ac:dyDescent="0.3">
      <c r="A2119" s="33" t="s">
        <v>20</v>
      </c>
      <c r="B2119" s="34">
        <v>45838</v>
      </c>
      <c r="C2119">
        <v>0</v>
      </c>
      <c r="D2119" t="s">
        <v>54</v>
      </c>
    </row>
    <row r="2120" spans="1:4" x14ac:dyDescent="0.3">
      <c r="A2120" s="33" t="s">
        <v>20</v>
      </c>
      <c r="B2120" s="34">
        <v>45869</v>
      </c>
      <c r="C2120">
        <v>0</v>
      </c>
      <c r="D2120" t="s">
        <v>54</v>
      </c>
    </row>
    <row r="2121" spans="1:4" x14ac:dyDescent="0.3">
      <c r="A2121" s="33" t="s">
        <v>20</v>
      </c>
      <c r="B2121" s="34">
        <v>45900</v>
      </c>
      <c r="C2121">
        <v>0</v>
      </c>
      <c r="D2121" t="s">
        <v>54</v>
      </c>
    </row>
    <row r="2122" spans="1:4" x14ac:dyDescent="0.3">
      <c r="A2122" s="33" t="s">
        <v>20</v>
      </c>
      <c r="B2122" s="34">
        <v>45930</v>
      </c>
      <c r="C2122">
        <v>0</v>
      </c>
      <c r="D2122" t="s">
        <v>54</v>
      </c>
    </row>
    <row r="2123" spans="1:4" x14ac:dyDescent="0.3">
      <c r="A2123" s="33" t="s">
        <v>20</v>
      </c>
      <c r="B2123" s="34">
        <v>45961</v>
      </c>
      <c r="C2123">
        <v>0</v>
      </c>
      <c r="D2123" t="s">
        <v>54</v>
      </c>
    </row>
    <row r="2124" spans="1:4" x14ac:dyDescent="0.3">
      <c r="A2124" s="33" t="s">
        <v>20</v>
      </c>
      <c r="B2124" s="34">
        <v>45991</v>
      </c>
      <c r="C2124">
        <v>0</v>
      </c>
      <c r="D2124" t="s">
        <v>54</v>
      </c>
    </row>
    <row r="2125" spans="1:4" x14ac:dyDescent="0.3">
      <c r="A2125" s="33" t="s">
        <v>20</v>
      </c>
      <c r="B2125" s="34">
        <v>46022</v>
      </c>
      <c r="C2125">
        <v>0</v>
      </c>
      <c r="D2125" t="s">
        <v>54</v>
      </c>
    </row>
    <row r="2126" spans="1:4" x14ac:dyDescent="0.3">
      <c r="A2126" s="33" t="s">
        <v>21</v>
      </c>
      <c r="B2126" s="34">
        <v>44957</v>
      </c>
      <c r="C2126">
        <v>0</v>
      </c>
      <c r="D2126" t="s">
        <v>54</v>
      </c>
    </row>
    <row r="2127" spans="1:4" x14ac:dyDescent="0.3">
      <c r="A2127" s="33" t="s">
        <v>21</v>
      </c>
      <c r="B2127" s="34">
        <v>44985</v>
      </c>
      <c r="C2127">
        <v>0</v>
      </c>
      <c r="D2127" t="s">
        <v>54</v>
      </c>
    </row>
    <row r="2128" spans="1:4" x14ac:dyDescent="0.3">
      <c r="A2128" s="33" t="s">
        <v>21</v>
      </c>
      <c r="B2128" s="34">
        <v>45016</v>
      </c>
      <c r="C2128">
        <v>0</v>
      </c>
      <c r="D2128" t="s">
        <v>54</v>
      </c>
    </row>
    <row r="2129" spans="1:4" x14ac:dyDescent="0.3">
      <c r="A2129" s="33" t="s">
        <v>21</v>
      </c>
      <c r="B2129" s="34">
        <v>45046</v>
      </c>
      <c r="C2129">
        <v>0</v>
      </c>
      <c r="D2129" t="s">
        <v>54</v>
      </c>
    </row>
    <row r="2130" spans="1:4" x14ac:dyDescent="0.3">
      <c r="A2130" s="33" t="s">
        <v>21</v>
      </c>
      <c r="B2130" s="34">
        <v>45077</v>
      </c>
      <c r="C2130">
        <v>0</v>
      </c>
      <c r="D2130" t="s">
        <v>54</v>
      </c>
    </row>
    <row r="2131" spans="1:4" x14ac:dyDescent="0.3">
      <c r="A2131" s="33" t="s">
        <v>21</v>
      </c>
      <c r="B2131" s="34">
        <v>45107</v>
      </c>
      <c r="C2131">
        <v>0</v>
      </c>
      <c r="D2131" t="s">
        <v>54</v>
      </c>
    </row>
    <row r="2132" spans="1:4" x14ac:dyDescent="0.3">
      <c r="A2132" s="33" t="s">
        <v>21</v>
      </c>
      <c r="B2132" s="34">
        <v>45138</v>
      </c>
      <c r="C2132">
        <v>0</v>
      </c>
      <c r="D2132" t="s">
        <v>54</v>
      </c>
    </row>
    <row r="2133" spans="1:4" x14ac:dyDescent="0.3">
      <c r="A2133" s="33" t="s">
        <v>21</v>
      </c>
      <c r="B2133" s="34">
        <v>45169</v>
      </c>
      <c r="C2133">
        <v>0</v>
      </c>
      <c r="D2133" t="s">
        <v>54</v>
      </c>
    </row>
    <row r="2134" spans="1:4" x14ac:dyDescent="0.3">
      <c r="A2134" s="33" t="s">
        <v>21</v>
      </c>
      <c r="B2134" s="34">
        <v>45199</v>
      </c>
      <c r="C2134">
        <v>0</v>
      </c>
      <c r="D2134" t="s">
        <v>54</v>
      </c>
    </row>
    <row r="2135" spans="1:4" x14ac:dyDescent="0.3">
      <c r="A2135" s="33" t="s">
        <v>21</v>
      </c>
      <c r="B2135" s="34">
        <v>45230</v>
      </c>
      <c r="C2135">
        <v>0</v>
      </c>
      <c r="D2135" t="s">
        <v>54</v>
      </c>
    </row>
    <row r="2136" spans="1:4" x14ac:dyDescent="0.3">
      <c r="A2136" s="33" t="s">
        <v>21</v>
      </c>
      <c r="B2136" s="34">
        <v>45260</v>
      </c>
      <c r="C2136">
        <v>0</v>
      </c>
      <c r="D2136" t="s">
        <v>54</v>
      </c>
    </row>
    <row r="2137" spans="1:4" x14ac:dyDescent="0.3">
      <c r="A2137" s="33" t="s">
        <v>21</v>
      </c>
      <c r="B2137" s="34">
        <v>45291</v>
      </c>
      <c r="C2137">
        <v>0</v>
      </c>
      <c r="D2137" t="s">
        <v>54</v>
      </c>
    </row>
    <row r="2138" spans="1:4" x14ac:dyDescent="0.3">
      <c r="A2138" s="33" t="s">
        <v>21</v>
      </c>
      <c r="B2138" s="34">
        <v>45322</v>
      </c>
      <c r="C2138">
        <v>0</v>
      </c>
      <c r="D2138" t="s">
        <v>54</v>
      </c>
    </row>
    <row r="2139" spans="1:4" x14ac:dyDescent="0.3">
      <c r="A2139" s="33" t="s">
        <v>21</v>
      </c>
      <c r="B2139" s="34">
        <v>45351</v>
      </c>
      <c r="C2139">
        <v>0</v>
      </c>
      <c r="D2139" t="s">
        <v>54</v>
      </c>
    </row>
    <row r="2140" spans="1:4" x14ac:dyDescent="0.3">
      <c r="A2140" s="33" t="s">
        <v>21</v>
      </c>
      <c r="B2140" s="34">
        <v>45382</v>
      </c>
      <c r="C2140">
        <v>0</v>
      </c>
      <c r="D2140" t="s">
        <v>54</v>
      </c>
    </row>
    <row r="2141" spans="1:4" x14ac:dyDescent="0.3">
      <c r="A2141" s="33" t="s">
        <v>21</v>
      </c>
      <c r="B2141" s="34">
        <v>45412</v>
      </c>
      <c r="C2141">
        <v>0</v>
      </c>
      <c r="D2141" t="s">
        <v>54</v>
      </c>
    </row>
    <row r="2142" spans="1:4" x14ac:dyDescent="0.3">
      <c r="A2142" s="33" t="s">
        <v>21</v>
      </c>
      <c r="B2142" s="34">
        <v>45443</v>
      </c>
      <c r="C2142">
        <v>0</v>
      </c>
      <c r="D2142" t="s">
        <v>54</v>
      </c>
    </row>
    <row r="2143" spans="1:4" x14ac:dyDescent="0.3">
      <c r="A2143" s="33" t="s">
        <v>21</v>
      </c>
      <c r="B2143" s="34">
        <v>45473</v>
      </c>
      <c r="C2143">
        <v>0</v>
      </c>
      <c r="D2143" t="s">
        <v>54</v>
      </c>
    </row>
    <row r="2144" spans="1:4" x14ac:dyDescent="0.3">
      <c r="A2144" s="33" t="s">
        <v>21</v>
      </c>
      <c r="B2144" s="34">
        <v>45504</v>
      </c>
      <c r="C2144">
        <v>0</v>
      </c>
      <c r="D2144" t="s">
        <v>54</v>
      </c>
    </row>
    <row r="2145" spans="1:4" x14ac:dyDescent="0.3">
      <c r="A2145" s="33" t="s">
        <v>21</v>
      </c>
      <c r="B2145" s="34">
        <v>45535</v>
      </c>
      <c r="C2145">
        <v>0</v>
      </c>
      <c r="D2145" t="s">
        <v>54</v>
      </c>
    </row>
    <row r="2146" spans="1:4" x14ac:dyDescent="0.3">
      <c r="A2146" s="33" t="s">
        <v>21</v>
      </c>
      <c r="B2146" s="34">
        <v>45565</v>
      </c>
      <c r="C2146">
        <v>0</v>
      </c>
      <c r="D2146" t="s">
        <v>54</v>
      </c>
    </row>
    <row r="2147" spans="1:4" x14ac:dyDescent="0.3">
      <c r="A2147" s="33" t="s">
        <v>21</v>
      </c>
      <c r="B2147" s="34">
        <v>45596</v>
      </c>
      <c r="C2147">
        <v>0</v>
      </c>
      <c r="D2147" t="s">
        <v>54</v>
      </c>
    </row>
    <row r="2148" spans="1:4" x14ac:dyDescent="0.3">
      <c r="A2148" s="33" t="s">
        <v>21</v>
      </c>
      <c r="B2148" s="34">
        <v>45626</v>
      </c>
      <c r="C2148">
        <v>0</v>
      </c>
      <c r="D2148" t="s">
        <v>54</v>
      </c>
    </row>
    <row r="2149" spans="1:4" x14ac:dyDescent="0.3">
      <c r="A2149" s="33" t="s">
        <v>21</v>
      </c>
      <c r="B2149" s="34">
        <v>45657</v>
      </c>
      <c r="C2149">
        <v>0</v>
      </c>
      <c r="D2149" t="s">
        <v>54</v>
      </c>
    </row>
    <row r="2150" spans="1:4" x14ac:dyDescent="0.3">
      <c r="A2150" s="33" t="s">
        <v>21</v>
      </c>
      <c r="B2150" s="34">
        <v>45688</v>
      </c>
      <c r="C2150">
        <v>0</v>
      </c>
      <c r="D2150" t="s">
        <v>54</v>
      </c>
    </row>
    <row r="2151" spans="1:4" x14ac:dyDescent="0.3">
      <c r="A2151" s="33" t="s">
        <v>21</v>
      </c>
      <c r="B2151" s="34">
        <v>45716</v>
      </c>
      <c r="C2151">
        <v>0</v>
      </c>
      <c r="D2151" t="s">
        <v>54</v>
      </c>
    </row>
    <row r="2152" spans="1:4" x14ac:dyDescent="0.3">
      <c r="A2152" s="33" t="s">
        <v>21</v>
      </c>
      <c r="B2152" s="34">
        <v>45747</v>
      </c>
      <c r="C2152">
        <v>0</v>
      </c>
      <c r="D2152" t="s">
        <v>54</v>
      </c>
    </row>
    <row r="2153" spans="1:4" x14ac:dyDescent="0.3">
      <c r="A2153" s="33" t="s">
        <v>21</v>
      </c>
      <c r="B2153" s="34">
        <v>45777</v>
      </c>
      <c r="C2153">
        <v>0</v>
      </c>
      <c r="D2153" t="s">
        <v>54</v>
      </c>
    </row>
    <row r="2154" spans="1:4" x14ac:dyDescent="0.3">
      <c r="A2154" s="33" t="s">
        <v>21</v>
      </c>
      <c r="B2154" s="34">
        <v>45808</v>
      </c>
      <c r="C2154">
        <v>0</v>
      </c>
      <c r="D2154" t="s">
        <v>54</v>
      </c>
    </row>
    <row r="2155" spans="1:4" x14ac:dyDescent="0.3">
      <c r="A2155" s="33" t="s">
        <v>21</v>
      </c>
      <c r="B2155" s="34">
        <v>45838</v>
      </c>
      <c r="C2155">
        <v>0</v>
      </c>
      <c r="D2155" t="s">
        <v>54</v>
      </c>
    </row>
    <row r="2156" spans="1:4" x14ac:dyDescent="0.3">
      <c r="A2156" s="33" t="s">
        <v>21</v>
      </c>
      <c r="B2156" s="34">
        <v>45869</v>
      </c>
      <c r="C2156">
        <v>0</v>
      </c>
      <c r="D2156" t="s">
        <v>54</v>
      </c>
    </row>
    <row r="2157" spans="1:4" x14ac:dyDescent="0.3">
      <c r="A2157" s="33" t="s">
        <v>21</v>
      </c>
      <c r="B2157" s="34">
        <v>45900</v>
      </c>
      <c r="C2157">
        <v>0</v>
      </c>
      <c r="D2157" t="s">
        <v>54</v>
      </c>
    </row>
    <row r="2158" spans="1:4" x14ac:dyDescent="0.3">
      <c r="A2158" s="33" t="s">
        <v>21</v>
      </c>
      <c r="B2158" s="34">
        <v>45930</v>
      </c>
      <c r="C2158">
        <v>0</v>
      </c>
      <c r="D2158" t="s">
        <v>54</v>
      </c>
    </row>
    <row r="2159" spans="1:4" x14ac:dyDescent="0.3">
      <c r="A2159" s="33" t="s">
        <v>21</v>
      </c>
      <c r="B2159" s="34">
        <v>45961</v>
      </c>
      <c r="C2159">
        <v>0</v>
      </c>
      <c r="D2159" t="s">
        <v>54</v>
      </c>
    </row>
    <row r="2160" spans="1:4" x14ac:dyDescent="0.3">
      <c r="A2160" s="33" t="s">
        <v>21</v>
      </c>
      <c r="B2160" s="34">
        <v>45991</v>
      </c>
      <c r="C2160">
        <v>0</v>
      </c>
      <c r="D2160" t="s">
        <v>54</v>
      </c>
    </row>
    <row r="2161" spans="1:4" x14ac:dyDescent="0.3">
      <c r="A2161" s="33" t="s">
        <v>21</v>
      </c>
      <c r="B2161" s="34">
        <v>46022</v>
      </c>
      <c r="C2161">
        <v>0</v>
      </c>
      <c r="D2161" t="s">
        <v>54</v>
      </c>
    </row>
    <row r="2162" spans="1:4" x14ac:dyDescent="0.3">
      <c r="A2162" s="33" t="s">
        <v>22</v>
      </c>
      <c r="B2162" s="34">
        <v>44957</v>
      </c>
      <c r="C2162">
        <v>0</v>
      </c>
      <c r="D2162" t="s">
        <v>54</v>
      </c>
    </row>
    <row r="2163" spans="1:4" x14ac:dyDescent="0.3">
      <c r="A2163" s="33" t="s">
        <v>22</v>
      </c>
      <c r="B2163" s="34">
        <v>44985</v>
      </c>
      <c r="C2163">
        <v>0</v>
      </c>
      <c r="D2163" t="s">
        <v>54</v>
      </c>
    </row>
    <row r="2164" spans="1:4" x14ac:dyDescent="0.3">
      <c r="A2164" s="33" t="s">
        <v>22</v>
      </c>
      <c r="B2164" s="34">
        <v>45016</v>
      </c>
      <c r="C2164">
        <v>0</v>
      </c>
      <c r="D2164" t="s">
        <v>54</v>
      </c>
    </row>
    <row r="2165" spans="1:4" x14ac:dyDescent="0.3">
      <c r="A2165" s="33" t="s">
        <v>22</v>
      </c>
      <c r="B2165" s="34">
        <v>45046</v>
      </c>
      <c r="C2165">
        <v>0</v>
      </c>
      <c r="D2165" t="s">
        <v>54</v>
      </c>
    </row>
    <row r="2166" spans="1:4" x14ac:dyDescent="0.3">
      <c r="A2166" s="33" t="s">
        <v>22</v>
      </c>
      <c r="B2166" s="34">
        <v>45077</v>
      </c>
      <c r="C2166">
        <v>0</v>
      </c>
      <c r="D2166" t="s">
        <v>54</v>
      </c>
    </row>
    <row r="2167" spans="1:4" x14ac:dyDescent="0.3">
      <c r="A2167" s="33" t="s">
        <v>22</v>
      </c>
      <c r="B2167" s="34">
        <v>45107</v>
      </c>
      <c r="C2167">
        <v>0</v>
      </c>
      <c r="D2167" t="s">
        <v>54</v>
      </c>
    </row>
    <row r="2168" spans="1:4" x14ac:dyDescent="0.3">
      <c r="A2168" s="33" t="s">
        <v>22</v>
      </c>
      <c r="B2168" s="34">
        <v>45138</v>
      </c>
      <c r="C2168">
        <v>0</v>
      </c>
      <c r="D2168" t="s">
        <v>54</v>
      </c>
    </row>
    <row r="2169" spans="1:4" x14ac:dyDescent="0.3">
      <c r="A2169" s="33" t="s">
        <v>22</v>
      </c>
      <c r="B2169" s="34">
        <v>45169</v>
      </c>
      <c r="C2169">
        <v>0</v>
      </c>
      <c r="D2169" t="s">
        <v>54</v>
      </c>
    </row>
    <row r="2170" spans="1:4" x14ac:dyDescent="0.3">
      <c r="A2170" s="33" t="s">
        <v>22</v>
      </c>
      <c r="B2170" s="34">
        <v>45199</v>
      </c>
      <c r="C2170">
        <v>0</v>
      </c>
      <c r="D2170" t="s">
        <v>54</v>
      </c>
    </row>
    <row r="2171" spans="1:4" x14ac:dyDescent="0.3">
      <c r="A2171" s="33" t="s">
        <v>22</v>
      </c>
      <c r="B2171" s="34">
        <v>45230</v>
      </c>
      <c r="C2171">
        <v>0</v>
      </c>
      <c r="D2171" t="s">
        <v>54</v>
      </c>
    </row>
    <row r="2172" spans="1:4" x14ac:dyDescent="0.3">
      <c r="A2172" s="33" t="s">
        <v>22</v>
      </c>
      <c r="B2172" s="34">
        <v>45260</v>
      </c>
      <c r="C2172">
        <v>0</v>
      </c>
      <c r="D2172" t="s">
        <v>54</v>
      </c>
    </row>
    <row r="2173" spans="1:4" x14ac:dyDescent="0.3">
      <c r="A2173" s="33" t="s">
        <v>22</v>
      </c>
      <c r="B2173" s="34">
        <v>45291</v>
      </c>
      <c r="C2173">
        <v>0</v>
      </c>
      <c r="D2173" t="s">
        <v>54</v>
      </c>
    </row>
    <row r="2174" spans="1:4" x14ac:dyDescent="0.3">
      <c r="A2174" s="33" t="s">
        <v>22</v>
      </c>
      <c r="B2174" s="34">
        <v>45322</v>
      </c>
      <c r="C2174">
        <v>0</v>
      </c>
      <c r="D2174" t="s">
        <v>54</v>
      </c>
    </row>
    <row r="2175" spans="1:4" x14ac:dyDescent="0.3">
      <c r="A2175" s="33" t="s">
        <v>22</v>
      </c>
      <c r="B2175" s="34">
        <v>45351</v>
      </c>
      <c r="C2175">
        <v>0</v>
      </c>
      <c r="D2175" t="s">
        <v>54</v>
      </c>
    </row>
    <row r="2176" spans="1:4" x14ac:dyDescent="0.3">
      <c r="A2176" s="33" t="s">
        <v>22</v>
      </c>
      <c r="B2176" s="34">
        <v>45382</v>
      </c>
      <c r="C2176">
        <v>0</v>
      </c>
      <c r="D2176" t="s">
        <v>54</v>
      </c>
    </row>
    <row r="2177" spans="1:4" x14ac:dyDescent="0.3">
      <c r="A2177" s="33" t="s">
        <v>22</v>
      </c>
      <c r="B2177" s="34">
        <v>45412</v>
      </c>
      <c r="C2177">
        <v>0</v>
      </c>
      <c r="D2177" t="s">
        <v>54</v>
      </c>
    </row>
    <row r="2178" spans="1:4" x14ac:dyDescent="0.3">
      <c r="A2178" s="33" t="s">
        <v>22</v>
      </c>
      <c r="B2178" s="34">
        <v>45443</v>
      </c>
      <c r="C2178">
        <v>0</v>
      </c>
      <c r="D2178" t="s">
        <v>54</v>
      </c>
    </row>
    <row r="2179" spans="1:4" x14ac:dyDescent="0.3">
      <c r="A2179" s="33" t="s">
        <v>22</v>
      </c>
      <c r="B2179" s="34">
        <v>45473</v>
      </c>
      <c r="C2179">
        <v>0</v>
      </c>
      <c r="D2179" t="s">
        <v>54</v>
      </c>
    </row>
    <row r="2180" spans="1:4" x14ac:dyDescent="0.3">
      <c r="A2180" s="33" t="s">
        <v>22</v>
      </c>
      <c r="B2180" s="34">
        <v>45504</v>
      </c>
      <c r="C2180">
        <v>0</v>
      </c>
      <c r="D2180" t="s">
        <v>54</v>
      </c>
    </row>
    <row r="2181" spans="1:4" x14ac:dyDescent="0.3">
      <c r="A2181" s="33" t="s">
        <v>22</v>
      </c>
      <c r="B2181" s="34">
        <v>45535</v>
      </c>
      <c r="C2181">
        <v>0</v>
      </c>
      <c r="D2181" t="s">
        <v>54</v>
      </c>
    </row>
    <row r="2182" spans="1:4" x14ac:dyDescent="0.3">
      <c r="A2182" s="33" t="s">
        <v>22</v>
      </c>
      <c r="B2182" s="34">
        <v>45565</v>
      </c>
      <c r="C2182">
        <v>0</v>
      </c>
      <c r="D2182" t="s">
        <v>54</v>
      </c>
    </row>
    <row r="2183" spans="1:4" x14ac:dyDescent="0.3">
      <c r="A2183" s="33" t="s">
        <v>22</v>
      </c>
      <c r="B2183" s="34">
        <v>45596</v>
      </c>
      <c r="C2183">
        <v>0</v>
      </c>
      <c r="D2183" t="s">
        <v>54</v>
      </c>
    </row>
    <row r="2184" spans="1:4" x14ac:dyDescent="0.3">
      <c r="A2184" s="33" t="s">
        <v>22</v>
      </c>
      <c r="B2184" s="34">
        <v>45626</v>
      </c>
      <c r="C2184">
        <v>0</v>
      </c>
      <c r="D2184" t="s">
        <v>54</v>
      </c>
    </row>
    <row r="2185" spans="1:4" x14ac:dyDescent="0.3">
      <c r="A2185" s="33" t="s">
        <v>22</v>
      </c>
      <c r="B2185" s="34">
        <v>45657</v>
      </c>
      <c r="C2185">
        <v>0</v>
      </c>
      <c r="D2185" t="s">
        <v>54</v>
      </c>
    </row>
    <row r="2186" spans="1:4" x14ac:dyDescent="0.3">
      <c r="A2186" s="33" t="s">
        <v>22</v>
      </c>
      <c r="B2186" s="34">
        <v>45688</v>
      </c>
      <c r="C2186">
        <v>0</v>
      </c>
      <c r="D2186" t="s">
        <v>54</v>
      </c>
    </row>
    <row r="2187" spans="1:4" x14ac:dyDescent="0.3">
      <c r="A2187" s="33" t="s">
        <v>22</v>
      </c>
      <c r="B2187" s="34">
        <v>45716</v>
      </c>
      <c r="C2187">
        <v>0</v>
      </c>
      <c r="D2187" t="s">
        <v>54</v>
      </c>
    </row>
    <row r="2188" spans="1:4" x14ac:dyDescent="0.3">
      <c r="A2188" s="33" t="s">
        <v>22</v>
      </c>
      <c r="B2188" s="34">
        <v>45747</v>
      </c>
      <c r="C2188">
        <v>0</v>
      </c>
      <c r="D2188" t="s">
        <v>54</v>
      </c>
    </row>
    <row r="2189" spans="1:4" x14ac:dyDescent="0.3">
      <c r="A2189" s="33" t="s">
        <v>22</v>
      </c>
      <c r="B2189" s="34">
        <v>45777</v>
      </c>
      <c r="C2189">
        <v>0</v>
      </c>
      <c r="D2189" t="s">
        <v>54</v>
      </c>
    </row>
    <row r="2190" spans="1:4" x14ac:dyDescent="0.3">
      <c r="A2190" s="33" t="s">
        <v>22</v>
      </c>
      <c r="B2190" s="34">
        <v>45808</v>
      </c>
      <c r="C2190">
        <v>0</v>
      </c>
      <c r="D2190" t="s">
        <v>54</v>
      </c>
    </row>
    <row r="2191" spans="1:4" x14ac:dyDescent="0.3">
      <c r="A2191" s="33" t="s">
        <v>22</v>
      </c>
      <c r="B2191" s="34">
        <v>45838</v>
      </c>
      <c r="C2191">
        <v>0</v>
      </c>
      <c r="D2191" t="s">
        <v>54</v>
      </c>
    </row>
    <row r="2192" spans="1:4" x14ac:dyDescent="0.3">
      <c r="A2192" s="33" t="s">
        <v>22</v>
      </c>
      <c r="B2192" s="34">
        <v>45869</v>
      </c>
      <c r="C2192">
        <v>0</v>
      </c>
      <c r="D2192" t="s">
        <v>54</v>
      </c>
    </row>
    <row r="2193" spans="1:4" x14ac:dyDescent="0.3">
      <c r="A2193" s="33" t="s">
        <v>22</v>
      </c>
      <c r="B2193" s="34">
        <v>45900</v>
      </c>
      <c r="C2193">
        <v>0</v>
      </c>
      <c r="D2193" t="s">
        <v>54</v>
      </c>
    </row>
    <row r="2194" spans="1:4" x14ac:dyDescent="0.3">
      <c r="A2194" s="33" t="s">
        <v>22</v>
      </c>
      <c r="B2194" s="34">
        <v>45930</v>
      </c>
      <c r="C2194">
        <v>0</v>
      </c>
      <c r="D2194" t="s">
        <v>54</v>
      </c>
    </row>
    <row r="2195" spans="1:4" x14ac:dyDescent="0.3">
      <c r="A2195" s="33" t="s">
        <v>22</v>
      </c>
      <c r="B2195" s="34">
        <v>45961</v>
      </c>
      <c r="C2195">
        <v>0</v>
      </c>
      <c r="D2195" t="s">
        <v>54</v>
      </c>
    </row>
    <row r="2196" spans="1:4" x14ac:dyDescent="0.3">
      <c r="A2196" s="33" t="s">
        <v>22</v>
      </c>
      <c r="B2196" s="34">
        <v>45991</v>
      </c>
      <c r="C2196">
        <v>0</v>
      </c>
      <c r="D2196" t="s">
        <v>54</v>
      </c>
    </row>
    <row r="2197" spans="1:4" x14ac:dyDescent="0.3">
      <c r="A2197" s="33" t="s">
        <v>22</v>
      </c>
      <c r="B2197" s="34">
        <v>46022</v>
      </c>
      <c r="C2197">
        <v>0</v>
      </c>
      <c r="D2197" t="s">
        <v>54</v>
      </c>
    </row>
    <row r="2198" spans="1:4" x14ac:dyDescent="0.3">
      <c r="A2198" s="33" t="s">
        <v>23</v>
      </c>
      <c r="B2198" s="34">
        <v>44957</v>
      </c>
      <c r="C2198">
        <v>0</v>
      </c>
      <c r="D2198" t="s">
        <v>54</v>
      </c>
    </row>
    <row r="2199" spans="1:4" x14ac:dyDescent="0.3">
      <c r="A2199" s="33" t="s">
        <v>23</v>
      </c>
      <c r="B2199" s="34">
        <v>44985</v>
      </c>
      <c r="C2199">
        <v>0</v>
      </c>
      <c r="D2199" t="s">
        <v>54</v>
      </c>
    </row>
    <row r="2200" spans="1:4" x14ac:dyDescent="0.3">
      <c r="A2200" s="33" t="s">
        <v>23</v>
      </c>
      <c r="B2200" s="34">
        <v>45016</v>
      </c>
      <c r="C2200">
        <v>0</v>
      </c>
      <c r="D2200" t="s">
        <v>54</v>
      </c>
    </row>
    <row r="2201" spans="1:4" x14ac:dyDescent="0.3">
      <c r="A2201" s="33" t="s">
        <v>23</v>
      </c>
      <c r="B2201" s="34">
        <v>45046</v>
      </c>
      <c r="C2201">
        <v>0</v>
      </c>
      <c r="D2201" t="s">
        <v>54</v>
      </c>
    </row>
    <row r="2202" spans="1:4" x14ac:dyDescent="0.3">
      <c r="A2202" s="33" t="s">
        <v>23</v>
      </c>
      <c r="B2202" s="34">
        <v>45077</v>
      </c>
      <c r="C2202">
        <v>0</v>
      </c>
      <c r="D2202" t="s">
        <v>54</v>
      </c>
    </row>
    <row r="2203" spans="1:4" x14ac:dyDescent="0.3">
      <c r="A2203" s="33" t="s">
        <v>23</v>
      </c>
      <c r="B2203" s="34">
        <v>45107</v>
      </c>
      <c r="C2203">
        <v>0</v>
      </c>
      <c r="D2203" t="s">
        <v>54</v>
      </c>
    </row>
    <row r="2204" spans="1:4" x14ac:dyDescent="0.3">
      <c r="A2204" s="33" t="s">
        <v>23</v>
      </c>
      <c r="B2204" s="34">
        <v>45138</v>
      </c>
      <c r="C2204">
        <v>0</v>
      </c>
      <c r="D2204" t="s">
        <v>54</v>
      </c>
    </row>
    <row r="2205" spans="1:4" x14ac:dyDescent="0.3">
      <c r="A2205" s="33" t="s">
        <v>23</v>
      </c>
      <c r="B2205" s="34">
        <v>45169</v>
      </c>
      <c r="C2205">
        <v>0</v>
      </c>
      <c r="D2205" t="s">
        <v>54</v>
      </c>
    </row>
    <row r="2206" spans="1:4" x14ac:dyDescent="0.3">
      <c r="A2206" s="33" t="s">
        <v>23</v>
      </c>
      <c r="B2206" s="34">
        <v>45199</v>
      </c>
      <c r="C2206">
        <v>0</v>
      </c>
      <c r="D2206" t="s">
        <v>54</v>
      </c>
    </row>
    <row r="2207" spans="1:4" x14ac:dyDescent="0.3">
      <c r="A2207" s="33" t="s">
        <v>23</v>
      </c>
      <c r="B2207" s="34">
        <v>45230</v>
      </c>
      <c r="C2207">
        <v>0</v>
      </c>
      <c r="D2207" t="s">
        <v>54</v>
      </c>
    </row>
    <row r="2208" spans="1:4" x14ac:dyDescent="0.3">
      <c r="A2208" s="33" t="s">
        <v>23</v>
      </c>
      <c r="B2208" s="34">
        <v>45260</v>
      </c>
      <c r="C2208">
        <v>0</v>
      </c>
      <c r="D2208" t="s">
        <v>54</v>
      </c>
    </row>
    <row r="2209" spans="1:4" x14ac:dyDescent="0.3">
      <c r="A2209" s="33" t="s">
        <v>23</v>
      </c>
      <c r="B2209" s="34">
        <v>45291</v>
      </c>
      <c r="C2209">
        <v>0</v>
      </c>
      <c r="D2209" t="s">
        <v>54</v>
      </c>
    </row>
    <row r="2210" spans="1:4" x14ac:dyDescent="0.3">
      <c r="A2210" s="33" t="s">
        <v>23</v>
      </c>
      <c r="B2210" s="34">
        <v>45322</v>
      </c>
      <c r="C2210">
        <v>0</v>
      </c>
      <c r="D2210" t="s">
        <v>54</v>
      </c>
    </row>
    <row r="2211" spans="1:4" x14ac:dyDescent="0.3">
      <c r="A2211" s="33" t="s">
        <v>23</v>
      </c>
      <c r="B2211" s="34">
        <v>45351</v>
      </c>
      <c r="C2211">
        <v>0</v>
      </c>
      <c r="D2211" t="s">
        <v>54</v>
      </c>
    </row>
    <row r="2212" spans="1:4" x14ac:dyDescent="0.3">
      <c r="A2212" s="33" t="s">
        <v>23</v>
      </c>
      <c r="B2212" s="34">
        <v>45382</v>
      </c>
      <c r="C2212">
        <v>0</v>
      </c>
      <c r="D2212" t="s">
        <v>54</v>
      </c>
    </row>
    <row r="2213" spans="1:4" x14ac:dyDescent="0.3">
      <c r="A2213" s="33" t="s">
        <v>23</v>
      </c>
      <c r="B2213" s="34">
        <v>45412</v>
      </c>
      <c r="C2213">
        <v>0</v>
      </c>
      <c r="D2213" t="s">
        <v>54</v>
      </c>
    </row>
    <row r="2214" spans="1:4" x14ac:dyDescent="0.3">
      <c r="A2214" s="33" t="s">
        <v>23</v>
      </c>
      <c r="B2214" s="34">
        <v>45443</v>
      </c>
      <c r="C2214">
        <v>0</v>
      </c>
      <c r="D2214" t="s">
        <v>54</v>
      </c>
    </row>
    <row r="2215" spans="1:4" x14ac:dyDescent="0.3">
      <c r="A2215" s="33" t="s">
        <v>23</v>
      </c>
      <c r="B2215" s="34">
        <v>45473</v>
      </c>
      <c r="C2215">
        <v>0</v>
      </c>
      <c r="D2215" t="s">
        <v>54</v>
      </c>
    </row>
    <row r="2216" spans="1:4" x14ac:dyDescent="0.3">
      <c r="A2216" s="33" t="s">
        <v>23</v>
      </c>
      <c r="B2216" s="34">
        <v>45504</v>
      </c>
      <c r="C2216">
        <v>0</v>
      </c>
      <c r="D2216" t="s">
        <v>54</v>
      </c>
    </row>
    <row r="2217" spans="1:4" x14ac:dyDescent="0.3">
      <c r="A2217" s="33" t="s">
        <v>23</v>
      </c>
      <c r="B2217" s="34">
        <v>45535</v>
      </c>
      <c r="C2217">
        <v>0</v>
      </c>
      <c r="D2217" t="s">
        <v>54</v>
      </c>
    </row>
    <row r="2218" spans="1:4" x14ac:dyDescent="0.3">
      <c r="A2218" s="33" t="s">
        <v>23</v>
      </c>
      <c r="B2218" s="34">
        <v>45565</v>
      </c>
      <c r="C2218">
        <v>0</v>
      </c>
      <c r="D2218" t="s">
        <v>54</v>
      </c>
    </row>
    <row r="2219" spans="1:4" x14ac:dyDescent="0.3">
      <c r="A2219" s="33" t="s">
        <v>23</v>
      </c>
      <c r="B2219" s="34">
        <v>45596</v>
      </c>
      <c r="C2219">
        <v>0</v>
      </c>
      <c r="D2219" t="s">
        <v>54</v>
      </c>
    </row>
    <row r="2220" spans="1:4" x14ac:dyDescent="0.3">
      <c r="A2220" s="33" t="s">
        <v>23</v>
      </c>
      <c r="B2220" s="34">
        <v>45626</v>
      </c>
      <c r="C2220">
        <v>0</v>
      </c>
      <c r="D2220" t="s">
        <v>54</v>
      </c>
    </row>
    <row r="2221" spans="1:4" x14ac:dyDescent="0.3">
      <c r="A2221" s="33" t="s">
        <v>23</v>
      </c>
      <c r="B2221" s="34">
        <v>45657</v>
      </c>
      <c r="C2221">
        <v>0</v>
      </c>
      <c r="D2221" t="s">
        <v>54</v>
      </c>
    </row>
    <row r="2222" spans="1:4" x14ac:dyDescent="0.3">
      <c r="A2222" s="33" t="s">
        <v>23</v>
      </c>
      <c r="B2222" s="34">
        <v>45688</v>
      </c>
      <c r="C2222">
        <v>0</v>
      </c>
      <c r="D2222" t="s">
        <v>54</v>
      </c>
    </row>
    <row r="2223" spans="1:4" x14ac:dyDescent="0.3">
      <c r="A2223" s="33" t="s">
        <v>23</v>
      </c>
      <c r="B2223" s="34">
        <v>45716</v>
      </c>
      <c r="C2223">
        <v>0</v>
      </c>
      <c r="D2223" t="s">
        <v>54</v>
      </c>
    </row>
    <row r="2224" spans="1:4" x14ac:dyDescent="0.3">
      <c r="A2224" s="33" t="s">
        <v>23</v>
      </c>
      <c r="B2224" s="34">
        <v>45747</v>
      </c>
      <c r="C2224">
        <v>0</v>
      </c>
      <c r="D2224" t="s">
        <v>54</v>
      </c>
    </row>
    <row r="2225" spans="1:4" x14ac:dyDescent="0.3">
      <c r="A2225" s="33" t="s">
        <v>23</v>
      </c>
      <c r="B2225" s="34">
        <v>45777</v>
      </c>
      <c r="C2225">
        <v>0</v>
      </c>
      <c r="D2225" t="s">
        <v>54</v>
      </c>
    </row>
    <row r="2226" spans="1:4" x14ac:dyDescent="0.3">
      <c r="A2226" s="33" t="s">
        <v>23</v>
      </c>
      <c r="B2226" s="34">
        <v>45808</v>
      </c>
      <c r="C2226">
        <v>0</v>
      </c>
      <c r="D2226" t="s">
        <v>54</v>
      </c>
    </row>
    <row r="2227" spans="1:4" x14ac:dyDescent="0.3">
      <c r="A2227" s="33" t="s">
        <v>23</v>
      </c>
      <c r="B2227" s="34">
        <v>45838</v>
      </c>
      <c r="C2227">
        <v>0</v>
      </c>
      <c r="D2227" t="s">
        <v>54</v>
      </c>
    </row>
    <row r="2228" spans="1:4" x14ac:dyDescent="0.3">
      <c r="A2228" s="33" t="s">
        <v>23</v>
      </c>
      <c r="B2228" s="34">
        <v>45869</v>
      </c>
      <c r="C2228">
        <v>0</v>
      </c>
      <c r="D2228" t="s">
        <v>54</v>
      </c>
    </row>
    <row r="2229" spans="1:4" x14ac:dyDescent="0.3">
      <c r="A2229" s="33" t="s">
        <v>23</v>
      </c>
      <c r="B2229" s="34">
        <v>45900</v>
      </c>
      <c r="C2229">
        <v>0</v>
      </c>
      <c r="D2229" t="s">
        <v>54</v>
      </c>
    </row>
    <row r="2230" spans="1:4" x14ac:dyDescent="0.3">
      <c r="A2230" s="33" t="s">
        <v>23</v>
      </c>
      <c r="B2230" s="34">
        <v>45930</v>
      </c>
      <c r="C2230">
        <v>0</v>
      </c>
      <c r="D2230" t="s">
        <v>54</v>
      </c>
    </row>
    <row r="2231" spans="1:4" x14ac:dyDescent="0.3">
      <c r="A2231" s="33" t="s">
        <v>23</v>
      </c>
      <c r="B2231" s="34">
        <v>45961</v>
      </c>
      <c r="C2231">
        <v>0</v>
      </c>
      <c r="D2231" t="s">
        <v>54</v>
      </c>
    </row>
    <row r="2232" spans="1:4" x14ac:dyDescent="0.3">
      <c r="A2232" s="33" t="s">
        <v>23</v>
      </c>
      <c r="B2232" s="34">
        <v>45991</v>
      </c>
      <c r="C2232">
        <v>0</v>
      </c>
      <c r="D2232" t="s">
        <v>54</v>
      </c>
    </row>
    <row r="2233" spans="1:4" x14ac:dyDescent="0.3">
      <c r="A2233" s="33" t="s">
        <v>23</v>
      </c>
      <c r="B2233" s="34">
        <v>46022</v>
      </c>
      <c r="C2233">
        <v>0</v>
      </c>
      <c r="D2233" t="s">
        <v>54</v>
      </c>
    </row>
    <row r="2234" spans="1:4" x14ac:dyDescent="0.3">
      <c r="A2234" s="33" t="s">
        <v>24</v>
      </c>
      <c r="B2234" s="34">
        <v>44957</v>
      </c>
      <c r="C2234">
        <v>0</v>
      </c>
      <c r="D2234" t="s">
        <v>54</v>
      </c>
    </row>
    <row r="2235" spans="1:4" x14ac:dyDescent="0.3">
      <c r="A2235" s="33" t="s">
        <v>24</v>
      </c>
      <c r="B2235" s="34">
        <v>44985</v>
      </c>
      <c r="C2235">
        <v>0</v>
      </c>
      <c r="D2235" t="s">
        <v>54</v>
      </c>
    </row>
    <row r="2236" spans="1:4" x14ac:dyDescent="0.3">
      <c r="A2236" s="33" t="s">
        <v>24</v>
      </c>
      <c r="B2236" s="34">
        <v>45016</v>
      </c>
      <c r="C2236">
        <v>0</v>
      </c>
      <c r="D2236" t="s">
        <v>54</v>
      </c>
    </row>
    <row r="2237" spans="1:4" x14ac:dyDescent="0.3">
      <c r="A2237" s="33" t="s">
        <v>24</v>
      </c>
      <c r="B2237" s="34">
        <v>45046</v>
      </c>
      <c r="C2237">
        <v>0</v>
      </c>
      <c r="D2237" t="s">
        <v>54</v>
      </c>
    </row>
    <row r="2238" spans="1:4" x14ac:dyDescent="0.3">
      <c r="A2238" s="33" t="s">
        <v>24</v>
      </c>
      <c r="B2238" s="34">
        <v>45077</v>
      </c>
      <c r="C2238">
        <v>0</v>
      </c>
      <c r="D2238" t="s">
        <v>54</v>
      </c>
    </row>
    <row r="2239" spans="1:4" x14ac:dyDescent="0.3">
      <c r="A2239" s="33" t="s">
        <v>24</v>
      </c>
      <c r="B2239" s="34">
        <v>45107</v>
      </c>
      <c r="C2239">
        <v>0</v>
      </c>
      <c r="D2239" t="s">
        <v>54</v>
      </c>
    </row>
    <row r="2240" spans="1:4" x14ac:dyDescent="0.3">
      <c r="A2240" s="33" t="s">
        <v>24</v>
      </c>
      <c r="B2240" s="34">
        <v>45138</v>
      </c>
      <c r="C2240">
        <v>0</v>
      </c>
      <c r="D2240" t="s">
        <v>54</v>
      </c>
    </row>
    <row r="2241" spans="1:4" x14ac:dyDescent="0.3">
      <c r="A2241" s="33" t="s">
        <v>24</v>
      </c>
      <c r="B2241" s="34">
        <v>45169</v>
      </c>
      <c r="C2241">
        <v>0</v>
      </c>
      <c r="D2241" t="s">
        <v>54</v>
      </c>
    </row>
    <row r="2242" spans="1:4" x14ac:dyDescent="0.3">
      <c r="A2242" s="33" t="s">
        <v>24</v>
      </c>
      <c r="B2242" s="34">
        <v>45199</v>
      </c>
      <c r="C2242">
        <v>0</v>
      </c>
      <c r="D2242" t="s">
        <v>54</v>
      </c>
    </row>
    <row r="2243" spans="1:4" x14ac:dyDescent="0.3">
      <c r="A2243" s="33" t="s">
        <v>24</v>
      </c>
      <c r="B2243" s="34">
        <v>45230</v>
      </c>
      <c r="C2243">
        <v>0</v>
      </c>
      <c r="D2243" t="s">
        <v>54</v>
      </c>
    </row>
    <row r="2244" spans="1:4" x14ac:dyDescent="0.3">
      <c r="A2244" s="33" t="s">
        <v>24</v>
      </c>
      <c r="B2244" s="34">
        <v>45260</v>
      </c>
      <c r="C2244">
        <v>0</v>
      </c>
      <c r="D2244" t="s">
        <v>54</v>
      </c>
    </row>
    <row r="2245" spans="1:4" x14ac:dyDescent="0.3">
      <c r="A2245" s="33" t="s">
        <v>24</v>
      </c>
      <c r="B2245" s="34">
        <v>45291</v>
      </c>
      <c r="C2245">
        <v>0</v>
      </c>
      <c r="D2245" t="s">
        <v>54</v>
      </c>
    </row>
    <row r="2246" spans="1:4" x14ac:dyDescent="0.3">
      <c r="A2246" s="33" t="s">
        <v>24</v>
      </c>
      <c r="B2246" s="34">
        <v>45322</v>
      </c>
      <c r="C2246">
        <v>0</v>
      </c>
      <c r="D2246" t="s">
        <v>54</v>
      </c>
    </row>
    <row r="2247" spans="1:4" x14ac:dyDescent="0.3">
      <c r="A2247" s="33" t="s">
        <v>24</v>
      </c>
      <c r="B2247" s="34">
        <v>45351</v>
      </c>
      <c r="C2247">
        <v>0</v>
      </c>
      <c r="D2247" t="s">
        <v>54</v>
      </c>
    </row>
    <row r="2248" spans="1:4" x14ac:dyDescent="0.3">
      <c r="A2248" s="33" t="s">
        <v>24</v>
      </c>
      <c r="B2248" s="34">
        <v>45382</v>
      </c>
      <c r="C2248">
        <v>0</v>
      </c>
      <c r="D2248" t="s">
        <v>54</v>
      </c>
    </row>
    <row r="2249" spans="1:4" x14ac:dyDescent="0.3">
      <c r="A2249" s="33" t="s">
        <v>24</v>
      </c>
      <c r="B2249" s="34">
        <v>45412</v>
      </c>
      <c r="C2249">
        <v>0</v>
      </c>
      <c r="D2249" t="s">
        <v>54</v>
      </c>
    </row>
    <row r="2250" spans="1:4" x14ac:dyDescent="0.3">
      <c r="A2250" s="33" t="s">
        <v>24</v>
      </c>
      <c r="B2250" s="34">
        <v>45443</v>
      </c>
      <c r="C2250">
        <v>0</v>
      </c>
      <c r="D2250" t="s">
        <v>54</v>
      </c>
    </row>
    <row r="2251" spans="1:4" x14ac:dyDescent="0.3">
      <c r="A2251" s="33" t="s">
        <v>24</v>
      </c>
      <c r="B2251" s="34">
        <v>45473</v>
      </c>
      <c r="C2251">
        <v>0</v>
      </c>
      <c r="D2251" t="s">
        <v>54</v>
      </c>
    </row>
    <row r="2252" spans="1:4" x14ac:dyDescent="0.3">
      <c r="A2252" s="33" t="s">
        <v>24</v>
      </c>
      <c r="B2252" s="34">
        <v>45504</v>
      </c>
      <c r="C2252">
        <v>0</v>
      </c>
      <c r="D2252" t="s">
        <v>54</v>
      </c>
    </row>
    <row r="2253" spans="1:4" x14ac:dyDescent="0.3">
      <c r="A2253" s="33" t="s">
        <v>24</v>
      </c>
      <c r="B2253" s="34">
        <v>45535</v>
      </c>
      <c r="C2253">
        <v>0</v>
      </c>
      <c r="D2253" t="s">
        <v>54</v>
      </c>
    </row>
    <row r="2254" spans="1:4" x14ac:dyDescent="0.3">
      <c r="A2254" s="33" t="s">
        <v>24</v>
      </c>
      <c r="B2254" s="34">
        <v>45565</v>
      </c>
      <c r="C2254">
        <v>0</v>
      </c>
      <c r="D2254" t="s">
        <v>54</v>
      </c>
    </row>
    <row r="2255" spans="1:4" x14ac:dyDescent="0.3">
      <c r="A2255" s="33" t="s">
        <v>24</v>
      </c>
      <c r="B2255" s="34">
        <v>45596</v>
      </c>
      <c r="C2255">
        <v>0</v>
      </c>
      <c r="D2255" t="s">
        <v>54</v>
      </c>
    </row>
    <row r="2256" spans="1:4" x14ac:dyDescent="0.3">
      <c r="A2256" s="33" t="s">
        <v>24</v>
      </c>
      <c r="B2256" s="34">
        <v>45626</v>
      </c>
      <c r="C2256">
        <v>0</v>
      </c>
      <c r="D2256" t="s">
        <v>54</v>
      </c>
    </row>
    <row r="2257" spans="1:4" x14ac:dyDescent="0.3">
      <c r="A2257" s="33" t="s">
        <v>24</v>
      </c>
      <c r="B2257" s="34">
        <v>45657</v>
      </c>
      <c r="C2257">
        <v>0</v>
      </c>
      <c r="D2257" t="s">
        <v>54</v>
      </c>
    </row>
    <row r="2258" spans="1:4" x14ac:dyDescent="0.3">
      <c r="A2258" s="33" t="s">
        <v>24</v>
      </c>
      <c r="B2258" s="34">
        <v>45688</v>
      </c>
      <c r="C2258">
        <v>0</v>
      </c>
      <c r="D2258" t="s">
        <v>54</v>
      </c>
    </row>
    <row r="2259" spans="1:4" x14ac:dyDescent="0.3">
      <c r="A2259" s="33" t="s">
        <v>24</v>
      </c>
      <c r="B2259" s="34">
        <v>45716</v>
      </c>
      <c r="C2259">
        <v>0</v>
      </c>
      <c r="D2259" t="s">
        <v>54</v>
      </c>
    </row>
    <row r="2260" spans="1:4" x14ac:dyDescent="0.3">
      <c r="A2260" s="33" t="s">
        <v>24</v>
      </c>
      <c r="B2260" s="34">
        <v>45747</v>
      </c>
      <c r="C2260">
        <v>0</v>
      </c>
      <c r="D2260" t="s">
        <v>54</v>
      </c>
    </row>
    <row r="2261" spans="1:4" x14ac:dyDescent="0.3">
      <c r="A2261" s="33" t="s">
        <v>24</v>
      </c>
      <c r="B2261" s="34">
        <v>45777</v>
      </c>
      <c r="C2261">
        <v>0</v>
      </c>
      <c r="D2261" t="s">
        <v>54</v>
      </c>
    </row>
    <row r="2262" spans="1:4" x14ac:dyDescent="0.3">
      <c r="A2262" s="33" t="s">
        <v>24</v>
      </c>
      <c r="B2262" s="34">
        <v>45808</v>
      </c>
      <c r="C2262">
        <v>0</v>
      </c>
      <c r="D2262" t="s">
        <v>54</v>
      </c>
    </row>
    <row r="2263" spans="1:4" x14ac:dyDescent="0.3">
      <c r="A2263" s="33" t="s">
        <v>24</v>
      </c>
      <c r="B2263" s="34">
        <v>45838</v>
      </c>
      <c r="C2263">
        <v>0</v>
      </c>
      <c r="D2263" t="s">
        <v>54</v>
      </c>
    </row>
    <row r="2264" spans="1:4" x14ac:dyDescent="0.3">
      <c r="A2264" s="33" t="s">
        <v>24</v>
      </c>
      <c r="B2264" s="34">
        <v>45869</v>
      </c>
      <c r="C2264">
        <v>0</v>
      </c>
      <c r="D2264" t="s">
        <v>54</v>
      </c>
    </row>
    <row r="2265" spans="1:4" x14ac:dyDescent="0.3">
      <c r="A2265" s="33" t="s">
        <v>24</v>
      </c>
      <c r="B2265" s="34">
        <v>45900</v>
      </c>
      <c r="C2265">
        <v>0</v>
      </c>
      <c r="D2265" t="s">
        <v>54</v>
      </c>
    </row>
    <row r="2266" spans="1:4" x14ac:dyDescent="0.3">
      <c r="A2266" s="33" t="s">
        <v>24</v>
      </c>
      <c r="B2266" s="34">
        <v>45930</v>
      </c>
      <c r="C2266">
        <v>0</v>
      </c>
      <c r="D2266" t="s">
        <v>54</v>
      </c>
    </row>
    <row r="2267" spans="1:4" x14ac:dyDescent="0.3">
      <c r="A2267" s="33" t="s">
        <v>24</v>
      </c>
      <c r="B2267" s="34">
        <v>45961</v>
      </c>
      <c r="C2267">
        <v>0</v>
      </c>
      <c r="D2267" t="s">
        <v>54</v>
      </c>
    </row>
    <row r="2268" spans="1:4" x14ac:dyDescent="0.3">
      <c r="A2268" s="33" t="s">
        <v>24</v>
      </c>
      <c r="B2268" s="34">
        <v>45991</v>
      </c>
      <c r="C2268">
        <v>0</v>
      </c>
      <c r="D2268" t="s">
        <v>54</v>
      </c>
    </row>
    <row r="2269" spans="1:4" x14ac:dyDescent="0.3">
      <c r="A2269" s="33" t="s">
        <v>24</v>
      </c>
      <c r="B2269" s="34">
        <v>46022</v>
      </c>
      <c r="C2269">
        <v>0</v>
      </c>
      <c r="D2269" t="s">
        <v>54</v>
      </c>
    </row>
    <row r="2270" spans="1:4" x14ac:dyDescent="0.3">
      <c r="A2270" s="33" t="s">
        <v>25</v>
      </c>
      <c r="B2270" s="34">
        <v>44957</v>
      </c>
      <c r="C2270">
        <v>0</v>
      </c>
      <c r="D2270" t="s">
        <v>54</v>
      </c>
    </row>
    <row r="2271" spans="1:4" x14ac:dyDescent="0.3">
      <c r="A2271" s="33" t="s">
        <v>25</v>
      </c>
      <c r="B2271" s="34">
        <v>44985</v>
      </c>
      <c r="C2271">
        <v>0</v>
      </c>
      <c r="D2271" t="s">
        <v>54</v>
      </c>
    </row>
    <row r="2272" spans="1:4" x14ac:dyDescent="0.3">
      <c r="A2272" s="33" t="s">
        <v>25</v>
      </c>
      <c r="B2272" s="34">
        <v>45016</v>
      </c>
      <c r="C2272">
        <v>0</v>
      </c>
      <c r="D2272" t="s">
        <v>54</v>
      </c>
    </row>
    <row r="2273" spans="1:4" x14ac:dyDescent="0.3">
      <c r="A2273" s="33" t="s">
        <v>25</v>
      </c>
      <c r="B2273" s="34">
        <v>45046</v>
      </c>
      <c r="C2273">
        <v>0</v>
      </c>
      <c r="D2273" t="s">
        <v>54</v>
      </c>
    </row>
    <row r="2274" spans="1:4" x14ac:dyDescent="0.3">
      <c r="A2274" s="33" t="s">
        <v>25</v>
      </c>
      <c r="B2274" s="34">
        <v>45077</v>
      </c>
      <c r="C2274">
        <v>0</v>
      </c>
      <c r="D2274" t="s">
        <v>54</v>
      </c>
    </row>
    <row r="2275" spans="1:4" x14ac:dyDescent="0.3">
      <c r="A2275" s="33" t="s">
        <v>25</v>
      </c>
      <c r="B2275" s="34">
        <v>45107</v>
      </c>
      <c r="C2275">
        <v>0</v>
      </c>
      <c r="D2275" t="s">
        <v>54</v>
      </c>
    </row>
    <row r="2276" spans="1:4" x14ac:dyDescent="0.3">
      <c r="A2276" s="33" t="s">
        <v>25</v>
      </c>
      <c r="B2276" s="34">
        <v>45138</v>
      </c>
      <c r="C2276">
        <v>0</v>
      </c>
      <c r="D2276" t="s">
        <v>54</v>
      </c>
    </row>
    <row r="2277" spans="1:4" x14ac:dyDescent="0.3">
      <c r="A2277" s="33" t="s">
        <v>25</v>
      </c>
      <c r="B2277" s="34">
        <v>45169</v>
      </c>
      <c r="C2277">
        <v>0</v>
      </c>
      <c r="D2277" t="s">
        <v>54</v>
      </c>
    </row>
    <row r="2278" spans="1:4" x14ac:dyDescent="0.3">
      <c r="A2278" s="33" t="s">
        <v>25</v>
      </c>
      <c r="B2278" s="34">
        <v>45199</v>
      </c>
      <c r="C2278">
        <v>0</v>
      </c>
      <c r="D2278" t="s">
        <v>54</v>
      </c>
    </row>
    <row r="2279" spans="1:4" x14ac:dyDescent="0.3">
      <c r="A2279" s="33" t="s">
        <v>25</v>
      </c>
      <c r="B2279" s="34">
        <v>45230</v>
      </c>
      <c r="C2279">
        <v>0</v>
      </c>
      <c r="D2279" t="s">
        <v>54</v>
      </c>
    </row>
    <row r="2280" spans="1:4" x14ac:dyDescent="0.3">
      <c r="A2280" s="33" t="s">
        <v>25</v>
      </c>
      <c r="B2280" s="34">
        <v>45260</v>
      </c>
      <c r="C2280">
        <v>0</v>
      </c>
      <c r="D2280" t="s">
        <v>54</v>
      </c>
    </row>
    <row r="2281" spans="1:4" x14ac:dyDescent="0.3">
      <c r="A2281" s="33" t="s">
        <v>25</v>
      </c>
      <c r="B2281" s="34">
        <v>45291</v>
      </c>
      <c r="C2281">
        <v>0</v>
      </c>
      <c r="D2281" t="s">
        <v>54</v>
      </c>
    </row>
    <row r="2282" spans="1:4" x14ac:dyDescent="0.3">
      <c r="A2282" s="33" t="s">
        <v>25</v>
      </c>
      <c r="B2282" s="34">
        <v>45322</v>
      </c>
      <c r="C2282">
        <v>0</v>
      </c>
      <c r="D2282" t="s">
        <v>54</v>
      </c>
    </row>
    <row r="2283" spans="1:4" x14ac:dyDescent="0.3">
      <c r="A2283" s="33" t="s">
        <v>25</v>
      </c>
      <c r="B2283" s="34">
        <v>45351</v>
      </c>
      <c r="C2283">
        <v>0</v>
      </c>
      <c r="D2283" t="s">
        <v>54</v>
      </c>
    </row>
    <row r="2284" spans="1:4" x14ac:dyDescent="0.3">
      <c r="A2284" s="33" t="s">
        <v>25</v>
      </c>
      <c r="B2284" s="34">
        <v>45382</v>
      </c>
      <c r="C2284">
        <v>0</v>
      </c>
      <c r="D2284" t="s">
        <v>54</v>
      </c>
    </row>
    <row r="2285" spans="1:4" x14ac:dyDescent="0.3">
      <c r="A2285" s="33" t="s">
        <v>25</v>
      </c>
      <c r="B2285" s="34">
        <v>45412</v>
      </c>
      <c r="C2285">
        <v>0</v>
      </c>
      <c r="D2285" t="s">
        <v>54</v>
      </c>
    </row>
    <row r="2286" spans="1:4" x14ac:dyDescent="0.3">
      <c r="A2286" s="33" t="s">
        <v>25</v>
      </c>
      <c r="B2286" s="34">
        <v>45443</v>
      </c>
      <c r="C2286">
        <v>0</v>
      </c>
      <c r="D2286" t="s">
        <v>54</v>
      </c>
    </row>
    <row r="2287" spans="1:4" x14ac:dyDescent="0.3">
      <c r="A2287" s="33" t="s">
        <v>25</v>
      </c>
      <c r="B2287" s="34">
        <v>45473</v>
      </c>
      <c r="C2287">
        <v>0</v>
      </c>
      <c r="D2287" t="s">
        <v>54</v>
      </c>
    </row>
    <row r="2288" spans="1:4" x14ac:dyDescent="0.3">
      <c r="A2288" s="33" t="s">
        <v>25</v>
      </c>
      <c r="B2288" s="34">
        <v>45504</v>
      </c>
      <c r="C2288">
        <v>0</v>
      </c>
      <c r="D2288" t="s">
        <v>54</v>
      </c>
    </row>
    <row r="2289" spans="1:4" x14ac:dyDescent="0.3">
      <c r="A2289" s="33" t="s">
        <v>25</v>
      </c>
      <c r="B2289" s="34">
        <v>45535</v>
      </c>
      <c r="C2289">
        <v>0</v>
      </c>
      <c r="D2289" t="s">
        <v>54</v>
      </c>
    </row>
    <row r="2290" spans="1:4" x14ac:dyDescent="0.3">
      <c r="A2290" s="33" t="s">
        <v>25</v>
      </c>
      <c r="B2290" s="34">
        <v>45565</v>
      </c>
      <c r="C2290">
        <v>0</v>
      </c>
      <c r="D2290" t="s">
        <v>54</v>
      </c>
    </row>
    <row r="2291" spans="1:4" x14ac:dyDescent="0.3">
      <c r="A2291" s="33" t="s">
        <v>25</v>
      </c>
      <c r="B2291" s="34">
        <v>45596</v>
      </c>
      <c r="C2291">
        <v>0</v>
      </c>
      <c r="D2291" t="s">
        <v>54</v>
      </c>
    </row>
    <row r="2292" spans="1:4" x14ac:dyDescent="0.3">
      <c r="A2292" s="33" t="s">
        <v>25</v>
      </c>
      <c r="B2292" s="34">
        <v>45626</v>
      </c>
      <c r="C2292">
        <v>0</v>
      </c>
      <c r="D2292" t="s">
        <v>54</v>
      </c>
    </row>
    <row r="2293" spans="1:4" x14ac:dyDescent="0.3">
      <c r="A2293" s="33" t="s">
        <v>25</v>
      </c>
      <c r="B2293" s="34">
        <v>45657</v>
      </c>
      <c r="C2293">
        <v>0</v>
      </c>
      <c r="D2293" t="s">
        <v>54</v>
      </c>
    </row>
    <row r="2294" spans="1:4" x14ac:dyDescent="0.3">
      <c r="A2294" s="33" t="s">
        <v>25</v>
      </c>
      <c r="B2294" s="34">
        <v>45688</v>
      </c>
      <c r="C2294">
        <v>0</v>
      </c>
      <c r="D2294" t="s">
        <v>54</v>
      </c>
    </row>
    <row r="2295" spans="1:4" x14ac:dyDescent="0.3">
      <c r="A2295" s="33" t="s">
        <v>25</v>
      </c>
      <c r="B2295" s="34">
        <v>45716</v>
      </c>
      <c r="C2295">
        <v>0</v>
      </c>
      <c r="D2295" t="s">
        <v>54</v>
      </c>
    </row>
    <row r="2296" spans="1:4" x14ac:dyDescent="0.3">
      <c r="A2296" s="33" t="s">
        <v>25</v>
      </c>
      <c r="B2296" s="34">
        <v>45747</v>
      </c>
      <c r="C2296">
        <v>0</v>
      </c>
      <c r="D2296" t="s">
        <v>54</v>
      </c>
    </row>
    <row r="2297" spans="1:4" x14ac:dyDescent="0.3">
      <c r="A2297" s="33" t="s">
        <v>25</v>
      </c>
      <c r="B2297" s="34">
        <v>45777</v>
      </c>
      <c r="C2297">
        <v>0</v>
      </c>
      <c r="D2297" t="s">
        <v>54</v>
      </c>
    </row>
    <row r="2298" spans="1:4" x14ac:dyDescent="0.3">
      <c r="A2298" s="33" t="s">
        <v>25</v>
      </c>
      <c r="B2298" s="34">
        <v>45808</v>
      </c>
      <c r="C2298">
        <v>0</v>
      </c>
      <c r="D2298" t="s">
        <v>54</v>
      </c>
    </row>
    <row r="2299" spans="1:4" x14ac:dyDescent="0.3">
      <c r="A2299" s="33" t="s">
        <v>25</v>
      </c>
      <c r="B2299" s="34">
        <v>45838</v>
      </c>
      <c r="C2299">
        <v>0</v>
      </c>
      <c r="D2299" t="s">
        <v>54</v>
      </c>
    </row>
    <row r="2300" spans="1:4" x14ac:dyDescent="0.3">
      <c r="A2300" s="33" t="s">
        <v>25</v>
      </c>
      <c r="B2300" s="34">
        <v>45869</v>
      </c>
      <c r="C2300">
        <v>0</v>
      </c>
      <c r="D2300" t="s">
        <v>54</v>
      </c>
    </row>
    <row r="2301" spans="1:4" x14ac:dyDescent="0.3">
      <c r="A2301" s="33" t="s">
        <v>25</v>
      </c>
      <c r="B2301" s="34">
        <v>45900</v>
      </c>
      <c r="C2301">
        <v>0</v>
      </c>
      <c r="D2301" t="s">
        <v>54</v>
      </c>
    </row>
    <row r="2302" spans="1:4" x14ac:dyDescent="0.3">
      <c r="A2302" s="33" t="s">
        <v>25</v>
      </c>
      <c r="B2302" s="34">
        <v>45930</v>
      </c>
      <c r="C2302">
        <v>0</v>
      </c>
      <c r="D2302" t="s">
        <v>54</v>
      </c>
    </row>
    <row r="2303" spans="1:4" x14ac:dyDescent="0.3">
      <c r="A2303" s="33" t="s">
        <v>25</v>
      </c>
      <c r="B2303" s="34">
        <v>45961</v>
      </c>
      <c r="C2303">
        <v>0</v>
      </c>
      <c r="D2303" t="s">
        <v>54</v>
      </c>
    </row>
    <row r="2304" spans="1:4" x14ac:dyDescent="0.3">
      <c r="A2304" s="33" t="s">
        <v>25</v>
      </c>
      <c r="B2304" s="34">
        <v>45991</v>
      </c>
      <c r="C2304">
        <v>0</v>
      </c>
      <c r="D2304" t="s">
        <v>54</v>
      </c>
    </row>
    <row r="2305" spans="1:4" x14ac:dyDescent="0.3">
      <c r="A2305" s="33" t="s">
        <v>25</v>
      </c>
      <c r="B2305" s="34">
        <v>46022</v>
      </c>
      <c r="C2305">
        <v>0</v>
      </c>
      <c r="D2305" t="s">
        <v>54</v>
      </c>
    </row>
    <row r="2306" spans="1:4" x14ac:dyDescent="0.3">
      <c r="A2306" s="33" t="s">
        <v>26</v>
      </c>
      <c r="B2306" s="34">
        <v>44957</v>
      </c>
      <c r="C2306">
        <v>1500</v>
      </c>
      <c r="D2306" t="s">
        <v>54</v>
      </c>
    </row>
    <row r="2307" spans="1:4" x14ac:dyDescent="0.3">
      <c r="A2307" s="33" t="s">
        <v>26</v>
      </c>
      <c r="B2307" s="34">
        <v>44985</v>
      </c>
      <c r="C2307">
        <v>1515</v>
      </c>
      <c r="D2307" t="s">
        <v>54</v>
      </c>
    </row>
    <row r="2308" spans="1:4" x14ac:dyDescent="0.3">
      <c r="A2308" s="33" t="s">
        <v>26</v>
      </c>
      <c r="B2308" s="34">
        <v>45016</v>
      </c>
      <c r="C2308">
        <v>1530.15</v>
      </c>
      <c r="D2308" t="s">
        <v>54</v>
      </c>
    </row>
    <row r="2309" spans="1:4" x14ac:dyDescent="0.3">
      <c r="A2309" s="33" t="s">
        <v>26</v>
      </c>
      <c r="B2309" s="34">
        <v>45046</v>
      </c>
      <c r="C2309">
        <v>1545.4515000000001</v>
      </c>
      <c r="D2309" t="s">
        <v>54</v>
      </c>
    </row>
    <row r="2310" spans="1:4" x14ac:dyDescent="0.3">
      <c r="A2310" s="33" t="s">
        <v>26</v>
      </c>
      <c r="B2310" s="34">
        <v>45077</v>
      </c>
      <c r="C2310">
        <v>1560.9060150000003</v>
      </c>
      <c r="D2310" t="s">
        <v>54</v>
      </c>
    </row>
    <row r="2311" spans="1:4" x14ac:dyDescent="0.3">
      <c r="A2311" s="33" t="s">
        <v>26</v>
      </c>
      <c r="B2311" s="34">
        <v>45107</v>
      </c>
      <c r="C2311">
        <v>1576.5150751500003</v>
      </c>
      <c r="D2311" t="s">
        <v>54</v>
      </c>
    </row>
    <row r="2312" spans="1:4" x14ac:dyDescent="0.3">
      <c r="A2312" s="33" t="s">
        <v>26</v>
      </c>
      <c r="B2312" s="34">
        <v>45138</v>
      </c>
      <c r="C2312">
        <v>1592.2802259015002</v>
      </c>
      <c r="D2312" t="s">
        <v>54</v>
      </c>
    </row>
    <row r="2313" spans="1:4" x14ac:dyDescent="0.3">
      <c r="A2313" s="33" t="s">
        <v>26</v>
      </c>
      <c r="B2313" s="34">
        <v>45169</v>
      </c>
      <c r="C2313">
        <v>1608.2030281605153</v>
      </c>
      <c r="D2313" t="s">
        <v>54</v>
      </c>
    </row>
    <row r="2314" spans="1:4" x14ac:dyDescent="0.3">
      <c r="A2314" s="33" t="s">
        <v>26</v>
      </c>
      <c r="B2314" s="34">
        <v>45199</v>
      </c>
      <c r="C2314">
        <v>1624.2850584421203</v>
      </c>
      <c r="D2314" t="s">
        <v>54</v>
      </c>
    </row>
    <row r="2315" spans="1:4" x14ac:dyDescent="0.3">
      <c r="A2315" s="33" t="s">
        <v>26</v>
      </c>
      <c r="B2315" s="34">
        <v>45230</v>
      </c>
      <c r="C2315">
        <v>1461.8565525979084</v>
      </c>
      <c r="D2315" t="s">
        <v>54</v>
      </c>
    </row>
    <row r="2316" spans="1:4" x14ac:dyDescent="0.3">
      <c r="A2316" s="33" t="s">
        <v>26</v>
      </c>
      <c r="B2316" s="34">
        <v>45260</v>
      </c>
      <c r="C2316">
        <v>1476.4751181238876</v>
      </c>
      <c r="D2316" t="s">
        <v>54</v>
      </c>
    </row>
    <row r="2317" spans="1:4" x14ac:dyDescent="0.3">
      <c r="A2317" s="33" t="s">
        <v>26</v>
      </c>
      <c r="B2317" s="34">
        <v>45291</v>
      </c>
      <c r="C2317">
        <v>1491.2398693051264</v>
      </c>
      <c r="D2317" t="s">
        <v>54</v>
      </c>
    </row>
    <row r="2318" spans="1:4" x14ac:dyDescent="0.3">
      <c r="A2318" s="33" t="s">
        <v>26</v>
      </c>
      <c r="B2318" s="34">
        <v>45322</v>
      </c>
      <c r="C2318">
        <v>1506.1522679981776</v>
      </c>
      <c r="D2318" t="s">
        <v>54</v>
      </c>
    </row>
    <row r="2319" spans="1:4" x14ac:dyDescent="0.3">
      <c r="A2319" s="33" t="s">
        <v>26</v>
      </c>
      <c r="B2319" s="34">
        <v>45351</v>
      </c>
      <c r="C2319">
        <v>1521.2137906781595</v>
      </c>
      <c r="D2319" t="s">
        <v>54</v>
      </c>
    </row>
    <row r="2320" spans="1:4" x14ac:dyDescent="0.3">
      <c r="A2320" s="33" t="s">
        <v>26</v>
      </c>
      <c r="B2320" s="34">
        <v>45382</v>
      </c>
      <c r="C2320">
        <v>1536.4259285849412</v>
      </c>
      <c r="D2320" t="s">
        <v>54</v>
      </c>
    </row>
    <row r="2321" spans="1:4" x14ac:dyDescent="0.3">
      <c r="A2321" s="33" t="s">
        <v>26</v>
      </c>
      <c r="B2321" s="34">
        <v>45412</v>
      </c>
      <c r="C2321">
        <v>1551.7901878707905</v>
      </c>
      <c r="D2321" t="s">
        <v>54</v>
      </c>
    </row>
    <row r="2322" spans="1:4" x14ac:dyDescent="0.3">
      <c r="A2322" s="33" t="s">
        <v>26</v>
      </c>
      <c r="B2322" s="34">
        <v>45443</v>
      </c>
      <c r="C2322">
        <v>1396.6111690837115</v>
      </c>
      <c r="D2322" t="s">
        <v>54</v>
      </c>
    </row>
    <row r="2323" spans="1:4" x14ac:dyDescent="0.3">
      <c r="A2323" s="33" t="s">
        <v>26</v>
      </c>
      <c r="B2323" s="34">
        <v>45473</v>
      </c>
      <c r="C2323">
        <v>1410.5772807745486</v>
      </c>
      <c r="D2323" t="s">
        <v>54</v>
      </c>
    </row>
    <row r="2324" spans="1:4" x14ac:dyDescent="0.3">
      <c r="A2324" s="33" t="s">
        <v>26</v>
      </c>
      <c r="B2324" s="34">
        <v>45504</v>
      </c>
      <c r="C2324">
        <v>1424.6830535822942</v>
      </c>
      <c r="D2324" t="s">
        <v>54</v>
      </c>
    </row>
    <row r="2325" spans="1:4" x14ac:dyDescent="0.3">
      <c r="A2325" s="33" t="s">
        <v>26</v>
      </c>
      <c r="B2325" s="34">
        <v>45535</v>
      </c>
      <c r="C2325">
        <v>1438.9298841181171</v>
      </c>
      <c r="D2325" t="s">
        <v>54</v>
      </c>
    </row>
    <row r="2326" spans="1:4" x14ac:dyDescent="0.3">
      <c r="A2326" s="33" t="s">
        <v>26</v>
      </c>
      <c r="B2326" s="34">
        <v>45565</v>
      </c>
      <c r="C2326">
        <v>1453.3191829592984</v>
      </c>
      <c r="D2326" t="s">
        <v>54</v>
      </c>
    </row>
    <row r="2327" spans="1:4" x14ac:dyDescent="0.3">
      <c r="A2327" s="33" t="s">
        <v>26</v>
      </c>
      <c r="B2327" s="34">
        <v>45596</v>
      </c>
      <c r="C2327">
        <v>1307.9872646633685</v>
      </c>
      <c r="D2327" t="s">
        <v>54</v>
      </c>
    </row>
    <row r="2328" spans="1:4" x14ac:dyDescent="0.3">
      <c r="A2328" s="33" t="s">
        <v>26</v>
      </c>
      <c r="B2328" s="34">
        <v>45626</v>
      </c>
      <c r="C2328">
        <v>1321.0671373100022</v>
      </c>
      <c r="D2328" t="s">
        <v>54</v>
      </c>
    </row>
    <row r="2329" spans="1:4" x14ac:dyDescent="0.3">
      <c r="A2329" s="33" t="s">
        <v>26</v>
      </c>
      <c r="B2329" s="34">
        <v>45657</v>
      </c>
      <c r="C2329">
        <v>1334.2778086831022</v>
      </c>
      <c r="D2329" t="s">
        <v>54</v>
      </c>
    </row>
    <row r="2330" spans="1:4" x14ac:dyDescent="0.3">
      <c r="A2330" s="33" t="s">
        <v>26</v>
      </c>
      <c r="B2330" s="34">
        <v>45688</v>
      </c>
      <c r="C2330">
        <v>1347.6205867699332</v>
      </c>
      <c r="D2330" t="s">
        <v>54</v>
      </c>
    </row>
    <row r="2331" spans="1:4" x14ac:dyDescent="0.3">
      <c r="A2331" s="33" t="s">
        <v>26</v>
      </c>
      <c r="B2331" s="34">
        <v>45716</v>
      </c>
      <c r="C2331">
        <v>1361.0967926376325</v>
      </c>
      <c r="D2331" t="s">
        <v>54</v>
      </c>
    </row>
    <row r="2332" spans="1:4" x14ac:dyDescent="0.3">
      <c r="A2332" s="33" t="s">
        <v>26</v>
      </c>
      <c r="B2332" s="34">
        <v>45747</v>
      </c>
      <c r="C2332">
        <v>1224.9871133738693</v>
      </c>
      <c r="D2332" t="s">
        <v>54</v>
      </c>
    </row>
    <row r="2333" spans="1:4" x14ac:dyDescent="0.3">
      <c r="A2333" s="33" t="s">
        <v>26</v>
      </c>
      <c r="B2333" s="34">
        <v>45777</v>
      </c>
      <c r="C2333">
        <v>1237.236984507608</v>
      </c>
      <c r="D2333" t="s">
        <v>54</v>
      </c>
    </row>
    <row r="2334" spans="1:4" x14ac:dyDescent="0.3">
      <c r="A2334" s="33" t="s">
        <v>26</v>
      </c>
      <c r="B2334" s="34">
        <v>45808</v>
      </c>
      <c r="C2334">
        <v>1249.609354352684</v>
      </c>
      <c r="D2334" t="s">
        <v>54</v>
      </c>
    </row>
    <row r="2335" spans="1:4" x14ac:dyDescent="0.3">
      <c r="A2335" s="33" t="s">
        <v>26</v>
      </c>
      <c r="B2335" s="34">
        <v>45838</v>
      </c>
      <c r="C2335">
        <v>1262.1054478962108</v>
      </c>
      <c r="D2335" t="s">
        <v>54</v>
      </c>
    </row>
    <row r="2336" spans="1:4" x14ac:dyDescent="0.3">
      <c r="A2336" s="33" t="s">
        <v>26</v>
      </c>
      <c r="B2336" s="34">
        <v>45869</v>
      </c>
      <c r="C2336">
        <v>1274.7265023751729</v>
      </c>
      <c r="D2336" t="s">
        <v>54</v>
      </c>
    </row>
    <row r="2337" spans="1:4" x14ac:dyDescent="0.3">
      <c r="A2337" s="33" t="s">
        <v>26</v>
      </c>
      <c r="B2337" s="34">
        <v>45900</v>
      </c>
      <c r="C2337">
        <v>1287.4737673989246</v>
      </c>
      <c r="D2337" t="s">
        <v>54</v>
      </c>
    </row>
    <row r="2338" spans="1:4" x14ac:dyDescent="0.3">
      <c r="A2338" s="33" t="s">
        <v>26</v>
      </c>
      <c r="B2338" s="34">
        <v>45930</v>
      </c>
      <c r="C2338">
        <v>1158.7263906590322</v>
      </c>
      <c r="D2338" t="s">
        <v>54</v>
      </c>
    </row>
    <row r="2339" spans="1:4" x14ac:dyDescent="0.3">
      <c r="A2339" s="33" t="s">
        <v>26</v>
      </c>
      <c r="B2339" s="34">
        <v>45961</v>
      </c>
      <c r="C2339">
        <v>1170.3136545656225</v>
      </c>
      <c r="D2339" t="s">
        <v>54</v>
      </c>
    </row>
    <row r="2340" spans="1:4" x14ac:dyDescent="0.3">
      <c r="A2340" s="33" t="s">
        <v>26</v>
      </c>
      <c r="B2340" s="34">
        <v>45991</v>
      </c>
      <c r="C2340">
        <v>1182.0167911112787</v>
      </c>
      <c r="D2340" t="s">
        <v>54</v>
      </c>
    </row>
    <row r="2341" spans="1:4" x14ac:dyDescent="0.3">
      <c r="A2341" s="33" t="s">
        <v>26</v>
      </c>
      <c r="B2341" s="34">
        <v>46022</v>
      </c>
      <c r="C2341">
        <v>1193.8369590223915</v>
      </c>
      <c r="D2341" t="s">
        <v>54</v>
      </c>
    </row>
    <row r="2342" spans="1:4" x14ac:dyDescent="0.3">
      <c r="A2342" s="33" t="s">
        <v>27</v>
      </c>
      <c r="B2342" s="34">
        <v>44957</v>
      </c>
      <c r="C2342">
        <v>1500</v>
      </c>
      <c r="D2342" t="s">
        <v>54</v>
      </c>
    </row>
    <row r="2343" spans="1:4" x14ac:dyDescent="0.3">
      <c r="A2343" s="33" t="s">
        <v>27</v>
      </c>
      <c r="B2343" s="34">
        <v>44985</v>
      </c>
      <c r="C2343">
        <v>1515</v>
      </c>
      <c r="D2343" t="s">
        <v>54</v>
      </c>
    </row>
    <row r="2344" spans="1:4" x14ac:dyDescent="0.3">
      <c r="A2344" s="33" t="s">
        <v>27</v>
      </c>
      <c r="B2344" s="34">
        <v>45016</v>
      </c>
      <c r="C2344">
        <v>1530.15</v>
      </c>
      <c r="D2344" t="s">
        <v>54</v>
      </c>
    </row>
    <row r="2345" spans="1:4" x14ac:dyDescent="0.3">
      <c r="A2345" s="33" t="s">
        <v>27</v>
      </c>
      <c r="B2345" s="34">
        <v>45046</v>
      </c>
      <c r="C2345">
        <v>1545.4514999999999</v>
      </c>
      <c r="D2345" t="s">
        <v>54</v>
      </c>
    </row>
    <row r="2346" spans="1:4" x14ac:dyDescent="0.3">
      <c r="A2346" s="33" t="s">
        <v>27</v>
      </c>
      <c r="B2346" s="34">
        <v>45077</v>
      </c>
      <c r="C2346">
        <v>1560.9059999999999</v>
      </c>
      <c r="D2346" t="s">
        <v>54</v>
      </c>
    </row>
    <row r="2347" spans="1:4" x14ac:dyDescent="0.3">
      <c r="A2347" s="33" t="s">
        <v>27</v>
      </c>
      <c r="B2347" s="34">
        <v>45107</v>
      </c>
      <c r="C2347">
        <v>1576.5151000000001</v>
      </c>
      <c r="D2347" t="s">
        <v>54</v>
      </c>
    </row>
    <row r="2348" spans="1:4" x14ac:dyDescent="0.3">
      <c r="A2348" s="33" t="s">
        <v>27</v>
      </c>
      <c r="B2348" s="34">
        <v>45138</v>
      </c>
      <c r="C2348">
        <v>1592.2801999999999</v>
      </c>
      <c r="D2348" t="s">
        <v>54</v>
      </c>
    </row>
    <row r="2349" spans="1:4" x14ac:dyDescent="0.3">
      <c r="A2349" s="33" t="s">
        <v>27</v>
      </c>
      <c r="B2349" s="34">
        <v>45169</v>
      </c>
      <c r="C2349">
        <v>1608.203</v>
      </c>
      <c r="D2349" t="s">
        <v>54</v>
      </c>
    </row>
    <row r="2350" spans="1:4" x14ac:dyDescent="0.3">
      <c r="A2350" s="33" t="s">
        <v>27</v>
      </c>
      <c r="B2350" s="34">
        <v>45199</v>
      </c>
      <c r="C2350">
        <v>1624.2851000000001</v>
      </c>
      <c r="D2350" t="s">
        <v>54</v>
      </c>
    </row>
    <row r="2351" spans="1:4" x14ac:dyDescent="0.3">
      <c r="A2351" s="33" t="s">
        <v>27</v>
      </c>
      <c r="B2351" s="34">
        <v>45230</v>
      </c>
      <c r="C2351">
        <v>1461.8566000000001</v>
      </c>
      <c r="D2351" t="s">
        <v>54</v>
      </c>
    </row>
    <row r="2352" spans="1:4" x14ac:dyDescent="0.3">
      <c r="A2352" s="33" t="s">
        <v>27</v>
      </c>
      <c r="B2352" s="34">
        <v>45260</v>
      </c>
      <c r="C2352">
        <v>1476.4751000000001</v>
      </c>
      <c r="D2352" t="s">
        <v>54</v>
      </c>
    </row>
    <row r="2353" spans="1:4" x14ac:dyDescent="0.3">
      <c r="A2353" s="33" t="s">
        <v>27</v>
      </c>
      <c r="B2353" s="34">
        <v>45291</v>
      </c>
      <c r="C2353">
        <v>1491.2399</v>
      </c>
      <c r="D2353" t="s">
        <v>54</v>
      </c>
    </row>
    <row r="2354" spans="1:4" x14ac:dyDescent="0.3">
      <c r="A2354" s="33" t="s">
        <v>27</v>
      </c>
      <c r="B2354" s="34">
        <v>45322</v>
      </c>
      <c r="C2354">
        <v>1506.1523</v>
      </c>
      <c r="D2354" t="s">
        <v>54</v>
      </c>
    </row>
    <row r="2355" spans="1:4" x14ac:dyDescent="0.3">
      <c r="A2355" s="33" t="s">
        <v>27</v>
      </c>
      <c r="B2355" s="34">
        <v>45351</v>
      </c>
      <c r="C2355">
        <v>1521.2138</v>
      </c>
      <c r="D2355" t="s">
        <v>54</v>
      </c>
    </row>
    <row r="2356" spans="1:4" x14ac:dyDescent="0.3">
      <c r="A2356" s="33" t="s">
        <v>27</v>
      </c>
      <c r="B2356" s="34">
        <v>45382</v>
      </c>
      <c r="C2356">
        <v>1536.4259</v>
      </c>
      <c r="D2356" t="s">
        <v>54</v>
      </c>
    </row>
    <row r="2357" spans="1:4" x14ac:dyDescent="0.3">
      <c r="A2357" s="33" t="s">
        <v>27</v>
      </c>
      <c r="B2357" s="34">
        <v>45412</v>
      </c>
      <c r="C2357">
        <v>1551.7901999999999</v>
      </c>
      <c r="D2357" t="s">
        <v>54</v>
      </c>
    </row>
    <row r="2358" spans="1:4" x14ac:dyDescent="0.3">
      <c r="A2358" s="33" t="s">
        <v>27</v>
      </c>
      <c r="B2358" s="34">
        <v>45443</v>
      </c>
      <c r="C2358">
        <v>1396.6112000000001</v>
      </c>
      <c r="D2358" t="s">
        <v>54</v>
      </c>
    </row>
    <row r="2359" spans="1:4" x14ac:dyDescent="0.3">
      <c r="A2359" s="33" t="s">
        <v>27</v>
      </c>
      <c r="B2359" s="34">
        <v>45473</v>
      </c>
      <c r="C2359">
        <v>1410.5772999999999</v>
      </c>
      <c r="D2359" t="s">
        <v>54</v>
      </c>
    </row>
    <row r="2360" spans="1:4" x14ac:dyDescent="0.3">
      <c r="A2360" s="33" t="s">
        <v>27</v>
      </c>
      <c r="B2360" s="34">
        <v>45504</v>
      </c>
      <c r="C2360">
        <v>1424.6831</v>
      </c>
      <c r="D2360" t="s">
        <v>54</v>
      </c>
    </row>
    <row r="2361" spans="1:4" x14ac:dyDescent="0.3">
      <c r="A2361" s="33" t="s">
        <v>27</v>
      </c>
      <c r="B2361" s="34">
        <v>45535</v>
      </c>
      <c r="C2361">
        <v>1438.9299000000001</v>
      </c>
      <c r="D2361" t="s">
        <v>54</v>
      </c>
    </row>
    <row r="2362" spans="1:4" x14ac:dyDescent="0.3">
      <c r="A2362" s="33" t="s">
        <v>27</v>
      </c>
      <c r="B2362" s="34">
        <v>45565</v>
      </c>
      <c r="C2362">
        <v>1453.3191999999999</v>
      </c>
      <c r="D2362" t="s">
        <v>54</v>
      </c>
    </row>
    <row r="2363" spans="1:4" x14ac:dyDescent="0.3">
      <c r="A2363" s="33" t="s">
        <v>27</v>
      </c>
      <c r="B2363" s="34">
        <v>45596</v>
      </c>
      <c r="C2363">
        <v>1307.9873</v>
      </c>
      <c r="D2363" t="s">
        <v>54</v>
      </c>
    </row>
    <row r="2364" spans="1:4" x14ac:dyDescent="0.3">
      <c r="A2364" s="33" t="s">
        <v>27</v>
      </c>
      <c r="B2364" s="34">
        <v>45626</v>
      </c>
      <c r="C2364">
        <v>1321.0671</v>
      </c>
      <c r="D2364" t="s">
        <v>54</v>
      </c>
    </row>
    <row r="2365" spans="1:4" x14ac:dyDescent="0.3">
      <c r="A2365" s="33" t="s">
        <v>27</v>
      </c>
      <c r="B2365" s="34">
        <v>45657</v>
      </c>
      <c r="C2365">
        <v>1334.2778000000001</v>
      </c>
      <c r="D2365" t="s">
        <v>54</v>
      </c>
    </row>
    <row r="2366" spans="1:4" x14ac:dyDescent="0.3">
      <c r="A2366" s="33" t="s">
        <v>27</v>
      </c>
      <c r="B2366" s="34">
        <v>45688</v>
      </c>
      <c r="C2366">
        <v>1347.6206</v>
      </c>
      <c r="D2366" t="s">
        <v>54</v>
      </c>
    </row>
    <row r="2367" spans="1:4" x14ac:dyDescent="0.3">
      <c r="A2367" s="33" t="s">
        <v>27</v>
      </c>
      <c r="B2367" s="34">
        <v>45716</v>
      </c>
      <c r="C2367">
        <v>1361.0968</v>
      </c>
      <c r="D2367" t="s">
        <v>54</v>
      </c>
    </row>
    <row r="2368" spans="1:4" x14ac:dyDescent="0.3">
      <c r="A2368" s="33" t="s">
        <v>27</v>
      </c>
      <c r="B2368" s="34">
        <v>45747</v>
      </c>
      <c r="C2368">
        <v>1224.9871000000001</v>
      </c>
      <c r="D2368" t="s">
        <v>54</v>
      </c>
    </row>
    <row r="2369" spans="1:4" x14ac:dyDescent="0.3">
      <c r="A2369" s="33" t="s">
        <v>27</v>
      </c>
      <c r="B2369" s="34">
        <v>45777</v>
      </c>
      <c r="C2369">
        <v>1237.2370000000001</v>
      </c>
      <c r="D2369" t="s">
        <v>54</v>
      </c>
    </row>
    <row r="2370" spans="1:4" x14ac:dyDescent="0.3">
      <c r="A2370" s="33" t="s">
        <v>27</v>
      </c>
      <c r="B2370" s="34">
        <v>45808</v>
      </c>
      <c r="C2370">
        <v>1249.6094000000001</v>
      </c>
      <c r="D2370" t="s">
        <v>54</v>
      </c>
    </row>
    <row r="2371" spans="1:4" x14ac:dyDescent="0.3">
      <c r="A2371" s="33" t="s">
        <v>27</v>
      </c>
      <c r="B2371" s="34">
        <v>45838</v>
      </c>
      <c r="C2371">
        <v>1262.1053999999999</v>
      </c>
      <c r="D2371" t="s">
        <v>54</v>
      </c>
    </row>
    <row r="2372" spans="1:4" x14ac:dyDescent="0.3">
      <c r="A2372" s="33" t="s">
        <v>27</v>
      </c>
      <c r="B2372" s="34">
        <v>45869</v>
      </c>
      <c r="C2372">
        <v>1274.7265</v>
      </c>
      <c r="D2372" t="s">
        <v>54</v>
      </c>
    </row>
    <row r="2373" spans="1:4" x14ac:dyDescent="0.3">
      <c r="A2373" s="33" t="s">
        <v>27</v>
      </c>
      <c r="B2373" s="34">
        <v>45900</v>
      </c>
      <c r="C2373">
        <v>1287.4738</v>
      </c>
      <c r="D2373" t="s">
        <v>54</v>
      </c>
    </row>
    <row r="2374" spans="1:4" x14ac:dyDescent="0.3">
      <c r="A2374" s="33" t="s">
        <v>27</v>
      </c>
      <c r="B2374" s="34">
        <v>45930</v>
      </c>
      <c r="C2374">
        <v>1158.7264</v>
      </c>
      <c r="D2374" t="s">
        <v>54</v>
      </c>
    </row>
    <row r="2375" spans="1:4" x14ac:dyDescent="0.3">
      <c r="A2375" s="33" t="s">
        <v>27</v>
      </c>
      <c r="B2375" s="34">
        <v>45961</v>
      </c>
      <c r="C2375">
        <v>1170.3136999999999</v>
      </c>
      <c r="D2375" t="s">
        <v>54</v>
      </c>
    </row>
    <row r="2376" spans="1:4" x14ac:dyDescent="0.3">
      <c r="A2376" s="33" t="s">
        <v>27</v>
      </c>
      <c r="B2376" s="34">
        <v>45991</v>
      </c>
      <c r="C2376">
        <v>1182.0168000000001</v>
      </c>
      <c r="D2376" t="s">
        <v>54</v>
      </c>
    </row>
    <row r="2377" spans="1:4" x14ac:dyDescent="0.3">
      <c r="A2377" s="33" t="s">
        <v>27</v>
      </c>
      <c r="B2377" s="34">
        <v>46022</v>
      </c>
      <c r="C2377">
        <v>1193.837</v>
      </c>
      <c r="D2377" t="s">
        <v>54</v>
      </c>
    </row>
    <row r="2378" spans="1:4" x14ac:dyDescent="0.3">
      <c r="A2378" s="33" t="s">
        <v>28</v>
      </c>
      <c r="B2378" s="34">
        <v>44957</v>
      </c>
      <c r="C2378">
        <v>0</v>
      </c>
      <c r="D2378" t="s">
        <v>54</v>
      </c>
    </row>
    <row r="2379" spans="1:4" x14ac:dyDescent="0.3">
      <c r="A2379" s="33" t="s">
        <v>28</v>
      </c>
      <c r="B2379" s="34">
        <v>44985</v>
      </c>
      <c r="C2379">
        <v>0</v>
      </c>
      <c r="D2379" t="s">
        <v>54</v>
      </c>
    </row>
    <row r="2380" spans="1:4" x14ac:dyDescent="0.3">
      <c r="A2380" s="33" t="s">
        <v>28</v>
      </c>
      <c r="B2380" s="34">
        <v>45016</v>
      </c>
      <c r="C2380">
        <v>0</v>
      </c>
      <c r="D2380" t="s">
        <v>54</v>
      </c>
    </row>
    <row r="2381" spans="1:4" x14ac:dyDescent="0.3">
      <c r="A2381" s="33" t="s">
        <v>28</v>
      </c>
      <c r="B2381" s="34">
        <v>45046</v>
      </c>
      <c r="C2381">
        <v>0</v>
      </c>
      <c r="D2381" t="s">
        <v>54</v>
      </c>
    </row>
    <row r="2382" spans="1:4" x14ac:dyDescent="0.3">
      <c r="A2382" s="33" t="s">
        <v>28</v>
      </c>
      <c r="B2382" s="34">
        <v>45077</v>
      </c>
      <c r="C2382">
        <v>0</v>
      </c>
      <c r="D2382" t="s">
        <v>54</v>
      </c>
    </row>
    <row r="2383" spans="1:4" x14ac:dyDescent="0.3">
      <c r="A2383" s="33" t="s">
        <v>28</v>
      </c>
      <c r="B2383" s="34">
        <v>45107</v>
      </c>
      <c r="C2383">
        <v>0</v>
      </c>
      <c r="D2383" t="s">
        <v>54</v>
      </c>
    </row>
    <row r="2384" spans="1:4" x14ac:dyDescent="0.3">
      <c r="A2384" s="33" t="s">
        <v>28</v>
      </c>
      <c r="B2384" s="34">
        <v>45138</v>
      </c>
      <c r="C2384">
        <v>0</v>
      </c>
      <c r="D2384" t="s">
        <v>54</v>
      </c>
    </row>
    <row r="2385" spans="1:4" x14ac:dyDescent="0.3">
      <c r="A2385" s="33" t="s">
        <v>28</v>
      </c>
      <c r="B2385" s="34">
        <v>45169</v>
      </c>
      <c r="C2385">
        <v>0</v>
      </c>
      <c r="D2385" t="s">
        <v>54</v>
      </c>
    </row>
    <row r="2386" spans="1:4" x14ac:dyDescent="0.3">
      <c r="A2386" s="33" t="s">
        <v>28</v>
      </c>
      <c r="B2386" s="34">
        <v>45199</v>
      </c>
      <c r="C2386">
        <v>0</v>
      </c>
      <c r="D2386" t="s">
        <v>54</v>
      </c>
    </row>
    <row r="2387" spans="1:4" x14ac:dyDescent="0.3">
      <c r="A2387" s="33" t="s">
        <v>28</v>
      </c>
      <c r="B2387" s="34">
        <v>45230</v>
      </c>
      <c r="C2387">
        <v>0</v>
      </c>
      <c r="D2387" t="s">
        <v>54</v>
      </c>
    </row>
    <row r="2388" spans="1:4" x14ac:dyDescent="0.3">
      <c r="A2388" s="33" t="s">
        <v>28</v>
      </c>
      <c r="B2388" s="34">
        <v>45260</v>
      </c>
      <c r="C2388">
        <v>0</v>
      </c>
      <c r="D2388" t="s">
        <v>54</v>
      </c>
    </row>
    <row r="2389" spans="1:4" x14ac:dyDescent="0.3">
      <c r="A2389" s="33" t="s">
        <v>28</v>
      </c>
      <c r="B2389" s="34">
        <v>45291</v>
      </c>
      <c r="C2389">
        <v>0</v>
      </c>
      <c r="D2389" t="s">
        <v>54</v>
      </c>
    </row>
    <row r="2390" spans="1:4" x14ac:dyDescent="0.3">
      <c r="A2390" s="33" t="s">
        <v>28</v>
      </c>
      <c r="B2390" s="34">
        <v>45322</v>
      </c>
      <c r="C2390">
        <v>0</v>
      </c>
      <c r="D2390" t="s">
        <v>54</v>
      </c>
    </row>
    <row r="2391" spans="1:4" x14ac:dyDescent="0.3">
      <c r="A2391" s="33" t="s">
        <v>28</v>
      </c>
      <c r="B2391" s="34">
        <v>45351</v>
      </c>
      <c r="C2391">
        <v>0</v>
      </c>
      <c r="D2391" t="s">
        <v>54</v>
      </c>
    </row>
    <row r="2392" spans="1:4" x14ac:dyDescent="0.3">
      <c r="A2392" s="33" t="s">
        <v>28</v>
      </c>
      <c r="B2392" s="34">
        <v>45382</v>
      </c>
      <c r="C2392">
        <v>0</v>
      </c>
      <c r="D2392" t="s">
        <v>54</v>
      </c>
    </row>
    <row r="2393" spans="1:4" x14ac:dyDescent="0.3">
      <c r="A2393" s="33" t="s">
        <v>28</v>
      </c>
      <c r="B2393" s="34">
        <v>45412</v>
      </c>
      <c r="C2393">
        <v>0</v>
      </c>
      <c r="D2393" t="s">
        <v>54</v>
      </c>
    </row>
    <row r="2394" spans="1:4" x14ac:dyDescent="0.3">
      <c r="A2394" s="33" t="s">
        <v>28</v>
      </c>
      <c r="B2394" s="34">
        <v>45443</v>
      </c>
      <c r="C2394">
        <v>0</v>
      </c>
      <c r="D2394" t="s">
        <v>54</v>
      </c>
    </row>
    <row r="2395" spans="1:4" x14ac:dyDescent="0.3">
      <c r="A2395" s="33" t="s">
        <v>28</v>
      </c>
      <c r="B2395" s="34">
        <v>45473</v>
      </c>
      <c r="C2395">
        <v>0</v>
      </c>
      <c r="D2395" t="s">
        <v>54</v>
      </c>
    </row>
    <row r="2396" spans="1:4" x14ac:dyDescent="0.3">
      <c r="A2396" s="33" t="s">
        <v>28</v>
      </c>
      <c r="B2396" s="34">
        <v>45504</v>
      </c>
      <c r="C2396">
        <v>0</v>
      </c>
      <c r="D2396" t="s">
        <v>54</v>
      </c>
    </row>
    <row r="2397" spans="1:4" x14ac:dyDescent="0.3">
      <c r="A2397" s="33" t="s">
        <v>28</v>
      </c>
      <c r="B2397" s="34">
        <v>45535</v>
      </c>
      <c r="C2397">
        <v>0</v>
      </c>
      <c r="D2397" t="s">
        <v>54</v>
      </c>
    </row>
    <row r="2398" spans="1:4" x14ac:dyDescent="0.3">
      <c r="A2398" s="33" t="s">
        <v>28</v>
      </c>
      <c r="B2398" s="34">
        <v>45565</v>
      </c>
      <c r="C2398">
        <v>0</v>
      </c>
      <c r="D2398" t="s">
        <v>54</v>
      </c>
    </row>
    <row r="2399" spans="1:4" x14ac:dyDescent="0.3">
      <c r="A2399" s="33" t="s">
        <v>28</v>
      </c>
      <c r="B2399" s="34">
        <v>45596</v>
      </c>
      <c r="C2399">
        <v>0</v>
      </c>
      <c r="D2399" t="s">
        <v>54</v>
      </c>
    </row>
    <row r="2400" spans="1:4" x14ac:dyDescent="0.3">
      <c r="A2400" s="33" t="s">
        <v>28</v>
      </c>
      <c r="B2400" s="34">
        <v>45626</v>
      </c>
      <c r="C2400">
        <v>0</v>
      </c>
      <c r="D2400" t="s">
        <v>54</v>
      </c>
    </row>
    <row r="2401" spans="1:4" x14ac:dyDescent="0.3">
      <c r="A2401" s="33" t="s">
        <v>28</v>
      </c>
      <c r="B2401" s="34">
        <v>45657</v>
      </c>
      <c r="C2401">
        <v>0</v>
      </c>
      <c r="D2401" t="s">
        <v>54</v>
      </c>
    </row>
    <row r="2402" spans="1:4" x14ac:dyDescent="0.3">
      <c r="A2402" s="33" t="s">
        <v>28</v>
      </c>
      <c r="B2402" s="34">
        <v>45688</v>
      </c>
      <c r="C2402">
        <v>0</v>
      </c>
      <c r="D2402" t="s">
        <v>54</v>
      </c>
    </row>
    <row r="2403" spans="1:4" x14ac:dyDescent="0.3">
      <c r="A2403" s="33" t="s">
        <v>28</v>
      </c>
      <c r="B2403" s="34">
        <v>45716</v>
      </c>
      <c r="C2403">
        <v>0</v>
      </c>
      <c r="D2403" t="s">
        <v>54</v>
      </c>
    </row>
    <row r="2404" spans="1:4" x14ac:dyDescent="0.3">
      <c r="A2404" s="33" t="s">
        <v>28</v>
      </c>
      <c r="B2404" s="34">
        <v>45747</v>
      </c>
      <c r="C2404">
        <v>0</v>
      </c>
      <c r="D2404" t="s">
        <v>54</v>
      </c>
    </row>
    <row r="2405" spans="1:4" x14ac:dyDescent="0.3">
      <c r="A2405" s="33" t="s">
        <v>28</v>
      </c>
      <c r="B2405" s="34">
        <v>45777</v>
      </c>
      <c r="C2405">
        <v>0</v>
      </c>
      <c r="D2405" t="s">
        <v>54</v>
      </c>
    </row>
    <row r="2406" spans="1:4" x14ac:dyDescent="0.3">
      <c r="A2406" s="33" t="s">
        <v>28</v>
      </c>
      <c r="B2406" s="34">
        <v>45808</v>
      </c>
      <c r="C2406">
        <v>0</v>
      </c>
      <c r="D2406" t="s">
        <v>54</v>
      </c>
    </row>
    <row r="2407" spans="1:4" x14ac:dyDescent="0.3">
      <c r="A2407" s="33" t="s">
        <v>28</v>
      </c>
      <c r="B2407" s="34">
        <v>45838</v>
      </c>
      <c r="C2407">
        <v>0</v>
      </c>
      <c r="D2407" t="s">
        <v>54</v>
      </c>
    </row>
    <row r="2408" spans="1:4" x14ac:dyDescent="0.3">
      <c r="A2408" s="33" t="s">
        <v>28</v>
      </c>
      <c r="B2408" s="34">
        <v>45869</v>
      </c>
      <c r="C2408">
        <v>0</v>
      </c>
      <c r="D2408" t="s">
        <v>54</v>
      </c>
    </row>
    <row r="2409" spans="1:4" x14ac:dyDescent="0.3">
      <c r="A2409" s="33" t="s">
        <v>28</v>
      </c>
      <c r="B2409" s="34">
        <v>45900</v>
      </c>
      <c r="C2409">
        <v>0</v>
      </c>
      <c r="D2409" t="s">
        <v>54</v>
      </c>
    </row>
    <row r="2410" spans="1:4" x14ac:dyDescent="0.3">
      <c r="A2410" s="33" t="s">
        <v>28</v>
      </c>
      <c r="B2410" s="34">
        <v>45930</v>
      </c>
      <c r="C2410">
        <v>0</v>
      </c>
      <c r="D2410" t="s">
        <v>54</v>
      </c>
    </row>
    <row r="2411" spans="1:4" x14ac:dyDescent="0.3">
      <c r="A2411" s="33" t="s">
        <v>28</v>
      </c>
      <c r="B2411" s="34">
        <v>45961</v>
      </c>
      <c r="C2411">
        <v>0</v>
      </c>
      <c r="D2411" t="s">
        <v>54</v>
      </c>
    </row>
    <row r="2412" spans="1:4" x14ac:dyDescent="0.3">
      <c r="A2412" s="33" t="s">
        <v>28</v>
      </c>
      <c r="B2412" s="34">
        <v>45991</v>
      </c>
      <c r="C2412">
        <v>0</v>
      </c>
      <c r="D2412" t="s">
        <v>54</v>
      </c>
    </row>
    <row r="2413" spans="1:4" x14ac:dyDescent="0.3">
      <c r="A2413" s="33" t="s">
        <v>28</v>
      </c>
      <c r="B2413" s="34">
        <v>46022</v>
      </c>
      <c r="C2413">
        <v>0</v>
      </c>
      <c r="D2413" t="s">
        <v>54</v>
      </c>
    </row>
    <row r="2414" spans="1:4" x14ac:dyDescent="0.3">
      <c r="A2414" s="33" t="s">
        <v>29</v>
      </c>
      <c r="B2414" s="34">
        <v>44957</v>
      </c>
      <c r="C2414">
        <v>8000</v>
      </c>
      <c r="D2414" t="s">
        <v>54</v>
      </c>
    </row>
    <row r="2415" spans="1:4" x14ac:dyDescent="0.3">
      <c r="A2415" s="33" t="s">
        <v>29</v>
      </c>
      <c r="B2415" s="34">
        <v>44985</v>
      </c>
      <c r="C2415">
        <v>8160</v>
      </c>
      <c r="D2415" t="s">
        <v>54</v>
      </c>
    </row>
    <row r="2416" spans="1:4" x14ac:dyDescent="0.3">
      <c r="A2416" s="33" t="s">
        <v>29</v>
      </c>
      <c r="B2416" s="34">
        <v>45016</v>
      </c>
      <c r="C2416">
        <v>8323.2000000000007</v>
      </c>
      <c r="D2416" t="s">
        <v>54</v>
      </c>
    </row>
    <row r="2417" spans="1:4" x14ac:dyDescent="0.3">
      <c r="A2417" s="33" t="s">
        <v>29</v>
      </c>
      <c r="B2417" s="34">
        <v>45046</v>
      </c>
      <c r="C2417">
        <v>8489.6640000000007</v>
      </c>
      <c r="D2417" t="s">
        <v>54</v>
      </c>
    </row>
    <row r="2418" spans="1:4" x14ac:dyDescent="0.3">
      <c r="A2418" s="33" t="s">
        <v>29</v>
      </c>
      <c r="B2418" s="34">
        <v>45077</v>
      </c>
      <c r="C2418">
        <v>8659.4572800000005</v>
      </c>
      <c r="D2418" t="s">
        <v>54</v>
      </c>
    </row>
    <row r="2419" spans="1:4" x14ac:dyDescent="0.3">
      <c r="A2419" s="33" t="s">
        <v>29</v>
      </c>
      <c r="B2419" s="34">
        <v>45107</v>
      </c>
      <c r="C2419">
        <v>8832.6464255999999</v>
      </c>
      <c r="D2419" t="s">
        <v>54</v>
      </c>
    </row>
    <row r="2420" spans="1:4" x14ac:dyDescent="0.3">
      <c r="A2420" s="33" t="s">
        <v>29</v>
      </c>
      <c r="B2420" s="34">
        <v>45138</v>
      </c>
      <c r="C2420">
        <v>7949.3817830400003</v>
      </c>
      <c r="D2420" t="s">
        <v>54</v>
      </c>
    </row>
    <row r="2421" spans="1:4" x14ac:dyDescent="0.3">
      <c r="A2421" s="33" t="s">
        <v>29</v>
      </c>
      <c r="B2421" s="34">
        <v>45169</v>
      </c>
      <c r="C2421">
        <v>8108.3694187008005</v>
      </c>
      <c r="D2421" t="s">
        <v>54</v>
      </c>
    </row>
    <row r="2422" spans="1:4" x14ac:dyDescent="0.3">
      <c r="A2422" s="33" t="s">
        <v>29</v>
      </c>
      <c r="B2422" s="34">
        <v>45199</v>
      </c>
      <c r="C2422">
        <v>8270.5368070748173</v>
      </c>
      <c r="D2422" t="s">
        <v>54</v>
      </c>
    </row>
    <row r="2423" spans="1:4" x14ac:dyDescent="0.3">
      <c r="A2423" s="33" t="s">
        <v>29</v>
      </c>
      <c r="B2423" s="34">
        <v>45230</v>
      </c>
      <c r="C2423">
        <v>8435.9475432163144</v>
      </c>
      <c r="D2423" t="s">
        <v>54</v>
      </c>
    </row>
    <row r="2424" spans="1:4" x14ac:dyDescent="0.3">
      <c r="A2424" s="33" t="s">
        <v>29</v>
      </c>
      <c r="B2424" s="34">
        <v>45260</v>
      </c>
      <c r="C2424">
        <v>8604.6664940806404</v>
      </c>
      <c r="D2424" t="s">
        <v>54</v>
      </c>
    </row>
    <row r="2425" spans="1:4" x14ac:dyDescent="0.3">
      <c r="A2425" s="33" t="s">
        <v>29</v>
      </c>
      <c r="B2425" s="34">
        <v>45291</v>
      </c>
      <c r="C2425">
        <v>7744.1998446725765</v>
      </c>
      <c r="D2425" t="s">
        <v>54</v>
      </c>
    </row>
    <row r="2426" spans="1:4" x14ac:dyDescent="0.3">
      <c r="A2426" s="33" t="s">
        <v>29</v>
      </c>
      <c r="B2426" s="34">
        <v>45322</v>
      </c>
      <c r="C2426">
        <v>7899.0838415660282</v>
      </c>
      <c r="D2426" t="s">
        <v>54</v>
      </c>
    </row>
    <row r="2427" spans="1:4" x14ac:dyDescent="0.3">
      <c r="A2427" s="33" t="s">
        <v>29</v>
      </c>
      <c r="B2427" s="34">
        <v>45351</v>
      </c>
      <c r="C2427">
        <v>8057.0655183973486</v>
      </c>
      <c r="D2427" t="s">
        <v>54</v>
      </c>
    </row>
    <row r="2428" spans="1:4" x14ac:dyDescent="0.3">
      <c r="A2428" s="33" t="s">
        <v>29</v>
      </c>
      <c r="B2428" s="34">
        <v>45382</v>
      </c>
      <c r="C2428">
        <v>8218.2068287652965</v>
      </c>
      <c r="D2428" t="s">
        <v>54</v>
      </c>
    </row>
    <row r="2429" spans="1:4" x14ac:dyDescent="0.3">
      <c r="A2429" s="33" t="s">
        <v>29</v>
      </c>
      <c r="B2429" s="34">
        <v>45412</v>
      </c>
      <c r="C2429">
        <v>8382.5709653406029</v>
      </c>
      <c r="D2429" t="s">
        <v>54</v>
      </c>
    </row>
    <row r="2430" spans="1:4" x14ac:dyDescent="0.3">
      <c r="A2430" s="33" t="s">
        <v>29</v>
      </c>
      <c r="B2430" s="34">
        <v>45443</v>
      </c>
      <c r="C2430">
        <v>8550.2223846474153</v>
      </c>
      <c r="D2430" t="s">
        <v>54</v>
      </c>
    </row>
    <row r="2431" spans="1:4" x14ac:dyDescent="0.3">
      <c r="A2431" s="33" t="s">
        <v>29</v>
      </c>
      <c r="B2431" s="34">
        <v>45473</v>
      </c>
      <c r="C2431">
        <v>8721.2268323403641</v>
      </c>
      <c r="D2431" t="s">
        <v>54</v>
      </c>
    </row>
    <row r="2432" spans="1:4" x14ac:dyDescent="0.3">
      <c r="A2432" s="33" t="s">
        <v>29</v>
      </c>
      <c r="B2432" s="34">
        <v>45504</v>
      </c>
      <c r="C2432">
        <v>7849.1041491063279</v>
      </c>
      <c r="D2432" t="s">
        <v>54</v>
      </c>
    </row>
    <row r="2433" spans="1:4" x14ac:dyDescent="0.3">
      <c r="A2433" s="33" t="s">
        <v>29</v>
      </c>
      <c r="B2433" s="34">
        <v>45535</v>
      </c>
      <c r="C2433">
        <v>8006.0862320884544</v>
      </c>
      <c r="D2433" t="s">
        <v>54</v>
      </c>
    </row>
    <row r="2434" spans="1:4" x14ac:dyDescent="0.3">
      <c r="A2434" s="33" t="s">
        <v>29</v>
      </c>
      <c r="B2434" s="34">
        <v>45565</v>
      </c>
      <c r="C2434">
        <v>8166.2079567302235</v>
      </c>
      <c r="D2434" t="s">
        <v>54</v>
      </c>
    </row>
    <row r="2435" spans="1:4" x14ac:dyDescent="0.3">
      <c r="A2435" s="33" t="s">
        <v>29</v>
      </c>
      <c r="B2435" s="34">
        <v>45596</v>
      </c>
      <c r="C2435">
        <v>8329.5321158648276</v>
      </c>
      <c r="D2435" t="s">
        <v>54</v>
      </c>
    </row>
    <row r="2436" spans="1:4" x14ac:dyDescent="0.3">
      <c r="A2436" s="33" t="s">
        <v>29</v>
      </c>
      <c r="B2436" s="34">
        <v>45626</v>
      </c>
      <c r="C2436">
        <v>8496.122758182124</v>
      </c>
      <c r="D2436" t="s">
        <v>54</v>
      </c>
    </row>
    <row r="2437" spans="1:4" x14ac:dyDescent="0.3">
      <c r="A2437" s="33" t="s">
        <v>29</v>
      </c>
      <c r="B2437" s="34">
        <v>45657</v>
      </c>
      <c r="C2437">
        <v>8666.0452133457675</v>
      </c>
      <c r="D2437" t="s">
        <v>54</v>
      </c>
    </row>
    <row r="2438" spans="1:4" x14ac:dyDescent="0.3">
      <c r="A2438" s="33" t="s">
        <v>29</v>
      </c>
      <c r="B2438" s="34">
        <v>45688</v>
      </c>
      <c r="C2438">
        <v>8839.3661176126825</v>
      </c>
      <c r="D2438" t="s">
        <v>54</v>
      </c>
    </row>
    <row r="2439" spans="1:4" x14ac:dyDescent="0.3">
      <c r="A2439" s="33" t="s">
        <v>29</v>
      </c>
      <c r="B2439" s="34">
        <v>45716</v>
      </c>
      <c r="C2439">
        <v>7955.4295058514144</v>
      </c>
      <c r="D2439" t="s">
        <v>54</v>
      </c>
    </row>
    <row r="2440" spans="1:4" x14ac:dyDescent="0.3">
      <c r="A2440" s="33" t="s">
        <v>29</v>
      </c>
      <c r="B2440" s="34">
        <v>45747</v>
      </c>
      <c r="C2440">
        <v>8114.5380959684426</v>
      </c>
      <c r="D2440" t="s">
        <v>54</v>
      </c>
    </row>
    <row r="2441" spans="1:4" x14ac:dyDescent="0.3">
      <c r="A2441" s="33" t="s">
        <v>29</v>
      </c>
      <c r="B2441" s="34">
        <v>45777</v>
      </c>
      <c r="C2441">
        <v>8276.828857887811</v>
      </c>
      <c r="D2441" t="s">
        <v>54</v>
      </c>
    </row>
    <row r="2442" spans="1:4" x14ac:dyDescent="0.3">
      <c r="A2442" s="33" t="s">
        <v>29</v>
      </c>
      <c r="B2442" s="34">
        <v>45808</v>
      </c>
      <c r="C2442">
        <v>8442.3654350455672</v>
      </c>
      <c r="D2442" t="s">
        <v>54</v>
      </c>
    </row>
    <row r="2443" spans="1:4" x14ac:dyDescent="0.3">
      <c r="A2443" s="33" t="s">
        <v>29</v>
      </c>
      <c r="B2443" s="34">
        <v>45838</v>
      </c>
      <c r="C2443">
        <v>8611.2127437464787</v>
      </c>
      <c r="D2443" t="s">
        <v>54</v>
      </c>
    </row>
    <row r="2444" spans="1:4" x14ac:dyDescent="0.3">
      <c r="A2444" s="33" t="s">
        <v>29</v>
      </c>
      <c r="B2444" s="34">
        <v>45869</v>
      </c>
      <c r="C2444">
        <v>8783.4369986214078</v>
      </c>
      <c r="D2444" t="s">
        <v>54</v>
      </c>
    </row>
    <row r="2445" spans="1:4" x14ac:dyDescent="0.3">
      <c r="A2445" s="33" t="s">
        <v>29</v>
      </c>
      <c r="B2445" s="34">
        <v>45900</v>
      </c>
      <c r="C2445">
        <v>7905.0932987592669</v>
      </c>
      <c r="D2445" t="s">
        <v>54</v>
      </c>
    </row>
    <row r="2446" spans="1:4" x14ac:dyDescent="0.3">
      <c r="A2446" s="33" t="s">
        <v>29</v>
      </c>
      <c r="B2446" s="34">
        <v>45930</v>
      </c>
      <c r="C2446">
        <v>8063.1951647344522</v>
      </c>
      <c r="D2446" t="s">
        <v>54</v>
      </c>
    </row>
    <row r="2447" spans="1:4" x14ac:dyDescent="0.3">
      <c r="A2447" s="33" t="s">
        <v>29</v>
      </c>
      <c r="B2447" s="34">
        <v>45961</v>
      </c>
      <c r="C2447">
        <v>8224.4590680291421</v>
      </c>
      <c r="D2447" t="s">
        <v>54</v>
      </c>
    </row>
    <row r="2448" spans="1:4" x14ac:dyDescent="0.3">
      <c r="A2448" s="33" t="s">
        <v>29</v>
      </c>
      <c r="B2448" s="34">
        <v>45991</v>
      </c>
      <c r="C2448">
        <v>8388.9482493897249</v>
      </c>
      <c r="D2448" t="s">
        <v>54</v>
      </c>
    </row>
    <row r="2449" spans="1:4" x14ac:dyDescent="0.3">
      <c r="A2449" s="33" t="s">
        <v>29</v>
      </c>
      <c r="B2449" s="34">
        <v>46022</v>
      </c>
      <c r="C2449">
        <v>8556.727214377519</v>
      </c>
      <c r="D2449" t="s">
        <v>54</v>
      </c>
    </row>
    <row r="2450" spans="1:4" x14ac:dyDescent="0.3">
      <c r="A2450" s="33" t="s">
        <v>30</v>
      </c>
      <c r="B2450" s="34">
        <v>44957</v>
      </c>
      <c r="C2450">
        <v>918</v>
      </c>
      <c r="D2450" t="s">
        <v>54</v>
      </c>
    </row>
    <row r="2451" spans="1:4" x14ac:dyDescent="0.3">
      <c r="A2451" s="33" t="s">
        <v>30</v>
      </c>
      <c r="B2451" s="34">
        <v>44985</v>
      </c>
      <c r="C2451">
        <v>954.72</v>
      </c>
      <c r="D2451" t="s">
        <v>54</v>
      </c>
    </row>
    <row r="2452" spans="1:4" x14ac:dyDescent="0.3">
      <c r="A2452" s="33" t="s">
        <v>30</v>
      </c>
      <c r="B2452" s="34">
        <v>45016</v>
      </c>
      <c r="C2452">
        <v>992.90880000000004</v>
      </c>
      <c r="D2452" t="s">
        <v>54</v>
      </c>
    </row>
    <row r="2453" spans="1:4" x14ac:dyDescent="0.3">
      <c r="A2453" s="33" t="s">
        <v>30</v>
      </c>
      <c r="B2453" s="34">
        <v>45046</v>
      </c>
      <c r="C2453">
        <v>893.61792000000003</v>
      </c>
      <c r="D2453" t="s">
        <v>54</v>
      </c>
    </row>
    <row r="2454" spans="1:4" x14ac:dyDescent="0.3">
      <c r="A2454" s="33" t="s">
        <v>30</v>
      </c>
      <c r="B2454" s="34">
        <v>45077</v>
      </c>
      <c r="C2454">
        <v>929.36263680000002</v>
      </c>
      <c r="D2454" t="s">
        <v>54</v>
      </c>
    </row>
    <row r="2455" spans="1:4" x14ac:dyDescent="0.3">
      <c r="A2455" s="33" t="s">
        <v>30</v>
      </c>
      <c r="B2455" s="34">
        <v>45107</v>
      </c>
      <c r="C2455">
        <v>966.5371422720001</v>
      </c>
      <c r="D2455" t="s">
        <v>54</v>
      </c>
    </row>
    <row r="2456" spans="1:4" x14ac:dyDescent="0.3">
      <c r="A2456" s="33" t="s">
        <v>30</v>
      </c>
      <c r="B2456" s="34">
        <v>45138</v>
      </c>
      <c r="C2456">
        <v>1005.1986279628801</v>
      </c>
      <c r="D2456" t="s">
        <v>54</v>
      </c>
    </row>
    <row r="2457" spans="1:4" x14ac:dyDescent="0.3">
      <c r="A2457" s="33" t="s">
        <v>30</v>
      </c>
      <c r="B2457" s="34">
        <v>45169</v>
      </c>
      <c r="C2457">
        <v>1045.4065730813954</v>
      </c>
      <c r="D2457" t="s">
        <v>54</v>
      </c>
    </row>
    <row r="2458" spans="1:4" x14ac:dyDescent="0.3">
      <c r="A2458" s="33" t="s">
        <v>30</v>
      </c>
      <c r="B2458" s="34">
        <v>45199</v>
      </c>
      <c r="C2458">
        <v>1087.2228360046513</v>
      </c>
      <c r="D2458" t="s">
        <v>54</v>
      </c>
    </row>
    <row r="2459" spans="1:4" x14ac:dyDescent="0.3">
      <c r="A2459" s="33" t="s">
        <v>30</v>
      </c>
      <c r="B2459" s="34">
        <v>45230</v>
      </c>
      <c r="C2459">
        <v>1130.7117494448373</v>
      </c>
      <c r="D2459" t="s">
        <v>54</v>
      </c>
    </row>
    <row r="2460" spans="1:4" x14ac:dyDescent="0.3">
      <c r="A2460" s="33" t="s">
        <v>30</v>
      </c>
      <c r="B2460" s="34">
        <v>45260</v>
      </c>
      <c r="C2460">
        <v>1175.9402194226309</v>
      </c>
      <c r="D2460" t="s">
        <v>54</v>
      </c>
    </row>
    <row r="2461" spans="1:4" x14ac:dyDescent="0.3">
      <c r="A2461" s="33" t="s">
        <v>30</v>
      </c>
      <c r="B2461" s="34">
        <v>45291</v>
      </c>
      <c r="C2461">
        <v>1222.9778281995361</v>
      </c>
      <c r="D2461" t="s">
        <v>54</v>
      </c>
    </row>
    <row r="2462" spans="1:4" x14ac:dyDescent="0.3">
      <c r="A2462" s="33" t="s">
        <v>30</v>
      </c>
      <c r="B2462" s="34">
        <v>45322</v>
      </c>
      <c r="C2462">
        <v>1271.8969413275177</v>
      </c>
      <c r="D2462" t="s">
        <v>54</v>
      </c>
    </row>
    <row r="2463" spans="1:4" x14ac:dyDescent="0.3">
      <c r="A2463" s="33" t="s">
        <v>30</v>
      </c>
      <c r="B2463" s="34">
        <v>45351</v>
      </c>
      <c r="C2463">
        <v>1144.7072471947658</v>
      </c>
      <c r="D2463" t="s">
        <v>54</v>
      </c>
    </row>
    <row r="2464" spans="1:4" x14ac:dyDescent="0.3">
      <c r="A2464" s="33" t="s">
        <v>30</v>
      </c>
      <c r="B2464" s="34">
        <v>45382</v>
      </c>
      <c r="C2464">
        <v>1190.4955370825564</v>
      </c>
      <c r="D2464" t="s">
        <v>54</v>
      </c>
    </row>
    <row r="2465" spans="1:4" x14ac:dyDescent="0.3">
      <c r="A2465" s="33" t="s">
        <v>30</v>
      </c>
      <c r="B2465" s="34">
        <v>45412</v>
      </c>
      <c r="C2465">
        <v>1238.1153585658587</v>
      </c>
      <c r="D2465" t="s">
        <v>54</v>
      </c>
    </row>
    <row r="2466" spans="1:4" x14ac:dyDescent="0.3">
      <c r="A2466" s="33" t="s">
        <v>30</v>
      </c>
      <c r="B2466" s="34">
        <v>45443</v>
      </c>
      <c r="C2466">
        <v>1287.6399729084931</v>
      </c>
      <c r="D2466" t="s">
        <v>54</v>
      </c>
    </row>
    <row r="2467" spans="1:4" x14ac:dyDescent="0.3">
      <c r="A2467" s="33" t="s">
        <v>30</v>
      </c>
      <c r="B2467" s="34">
        <v>45473</v>
      </c>
      <c r="C2467">
        <v>1339.1455718248328</v>
      </c>
      <c r="D2467" t="s">
        <v>54</v>
      </c>
    </row>
    <row r="2468" spans="1:4" x14ac:dyDescent="0.3">
      <c r="A2468" s="33" t="s">
        <v>30</v>
      </c>
      <c r="B2468" s="34">
        <v>45504</v>
      </c>
      <c r="C2468">
        <v>1392.7113946978261</v>
      </c>
      <c r="D2468" t="s">
        <v>54</v>
      </c>
    </row>
    <row r="2469" spans="1:4" x14ac:dyDescent="0.3">
      <c r="A2469" s="33" t="s">
        <v>30</v>
      </c>
      <c r="B2469" s="34">
        <v>45535</v>
      </c>
      <c r="C2469">
        <v>1448.4198504857393</v>
      </c>
      <c r="D2469" t="s">
        <v>54</v>
      </c>
    </row>
    <row r="2470" spans="1:4" x14ac:dyDescent="0.3">
      <c r="A2470" s="33" t="s">
        <v>30</v>
      </c>
      <c r="B2470" s="34">
        <v>45565</v>
      </c>
      <c r="C2470">
        <v>1303.5778654371654</v>
      </c>
      <c r="D2470" t="s">
        <v>54</v>
      </c>
    </row>
    <row r="2471" spans="1:4" x14ac:dyDescent="0.3">
      <c r="A2471" s="33" t="s">
        <v>30</v>
      </c>
      <c r="B2471" s="34">
        <v>45596</v>
      </c>
      <c r="C2471">
        <v>1355.720980054652</v>
      </c>
      <c r="D2471" t="s">
        <v>54</v>
      </c>
    </row>
    <row r="2472" spans="1:4" x14ac:dyDescent="0.3">
      <c r="A2472" s="33" t="s">
        <v>30</v>
      </c>
      <c r="B2472" s="34">
        <v>45626</v>
      </c>
      <c r="C2472">
        <v>1409.9498192568383</v>
      </c>
      <c r="D2472" t="s">
        <v>54</v>
      </c>
    </row>
    <row r="2473" spans="1:4" x14ac:dyDescent="0.3">
      <c r="A2473" s="33" t="s">
        <v>30</v>
      </c>
      <c r="B2473" s="34">
        <v>45657</v>
      </c>
      <c r="C2473">
        <v>1466.3478120271118</v>
      </c>
      <c r="D2473" t="s">
        <v>54</v>
      </c>
    </row>
    <row r="2474" spans="1:4" x14ac:dyDescent="0.3">
      <c r="A2474" s="33" t="s">
        <v>30</v>
      </c>
      <c r="B2474" s="34">
        <v>45688</v>
      </c>
      <c r="C2474">
        <v>1525.0017245081963</v>
      </c>
      <c r="D2474" t="s">
        <v>54</v>
      </c>
    </row>
    <row r="2475" spans="1:4" x14ac:dyDescent="0.3">
      <c r="A2475" s="33" t="s">
        <v>30</v>
      </c>
      <c r="B2475" s="34">
        <v>45716</v>
      </c>
      <c r="C2475">
        <v>1586.0017934885241</v>
      </c>
      <c r="D2475" t="s">
        <v>54</v>
      </c>
    </row>
    <row r="2476" spans="1:4" x14ac:dyDescent="0.3">
      <c r="A2476" s="33" t="s">
        <v>30</v>
      </c>
      <c r="B2476" s="34">
        <v>45747</v>
      </c>
      <c r="C2476">
        <v>1649.4418652280651</v>
      </c>
      <c r="D2476" t="s">
        <v>54</v>
      </c>
    </row>
    <row r="2477" spans="1:4" x14ac:dyDescent="0.3">
      <c r="A2477" s="33" t="s">
        <v>30</v>
      </c>
      <c r="B2477" s="34">
        <v>45777</v>
      </c>
      <c r="C2477">
        <v>1484.4976787052587</v>
      </c>
      <c r="D2477" t="s">
        <v>54</v>
      </c>
    </row>
    <row r="2478" spans="1:4" x14ac:dyDescent="0.3">
      <c r="A2478" s="33" t="s">
        <v>30</v>
      </c>
      <c r="B2478" s="34">
        <v>45808</v>
      </c>
      <c r="C2478">
        <v>1543.8775858534691</v>
      </c>
      <c r="D2478" t="s">
        <v>54</v>
      </c>
    </row>
    <row r="2479" spans="1:4" x14ac:dyDescent="0.3">
      <c r="A2479" s="33" t="s">
        <v>30</v>
      </c>
      <c r="B2479" s="34">
        <v>45838</v>
      </c>
      <c r="C2479">
        <v>1605.6326892876079</v>
      </c>
      <c r="D2479" t="s">
        <v>54</v>
      </c>
    </row>
    <row r="2480" spans="1:4" x14ac:dyDescent="0.3">
      <c r="A2480" s="33" t="s">
        <v>30</v>
      </c>
      <c r="B2480" s="34">
        <v>45869</v>
      </c>
      <c r="C2480">
        <v>1445.0694203588471</v>
      </c>
      <c r="D2480" t="s">
        <v>54</v>
      </c>
    </row>
    <row r="2481" spans="1:4" x14ac:dyDescent="0.3">
      <c r="A2481" s="33" t="s">
        <v>30</v>
      </c>
      <c r="B2481" s="34">
        <v>45900</v>
      </c>
      <c r="C2481">
        <v>1502.8721971732011</v>
      </c>
      <c r="D2481" t="s">
        <v>54</v>
      </c>
    </row>
    <row r="2482" spans="1:4" x14ac:dyDescent="0.3">
      <c r="A2482" s="33" t="s">
        <v>30</v>
      </c>
      <c r="B2482" s="34">
        <v>45930</v>
      </c>
      <c r="C2482">
        <v>1562.9870850601292</v>
      </c>
      <c r="D2482" t="s">
        <v>54</v>
      </c>
    </row>
    <row r="2483" spans="1:4" x14ac:dyDescent="0.3">
      <c r="A2483" s="33" t="s">
        <v>30</v>
      </c>
      <c r="B2483" s="34">
        <v>45961</v>
      </c>
      <c r="C2483">
        <v>1625.5065684625345</v>
      </c>
      <c r="D2483" t="s">
        <v>54</v>
      </c>
    </row>
    <row r="2484" spans="1:4" x14ac:dyDescent="0.3">
      <c r="A2484" s="33" t="s">
        <v>30</v>
      </c>
      <c r="B2484" s="34">
        <v>45991</v>
      </c>
      <c r="C2484">
        <v>1462.9559116162811</v>
      </c>
      <c r="D2484" t="s">
        <v>54</v>
      </c>
    </row>
    <row r="2485" spans="1:4" x14ac:dyDescent="0.3">
      <c r="A2485" s="33" t="s">
        <v>30</v>
      </c>
      <c r="B2485" s="34">
        <v>46022</v>
      </c>
      <c r="C2485">
        <v>1521.4741480809325</v>
      </c>
      <c r="D2485" t="s">
        <v>54</v>
      </c>
    </row>
    <row r="2486" spans="1:4" x14ac:dyDescent="0.3">
      <c r="A2486" s="33" t="s">
        <v>31</v>
      </c>
      <c r="B2486" s="34">
        <v>44957</v>
      </c>
      <c r="C2486">
        <v>800</v>
      </c>
      <c r="D2486" t="s">
        <v>54</v>
      </c>
    </row>
    <row r="2487" spans="1:4" x14ac:dyDescent="0.3">
      <c r="A2487" s="33" t="s">
        <v>31</v>
      </c>
      <c r="B2487" s="34">
        <v>44985</v>
      </c>
      <c r="C2487">
        <v>832</v>
      </c>
      <c r="D2487" t="s">
        <v>54</v>
      </c>
    </row>
    <row r="2488" spans="1:4" x14ac:dyDescent="0.3">
      <c r="A2488" s="33" t="s">
        <v>31</v>
      </c>
      <c r="B2488" s="34">
        <v>45016</v>
      </c>
      <c r="C2488">
        <v>865.28</v>
      </c>
      <c r="D2488" t="s">
        <v>54</v>
      </c>
    </row>
    <row r="2489" spans="1:4" x14ac:dyDescent="0.3">
      <c r="A2489" s="33" t="s">
        <v>31</v>
      </c>
      <c r="B2489" s="34">
        <v>45046</v>
      </c>
      <c r="C2489">
        <v>899.89120000000003</v>
      </c>
      <c r="D2489" t="s">
        <v>54</v>
      </c>
    </row>
    <row r="2490" spans="1:4" x14ac:dyDescent="0.3">
      <c r="A2490" s="33" t="s">
        <v>31</v>
      </c>
      <c r="B2490" s="34">
        <v>45077</v>
      </c>
      <c r="C2490">
        <v>935.8868480000001</v>
      </c>
      <c r="D2490" t="s">
        <v>54</v>
      </c>
    </row>
    <row r="2491" spans="1:4" x14ac:dyDescent="0.3">
      <c r="A2491" s="33" t="s">
        <v>31</v>
      </c>
      <c r="B2491" s="34">
        <v>45107</v>
      </c>
      <c r="C2491">
        <v>973.32232192000015</v>
      </c>
      <c r="D2491" t="s">
        <v>54</v>
      </c>
    </row>
    <row r="2492" spans="1:4" x14ac:dyDescent="0.3">
      <c r="A2492" s="33" t="s">
        <v>31</v>
      </c>
      <c r="B2492" s="34">
        <v>45138</v>
      </c>
      <c r="C2492">
        <v>1012.2552147968001</v>
      </c>
      <c r="D2492" t="s">
        <v>54</v>
      </c>
    </row>
    <row r="2493" spans="1:4" x14ac:dyDescent="0.3">
      <c r="A2493" s="33" t="s">
        <v>31</v>
      </c>
      <c r="B2493" s="34">
        <v>45169</v>
      </c>
      <c r="C2493">
        <v>1052.7454233886722</v>
      </c>
      <c r="D2493" t="s">
        <v>54</v>
      </c>
    </row>
    <row r="2494" spans="1:4" x14ac:dyDescent="0.3">
      <c r="A2494" s="33" t="s">
        <v>31</v>
      </c>
      <c r="B2494" s="34">
        <v>45199</v>
      </c>
      <c r="C2494">
        <v>1094.855240324219</v>
      </c>
      <c r="D2494" t="s">
        <v>54</v>
      </c>
    </row>
    <row r="2495" spans="1:4" x14ac:dyDescent="0.3">
      <c r="A2495" s="33" t="s">
        <v>31</v>
      </c>
      <c r="B2495" s="34">
        <v>45230</v>
      </c>
      <c r="C2495">
        <v>1138.6494499371879</v>
      </c>
      <c r="D2495" t="s">
        <v>54</v>
      </c>
    </row>
    <row r="2496" spans="1:4" x14ac:dyDescent="0.3">
      <c r="A2496" s="33" t="s">
        <v>31</v>
      </c>
      <c r="B2496" s="34">
        <v>45260</v>
      </c>
      <c r="C2496">
        <v>1184.1954279346755</v>
      </c>
      <c r="D2496" t="s">
        <v>54</v>
      </c>
    </row>
    <row r="2497" spans="1:4" x14ac:dyDescent="0.3">
      <c r="A2497" s="33" t="s">
        <v>31</v>
      </c>
      <c r="B2497" s="34">
        <v>45291</v>
      </c>
      <c r="C2497">
        <v>1231.5632450520627</v>
      </c>
      <c r="D2497" t="s">
        <v>54</v>
      </c>
    </row>
    <row r="2498" spans="1:4" x14ac:dyDescent="0.3">
      <c r="A2498" s="33" t="s">
        <v>31</v>
      </c>
      <c r="B2498" s="34">
        <v>45322</v>
      </c>
      <c r="C2498">
        <v>1280.8257748541453</v>
      </c>
      <c r="D2498" t="s">
        <v>54</v>
      </c>
    </row>
    <row r="2499" spans="1:4" x14ac:dyDescent="0.3">
      <c r="A2499" s="33" t="s">
        <v>31</v>
      </c>
      <c r="B2499" s="34">
        <v>45351</v>
      </c>
      <c r="C2499">
        <v>1332.0588058483111</v>
      </c>
      <c r="D2499" t="s">
        <v>54</v>
      </c>
    </row>
    <row r="2500" spans="1:4" x14ac:dyDescent="0.3">
      <c r="A2500" s="33" t="s">
        <v>31</v>
      </c>
      <c r="B2500" s="34">
        <v>45382</v>
      </c>
      <c r="C2500">
        <v>1385.3411580822435</v>
      </c>
      <c r="D2500" t="s">
        <v>54</v>
      </c>
    </row>
    <row r="2501" spans="1:4" x14ac:dyDescent="0.3">
      <c r="A2501" s="33" t="s">
        <v>31</v>
      </c>
      <c r="B2501" s="34">
        <v>45412</v>
      </c>
      <c r="C2501">
        <v>1440.7548044055334</v>
      </c>
      <c r="D2501" t="s">
        <v>54</v>
      </c>
    </row>
    <row r="2502" spans="1:4" x14ac:dyDescent="0.3">
      <c r="A2502" s="33" t="s">
        <v>31</v>
      </c>
      <c r="B2502" s="34">
        <v>45443</v>
      </c>
      <c r="C2502">
        <v>1498.3849965817549</v>
      </c>
      <c r="D2502" t="s">
        <v>54</v>
      </c>
    </row>
    <row r="2503" spans="1:4" x14ac:dyDescent="0.3">
      <c r="A2503" s="33" t="s">
        <v>31</v>
      </c>
      <c r="B2503" s="34">
        <v>45473</v>
      </c>
      <c r="C2503">
        <v>1558.3203964450252</v>
      </c>
      <c r="D2503" t="s">
        <v>54</v>
      </c>
    </row>
    <row r="2504" spans="1:4" x14ac:dyDescent="0.3">
      <c r="A2504" s="33" t="s">
        <v>31</v>
      </c>
      <c r="B2504" s="34">
        <v>45504</v>
      </c>
      <c r="C2504">
        <v>1620.6532123028262</v>
      </c>
      <c r="D2504" t="s">
        <v>54</v>
      </c>
    </row>
    <row r="2505" spans="1:4" x14ac:dyDescent="0.3">
      <c r="A2505" s="33" t="s">
        <v>31</v>
      </c>
      <c r="B2505" s="34">
        <v>45535</v>
      </c>
      <c r="C2505">
        <v>1685.4793407949394</v>
      </c>
      <c r="D2505" t="s">
        <v>54</v>
      </c>
    </row>
    <row r="2506" spans="1:4" x14ac:dyDescent="0.3">
      <c r="A2506" s="33" t="s">
        <v>31</v>
      </c>
      <c r="B2506" s="34">
        <v>45565</v>
      </c>
      <c r="C2506">
        <v>1752.8985144267369</v>
      </c>
      <c r="D2506" t="s">
        <v>54</v>
      </c>
    </row>
    <row r="2507" spans="1:4" x14ac:dyDescent="0.3">
      <c r="A2507" s="33" t="s">
        <v>31</v>
      </c>
      <c r="B2507" s="34">
        <v>45596</v>
      </c>
      <c r="C2507">
        <v>1823.0144550038065</v>
      </c>
      <c r="D2507" t="s">
        <v>54</v>
      </c>
    </row>
    <row r="2508" spans="1:4" x14ac:dyDescent="0.3">
      <c r="A2508" s="33" t="s">
        <v>31</v>
      </c>
      <c r="B2508" s="34">
        <v>45626</v>
      </c>
      <c r="C2508">
        <v>1895.9350332039587</v>
      </c>
      <c r="D2508" t="s">
        <v>54</v>
      </c>
    </row>
    <row r="2509" spans="1:4" x14ac:dyDescent="0.3">
      <c r="A2509" s="33" t="s">
        <v>31</v>
      </c>
      <c r="B2509" s="34">
        <v>45657</v>
      </c>
      <c r="C2509">
        <v>1971.7724345321171</v>
      </c>
      <c r="D2509" t="s">
        <v>54</v>
      </c>
    </row>
    <row r="2510" spans="1:4" x14ac:dyDescent="0.3">
      <c r="A2510" s="33" t="s">
        <v>31</v>
      </c>
      <c r="B2510" s="34">
        <v>45688</v>
      </c>
      <c r="C2510">
        <v>2050.6433319134021</v>
      </c>
      <c r="D2510" t="s">
        <v>54</v>
      </c>
    </row>
    <row r="2511" spans="1:4" x14ac:dyDescent="0.3">
      <c r="A2511" s="33" t="s">
        <v>31</v>
      </c>
      <c r="B2511" s="34">
        <v>45716</v>
      </c>
      <c r="C2511">
        <v>2132.6690651899385</v>
      </c>
      <c r="D2511" t="s">
        <v>54</v>
      </c>
    </row>
    <row r="2512" spans="1:4" x14ac:dyDescent="0.3">
      <c r="A2512" s="33" t="s">
        <v>31</v>
      </c>
      <c r="B2512" s="34">
        <v>45747</v>
      </c>
      <c r="C2512">
        <v>2217.9758277975361</v>
      </c>
      <c r="D2512" t="s">
        <v>54</v>
      </c>
    </row>
    <row r="2513" spans="1:4" x14ac:dyDescent="0.3">
      <c r="A2513" s="33" t="s">
        <v>31</v>
      </c>
      <c r="B2513" s="34">
        <v>45777</v>
      </c>
      <c r="C2513">
        <v>2306.6948609094375</v>
      </c>
      <c r="D2513" t="s">
        <v>54</v>
      </c>
    </row>
    <row r="2514" spans="1:4" x14ac:dyDescent="0.3">
      <c r="A2514" s="33" t="s">
        <v>31</v>
      </c>
      <c r="B2514" s="34">
        <v>45808</v>
      </c>
      <c r="C2514">
        <v>2398.9626553458152</v>
      </c>
      <c r="D2514" t="s">
        <v>54</v>
      </c>
    </row>
    <row r="2515" spans="1:4" x14ac:dyDescent="0.3">
      <c r="A2515" s="33" t="s">
        <v>31</v>
      </c>
      <c r="B2515" s="34">
        <v>45838</v>
      </c>
      <c r="C2515">
        <v>2494.9211615596478</v>
      </c>
      <c r="D2515" t="s">
        <v>54</v>
      </c>
    </row>
    <row r="2516" spans="1:4" x14ac:dyDescent="0.3">
      <c r="A2516" s="33" t="s">
        <v>31</v>
      </c>
      <c r="B2516" s="34">
        <v>45869</v>
      </c>
      <c r="C2516">
        <v>2594.7180080220337</v>
      </c>
      <c r="D2516" t="s">
        <v>54</v>
      </c>
    </row>
    <row r="2517" spans="1:4" x14ac:dyDescent="0.3">
      <c r="A2517" s="33" t="s">
        <v>31</v>
      </c>
      <c r="B2517" s="34">
        <v>45900</v>
      </c>
      <c r="C2517">
        <v>2698.5067283429153</v>
      </c>
      <c r="D2517" t="s">
        <v>54</v>
      </c>
    </row>
    <row r="2518" spans="1:4" x14ac:dyDescent="0.3">
      <c r="A2518" s="33" t="s">
        <v>31</v>
      </c>
      <c r="B2518" s="34">
        <v>45930</v>
      </c>
      <c r="C2518">
        <v>2806.4469974766321</v>
      </c>
      <c r="D2518" t="s">
        <v>54</v>
      </c>
    </row>
    <row r="2519" spans="1:4" x14ac:dyDescent="0.3">
      <c r="A2519" s="33" t="s">
        <v>31</v>
      </c>
      <c r="B2519" s="34">
        <v>45961</v>
      </c>
      <c r="C2519">
        <v>2918.7048773756974</v>
      </c>
      <c r="D2519" t="s">
        <v>54</v>
      </c>
    </row>
    <row r="2520" spans="1:4" x14ac:dyDescent="0.3">
      <c r="A2520" s="33" t="s">
        <v>31</v>
      </c>
      <c r="B2520" s="34">
        <v>45991</v>
      </c>
      <c r="C2520">
        <v>3035.4530724707256</v>
      </c>
      <c r="D2520" t="s">
        <v>54</v>
      </c>
    </row>
    <row r="2521" spans="1:4" x14ac:dyDescent="0.3">
      <c r="A2521" s="33" t="s">
        <v>31</v>
      </c>
      <c r="B2521" s="34">
        <v>46022</v>
      </c>
      <c r="C2521">
        <v>3156.8711953695547</v>
      </c>
      <c r="D2521" t="s">
        <v>54</v>
      </c>
    </row>
    <row r="2522" spans="1:4" x14ac:dyDescent="0.3">
      <c r="A2522" s="33" t="s">
        <v>32</v>
      </c>
      <c r="B2522" s="34">
        <v>44957</v>
      </c>
      <c r="C2522">
        <v>57.375</v>
      </c>
      <c r="D2522" t="s">
        <v>54</v>
      </c>
    </row>
    <row r="2523" spans="1:4" x14ac:dyDescent="0.3">
      <c r="A2523" s="33" t="s">
        <v>32</v>
      </c>
      <c r="B2523" s="34">
        <v>44985</v>
      </c>
      <c r="C2523">
        <v>59.67</v>
      </c>
      <c r="D2523" t="s">
        <v>54</v>
      </c>
    </row>
    <row r="2524" spans="1:4" x14ac:dyDescent="0.3">
      <c r="A2524" s="33" t="s">
        <v>32</v>
      </c>
      <c r="B2524" s="34">
        <v>45016</v>
      </c>
      <c r="C2524">
        <v>62.056800000000003</v>
      </c>
      <c r="D2524" t="s">
        <v>54</v>
      </c>
    </row>
    <row r="2525" spans="1:4" x14ac:dyDescent="0.3">
      <c r="A2525" s="33" t="s">
        <v>32</v>
      </c>
      <c r="B2525" s="34">
        <v>45046</v>
      </c>
      <c r="C2525">
        <v>64.539072000000004</v>
      </c>
      <c r="D2525" t="s">
        <v>54</v>
      </c>
    </row>
    <row r="2526" spans="1:4" x14ac:dyDescent="0.3">
      <c r="A2526" s="33" t="s">
        <v>32</v>
      </c>
      <c r="B2526" s="34">
        <v>45077</v>
      </c>
      <c r="C2526">
        <v>67.120634880000011</v>
      </c>
      <c r="D2526" t="s">
        <v>54</v>
      </c>
    </row>
    <row r="2527" spans="1:4" x14ac:dyDescent="0.3">
      <c r="A2527" s="33" t="s">
        <v>32</v>
      </c>
      <c r="B2527" s="34">
        <v>45107</v>
      </c>
      <c r="C2527">
        <v>69.805460275200019</v>
      </c>
      <c r="D2527" t="s">
        <v>54</v>
      </c>
    </row>
    <row r="2528" spans="1:4" x14ac:dyDescent="0.3">
      <c r="A2528" s="33" t="s">
        <v>32</v>
      </c>
      <c r="B2528" s="34">
        <v>45138</v>
      </c>
      <c r="C2528">
        <v>72.597678686208027</v>
      </c>
      <c r="D2528" t="s">
        <v>54</v>
      </c>
    </row>
    <row r="2529" spans="1:4" x14ac:dyDescent="0.3">
      <c r="A2529" s="33" t="s">
        <v>32</v>
      </c>
      <c r="B2529" s="34">
        <v>45169</v>
      </c>
      <c r="C2529">
        <v>75.50158583365635</v>
      </c>
      <c r="D2529" t="s">
        <v>54</v>
      </c>
    </row>
    <row r="2530" spans="1:4" x14ac:dyDescent="0.3">
      <c r="A2530" s="33" t="s">
        <v>32</v>
      </c>
      <c r="B2530" s="34">
        <v>45199</v>
      </c>
      <c r="C2530">
        <v>78.521649267002601</v>
      </c>
      <c r="D2530" t="s">
        <v>54</v>
      </c>
    </row>
    <row r="2531" spans="1:4" x14ac:dyDescent="0.3">
      <c r="A2531" s="33" t="s">
        <v>32</v>
      </c>
      <c r="B2531" s="34">
        <v>45230</v>
      </c>
      <c r="C2531">
        <v>81.662515237682712</v>
      </c>
      <c r="D2531" t="s">
        <v>54</v>
      </c>
    </row>
    <row r="2532" spans="1:4" x14ac:dyDescent="0.3">
      <c r="A2532" s="33" t="s">
        <v>32</v>
      </c>
      <c r="B2532" s="34">
        <v>45260</v>
      </c>
      <c r="C2532">
        <v>84.92901584719003</v>
      </c>
      <c r="D2532" t="s">
        <v>54</v>
      </c>
    </row>
    <row r="2533" spans="1:4" x14ac:dyDescent="0.3">
      <c r="A2533" s="33" t="s">
        <v>32</v>
      </c>
      <c r="B2533" s="34">
        <v>45291</v>
      </c>
      <c r="C2533">
        <v>88.326176481077638</v>
      </c>
      <c r="D2533" t="s">
        <v>54</v>
      </c>
    </row>
    <row r="2534" spans="1:4" x14ac:dyDescent="0.3">
      <c r="A2534" s="33" t="s">
        <v>32</v>
      </c>
      <c r="B2534" s="34">
        <v>45322</v>
      </c>
      <c r="C2534">
        <v>91.859223540320741</v>
      </c>
      <c r="D2534" t="s">
        <v>54</v>
      </c>
    </row>
    <row r="2535" spans="1:4" x14ac:dyDescent="0.3">
      <c r="A2535" s="33" t="s">
        <v>32</v>
      </c>
      <c r="B2535" s="34">
        <v>45351</v>
      </c>
      <c r="C2535">
        <v>95.533592481933567</v>
      </c>
      <c r="D2535" t="s">
        <v>54</v>
      </c>
    </row>
    <row r="2536" spans="1:4" x14ac:dyDescent="0.3">
      <c r="A2536" s="33" t="s">
        <v>32</v>
      </c>
      <c r="B2536" s="34">
        <v>45382</v>
      </c>
      <c r="C2536">
        <v>99.354936181210917</v>
      </c>
      <c r="D2536" t="s">
        <v>54</v>
      </c>
    </row>
    <row r="2537" spans="1:4" x14ac:dyDescent="0.3">
      <c r="A2537" s="33" t="s">
        <v>32</v>
      </c>
      <c r="B2537" s="34">
        <v>45412</v>
      </c>
      <c r="C2537">
        <v>103.32913362845936</v>
      </c>
      <c r="D2537" t="s">
        <v>54</v>
      </c>
    </row>
    <row r="2538" spans="1:4" x14ac:dyDescent="0.3">
      <c r="A2538" s="33" t="s">
        <v>32</v>
      </c>
      <c r="B2538" s="34">
        <v>45443</v>
      </c>
      <c r="C2538">
        <v>107.46229897359774</v>
      </c>
      <c r="D2538" t="s">
        <v>54</v>
      </c>
    </row>
    <row r="2539" spans="1:4" x14ac:dyDescent="0.3">
      <c r="A2539" s="33" t="s">
        <v>32</v>
      </c>
      <c r="B2539" s="34">
        <v>45473</v>
      </c>
      <c r="C2539">
        <v>111.76079093254165</v>
      </c>
      <c r="D2539" t="s">
        <v>54</v>
      </c>
    </row>
    <row r="2540" spans="1:4" x14ac:dyDescent="0.3">
      <c r="A2540" s="33" t="s">
        <v>32</v>
      </c>
      <c r="B2540" s="34">
        <v>45504</v>
      </c>
      <c r="C2540">
        <v>116.23122256984333</v>
      </c>
      <c r="D2540" t="s">
        <v>54</v>
      </c>
    </row>
    <row r="2541" spans="1:4" x14ac:dyDescent="0.3">
      <c r="A2541" s="33" t="s">
        <v>32</v>
      </c>
      <c r="B2541" s="34">
        <v>45535</v>
      </c>
      <c r="C2541">
        <v>120.88047147263707</v>
      </c>
      <c r="D2541" t="s">
        <v>54</v>
      </c>
    </row>
    <row r="2542" spans="1:4" x14ac:dyDescent="0.3">
      <c r="A2542" s="33" t="s">
        <v>32</v>
      </c>
      <c r="B2542" s="34">
        <v>45565</v>
      </c>
      <c r="C2542">
        <v>125.71569033154256</v>
      </c>
      <c r="D2542" t="s">
        <v>54</v>
      </c>
    </row>
    <row r="2543" spans="1:4" x14ac:dyDescent="0.3">
      <c r="A2543" s="33" t="s">
        <v>32</v>
      </c>
      <c r="B2543" s="34">
        <v>45596</v>
      </c>
      <c r="C2543">
        <v>130.74431794480427</v>
      </c>
      <c r="D2543" t="s">
        <v>54</v>
      </c>
    </row>
    <row r="2544" spans="1:4" x14ac:dyDescent="0.3">
      <c r="A2544" s="33" t="s">
        <v>32</v>
      </c>
      <c r="B2544" s="34">
        <v>45626</v>
      </c>
      <c r="C2544">
        <v>135.97409066259644</v>
      </c>
      <c r="D2544" t="s">
        <v>54</v>
      </c>
    </row>
    <row r="2545" spans="1:4" x14ac:dyDescent="0.3">
      <c r="A2545" s="33" t="s">
        <v>32</v>
      </c>
      <c r="B2545" s="34">
        <v>45657</v>
      </c>
      <c r="C2545">
        <v>141.4130542891003</v>
      </c>
      <c r="D2545" t="s">
        <v>54</v>
      </c>
    </row>
    <row r="2546" spans="1:4" x14ac:dyDescent="0.3">
      <c r="A2546" s="33" t="s">
        <v>32</v>
      </c>
      <c r="B2546" s="34">
        <v>45688</v>
      </c>
      <c r="C2546">
        <v>147.06957646066431</v>
      </c>
      <c r="D2546" t="s">
        <v>54</v>
      </c>
    </row>
    <row r="2547" spans="1:4" x14ac:dyDescent="0.3">
      <c r="A2547" s="33" t="s">
        <v>32</v>
      </c>
      <c r="B2547" s="34">
        <v>45716</v>
      </c>
      <c r="C2547">
        <v>152.95235951909089</v>
      </c>
      <c r="D2547" t="s">
        <v>54</v>
      </c>
    </row>
    <row r="2548" spans="1:4" x14ac:dyDescent="0.3">
      <c r="A2548" s="33" t="s">
        <v>32</v>
      </c>
      <c r="B2548" s="34">
        <v>45747</v>
      </c>
      <c r="C2548">
        <v>159.07045389985453</v>
      </c>
      <c r="D2548" t="s">
        <v>54</v>
      </c>
    </row>
    <row r="2549" spans="1:4" x14ac:dyDescent="0.3">
      <c r="A2549" s="33" t="s">
        <v>32</v>
      </c>
      <c r="B2549" s="34">
        <v>45777</v>
      </c>
      <c r="C2549">
        <v>165.4332720558487</v>
      </c>
      <c r="D2549" t="s">
        <v>54</v>
      </c>
    </row>
    <row r="2550" spans="1:4" x14ac:dyDescent="0.3">
      <c r="A2550" s="33" t="s">
        <v>32</v>
      </c>
      <c r="B2550" s="34">
        <v>45808</v>
      </c>
      <c r="C2550">
        <v>172.05060293808265</v>
      </c>
      <c r="D2550" t="s">
        <v>54</v>
      </c>
    </row>
    <row r="2551" spans="1:4" x14ac:dyDescent="0.3">
      <c r="A2551" s="33" t="s">
        <v>32</v>
      </c>
      <c r="B2551" s="34">
        <v>45838</v>
      </c>
      <c r="C2551">
        <v>178.93262705560596</v>
      </c>
      <c r="D2551" t="s">
        <v>54</v>
      </c>
    </row>
    <row r="2552" spans="1:4" x14ac:dyDescent="0.3">
      <c r="A2552" s="33" t="s">
        <v>32</v>
      </c>
      <c r="B2552" s="34">
        <v>45869</v>
      </c>
      <c r="C2552">
        <v>186.0899321378302</v>
      </c>
      <c r="D2552" t="s">
        <v>54</v>
      </c>
    </row>
    <row r="2553" spans="1:4" x14ac:dyDescent="0.3">
      <c r="A2553" s="33" t="s">
        <v>32</v>
      </c>
      <c r="B2553" s="34">
        <v>45900</v>
      </c>
      <c r="C2553">
        <v>193.53352942334342</v>
      </c>
      <c r="D2553" t="s">
        <v>54</v>
      </c>
    </row>
    <row r="2554" spans="1:4" x14ac:dyDescent="0.3">
      <c r="A2554" s="33" t="s">
        <v>32</v>
      </c>
      <c r="B2554" s="34">
        <v>45930</v>
      </c>
      <c r="C2554">
        <v>201.27487060027715</v>
      </c>
      <c r="D2554" t="s">
        <v>54</v>
      </c>
    </row>
    <row r="2555" spans="1:4" x14ac:dyDescent="0.3">
      <c r="A2555" s="33" t="s">
        <v>32</v>
      </c>
      <c r="B2555" s="34">
        <v>45961</v>
      </c>
      <c r="C2555">
        <v>209.32586542428825</v>
      </c>
      <c r="D2555" t="s">
        <v>54</v>
      </c>
    </row>
    <row r="2556" spans="1:4" x14ac:dyDescent="0.3">
      <c r="A2556" s="33" t="s">
        <v>32</v>
      </c>
      <c r="B2556" s="34">
        <v>45991</v>
      </c>
      <c r="C2556">
        <v>217.6989000412598</v>
      </c>
      <c r="D2556" t="s">
        <v>54</v>
      </c>
    </row>
    <row r="2557" spans="1:4" x14ac:dyDescent="0.3">
      <c r="A2557" s="33" t="s">
        <v>32</v>
      </c>
      <c r="B2557" s="34">
        <v>46022</v>
      </c>
      <c r="C2557">
        <v>226.40685604291019</v>
      </c>
      <c r="D2557" t="s">
        <v>54</v>
      </c>
    </row>
    <row r="2558" spans="1:4" x14ac:dyDescent="0.3">
      <c r="A2558" s="33" t="s">
        <v>33</v>
      </c>
      <c r="B2558" s="34">
        <v>44957</v>
      </c>
      <c r="C2558">
        <v>0</v>
      </c>
      <c r="D2558" t="s">
        <v>54</v>
      </c>
    </row>
    <row r="2559" spans="1:4" x14ac:dyDescent="0.3">
      <c r="A2559" s="33" t="s">
        <v>33</v>
      </c>
      <c r="B2559" s="34">
        <v>44985</v>
      </c>
      <c r="C2559">
        <v>0</v>
      </c>
      <c r="D2559" t="s">
        <v>54</v>
      </c>
    </row>
    <row r="2560" spans="1:4" x14ac:dyDescent="0.3">
      <c r="A2560" s="33" t="s">
        <v>33</v>
      </c>
      <c r="B2560" s="34">
        <v>45016</v>
      </c>
      <c r="C2560">
        <v>0</v>
      </c>
      <c r="D2560" t="s">
        <v>54</v>
      </c>
    </row>
    <row r="2561" spans="1:4" x14ac:dyDescent="0.3">
      <c r="A2561" s="33" t="s">
        <v>33</v>
      </c>
      <c r="B2561" s="34">
        <v>45046</v>
      </c>
      <c r="C2561">
        <v>0</v>
      </c>
      <c r="D2561" t="s">
        <v>54</v>
      </c>
    </row>
    <row r="2562" spans="1:4" x14ac:dyDescent="0.3">
      <c r="A2562" s="33" t="s">
        <v>33</v>
      </c>
      <c r="B2562" s="34">
        <v>45077</v>
      </c>
      <c r="C2562">
        <v>0</v>
      </c>
      <c r="D2562" t="s">
        <v>54</v>
      </c>
    </row>
    <row r="2563" spans="1:4" x14ac:dyDescent="0.3">
      <c r="A2563" s="33" t="s">
        <v>33</v>
      </c>
      <c r="B2563" s="34">
        <v>45107</v>
      </c>
      <c r="C2563">
        <v>0</v>
      </c>
      <c r="D2563" t="s">
        <v>54</v>
      </c>
    </row>
    <row r="2564" spans="1:4" x14ac:dyDescent="0.3">
      <c r="A2564" s="33" t="s">
        <v>33</v>
      </c>
      <c r="B2564" s="34">
        <v>45138</v>
      </c>
      <c r="C2564">
        <v>0</v>
      </c>
      <c r="D2564" t="s">
        <v>54</v>
      </c>
    </row>
    <row r="2565" spans="1:4" x14ac:dyDescent="0.3">
      <c r="A2565" s="33" t="s">
        <v>33</v>
      </c>
      <c r="B2565" s="34">
        <v>45169</v>
      </c>
      <c r="C2565">
        <v>0</v>
      </c>
      <c r="D2565" t="s">
        <v>54</v>
      </c>
    </row>
    <row r="2566" spans="1:4" x14ac:dyDescent="0.3">
      <c r="A2566" s="33" t="s">
        <v>33</v>
      </c>
      <c r="B2566" s="34">
        <v>45199</v>
      </c>
      <c r="C2566">
        <v>0</v>
      </c>
      <c r="D2566" t="s">
        <v>54</v>
      </c>
    </row>
    <row r="2567" spans="1:4" x14ac:dyDescent="0.3">
      <c r="A2567" s="33" t="s">
        <v>33</v>
      </c>
      <c r="B2567" s="34">
        <v>45230</v>
      </c>
      <c r="C2567">
        <v>0</v>
      </c>
      <c r="D2567" t="s">
        <v>54</v>
      </c>
    </row>
    <row r="2568" spans="1:4" x14ac:dyDescent="0.3">
      <c r="A2568" s="33" t="s">
        <v>33</v>
      </c>
      <c r="B2568" s="34">
        <v>45260</v>
      </c>
      <c r="C2568">
        <v>0</v>
      </c>
      <c r="D2568" t="s">
        <v>54</v>
      </c>
    </row>
    <row r="2569" spans="1:4" x14ac:dyDescent="0.3">
      <c r="A2569" s="33" t="s">
        <v>33</v>
      </c>
      <c r="B2569" s="34">
        <v>45291</v>
      </c>
      <c r="C2569">
        <v>0</v>
      </c>
      <c r="D2569" t="s">
        <v>54</v>
      </c>
    </row>
    <row r="2570" spans="1:4" x14ac:dyDescent="0.3">
      <c r="A2570" s="33" t="s">
        <v>33</v>
      </c>
      <c r="B2570" s="34">
        <v>45322</v>
      </c>
      <c r="C2570">
        <v>0</v>
      </c>
      <c r="D2570" t="s">
        <v>54</v>
      </c>
    </row>
    <row r="2571" spans="1:4" x14ac:dyDescent="0.3">
      <c r="A2571" s="33" t="s">
        <v>33</v>
      </c>
      <c r="B2571" s="34">
        <v>45351</v>
      </c>
      <c r="C2571">
        <v>0</v>
      </c>
      <c r="D2571" t="s">
        <v>54</v>
      </c>
    </row>
    <row r="2572" spans="1:4" x14ac:dyDescent="0.3">
      <c r="A2572" s="33" t="s">
        <v>33</v>
      </c>
      <c r="B2572" s="34">
        <v>45382</v>
      </c>
      <c r="C2572">
        <v>0</v>
      </c>
      <c r="D2572" t="s">
        <v>54</v>
      </c>
    </row>
    <row r="2573" spans="1:4" x14ac:dyDescent="0.3">
      <c r="A2573" s="33" t="s">
        <v>33</v>
      </c>
      <c r="B2573" s="34">
        <v>45412</v>
      </c>
      <c r="C2573">
        <v>0</v>
      </c>
      <c r="D2573" t="s">
        <v>54</v>
      </c>
    </row>
    <row r="2574" spans="1:4" x14ac:dyDescent="0.3">
      <c r="A2574" s="33" t="s">
        <v>33</v>
      </c>
      <c r="B2574" s="34">
        <v>45443</v>
      </c>
      <c r="C2574">
        <v>0</v>
      </c>
      <c r="D2574" t="s">
        <v>54</v>
      </c>
    </row>
    <row r="2575" spans="1:4" x14ac:dyDescent="0.3">
      <c r="A2575" s="33" t="s">
        <v>33</v>
      </c>
      <c r="B2575" s="34">
        <v>45473</v>
      </c>
      <c r="C2575">
        <v>0</v>
      </c>
      <c r="D2575" t="s">
        <v>54</v>
      </c>
    </row>
    <row r="2576" spans="1:4" x14ac:dyDescent="0.3">
      <c r="A2576" s="33" t="s">
        <v>33</v>
      </c>
      <c r="B2576" s="34">
        <v>45504</v>
      </c>
      <c r="C2576">
        <v>0</v>
      </c>
      <c r="D2576" t="s">
        <v>54</v>
      </c>
    </row>
    <row r="2577" spans="1:4" x14ac:dyDescent="0.3">
      <c r="A2577" s="33" t="s">
        <v>33</v>
      </c>
      <c r="B2577" s="34">
        <v>45535</v>
      </c>
      <c r="C2577">
        <v>0</v>
      </c>
      <c r="D2577" t="s">
        <v>54</v>
      </c>
    </row>
    <row r="2578" spans="1:4" x14ac:dyDescent="0.3">
      <c r="A2578" s="33" t="s">
        <v>33</v>
      </c>
      <c r="B2578" s="34">
        <v>45565</v>
      </c>
      <c r="C2578">
        <v>0</v>
      </c>
      <c r="D2578" t="s">
        <v>54</v>
      </c>
    </row>
    <row r="2579" spans="1:4" x14ac:dyDescent="0.3">
      <c r="A2579" s="33" t="s">
        <v>33</v>
      </c>
      <c r="B2579" s="34">
        <v>45596</v>
      </c>
      <c r="C2579">
        <v>0</v>
      </c>
      <c r="D2579" t="s">
        <v>54</v>
      </c>
    </row>
    <row r="2580" spans="1:4" x14ac:dyDescent="0.3">
      <c r="A2580" s="33" t="s">
        <v>33</v>
      </c>
      <c r="B2580" s="34">
        <v>45626</v>
      </c>
      <c r="C2580">
        <v>0</v>
      </c>
      <c r="D2580" t="s">
        <v>54</v>
      </c>
    </row>
    <row r="2581" spans="1:4" x14ac:dyDescent="0.3">
      <c r="A2581" s="33" t="s">
        <v>33</v>
      </c>
      <c r="B2581" s="34">
        <v>45657</v>
      </c>
      <c r="C2581">
        <v>0</v>
      </c>
      <c r="D2581" t="s">
        <v>54</v>
      </c>
    </row>
    <row r="2582" spans="1:4" x14ac:dyDescent="0.3">
      <c r="A2582" s="33" t="s">
        <v>33</v>
      </c>
      <c r="B2582" s="34">
        <v>45688</v>
      </c>
      <c r="C2582">
        <v>0</v>
      </c>
      <c r="D2582" t="s">
        <v>54</v>
      </c>
    </row>
    <row r="2583" spans="1:4" x14ac:dyDescent="0.3">
      <c r="A2583" s="33" t="s">
        <v>33</v>
      </c>
      <c r="B2583" s="34">
        <v>45716</v>
      </c>
      <c r="C2583">
        <v>0</v>
      </c>
      <c r="D2583" t="s">
        <v>54</v>
      </c>
    </row>
    <row r="2584" spans="1:4" x14ac:dyDescent="0.3">
      <c r="A2584" s="33" t="s">
        <v>33</v>
      </c>
      <c r="B2584" s="34">
        <v>45747</v>
      </c>
      <c r="C2584">
        <v>0</v>
      </c>
      <c r="D2584" t="s">
        <v>54</v>
      </c>
    </row>
    <row r="2585" spans="1:4" x14ac:dyDescent="0.3">
      <c r="A2585" s="33" t="s">
        <v>33</v>
      </c>
      <c r="B2585" s="34">
        <v>45777</v>
      </c>
      <c r="C2585">
        <v>0</v>
      </c>
      <c r="D2585" t="s">
        <v>54</v>
      </c>
    </row>
    <row r="2586" spans="1:4" x14ac:dyDescent="0.3">
      <c r="A2586" s="33" t="s">
        <v>33</v>
      </c>
      <c r="B2586" s="34">
        <v>45808</v>
      </c>
      <c r="C2586">
        <v>0</v>
      </c>
      <c r="D2586" t="s">
        <v>54</v>
      </c>
    </row>
    <row r="2587" spans="1:4" x14ac:dyDescent="0.3">
      <c r="A2587" s="33" t="s">
        <v>33</v>
      </c>
      <c r="B2587" s="34">
        <v>45838</v>
      </c>
      <c r="C2587">
        <v>0</v>
      </c>
      <c r="D2587" t="s">
        <v>54</v>
      </c>
    </row>
    <row r="2588" spans="1:4" x14ac:dyDescent="0.3">
      <c r="A2588" s="33" t="s">
        <v>33</v>
      </c>
      <c r="B2588" s="34">
        <v>45869</v>
      </c>
      <c r="C2588">
        <v>0</v>
      </c>
      <c r="D2588" t="s">
        <v>54</v>
      </c>
    </row>
    <row r="2589" spans="1:4" x14ac:dyDescent="0.3">
      <c r="A2589" s="33" t="s">
        <v>33</v>
      </c>
      <c r="B2589" s="34">
        <v>45900</v>
      </c>
      <c r="C2589">
        <v>0</v>
      </c>
      <c r="D2589" t="s">
        <v>54</v>
      </c>
    </row>
    <row r="2590" spans="1:4" x14ac:dyDescent="0.3">
      <c r="A2590" s="33" t="s">
        <v>33</v>
      </c>
      <c r="B2590" s="34">
        <v>45930</v>
      </c>
      <c r="C2590">
        <v>0</v>
      </c>
      <c r="D2590" t="s">
        <v>54</v>
      </c>
    </row>
    <row r="2591" spans="1:4" x14ac:dyDescent="0.3">
      <c r="A2591" s="33" t="s">
        <v>33</v>
      </c>
      <c r="B2591" s="34">
        <v>45961</v>
      </c>
      <c r="C2591">
        <v>0</v>
      </c>
      <c r="D2591" t="s">
        <v>54</v>
      </c>
    </row>
    <row r="2592" spans="1:4" x14ac:dyDescent="0.3">
      <c r="A2592" s="33" t="s">
        <v>33</v>
      </c>
      <c r="B2592" s="34">
        <v>45991</v>
      </c>
      <c r="C2592">
        <v>0</v>
      </c>
      <c r="D2592" t="s">
        <v>54</v>
      </c>
    </row>
    <row r="2593" spans="1:4" x14ac:dyDescent="0.3">
      <c r="A2593" s="33" t="s">
        <v>33</v>
      </c>
      <c r="B2593" s="34">
        <v>46022</v>
      </c>
      <c r="C2593">
        <v>0</v>
      </c>
      <c r="D2593" t="s">
        <v>54</v>
      </c>
    </row>
    <row r="2594" spans="1:4" x14ac:dyDescent="0.3">
      <c r="A2594" s="33" t="s">
        <v>34</v>
      </c>
      <c r="B2594" s="34">
        <v>44957</v>
      </c>
      <c r="C2594">
        <v>9775.375</v>
      </c>
      <c r="D2594" t="s">
        <v>54</v>
      </c>
    </row>
    <row r="2595" spans="1:4" x14ac:dyDescent="0.3">
      <c r="A2595" s="33" t="s">
        <v>34</v>
      </c>
      <c r="B2595" s="34">
        <v>44985</v>
      </c>
      <c r="C2595">
        <v>10006.39</v>
      </c>
      <c r="D2595" t="s">
        <v>54</v>
      </c>
    </row>
    <row r="2596" spans="1:4" x14ac:dyDescent="0.3">
      <c r="A2596" s="33" t="s">
        <v>34</v>
      </c>
      <c r="B2596" s="34">
        <v>45016</v>
      </c>
      <c r="C2596">
        <v>10243.445599999999</v>
      </c>
      <c r="D2596" t="s">
        <v>54</v>
      </c>
    </row>
    <row r="2597" spans="1:4" x14ac:dyDescent="0.3">
      <c r="A2597" s="33" t="s">
        <v>34</v>
      </c>
      <c r="B2597" s="34">
        <v>45046</v>
      </c>
      <c r="C2597">
        <v>10347.7122</v>
      </c>
      <c r="D2597" t="s">
        <v>54</v>
      </c>
    </row>
    <row r="2598" spans="1:4" x14ac:dyDescent="0.3">
      <c r="A2598" s="33" t="s">
        <v>34</v>
      </c>
      <c r="B2598" s="34">
        <v>45077</v>
      </c>
      <c r="C2598">
        <v>10591.8274</v>
      </c>
      <c r="D2598" t="s">
        <v>54</v>
      </c>
    </row>
    <row r="2599" spans="1:4" x14ac:dyDescent="0.3">
      <c r="A2599" s="33" t="s">
        <v>34</v>
      </c>
      <c r="B2599" s="34">
        <v>45107</v>
      </c>
      <c r="C2599">
        <v>10842.311400000001</v>
      </c>
      <c r="D2599" t="s">
        <v>54</v>
      </c>
    </row>
    <row r="2600" spans="1:4" x14ac:dyDescent="0.3">
      <c r="A2600" s="33" t="s">
        <v>34</v>
      </c>
      <c r="B2600" s="34">
        <v>45138</v>
      </c>
      <c r="C2600">
        <v>10039.433300000001</v>
      </c>
      <c r="D2600" t="s">
        <v>54</v>
      </c>
    </row>
    <row r="2601" spans="1:4" x14ac:dyDescent="0.3">
      <c r="A2601" s="33" t="s">
        <v>34</v>
      </c>
      <c r="B2601" s="34">
        <v>45169</v>
      </c>
      <c r="C2601">
        <v>10282.022999999999</v>
      </c>
      <c r="D2601" t="s">
        <v>54</v>
      </c>
    </row>
    <row r="2602" spans="1:4" x14ac:dyDescent="0.3">
      <c r="A2602" s="33" t="s">
        <v>34</v>
      </c>
      <c r="B2602" s="34">
        <v>45199</v>
      </c>
      <c r="C2602">
        <v>10531.136500000001</v>
      </c>
      <c r="D2602" t="s">
        <v>54</v>
      </c>
    </row>
    <row r="2603" spans="1:4" x14ac:dyDescent="0.3">
      <c r="A2603" s="33" t="s">
        <v>34</v>
      </c>
      <c r="B2603" s="34">
        <v>45230</v>
      </c>
      <c r="C2603">
        <v>10786.971299999999</v>
      </c>
      <c r="D2603" t="s">
        <v>54</v>
      </c>
    </row>
    <row r="2604" spans="1:4" x14ac:dyDescent="0.3">
      <c r="A2604" s="33" t="s">
        <v>34</v>
      </c>
      <c r="B2604" s="34">
        <v>45260</v>
      </c>
      <c r="C2604">
        <v>11049.7312</v>
      </c>
      <c r="D2604" t="s">
        <v>54</v>
      </c>
    </row>
    <row r="2605" spans="1:4" x14ac:dyDescent="0.3">
      <c r="A2605" s="33" t="s">
        <v>34</v>
      </c>
      <c r="B2605" s="34">
        <v>45291</v>
      </c>
      <c r="C2605">
        <v>10287.0671</v>
      </c>
      <c r="D2605" t="s">
        <v>54</v>
      </c>
    </row>
    <row r="2606" spans="1:4" x14ac:dyDescent="0.3">
      <c r="A2606" s="33" t="s">
        <v>34</v>
      </c>
      <c r="B2606" s="34">
        <v>45322</v>
      </c>
      <c r="C2606">
        <v>10543.665800000001</v>
      </c>
      <c r="D2606" t="s">
        <v>54</v>
      </c>
    </row>
    <row r="2607" spans="1:4" x14ac:dyDescent="0.3">
      <c r="A2607" s="33" t="s">
        <v>34</v>
      </c>
      <c r="B2607" s="34">
        <v>45351</v>
      </c>
      <c r="C2607">
        <v>10629.3652</v>
      </c>
      <c r="D2607" t="s">
        <v>54</v>
      </c>
    </row>
    <row r="2608" spans="1:4" x14ac:dyDescent="0.3">
      <c r="A2608" s="33" t="s">
        <v>34</v>
      </c>
      <c r="B2608" s="34">
        <v>45382</v>
      </c>
      <c r="C2608">
        <v>10893.398499999999</v>
      </c>
      <c r="D2608" t="s">
        <v>54</v>
      </c>
    </row>
    <row r="2609" spans="1:4" x14ac:dyDescent="0.3">
      <c r="A2609" s="33" t="s">
        <v>34</v>
      </c>
      <c r="B2609" s="34">
        <v>45412</v>
      </c>
      <c r="C2609">
        <v>11164.7703</v>
      </c>
      <c r="D2609" t="s">
        <v>54</v>
      </c>
    </row>
    <row r="2610" spans="1:4" x14ac:dyDescent="0.3">
      <c r="A2610" s="33" t="s">
        <v>34</v>
      </c>
      <c r="B2610" s="34">
        <v>45443</v>
      </c>
      <c r="C2610">
        <v>11443.709699999999</v>
      </c>
      <c r="D2610" t="s">
        <v>54</v>
      </c>
    </row>
    <row r="2611" spans="1:4" x14ac:dyDescent="0.3">
      <c r="A2611" s="33" t="s">
        <v>34</v>
      </c>
      <c r="B2611" s="34">
        <v>45473</v>
      </c>
      <c r="C2611">
        <v>11730.453600000001</v>
      </c>
      <c r="D2611" t="s">
        <v>54</v>
      </c>
    </row>
    <row r="2612" spans="1:4" x14ac:dyDescent="0.3">
      <c r="A2612" s="33" t="s">
        <v>34</v>
      </c>
      <c r="B2612" s="34">
        <v>45504</v>
      </c>
      <c r="C2612">
        <v>10978.7</v>
      </c>
      <c r="D2612" t="s">
        <v>54</v>
      </c>
    </row>
    <row r="2613" spans="1:4" x14ac:dyDescent="0.3">
      <c r="A2613" s="33" t="s">
        <v>34</v>
      </c>
      <c r="B2613" s="34">
        <v>45535</v>
      </c>
      <c r="C2613">
        <v>11260.865900000001</v>
      </c>
      <c r="D2613" t="s">
        <v>54</v>
      </c>
    </row>
    <row r="2614" spans="1:4" x14ac:dyDescent="0.3">
      <c r="A2614" s="33" t="s">
        <v>34</v>
      </c>
      <c r="B2614" s="34">
        <v>45565</v>
      </c>
      <c r="C2614">
        <v>11348.4</v>
      </c>
      <c r="D2614" t="s">
        <v>54</v>
      </c>
    </row>
    <row r="2615" spans="1:4" x14ac:dyDescent="0.3">
      <c r="A2615" s="33" t="s">
        <v>34</v>
      </c>
      <c r="B2615" s="34">
        <v>45596</v>
      </c>
      <c r="C2615">
        <v>11639.0119</v>
      </c>
      <c r="D2615" t="s">
        <v>54</v>
      </c>
    </row>
    <row r="2616" spans="1:4" x14ac:dyDescent="0.3">
      <c r="A2616" s="33" t="s">
        <v>34</v>
      </c>
      <c r="B2616" s="34">
        <v>45626</v>
      </c>
      <c r="C2616">
        <v>11937.9817</v>
      </c>
      <c r="D2616" t="s">
        <v>54</v>
      </c>
    </row>
    <row r="2617" spans="1:4" x14ac:dyDescent="0.3">
      <c r="A2617" s="33" t="s">
        <v>34</v>
      </c>
      <c r="B2617" s="34">
        <v>45657</v>
      </c>
      <c r="C2617">
        <v>12245.5785</v>
      </c>
      <c r="D2617" t="s">
        <v>54</v>
      </c>
    </row>
    <row r="2618" spans="1:4" x14ac:dyDescent="0.3">
      <c r="A2618" s="33" t="s">
        <v>34</v>
      </c>
      <c r="B2618" s="34">
        <v>45688</v>
      </c>
      <c r="C2618">
        <v>12562.0808</v>
      </c>
      <c r="D2618" t="s">
        <v>54</v>
      </c>
    </row>
    <row r="2619" spans="1:4" x14ac:dyDescent="0.3">
      <c r="A2619" s="33" t="s">
        <v>34</v>
      </c>
      <c r="B2619" s="34">
        <v>45716</v>
      </c>
      <c r="C2619">
        <v>11827.0527</v>
      </c>
      <c r="D2619" t="s">
        <v>54</v>
      </c>
    </row>
    <row r="2620" spans="1:4" x14ac:dyDescent="0.3">
      <c r="A2620" s="33" t="s">
        <v>34</v>
      </c>
      <c r="B2620" s="34">
        <v>45747</v>
      </c>
      <c r="C2620">
        <v>12141.0262</v>
      </c>
      <c r="D2620" t="s">
        <v>54</v>
      </c>
    </row>
    <row r="2621" spans="1:4" x14ac:dyDescent="0.3">
      <c r="A2621" s="33" t="s">
        <v>34</v>
      </c>
      <c r="B2621" s="34">
        <v>45777</v>
      </c>
      <c r="C2621">
        <v>12233.4547</v>
      </c>
      <c r="D2621" t="s">
        <v>54</v>
      </c>
    </row>
    <row r="2622" spans="1:4" x14ac:dyDescent="0.3">
      <c r="A2622" s="33" t="s">
        <v>34</v>
      </c>
      <c r="B2622" s="34">
        <v>45808</v>
      </c>
      <c r="C2622">
        <v>12557.256299999999</v>
      </c>
      <c r="D2622" t="s">
        <v>54</v>
      </c>
    </row>
    <row r="2623" spans="1:4" x14ac:dyDescent="0.3">
      <c r="A2623" s="33" t="s">
        <v>34</v>
      </c>
      <c r="B2623" s="34">
        <v>45838</v>
      </c>
      <c r="C2623">
        <v>12890.699199999999</v>
      </c>
      <c r="D2623" t="s">
        <v>54</v>
      </c>
    </row>
    <row r="2624" spans="1:4" x14ac:dyDescent="0.3">
      <c r="A2624" s="33" t="s">
        <v>34</v>
      </c>
      <c r="B2624" s="34">
        <v>45869</v>
      </c>
      <c r="C2624">
        <v>13009.314399999999</v>
      </c>
      <c r="D2624" t="s">
        <v>54</v>
      </c>
    </row>
    <row r="2625" spans="1:4" x14ac:dyDescent="0.3">
      <c r="A2625" s="33" t="s">
        <v>34</v>
      </c>
      <c r="B2625" s="34">
        <v>45900</v>
      </c>
      <c r="C2625">
        <v>12300.005800000001</v>
      </c>
      <c r="D2625" t="s">
        <v>54</v>
      </c>
    </row>
    <row r="2626" spans="1:4" x14ac:dyDescent="0.3">
      <c r="A2626" s="33" t="s">
        <v>34</v>
      </c>
      <c r="B2626" s="34">
        <v>45930</v>
      </c>
      <c r="C2626">
        <v>12633.9041</v>
      </c>
      <c r="D2626" t="s">
        <v>54</v>
      </c>
    </row>
    <row r="2627" spans="1:4" x14ac:dyDescent="0.3">
      <c r="A2627" s="33" t="s">
        <v>34</v>
      </c>
      <c r="B2627" s="34">
        <v>45961</v>
      </c>
      <c r="C2627">
        <v>12977.9964</v>
      </c>
      <c r="D2627" t="s">
        <v>54</v>
      </c>
    </row>
    <row r="2628" spans="1:4" x14ac:dyDescent="0.3">
      <c r="A2628" s="33" t="s">
        <v>34</v>
      </c>
      <c r="B2628" s="34">
        <v>45991</v>
      </c>
      <c r="C2628">
        <v>13105.0561</v>
      </c>
      <c r="D2628" t="s">
        <v>54</v>
      </c>
    </row>
    <row r="2629" spans="1:4" x14ac:dyDescent="0.3">
      <c r="A2629" s="33" t="s">
        <v>34</v>
      </c>
      <c r="B2629" s="34">
        <v>46022</v>
      </c>
      <c r="C2629">
        <v>13461.4794</v>
      </c>
      <c r="D2629" t="s">
        <v>54</v>
      </c>
    </row>
    <row r="2630" spans="1:4" x14ac:dyDescent="0.3">
      <c r="A2630" s="33" t="s">
        <v>35</v>
      </c>
      <c r="B2630" s="34">
        <v>44957</v>
      </c>
      <c r="C2630">
        <v>0</v>
      </c>
      <c r="D2630" t="s">
        <v>54</v>
      </c>
    </row>
    <row r="2631" spans="1:4" x14ac:dyDescent="0.3">
      <c r="A2631" s="33" t="s">
        <v>35</v>
      </c>
      <c r="B2631" s="34">
        <v>44985</v>
      </c>
      <c r="C2631">
        <v>0</v>
      </c>
      <c r="D2631" t="s">
        <v>54</v>
      </c>
    </row>
    <row r="2632" spans="1:4" x14ac:dyDescent="0.3">
      <c r="A2632" s="33" t="s">
        <v>35</v>
      </c>
      <c r="B2632" s="34">
        <v>45016</v>
      </c>
      <c r="C2632">
        <v>0</v>
      </c>
      <c r="D2632" t="s">
        <v>54</v>
      </c>
    </row>
    <row r="2633" spans="1:4" x14ac:dyDescent="0.3">
      <c r="A2633" s="33" t="s">
        <v>35</v>
      </c>
      <c r="B2633" s="34">
        <v>45046</v>
      </c>
      <c r="C2633">
        <v>0</v>
      </c>
      <c r="D2633" t="s">
        <v>54</v>
      </c>
    </row>
    <row r="2634" spans="1:4" x14ac:dyDescent="0.3">
      <c r="A2634" s="33" t="s">
        <v>35</v>
      </c>
      <c r="B2634" s="34">
        <v>45077</v>
      </c>
      <c r="C2634">
        <v>0</v>
      </c>
      <c r="D2634" t="s">
        <v>54</v>
      </c>
    </row>
    <row r="2635" spans="1:4" x14ac:dyDescent="0.3">
      <c r="A2635" s="33" t="s">
        <v>35</v>
      </c>
      <c r="B2635" s="34">
        <v>45107</v>
      </c>
      <c r="C2635">
        <v>0</v>
      </c>
      <c r="D2635" t="s">
        <v>54</v>
      </c>
    </row>
    <row r="2636" spans="1:4" x14ac:dyDescent="0.3">
      <c r="A2636" s="33" t="s">
        <v>35</v>
      </c>
      <c r="B2636" s="34">
        <v>45138</v>
      </c>
      <c r="C2636">
        <v>0</v>
      </c>
      <c r="D2636" t="s">
        <v>54</v>
      </c>
    </row>
    <row r="2637" spans="1:4" x14ac:dyDescent="0.3">
      <c r="A2637" s="33" t="s">
        <v>35</v>
      </c>
      <c r="B2637" s="34">
        <v>45169</v>
      </c>
      <c r="C2637">
        <v>0</v>
      </c>
      <c r="D2637" t="s">
        <v>54</v>
      </c>
    </row>
    <row r="2638" spans="1:4" x14ac:dyDescent="0.3">
      <c r="A2638" s="33" t="s">
        <v>35</v>
      </c>
      <c r="B2638" s="34">
        <v>45199</v>
      </c>
      <c r="C2638">
        <v>0</v>
      </c>
      <c r="D2638" t="s">
        <v>54</v>
      </c>
    </row>
    <row r="2639" spans="1:4" x14ac:dyDescent="0.3">
      <c r="A2639" s="33" t="s">
        <v>35</v>
      </c>
      <c r="B2639" s="34">
        <v>45230</v>
      </c>
      <c r="C2639">
        <v>0</v>
      </c>
      <c r="D2639" t="s">
        <v>54</v>
      </c>
    </row>
    <row r="2640" spans="1:4" x14ac:dyDescent="0.3">
      <c r="A2640" s="33" t="s">
        <v>35</v>
      </c>
      <c r="B2640" s="34">
        <v>45260</v>
      </c>
      <c r="C2640">
        <v>0</v>
      </c>
      <c r="D2640" t="s">
        <v>54</v>
      </c>
    </row>
    <row r="2641" spans="1:4" x14ac:dyDescent="0.3">
      <c r="A2641" s="33" t="s">
        <v>35</v>
      </c>
      <c r="B2641" s="34">
        <v>45291</v>
      </c>
      <c r="C2641">
        <v>0</v>
      </c>
      <c r="D2641" t="s">
        <v>54</v>
      </c>
    </row>
    <row r="2642" spans="1:4" x14ac:dyDescent="0.3">
      <c r="A2642" s="33" t="s">
        <v>35</v>
      </c>
      <c r="B2642" s="34">
        <v>45322</v>
      </c>
      <c r="C2642">
        <v>0</v>
      </c>
      <c r="D2642" t="s">
        <v>54</v>
      </c>
    </row>
    <row r="2643" spans="1:4" x14ac:dyDescent="0.3">
      <c r="A2643" s="33" t="s">
        <v>35</v>
      </c>
      <c r="B2643" s="34">
        <v>45351</v>
      </c>
      <c r="C2643">
        <v>0</v>
      </c>
      <c r="D2643" t="s">
        <v>54</v>
      </c>
    </row>
    <row r="2644" spans="1:4" x14ac:dyDescent="0.3">
      <c r="A2644" s="33" t="s">
        <v>35</v>
      </c>
      <c r="B2644" s="34">
        <v>45382</v>
      </c>
      <c r="C2644">
        <v>0</v>
      </c>
      <c r="D2644" t="s">
        <v>54</v>
      </c>
    </row>
    <row r="2645" spans="1:4" x14ac:dyDescent="0.3">
      <c r="A2645" s="33" t="s">
        <v>35</v>
      </c>
      <c r="B2645" s="34">
        <v>45412</v>
      </c>
      <c r="C2645">
        <v>0</v>
      </c>
      <c r="D2645" t="s">
        <v>54</v>
      </c>
    </row>
    <row r="2646" spans="1:4" x14ac:dyDescent="0.3">
      <c r="A2646" s="33" t="s">
        <v>35</v>
      </c>
      <c r="B2646" s="34">
        <v>45443</v>
      </c>
      <c r="C2646">
        <v>0</v>
      </c>
      <c r="D2646" t="s">
        <v>54</v>
      </c>
    </row>
    <row r="2647" spans="1:4" x14ac:dyDescent="0.3">
      <c r="A2647" s="33" t="s">
        <v>35</v>
      </c>
      <c r="B2647" s="34">
        <v>45473</v>
      </c>
      <c r="C2647">
        <v>0</v>
      </c>
      <c r="D2647" t="s">
        <v>54</v>
      </c>
    </row>
    <row r="2648" spans="1:4" x14ac:dyDescent="0.3">
      <c r="A2648" s="33" t="s">
        <v>35</v>
      </c>
      <c r="B2648" s="34">
        <v>45504</v>
      </c>
      <c r="C2648">
        <v>0</v>
      </c>
      <c r="D2648" t="s">
        <v>54</v>
      </c>
    </row>
    <row r="2649" spans="1:4" x14ac:dyDescent="0.3">
      <c r="A2649" s="33" t="s">
        <v>35</v>
      </c>
      <c r="B2649" s="34">
        <v>45535</v>
      </c>
      <c r="C2649">
        <v>0</v>
      </c>
      <c r="D2649" t="s">
        <v>54</v>
      </c>
    </row>
    <row r="2650" spans="1:4" x14ac:dyDescent="0.3">
      <c r="A2650" s="33" t="s">
        <v>35</v>
      </c>
      <c r="B2650" s="34">
        <v>45565</v>
      </c>
      <c r="C2650">
        <v>0</v>
      </c>
      <c r="D2650" t="s">
        <v>54</v>
      </c>
    </row>
    <row r="2651" spans="1:4" x14ac:dyDescent="0.3">
      <c r="A2651" s="33" t="s">
        <v>35</v>
      </c>
      <c r="B2651" s="34">
        <v>45596</v>
      </c>
      <c r="C2651">
        <v>0</v>
      </c>
      <c r="D2651" t="s">
        <v>54</v>
      </c>
    </row>
    <row r="2652" spans="1:4" x14ac:dyDescent="0.3">
      <c r="A2652" s="33" t="s">
        <v>35</v>
      </c>
      <c r="B2652" s="34">
        <v>45626</v>
      </c>
      <c r="C2652">
        <v>0</v>
      </c>
      <c r="D2652" t="s">
        <v>54</v>
      </c>
    </row>
    <row r="2653" spans="1:4" x14ac:dyDescent="0.3">
      <c r="A2653" s="33" t="s">
        <v>35</v>
      </c>
      <c r="B2653" s="34">
        <v>45657</v>
      </c>
      <c r="C2653">
        <v>0</v>
      </c>
      <c r="D2653" t="s">
        <v>54</v>
      </c>
    </row>
    <row r="2654" spans="1:4" x14ac:dyDescent="0.3">
      <c r="A2654" s="33" t="s">
        <v>35</v>
      </c>
      <c r="B2654" s="34">
        <v>45688</v>
      </c>
      <c r="C2654">
        <v>0</v>
      </c>
      <c r="D2654" t="s">
        <v>54</v>
      </c>
    </row>
    <row r="2655" spans="1:4" x14ac:dyDescent="0.3">
      <c r="A2655" s="33" t="s">
        <v>35</v>
      </c>
      <c r="B2655" s="34">
        <v>45716</v>
      </c>
      <c r="C2655">
        <v>0</v>
      </c>
      <c r="D2655" t="s">
        <v>54</v>
      </c>
    </row>
    <row r="2656" spans="1:4" x14ac:dyDescent="0.3">
      <c r="A2656" s="33" t="s">
        <v>35</v>
      </c>
      <c r="B2656" s="34">
        <v>45747</v>
      </c>
      <c r="C2656">
        <v>0</v>
      </c>
      <c r="D2656" t="s">
        <v>54</v>
      </c>
    </row>
    <row r="2657" spans="1:4" x14ac:dyDescent="0.3">
      <c r="A2657" s="33" t="s">
        <v>35</v>
      </c>
      <c r="B2657" s="34">
        <v>45777</v>
      </c>
      <c r="C2657">
        <v>0</v>
      </c>
      <c r="D2657" t="s">
        <v>54</v>
      </c>
    </row>
    <row r="2658" spans="1:4" x14ac:dyDescent="0.3">
      <c r="A2658" s="33" t="s">
        <v>35</v>
      </c>
      <c r="B2658" s="34">
        <v>45808</v>
      </c>
      <c r="C2658">
        <v>0</v>
      </c>
      <c r="D2658" t="s">
        <v>54</v>
      </c>
    </row>
    <row r="2659" spans="1:4" x14ac:dyDescent="0.3">
      <c r="A2659" s="33" t="s">
        <v>35</v>
      </c>
      <c r="B2659" s="34">
        <v>45838</v>
      </c>
      <c r="C2659">
        <v>0</v>
      </c>
      <c r="D2659" t="s">
        <v>54</v>
      </c>
    </row>
    <row r="2660" spans="1:4" x14ac:dyDescent="0.3">
      <c r="A2660" s="33" t="s">
        <v>35</v>
      </c>
      <c r="B2660" s="34">
        <v>45869</v>
      </c>
      <c r="C2660">
        <v>0</v>
      </c>
      <c r="D2660" t="s">
        <v>54</v>
      </c>
    </row>
    <row r="2661" spans="1:4" x14ac:dyDescent="0.3">
      <c r="A2661" s="33" t="s">
        <v>35</v>
      </c>
      <c r="B2661" s="34">
        <v>45900</v>
      </c>
      <c r="C2661">
        <v>0</v>
      </c>
      <c r="D2661" t="s">
        <v>54</v>
      </c>
    </row>
    <row r="2662" spans="1:4" x14ac:dyDescent="0.3">
      <c r="A2662" s="33" t="s">
        <v>35</v>
      </c>
      <c r="B2662" s="34">
        <v>45930</v>
      </c>
      <c r="C2662">
        <v>0</v>
      </c>
      <c r="D2662" t="s">
        <v>54</v>
      </c>
    </row>
    <row r="2663" spans="1:4" x14ac:dyDescent="0.3">
      <c r="A2663" s="33" t="s">
        <v>35</v>
      </c>
      <c r="B2663" s="34">
        <v>45961</v>
      </c>
      <c r="C2663">
        <v>0</v>
      </c>
      <c r="D2663" t="s">
        <v>54</v>
      </c>
    </row>
    <row r="2664" spans="1:4" x14ac:dyDescent="0.3">
      <c r="A2664" s="33" t="s">
        <v>35</v>
      </c>
      <c r="B2664" s="34">
        <v>45991</v>
      </c>
      <c r="C2664">
        <v>0</v>
      </c>
      <c r="D2664" t="s">
        <v>54</v>
      </c>
    </row>
    <row r="2665" spans="1:4" x14ac:dyDescent="0.3">
      <c r="A2665" s="33" t="s">
        <v>35</v>
      </c>
      <c r="B2665" s="34">
        <v>46022</v>
      </c>
      <c r="C2665">
        <v>0</v>
      </c>
      <c r="D2665" t="s">
        <v>54</v>
      </c>
    </row>
    <row r="2666" spans="1:4" x14ac:dyDescent="0.3">
      <c r="A2666" s="33" t="s">
        <v>36</v>
      </c>
      <c r="B2666" s="34">
        <v>44957</v>
      </c>
      <c r="C2666">
        <v>0</v>
      </c>
      <c r="D2666" t="s">
        <v>54</v>
      </c>
    </row>
    <row r="2667" spans="1:4" x14ac:dyDescent="0.3">
      <c r="A2667" s="33" t="s">
        <v>36</v>
      </c>
      <c r="B2667" s="34">
        <v>44985</v>
      </c>
      <c r="C2667">
        <v>0</v>
      </c>
      <c r="D2667" t="s">
        <v>54</v>
      </c>
    </row>
    <row r="2668" spans="1:4" x14ac:dyDescent="0.3">
      <c r="A2668" s="33" t="s">
        <v>36</v>
      </c>
      <c r="B2668" s="34">
        <v>45016</v>
      </c>
      <c r="C2668">
        <v>0</v>
      </c>
      <c r="D2668" t="s">
        <v>54</v>
      </c>
    </row>
    <row r="2669" spans="1:4" x14ac:dyDescent="0.3">
      <c r="A2669" s="33" t="s">
        <v>36</v>
      </c>
      <c r="B2669" s="34">
        <v>45046</v>
      </c>
      <c r="C2669">
        <v>0</v>
      </c>
      <c r="D2669" t="s">
        <v>54</v>
      </c>
    </row>
    <row r="2670" spans="1:4" x14ac:dyDescent="0.3">
      <c r="A2670" s="33" t="s">
        <v>36</v>
      </c>
      <c r="B2670" s="34">
        <v>45077</v>
      </c>
      <c r="C2670">
        <v>0</v>
      </c>
      <c r="D2670" t="s">
        <v>54</v>
      </c>
    </row>
    <row r="2671" spans="1:4" x14ac:dyDescent="0.3">
      <c r="A2671" s="33" t="s">
        <v>36</v>
      </c>
      <c r="B2671" s="34">
        <v>45107</v>
      </c>
      <c r="C2671">
        <v>0</v>
      </c>
      <c r="D2671" t="s">
        <v>54</v>
      </c>
    </row>
    <row r="2672" spans="1:4" x14ac:dyDescent="0.3">
      <c r="A2672" s="33" t="s">
        <v>36</v>
      </c>
      <c r="B2672" s="34">
        <v>45138</v>
      </c>
      <c r="C2672">
        <v>0</v>
      </c>
      <c r="D2672" t="s">
        <v>54</v>
      </c>
    </row>
    <row r="2673" spans="1:4" x14ac:dyDescent="0.3">
      <c r="A2673" s="33" t="s">
        <v>36</v>
      </c>
      <c r="B2673" s="34">
        <v>45169</v>
      </c>
      <c r="C2673">
        <v>0</v>
      </c>
      <c r="D2673" t="s">
        <v>54</v>
      </c>
    </row>
    <row r="2674" spans="1:4" x14ac:dyDescent="0.3">
      <c r="A2674" s="33" t="s">
        <v>36</v>
      </c>
      <c r="B2674" s="34">
        <v>45199</v>
      </c>
      <c r="C2674">
        <v>0</v>
      </c>
      <c r="D2674" t="s">
        <v>54</v>
      </c>
    </row>
    <row r="2675" spans="1:4" x14ac:dyDescent="0.3">
      <c r="A2675" s="33" t="s">
        <v>36</v>
      </c>
      <c r="B2675" s="34">
        <v>45230</v>
      </c>
      <c r="C2675">
        <v>0</v>
      </c>
      <c r="D2675" t="s">
        <v>54</v>
      </c>
    </row>
    <row r="2676" spans="1:4" x14ac:dyDescent="0.3">
      <c r="A2676" s="33" t="s">
        <v>36</v>
      </c>
      <c r="B2676" s="34">
        <v>45260</v>
      </c>
      <c r="C2676">
        <v>0</v>
      </c>
      <c r="D2676" t="s">
        <v>54</v>
      </c>
    </row>
    <row r="2677" spans="1:4" x14ac:dyDescent="0.3">
      <c r="A2677" s="33" t="s">
        <v>36</v>
      </c>
      <c r="B2677" s="34">
        <v>45291</v>
      </c>
      <c r="C2677">
        <v>0</v>
      </c>
      <c r="D2677" t="s">
        <v>54</v>
      </c>
    </row>
    <row r="2678" spans="1:4" x14ac:dyDescent="0.3">
      <c r="A2678" s="33" t="s">
        <v>36</v>
      </c>
      <c r="B2678" s="34">
        <v>45322</v>
      </c>
      <c r="C2678">
        <v>0</v>
      </c>
      <c r="D2678" t="s">
        <v>54</v>
      </c>
    </row>
    <row r="2679" spans="1:4" x14ac:dyDescent="0.3">
      <c r="A2679" s="33" t="s">
        <v>36</v>
      </c>
      <c r="B2679" s="34">
        <v>45351</v>
      </c>
      <c r="C2679">
        <v>0</v>
      </c>
      <c r="D2679" t="s">
        <v>54</v>
      </c>
    </row>
    <row r="2680" spans="1:4" x14ac:dyDescent="0.3">
      <c r="A2680" s="33" t="s">
        <v>36</v>
      </c>
      <c r="B2680" s="34">
        <v>45382</v>
      </c>
      <c r="C2680">
        <v>0</v>
      </c>
      <c r="D2680" t="s">
        <v>54</v>
      </c>
    </row>
    <row r="2681" spans="1:4" x14ac:dyDescent="0.3">
      <c r="A2681" s="33" t="s">
        <v>36</v>
      </c>
      <c r="B2681" s="34">
        <v>45412</v>
      </c>
      <c r="C2681">
        <v>0</v>
      </c>
      <c r="D2681" t="s">
        <v>54</v>
      </c>
    </row>
    <row r="2682" spans="1:4" x14ac:dyDescent="0.3">
      <c r="A2682" s="33" t="s">
        <v>36</v>
      </c>
      <c r="B2682" s="34">
        <v>45443</v>
      </c>
      <c r="C2682">
        <v>0</v>
      </c>
      <c r="D2682" t="s">
        <v>54</v>
      </c>
    </row>
    <row r="2683" spans="1:4" x14ac:dyDescent="0.3">
      <c r="A2683" s="33" t="s">
        <v>36</v>
      </c>
      <c r="B2683" s="34">
        <v>45473</v>
      </c>
      <c r="C2683">
        <v>0</v>
      </c>
      <c r="D2683" t="s">
        <v>54</v>
      </c>
    </row>
    <row r="2684" spans="1:4" x14ac:dyDescent="0.3">
      <c r="A2684" s="33" t="s">
        <v>36</v>
      </c>
      <c r="B2684" s="34">
        <v>45504</v>
      </c>
      <c r="C2684">
        <v>0</v>
      </c>
      <c r="D2684" t="s">
        <v>54</v>
      </c>
    </row>
    <row r="2685" spans="1:4" x14ac:dyDescent="0.3">
      <c r="A2685" s="33" t="s">
        <v>36</v>
      </c>
      <c r="B2685" s="34">
        <v>45535</v>
      </c>
      <c r="C2685">
        <v>0</v>
      </c>
      <c r="D2685" t="s">
        <v>54</v>
      </c>
    </row>
    <row r="2686" spans="1:4" x14ac:dyDescent="0.3">
      <c r="A2686" s="33" t="s">
        <v>36</v>
      </c>
      <c r="B2686" s="34">
        <v>45565</v>
      </c>
      <c r="C2686">
        <v>0</v>
      </c>
      <c r="D2686" t="s">
        <v>54</v>
      </c>
    </row>
    <row r="2687" spans="1:4" x14ac:dyDescent="0.3">
      <c r="A2687" s="33" t="s">
        <v>36</v>
      </c>
      <c r="B2687" s="34">
        <v>45596</v>
      </c>
      <c r="C2687">
        <v>0</v>
      </c>
      <c r="D2687" t="s">
        <v>54</v>
      </c>
    </row>
    <row r="2688" spans="1:4" x14ac:dyDescent="0.3">
      <c r="A2688" s="33" t="s">
        <v>36</v>
      </c>
      <c r="B2688" s="34">
        <v>45626</v>
      </c>
      <c r="C2688">
        <v>0</v>
      </c>
      <c r="D2688" t="s">
        <v>54</v>
      </c>
    </row>
    <row r="2689" spans="1:4" x14ac:dyDescent="0.3">
      <c r="A2689" s="33" t="s">
        <v>36</v>
      </c>
      <c r="B2689" s="34">
        <v>45657</v>
      </c>
      <c r="C2689">
        <v>0</v>
      </c>
      <c r="D2689" t="s">
        <v>54</v>
      </c>
    </row>
    <row r="2690" spans="1:4" x14ac:dyDescent="0.3">
      <c r="A2690" s="33" t="s">
        <v>36</v>
      </c>
      <c r="B2690" s="34">
        <v>45688</v>
      </c>
      <c r="C2690">
        <v>0</v>
      </c>
      <c r="D2690" t="s">
        <v>54</v>
      </c>
    </row>
    <row r="2691" spans="1:4" x14ac:dyDescent="0.3">
      <c r="A2691" s="33" t="s">
        <v>36</v>
      </c>
      <c r="B2691" s="34">
        <v>45716</v>
      </c>
      <c r="C2691">
        <v>0</v>
      </c>
      <c r="D2691" t="s">
        <v>54</v>
      </c>
    </row>
    <row r="2692" spans="1:4" x14ac:dyDescent="0.3">
      <c r="A2692" s="33" t="s">
        <v>36</v>
      </c>
      <c r="B2692" s="34">
        <v>45747</v>
      </c>
      <c r="C2692">
        <v>0</v>
      </c>
      <c r="D2692" t="s">
        <v>54</v>
      </c>
    </row>
    <row r="2693" spans="1:4" x14ac:dyDescent="0.3">
      <c r="A2693" s="33" t="s">
        <v>36</v>
      </c>
      <c r="B2693" s="34">
        <v>45777</v>
      </c>
      <c r="C2693">
        <v>0</v>
      </c>
      <c r="D2693" t="s">
        <v>54</v>
      </c>
    </row>
    <row r="2694" spans="1:4" x14ac:dyDescent="0.3">
      <c r="A2694" s="33" t="s">
        <v>36</v>
      </c>
      <c r="B2694" s="34">
        <v>45808</v>
      </c>
      <c r="C2694">
        <v>0</v>
      </c>
      <c r="D2694" t="s">
        <v>54</v>
      </c>
    </row>
    <row r="2695" spans="1:4" x14ac:dyDescent="0.3">
      <c r="A2695" s="33" t="s">
        <v>36</v>
      </c>
      <c r="B2695" s="34">
        <v>45838</v>
      </c>
      <c r="C2695">
        <v>0</v>
      </c>
      <c r="D2695" t="s">
        <v>54</v>
      </c>
    </row>
    <row r="2696" spans="1:4" x14ac:dyDescent="0.3">
      <c r="A2696" s="33" t="s">
        <v>36</v>
      </c>
      <c r="B2696" s="34">
        <v>45869</v>
      </c>
      <c r="C2696">
        <v>0</v>
      </c>
      <c r="D2696" t="s">
        <v>54</v>
      </c>
    </row>
    <row r="2697" spans="1:4" x14ac:dyDescent="0.3">
      <c r="A2697" s="33" t="s">
        <v>36</v>
      </c>
      <c r="B2697" s="34">
        <v>45900</v>
      </c>
      <c r="C2697">
        <v>0</v>
      </c>
      <c r="D2697" t="s">
        <v>54</v>
      </c>
    </row>
    <row r="2698" spans="1:4" x14ac:dyDescent="0.3">
      <c r="A2698" s="33" t="s">
        <v>36</v>
      </c>
      <c r="B2698" s="34">
        <v>45930</v>
      </c>
      <c r="C2698">
        <v>0</v>
      </c>
      <c r="D2698" t="s">
        <v>54</v>
      </c>
    </row>
    <row r="2699" spans="1:4" x14ac:dyDescent="0.3">
      <c r="A2699" s="33" t="s">
        <v>36</v>
      </c>
      <c r="B2699" s="34">
        <v>45961</v>
      </c>
      <c r="C2699">
        <v>0</v>
      </c>
      <c r="D2699" t="s">
        <v>54</v>
      </c>
    </row>
    <row r="2700" spans="1:4" x14ac:dyDescent="0.3">
      <c r="A2700" s="33" t="s">
        <v>36</v>
      </c>
      <c r="B2700" s="34">
        <v>45991</v>
      </c>
      <c r="C2700">
        <v>0</v>
      </c>
      <c r="D2700" t="s">
        <v>54</v>
      </c>
    </row>
    <row r="2701" spans="1:4" x14ac:dyDescent="0.3">
      <c r="A2701" s="33" t="s">
        <v>36</v>
      </c>
      <c r="B2701" s="34">
        <v>46022</v>
      </c>
      <c r="C2701">
        <v>0</v>
      </c>
      <c r="D2701" t="s">
        <v>54</v>
      </c>
    </row>
    <row r="2702" spans="1:4" x14ac:dyDescent="0.3">
      <c r="A2702" s="33" t="s">
        <v>37</v>
      </c>
      <c r="B2702" s="34">
        <v>44957</v>
      </c>
      <c r="C2702">
        <v>850</v>
      </c>
      <c r="D2702" t="s">
        <v>54</v>
      </c>
    </row>
    <row r="2703" spans="1:4" x14ac:dyDescent="0.3">
      <c r="A2703" s="33" t="s">
        <v>37</v>
      </c>
      <c r="B2703" s="34">
        <v>44985</v>
      </c>
      <c r="C2703">
        <v>918.00000000000011</v>
      </c>
      <c r="D2703" t="s">
        <v>54</v>
      </c>
    </row>
    <row r="2704" spans="1:4" x14ac:dyDescent="0.3">
      <c r="A2704" s="33" t="s">
        <v>37</v>
      </c>
      <c r="B2704" s="34">
        <v>45016</v>
      </c>
      <c r="C2704">
        <v>991.44000000000017</v>
      </c>
      <c r="D2704" t="s">
        <v>54</v>
      </c>
    </row>
    <row r="2705" spans="1:4" x14ac:dyDescent="0.3">
      <c r="A2705" s="33" t="s">
        <v>37</v>
      </c>
      <c r="B2705" s="34">
        <v>45046</v>
      </c>
      <c r="C2705">
        <v>1070.7552000000003</v>
      </c>
      <c r="D2705" t="s">
        <v>54</v>
      </c>
    </row>
    <row r="2706" spans="1:4" x14ac:dyDescent="0.3">
      <c r="A2706" s="33" t="s">
        <v>37</v>
      </c>
      <c r="B2706" s="34">
        <v>45077</v>
      </c>
      <c r="C2706">
        <v>910.14192000000025</v>
      </c>
      <c r="D2706" t="s">
        <v>54</v>
      </c>
    </row>
    <row r="2707" spans="1:4" x14ac:dyDescent="0.3">
      <c r="A2707" s="33" t="s">
        <v>37</v>
      </c>
      <c r="B2707" s="34">
        <v>45107</v>
      </c>
      <c r="C2707">
        <v>982.95327360000033</v>
      </c>
      <c r="D2707" t="s">
        <v>54</v>
      </c>
    </row>
    <row r="2708" spans="1:4" x14ac:dyDescent="0.3">
      <c r="A2708" s="33" t="s">
        <v>37</v>
      </c>
      <c r="B2708" s="34">
        <v>45138</v>
      </c>
      <c r="C2708">
        <v>1061.5895354880004</v>
      </c>
      <c r="D2708" t="s">
        <v>54</v>
      </c>
    </row>
    <row r="2709" spans="1:4" x14ac:dyDescent="0.3">
      <c r="A2709" s="33" t="s">
        <v>37</v>
      </c>
      <c r="B2709" s="34">
        <v>45169</v>
      </c>
      <c r="C2709">
        <v>1146.5166983270406</v>
      </c>
      <c r="D2709" t="s">
        <v>54</v>
      </c>
    </row>
    <row r="2710" spans="1:4" x14ac:dyDescent="0.3">
      <c r="A2710" s="33" t="s">
        <v>37</v>
      </c>
      <c r="B2710" s="34">
        <v>45199</v>
      </c>
      <c r="C2710">
        <v>1238.2380341932039</v>
      </c>
      <c r="D2710" t="s">
        <v>54</v>
      </c>
    </row>
    <row r="2711" spans="1:4" x14ac:dyDescent="0.3">
      <c r="A2711" s="33" t="s">
        <v>37</v>
      </c>
      <c r="B2711" s="34">
        <v>45230</v>
      </c>
      <c r="C2711">
        <v>1337.2970769286603</v>
      </c>
      <c r="D2711" t="s">
        <v>54</v>
      </c>
    </row>
    <row r="2712" spans="1:4" x14ac:dyDescent="0.3">
      <c r="A2712" s="33" t="s">
        <v>37</v>
      </c>
      <c r="B2712" s="34">
        <v>45260</v>
      </c>
      <c r="C2712">
        <v>1444.2808430829532</v>
      </c>
      <c r="D2712" t="s">
        <v>54</v>
      </c>
    </row>
    <row r="2713" spans="1:4" x14ac:dyDescent="0.3">
      <c r="A2713" s="33" t="s">
        <v>37</v>
      </c>
      <c r="B2713" s="34">
        <v>45291</v>
      </c>
      <c r="C2713">
        <v>1227.6387166205102</v>
      </c>
      <c r="D2713" t="s">
        <v>54</v>
      </c>
    </row>
    <row r="2714" spans="1:4" x14ac:dyDescent="0.3">
      <c r="A2714" s="33" t="s">
        <v>37</v>
      </c>
      <c r="B2714" s="34">
        <v>45322</v>
      </c>
      <c r="C2714">
        <v>1325.8498139501512</v>
      </c>
      <c r="D2714" t="s">
        <v>54</v>
      </c>
    </row>
    <row r="2715" spans="1:4" x14ac:dyDescent="0.3">
      <c r="A2715" s="33" t="s">
        <v>37</v>
      </c>
      <c r="B2715" s="34">
        <v>45351</v>
      </c>
      <c r="C2715">
        <v>1431.9177990661633</v>
      </c>
      <c r="D2715" t="s">
        <v>54</v>
      </c>
    </row>
    <row r="2716" spans="1:4" x14ac:dyDescent="0.3">
      <c r="A2716" s="33" t="s">
        <v>37</v>
      </c>
      <c r="B2716" s="34">
        <v>45382</v>
      </c>
      <c r="C2716">
        <v>1546.4712229914564</v>
      </c>
      <c r="D2716" t="s">
        <v>54</v>
      </c>
    </row>
    <row r="2717" spans="1:4" x14ac:dyDescent="0.3">
      <c r="A2717" s="33" t="s">
        <v>37</v>
      </c>
      <c r="B2717" s="34">
        <v>45412</v>
      </c>
      <c r="C2717">
        <v>1670.188920830773</v>
      </c>
      <c r="D2717" t="s">
        <v>54</v>
      </c>
    </row>
    <row r="2718" spans="1:4" x14ac:dyDescent="0.3">
      <c r="A2718" s="33" t="s">
        <v>37</v>
      </c>
      <c r="B2718" s="34">
        <v>45443</v>
      </c>
      <c r="C2718">
        <v>1803.8040344972349</v>
      </c>
      <c r="D2718" t="s">
        <v>54</v>
      </c>
    </row>
    <row r="2719" spans="1:4" x14ac:dyDescent="0.3">
      <c r="A2719" s="33" t="s">
        <v>37</v>
      </c>
      <c r="B2719" s="34">
        <v>45473</v>
      </c>
      <c r="C2719">
        <v>1948.1083572570137</v>
      </c>
      <c r="D2719" t="s">
        <v>54</v>
      </c>
    </row>
    <row r="2720" spans="1:4" x14ac:dyDescent="0.3">
      <c r="A2720" s="33" t="s">
        <v>37</v>
      </c>
      <c r="B2720" s="34">
        <v>45504</v>
      </c>
      <c r="C2720">
        <v>1655.8921036684617</v>
      </c>
      <c r="D2720" t="s">
        <v>54</v>
      </c>
    </row>
    <row r="2721" spans="1:4" x14ac:dyDescent="0.3">
      <c r="A2721" s="33" t="s">
        <v>37</v>
      </c>
      <c r="B2721" s="34">
        <v>45535</v>
      </c>
      <c r="C2721">
        <v>1788.3634719619388</v>
      </c>
      <c r="D2721" t="s">
        <v>54</v>
      </c>
    </row>
    <row r="2722" spans="1:4" x14ac:dyDescent="0.3">
      <c r="A2722" s="33" t="s">
        <v>37</v>
      </c>
      <c r="B2722" s="34">
        <v>45565</v>
      </c>
      <c r="C2722">
        <v>1931.4325497188941</v>
      </c>
      <c r="D2722" t="s">
        <v>54</v>
      </c>
    </row>
    <row r="2723" spans="1:4" x14ac:dyDescent="0.3">
      <c r="A2723" s="33" t="s">
        <v>37</v>
      </c>
      <c r="B2723" s="34">
        <v>45596</v>
      </c>
      <c r="C2723">
        <v>2085.9471536964056</v>
      </c>
      <c r="D2723" t="s">
        <v>54</v>
      </c>
    </row>
    <row r="2724" spans="1:4" x14ac:dyDescent="0.3">
      <c r="A2724" s="33" t="s">
        <v>37</v>
      </c>
      <c r="B2724" s="34">
        <v>45626</v>
      </c>
      <c r="C2724">
        <v>2252.8229259921181</v>
      </c>
      <c r="D2724" t="s">
        <v>54</v>
      </c>
    </row>
    <row r="2725" spans="1:4" x14ac:dyDescent="0.3">
      <c r="A2725" s="33" t="s">
        <v>37</v>
      </c>
      <c r="B2725" s="34">
        <v>45657</v>
      </c>
      <c r="C2725">
        <v>2433.0487600714878</v>
      </c>
      <c r="D2725" t="s">
        <v>54</v>
      </c>
    </row>
    <row r="2726" spans="1:4" x14ac:dyDescent="0.3">
      <c r="A2726" s="33" t="s">
        <v>37</v>
      </c>
      <c r="B2726" s="34">
        <v>45688</v>
      </c>
      <c r="C2726">
        <v>2068.0914460607646</v>
      </c>
      <c r="D2726" t="s">
        <v>54</v>
      </c>
    </row>
    <row r="2727" spans="1:4" x14ac:dyDescent="0.3">
      <c r="A2727" s="33" t="s">
        <v>37</v>
      </c>
      <c r="B2727" s="34">
        <v>45716</v>
      </c>
      <c r="C2727">
        <v>2233.5387617456258</v>
      </c>
      <c r="D2727" t="s">
        <v>54</v>
      </c>
    </row>
    <row r="2728" spans="1:4" x14ac:dyDescent="0.3">
      <c r="A2728" s="33" t="s">
        <v>37</v>
      </c>
      <c r="B2728" s="34">
        <v>45747</v>
      </c>
      <c r="C2728">
        <v>2412.2218626852759</v>
      </c>
      <c r="D2728" t="s">
        <v>54</v>
      </c>
    </row>
    <row r="2729" spans="1:4" x14ac:dyDescent="0.3">
      <c r="A2729" s="33" t="s">
        <v>37</v>
      </c>
      <c r="B2729" s="34">
        <v>45777</v>
      </c>
      <c r="C2729">
        <v>2605.1996117000981</v>
      </c>
      <c r="D2729" t="s">
        <v>54</v>
      </c>
    </row>
    <row r="2730" spans="1:4" x14ac:dyDescent="0.3">
      <c r="A2730" s="33" t="s">
        <v>37</v>
      </c>
      <c r="B2730" s="34">
        <v>45808</v>
      </c>
      <c r="C2730">
        <v>2813.6155806361062</v>
      </c>
      <c r="D2730" t="s">
        <v>54</v>
      </c>
    </row>
    <row r="2731" spans="1:4" x14ac:dyDescent="0.3">
      <c r="A2731" s="33" t="s">
        <v>37</v>
      </c>
      <c r="B2731" s="34">
        <v>45838</v>
      </c>
      <c r="C2731">
        <v>3038.704827086995</v>
      </c>
      <c r="D2731" t="s">
        <v>54</v>
      </c>
    </row>
    <row r="2732" spans="1:4" x14ac:dyDescent="0.3">
      <c r="A2732" s="33" t="s">
        <v>37</v>
      </c>
      <c r="B2732" s="34">
        <v>45869</v>
      </c>
      <c r="C2732">
        <v>3281.8012132539548</v>
      </c>
      <c r="D2732" t="s">
        <v>54</v>
      </c>
    </row>
    <row r="2733" spans="1:4" x14ac:dyDescent="0.3">
      <c r="A2733" s="33" t="s">
        <v>37</v>
      </c>
      <c r="B2733" s="34">
        <v>45900</v>
      </c>
      <c r="C2733">
        <v>3544.3453103142715</v>
      </c>
      <c r="D2733" t="s">
        <v>54</v>
      </c>
    </row>
    <row r="2734" spans="1:4" x14ac:dyDescent="0.3">
      <c r="A2734" s="33" t="s">
        <v>37</v>
      </c>
      <c r="B2734" s="34">
        <v>45930</v>
      </c>
      <c r="C2734">
        <v>3012.6935137671308</v>
      </c>
      <c r="D2734" t="s">
        <v>54</v>
      </c>
    </row>
    <row r="2735" spans="1:4" x14ac:dyDescent="0.3">
      <c r="A2735" s="33" t="s">
        <v>37</v>
      </c>
      <c r="B2735" s="34">
        <v>45961</v>
      </c>
      <c r="C2735">
        <v>3253.7089948685016</v>
      </c>
      <c r="D2735" t="s">
        <v>54</v>
      </c>
    </row>
    <row r="2736" spans="1:4" x14ac:dyDescent="0.3">
      <c r="A2736" s="33" t="s">
        <v>37</v>
      </c>
      <c r="B2736" s="34">
        <v>45991</v>
      </c>
      <c r="C2736">
        <v>3514.0057144579819</v>
      </c>
      <c r="D2736" t="s">
        <v>54</v>
      </c>
    </row>
    <row r="2737" spans="1:4" x14ac:dyDescent="0.3">
      <c r="A2737" s="33" t="s">
        <v>37</v>
      </c>
      <c r="B2737" s="34">
        <v>46022</v>
      </c>
      <c r="C2737">
        <v>3795.1261716146205</v>
      </c>
      <c r="D2737" t="s">
        <v>54</v>
      </c>
    </row>
    <row r="2738" spans="1:4" x14ac:dyDescent="0.3">
      <c r="A2738" s="33" t="s">
        <v>38</v>
      </c>
      <c r="B2738" s="34">
        <v>44957</v>
      </c>
      <c r="C2738">
        <v>600</v>
      </c>
      <c r="D2738" t="s">
        <v>54</v>
      </c>
    </row>
    <row r="2739" spans="1:4" x14ac:dyDescent="0.3">
      <c r="A2739" s="33" t="s">
        <v>38</v>
      </c>
      <c r="B2739" s="34">
        <v>44985</v>
      </c>
      <c r="C2739">
        <v>624</v>
      </c>
      <c r="D2739" t="s">
        <v>54</v>
      </c>
    </row>
    <row r="2740" spans="1:4" x14ac:dyDescent="0.3">
      <c r="A2740" s="33" t="s">
        <v>38</v>
      </c>
      <c r="B2740" s="34">
        <v>45016</v>
      </c>
      <c r="C2740">
        <v>648.96</v>
      </c>
      <c r="D2740" t="s">
        <v>54</v>
      </c>
    </row>
    <row r="2741" spans="1:4" x14ac:dyDescent="0.3">
      <c r="A2741" s="33" t="s">
        <v>38</v>
      </c>
      <c r="B2741" s="34">
        <v>45046</v>
      </c>
      <c r="C2741">
        <v>674.91840000000002</v>
      </c>
      <c r="D2741" t="s">
        <v>54</v>
      </c>
    </row>
    <row r="2742" spans="1:4" x14ac:dyDescent="0.3">
      <c r="A2742" s="33" t="s">
        <v>38</v>
      </c>
      <c r="B2742" s="34">
        <v>45077</v>
      </c>
      <c r="C2742">
        <v>701.91513600000008</v>
      </c>
      <c r="D2742" t="s">
        <v>54</v>
      </c>
    </row>
    <row r="2743" spans="1:4" x14ac:dyDescent="0.3">
      <c r="A2743" s="33" t="s">
        <v>38</v>
      </c>
      <c r="B2743" s="34">
        <v>45107</v>
      </c>
      <c r="C2743">
        <v>729.99174144000006</v>
      </c>
      <c r="D2743" t="s">
        <v>54</v>
      </c>
    </row>
    <row r="2744" spans="1:4" x14ac:dyDescent="0.3">
      <c r="A2744" s="33" t="s">
        <v>38</v>
      </c>
      <c r="B2744" s="34">
        <v>45138</v>
      </c>
      <c r="C2744">
        <v>759.19141109760005</v>
      </c>
      <c r="D2744" t="s">
        <v>54</v>
      </c>
    </row>
    <row r="2745" spans="1:4" x14ac:dyDescent="0.3">
      <c r="A2745" s="33" t="s">
        <v>38</v>
      </c>
      <c r="B2745" s="34">
        <v>45169</v>
      </c>
      <c r="C2745">
        <v>789.55906754150408</v>
      </c>
      <c r="D2745" t="s">
        <v>54</v>
      </c>
    </row>
    <row r="2746" spans="1:4" x14ac:dyDescent="0.3">
      <c r="A2746" s="33" t="s">
        <v>38</v>
      </c>
      <c r="B2746" s="34">
        <v>45199</v>
      </c>
      <c r="C2746">
        <v>821.14143024316422</v>
      </c>
      <c r="D2746" t="s">
        <v>54</v>
      </c>
    </row>
    <row r="2747" spans="1:4" x14ac:dyDescent="0.3">
      <c r="A2747" s="33" t="s">
        <v>38</v>
      </c>
      <c r="B2747" s="34">
        <v>45230</v>
      </c>
      <c r="C2747">
        <v>853.98708745289082</v>
      </c>
      <c r="D2747" t="s">
        <v>54</v>
      </c>
    </row>
    <row r="2748" spans="1:4" x14ac:dyDescent="0.3">
      <c r="A2748" s="33" t="s">
        <v>38</v>
      </c>
      <c r="B2748" s="34">
        <v>45260</v>
      </c>
      <c r="C2748">
        <v>888.14657095100654</v>
      </c>
      <c r="D2748" t="s">
        <v>54</v>
      </c>
    </row>
    <row r="2749" spans="1:4" x14ac:dyDescent="0.3">
      <c r="A2749" s="33" t="s">
        <v>38</v>
      </c>
      <c r="B2749" s="34">
        <v>45291</v>
      </c>
      <c r="C2749">
        <v>923.67243378904686</v>
      </c>
      <c r="D2749" t="s">
        <v>54</v>
      </c>
    </row>
    <row r="2750" spans="1:4" x14ac:dyDescent="0.3">
      <c r="A2750" s="33" t="s">
        <v>38</v>
      </c>
      <c r="B2750" s="34">
        <v>45322</v>
      </c>
      <c r="C2750">
        <v>960.61933114060878</v>
      </c>
      <c r="D2750" t="s">
        <v>54</v>
      </c>
    </row>
    <row r="2751" spans="1:4" x14ac:dyDescent="0.3">
      <c r="A2751" s="33" t="s">
        <v>38</v>
      </c>
      <c r="B2751" s="34">
        <v>45351</v>
      </c>
      <c r="C2751">
        <v>999.04410438623313</v>
      </c>
      <c r="D2751" t="s">
        <v>54</v>
      </c>
    </row>
    <row r="2752" spans="1:4" x14ac:dyDescent="0.3">
      <c r="A2752" s="33" t="s">
        <v>38</v>
      </c>
      <c r="B2752" s="34">
        <v>45382</v>
      </c>
      <c r="C2752">
        <v>1039.0058685616825</v>
      </c>
      <c r="D2752" t="s">
        <v>54</v>
      </c>
    </row>
    <row r="2753" spans="1:4" x14ac:dyDescent="0.3">
      <c r="A2753" s="33" t="s">
        <v>38</v>
      </c>
      <c r="B2753" s="34">
        <v>45412</v>
      </c>
      <c r="C2753">
        <v>1080.5661033041499</v>
      </c>
      <c r="D2753" t="s">
        <v>54</v>
      </c>
    </row>
    <row r="2754" spans="1:4" x14ac:dyDescent="0.3">
      <c r="A2754" s="33" t="s">
        <v>38</v>
      </c>
      <c r="B2754" s="34">
        <v>45443</v>
      </c>
      <c r="C2754">
        <v>1123.788747436316</v>
      </c>
      <c r="D2754" t="s">
        <v>54</v>
      </c>
    </row>
    <row r="2755" spans="1:4" x14ac:dyDescent="0.3">
      <c r="A2755" s="33" t="s">
        <v>38</v>
      </c>
      <c r="B2755" s="34">
        <v>45473</v>
      </c>
      <c r="C2755">
        <v>1168.7402973337687</v>
      </c>
      <c r="D2755" t="s">
        <v>54</v>
      </c>
    </row>
    <row r="2756" spans="1:4" x14ac:dyDescent="0.3">
      <c r="A2756" s="33" t="s">
        <v>38</v>
      </c>
      <c r="B2756" s="34">
        <v>45504</v>
      </c>
      <c r="C2756">
        <v>1215.4899092271196</v>
      </c>
      <c r="D2756" t="s">
        <v>54</v>
      </c>
    </row>
    <row r="2757" spans="1:4" x14ac:dyDescent="0.3">
      <c r="A2757" s="33" t="s">
        <v>38</v>
      </c>
      <c r="B2757" s="34">
        <v>45535</v>
      </c>
      <c r="C2757">
        <v>1264.1095055962044</v>
      </c>
      <c r="D2757" t="s">
        <v>54</v>
      </c>
    </row>
    <row r="2758" spans="1:4" x14ac:dyDescent="0.3">
      <c r="A2758" s="33" t="s">
        <v>38</v>
      </c>
      <c r="B2758" s="34">
        <v>45565</v>
      </c>
      <c r="C2758">
        <v>1314.6738858200526</v>
      </c>
      <c r="D2758" t="s">
        <v>54</v>
      </c>
    </row>
    <row r="2759" spans="1:4" x14ac:dyDescent="0.3">
      <c r="A2759" s="33" t="s">
        <v>38</v>
      </c>
      <c r="B2759" s="34">
        <v>45596</v>
      </c>
      <c r="C2759">
        <v>1367.2608412528548</v>
      </c>
      <c r="D2759" t="s">
        <v>54</v>
      </c>
    </row>
    <row r="2760" spans="1:4" x14ac:dyDescent="0.3">
      <c r="A2760" s="33" t="s">
        <v>38</v>
      </c>
      <c r="B2760" s="34">
        <v>45626</v>
      </c>
      <c r="C2760">
        <v>1421.9512749029691</v>
      </c>
      <c r="D2760" t="s">
        <v>54</v>
      </c>
    </row>
    <row r="2761" spans="1:4" x14ac:dyDescent="0.3">
      <c r="A2761" s="33" t="s">
        <v>38</v>
      </c>
      <c r="B2761" s="34">
        <v>45657</v>
      </c>
      <c r="C2761">
        <v>1478.829325899088</v>
      </c>
      <c r="D2761" t="s">
        <v>54</v>
      </c>
    </row>
    <row r="2762" spans="1:4" x14ac:dyDescent="0.3">
      <c r="A2762" s="33" t="s">
        <v>38</v>
      </c>
      <c r="B2762" s="34">
        <v>45688</v>
      </c>
      <c r="C2762">
        <v>1537.9824989350516</v>
      </c>
      <c r="D2762" t="s">
        <v>54</v>
      </c>
    </row>
    <row r="2763" spans="1:4" x14ac:dyDescent="0.3">
      <c r="A2763" s="33" t="s">
        <v>38</v>
      </c>
      <c r="B2763" s="34">
        <v>45716</v>
      </c>
      <c r="C2763">
        <v>1599.5017988924537</v>
      </c>
      <c r="D2763" t="s">
        <v>54</v>
      </c>
    </row>
    <row r="2764" spans="1:4" x14ac:dyDescent="0.3">
      <c r="A2764" s="33" t="s">
        <v>38</v>
      </c>
      <c r="B2764" s="34">
        <v>45747</v>
      </c>
      <c r="C2764">
        <v>1663.4818708481519</v>
      </c>
      <c r="D2764" t="s">
        <v>54</v>
      </c>
    </row>
    <row r="2765" spans="1:4" x14ac:dyDescent="0.3">
      <c r="A2765" s="33" t="s">
        <v>38</v>
      </c>
      <c r="B2765" s="34">
        <v>45777</v>
      </c>
      <c r="C2765">
        <v>1730.021145682078</v>
      </c>
      <c r="D2765" t="s">
        <v>54</v>
      </c>
    </row>
    <row r="2766" spans="1:4" x14ac:dyDescent="0.3">
      <c r="A2766" s="33" t="s">
        <v>38</v>
      </c>
      <c r="B2766" s="34">
        <v>45808</v>
      </c>
      <c r="C2766">
        <v>1799.2219915093613</v>
      </c>
      <c r="D2766" t="s">
        <v>54</v>
      </c>
    </row>
    <row r="2767" spans="1:4" x14ac:dyDescent="0.3">
      <c r="A2767" s="33" t="s">
        <v>38</v>
      </c>
      <c r="B2767" s="34">
        <v>45838</v>
      </c>
      <c r="C2767">
        <v>1871.1908711697358</v>
      </c>
      <c r="D2767" t="s">
        <v>54</v>
      </c>
    </row>
    <row r="2768" spans="1:4" x14ac:dyDescent="0.3">
      <c r="A2768" s="33" t="s">
        <v>38</v>
      </c>
      <c r="B2768" s="34">
        <v>45869</v>
      </c>
      <c r="C2768">
        <v>1946.0385060165254</v>
      </c>
      <c r="D2768" t="s">
        <v>54</v>
      </c>
    </row>
    <row r="2769" spans="1:4" x14ac:dyDescent="0.3">
      <c r="A2769" s="33" t="s">
        <v>38</v>
      </c>
      <c r="B2769" s="34">
        <v>45900</v>
      </c>
      <c r="C2769">
        <v>2023.8800462571865</v>
      </c>
      <c r="D2769" t="s">
        <v>54</v>
      </c>
    </row>
    <row r="2770" spans="1:4" x14ac:dyDescent="0.3">
      <c r="A2770" s="33" t="s">
        <v>38</v>
      </c>
      <c r="B2770" s="34">
        <v>45930</v>
      </c>
      <c r="C2770">
        <v>2104.8352481074739</v>
      </c>
      <c r="D2770" t="s">
        <v>54</v>
      </c>
    </row>
    <row r="2771" spans="1:4" x14ac:dyDescent="0.3">
      <c r="A2771" s="33" t="s">
        <v>38</v>
      </c>
      <c r="B2771" s="34">
        <v>45961</v>
      </c>
      <c r="C2771">
        <v>2189.0286580317729</v>
      </c>
      <c r="D2771" t="s">
        <v>54</v>
      </c>
    </row>
    <row r="2772" spans="1:4" x14ac:dyDescent="0.3">
      <c r="A2772" s="33" t="s">
        <v>38</v>
      </c>
      <c r="B2772" s="34">
        <v>45991</v>
      </c>
      <c r="C2772">
        <v>2276.5898043530437</v>
      </c>
      <c r="D2772" t="s">
        <v>54</v>
      </c>
    </row>
    <row r="2773" spans="1:4" x14ac:dyDescent="0.3">
      <c r="A2773" s="33" t="s">
        <v>38</v>
      </c>
      <c r="B2773" s="34">
        <v>46022</v>
      </c>
      <c r="C2773">
        <v>2367.6533965271656</v>
      </c>
      <c r="D2773" t="s">
        <v>54</v>
      </c>
    </row>
    <row r="2774" spans="1:4" x14ac:dyDescent="0.3">
      <c r="A2774" s="33" t="s">
        <v>39</v>
      </c>
      <c r="B2774" s="34">
        <v>44957</v>
      </c>
      <c r="C2774">
        <v>250</v>
      </c>
      <c r="D2774" t="s">
        <v>54</v>
      </c>
    </row>
    <row r="2775" spans="1:4" x14ac:dyDescent="0.3">
      <c r="A2775" s="33" t="s">
        <v>39</v>
      </c>
      <c r="B2775" s="34">
        <v>44985</v>
      </c>
      <c r="C2775">
        <v>260</v>
      </c>
      <c r="D2775" t="s">
        <v>54</v>
      </c>
    </row>
    <row r="2776" spans="1:4" x14ac:dyDescent="0.3">
      <c r="A2776" s="33" t="s">
        <v>39</v>
      </c>
      <c r="B2776" s="34">
        <v>45016</v>
      </c>
      <c r="C2776">
        <v>270.40000000000003</v>
      </c>
      <c r="D2776" t="s">
        <v>54</v>
      </c>
    </row>
    <row r="2777" spans="1:4" x14ac:dyDescent="0.3">
      <c r="A2777" s="33" t="s">
        <v>39</v>
      </c>
      <c r="B2777" s="34">
        <v>45046</v>
      </c>
      <c r="C2777">
        <v>281.21600000000007</v>
      </c>
      <c r="D2777" t="s">
        <v>54</v>
      </c>
    </row>
    <row r="2778" spans="1:4" x14ac:dyDescent="0.3">
      <c r="A2778" s="33" t="s">
        <v>39</v>
      </c>
      <c r="B2778" s="34">
        <v>45077</v>
      </c>
      <c r="C2778">
        <v>292.46464000000009</v>
      </c>
      <c r="D2778" t="s">
        <v>54</v>
      </c>
    </row>
    <row r="2779" spans="1:4" x14ac:dyDescent="0.3">
      <c r="A2779" s="33" t="s">
        <v>39</v>
      </c>
      <c r="B2779" s="34">
        <v>45107</v>
      </c>
      <c r="C2779">
        <v>304.16322560000009</v>
      </c>
      <c r="D2779" t="s">
        <v>54</v>
      </c>
    </row>
    <row r="2780" spans="1:4" x14ac:dyDescent="0.3">
      <c r="A2780" s="33" t="s">
        <v>39</v>
      </c>
      <c r="B2780" s="34">
        <v>45138</v>
      </c>
      <c r="C2780">
        <v>316.32975462400009</v>
      </c>
      <c r="D2780" t="s">
        <v>54</v>
      </c>
    </row>
    <row r="2781" spans="1:4" x14ac:dyDescent="0.3">
      <c r="A2781" s="33" t="s">
        <v>39</v>
      </c>
      <c r="B2781" s="34">
        <v>45169</v>
      </c>
      <c r="C2781">
        <v>328.9829448089601</v>
      </c>
      <c r="D2781" t="s">
        <v>54</v>
      </c>
    </row>
    <row r="2782" spans="1:4" x14ac:dyDescent="0.3">
      <c r="A2782" s="33" t="s">
        <v>39</v>
      </c>
      <c r="B2782" s="34">
        <v>45199</v>
      </c>
      <c r="C2782">
        <v>342.14226260131852</v>
      </c>
      <c r="D2782" t="s">
        <v>54</v>
      </c>
    </row>
    <row r="2783" spans="1:4" x14ac:dyDescent="0.3">
      <c r="A2783" s="33" t="s">
        <v>39</v>
      </c>
      <c r="B2783" s="34">
        <v>45230</v>
      </c>
      <c r="C2783">
        <v>355.82795310537125</v>
      </c>
      <c r="D2783" t="s">
        <v>54</v>
      </c>
    </row>
    <row r="2784" spans="1:4" x14ac:dyDescent="0.3">
      <c r="A2784" s="33" t="s">
        <v>39</v>
      </c>
      <c r="B2784" s="34">
        <v>45260</v>
      </c>
      <c r="C2784">
        <v>370.0610712295861</v>
      </c>
      <c r="D2784" t="s">
        <v>54</v>
      </c>
    </row>
    <row r="2785" spans="1:4" x14ac:dyDescent="0.3">
      <c r="A2785" s="33" t="s">
        <v>39</v>
      </c>
      <c r="B2785" s="34">
        <v>45291</v>
      </c>
      <c r="C2785">
        <v>384.86351407876958</v>
      </c>
      <c r="D2785" t="s">
        <v>54</v>
      </c>
    </row>
    <row r="2786" spans="1:4" x14ac:dyDescent="0.3">
      <c r="A2786" s="33" t="s">
        <v>39</v>
      </c>
      <c r="B2786" s="34">
        <v>45322</v>
      </c>
      <c r="C2786">
        <v>400.25805464192035</v>
      </c>
      <c r="D2786" t="s">
        <v>54</v>
      </c>
    </row>
    <row r="2787" spans="1:4" x14ac:dyDescent="0.3">
      <c r="A2787" s="33" t="s">
        <v>39</v>
      </c>
      <c r="B2787" s="34">
        <v>45351</v>
      </c>
      <c r="C2787">
        <v>416.26837682759719</v>
      </c>
      <c r="D2787" t="s">
        <v>54</v>
      </c>
    </row>
    <row r="2788" spans="1:4" x14ac:dyDescent="0.3">
      <c r="A2788" s="33" t="s">
        <v>39</v>
      </c>
      <c r="B2788" s="34">
        <v>45382</v>
      </c>
      <c r="C2788">
        <v>432.91911190070107</v>
      </c>
      <c r="D2788" t="s">
        <v>54</v>
      </c>
    </row>
    <row r="2789" spans="1:4" x14ac:dyDescent="0.3">
      <c r="A2789" s="33" t="s">
        <v>39</v>
      </c>
      <c r="B2789" s="34">
        <v>45412</v>
      </c>
      <c r="C2789">
        <v>450.23587637672915</v>
      </c>
      <c r="D2789" t="s">
        <v>54</v>
      </c>
    </row>
    <row r="2790" spans="1:4" x14ac:dyDescent="0.3">
      <c r="A2790" s="33" t="s">
        <v>39</v>
      </c>
      <c r="B2790" s="34">
        <v>45443</v>
      </c>
      <c r="C2790">
        <v>468.24531143179831</v>
      </c>
      <c r="D2790" t="s">
        <v>54</v>
      </c>
    </row>
    <row r="2791" spans="1:4" x14ac:dyDescent="0.3">
      <c r="A2791" s="33" t="s">
        <v>39</v>
      </c>
      <c r="B2791" s="34">
        <v>45473</v>
      </c>
      <c r="C2791">
        <v>486.97512388907029</v>
      </c>
      <c r="D2791" t="s">
        <v>54</v>
      </c>
    </row>
    <row r="2792" spans="1:4" x14ac:dyDescent="0.3">
      <c r="A2792" s="33" t="s">
        <v>39</v>
      </c>
      <c r="B2792" s="34">
        <v>45504</v>
      </c>
      <c r="C2792">
        <v>506.45412884463315</v>
      </c>
      <c r="D2792" t="s">
        <v>54</v>
      </c>
    </row>
    <row r="2793" spans="1:4" x14ac:dyDescent="0.3">
      <c r="A2793" s="33" t="s">
        <v>39</v>
      </c>
      <c r="B2793" s="34">
        <v>45535</v>
      </c>
      <c r="C2793">
        <v>526.71229399841855</v>
      </c>
      <c r="D2793" t="s">
        <v>54</v>
      </c>
    </row>
    <row r="2794" spans="1:4" x14ac:dyDescent="0.3">
      <c r="A2794" s="33" t="s">
        <v>39</v>
      </c>
      <c r="B2794" s="34">
        <v>45565</v>
      </c>
      <c r="C2794">
        <v>547.78078575835525</v>
      </c>
      <c r="D2794" t="s">
        <v>54</v>
      </c>
    </row>
    <row r="2795" spans="1:4" x14ac:dyDescent="0.3">
      <c r="A2795" s="33" t="s">
        <v>39</v>
      </c>
      <c r="B2795" s="34">
        <v>45596</v>
      </c>
      <c r="C2795">
        <v>569.69201718868953</v>
      </c>
      <c r="D2795" t="s">
        <v>54</v>
      </c>
    </row>
    <row r="2796" spans="1:4" x14ac:dyDescent="0.3">
      <c r="A2796" s="33" t="s">
        <v>39</v>
      </c>
      <c r="B2796" s="34">
        <v>45626</v>
      </c>
      <c r="C2796">
        <v>592.47969787623708</v>
      </c>
      <c r="D2796" t="s">
        <v>54</v>
      </c>
    </row>
    <row r="2797" spans="1:4" x14ac:dyDescent="0.3">
      <c r="A2797" s="33" t="s">
        <v>39</v>
      </c>
      <c r="B2797" s="34">
        <v>45657</v>
      </c>
      <c r="C2797">
        <v>616.17888579128658</v>
      </c>
      <c r="D2797" t="s">
        <v>54</v>
      </c>
    </row>
    <row r="2798" spans="1:4" x14ac:dyDescent="0.3">
      <c r="A2798" s="33" t="s">
        <v>39</v>
      </c>
      <c r="B2798" s="34">
        <v>45688</v>
      </c>
      <c r="C2798">
        <v>640.8260412229381</v>
      </c>
      <c r="D2798" t="s">
        <v>54</v>
      </c>
    </row>
    <row r="2799" spans="1:4" x14ac:dyDescent="0.3">
      <c r="A2799" s="33" t="s">
        <v>39</v>
      </c>
      <c r="B2799" s="34">
        <v>45716</v>
      </c>
      <c r="C2799">
        <v>666.45908287185568</v>
      </c>
      <c r="D2799" t="s">
        <v>54</v>
      </c>
    </row>
    <row r="2800" spans="1:4" x14ac:dyDescent="0.3">
      <c r="A2800" s="33" t="s">
        <v>39</v>
      </c>
      <c r="B2800" s="34">
        <v>45747</v>
      </c>
      <c r="C2800">
        <v>693.11744618672992</v>
      </c>
      <c r="D2800" t="s">
        <v>54</v>
      </c>
    </row>
    <row r="2801" spans="1:4" x14ac:dyDescent="0.3">
      <c r="A2801" s="33" t="s">
        <v>39</v>
      </c>
      <c r="B2801" s="34">
        <v>45777</v>
      </c>
      <c r="C2801">
        <v>720.84214403419912</v>
      </c>
      <c r="D2801" t="s">
        <v>54</v>
      </c>
    </row>
    <row r="2802" spans="1:4" x14ac:dyDescent="0.3">
      <c r="A2802" s="33" t="s">
        <v>39</v>
      </c>
      <c r="B2802" s="34">
        <v>45808</v>
      </c>
      <c r="C2802">
        <v>749.6758297955671</v>
      </c>
      <c r="D2802" t="s">
        <v>54</v>
      </c>
    </row>
    <row r="2803" spans="1:4" x14ac:dyDescent="0.3">
      <c r="A2803" s="33" t="s">
        <v>39</v>
      </c>
      <c r="B2803" s="34">
        <v>45838</v>
      </c>
      <c r="C2803">
        <v>779.66286298738976</v>
      </c>
      <c r="D2803" t="s">
        <v>54</v>
      </c>
    </row>
    <row r="2804" spans="1:4" x14ac:dyDescent="0.3">
      <c r="A2804" s="33" t="s">
        <v>39</v>
      </c>
      <c r="B2804" s="34">
        <v>45869</v>
      </c>
      <c r="C2804">
        <v>810.84937750688539</v>
      </c>
      <c r="D2804" t="s">
        <v>54</v>
      </c>
    </row>
    <row r="2805" spans="1:4" x14ac:dyDescent="0.3">
      <c r="A2805" s="33" t="s">
        <v>39</v>
      </c>
      <c r="B2805" s="34">
        <v>45900</v>
      </c>
      <c r="C2805">
        <v>843.28335260716085</v>
      </c>
      <c r="D2805" t="s">
        <v>54</v>
      </c>
    </row>
    <row r="2806" spans="1:4" x14ac:dyDescent="0.3">
      <c r="A2806" s="33" t="s">
        <v>39</v>
      </c>
      <c r="B2806" s="34">
        <v>45930</v>
      </c>
      <c r="C2806">
        <v>877.01468671144733</v>
      </c>
      <c r="D2806" t="s">
        <v>54</v>
      </c>
    </row>
    <row r="2807" spans="1:4" x14ac:dyDescent="0.3">
      <c r="A2807" s="33" t="s">
        <v>39</v>
      </c>
      <c r="B2807" s="34">
        <v>45961</v>
      </c>
      <c r="C2807">
        <v>912.09527417990523</v>
      </c>
      <c r="D2807" t="s">
        <v>54</v>
      </c>
    </row>
    <row r="2808" spans="1:4" x14ac:dyDescent="0.3">
      <c r="A2808" s="33" t="s">
        <v>39</v>
      </c>
      <c r="B2808" s="34">
        <v>45991</v>
      </c>
      <c r="C2808">
        <v>948.57908514710152</v>
      </c>
      <c r="D2808" t="s">
        <v>54</v>
      </c>
    </row>
    <row r="2809" spans="1:4" x14ac:dyDescent="0.3">
      <c r="A2809" s="33" t="s">
        <v>39</v>
      </c>
      <c r="B2809" s="34">
        <v>46022</v>
      </c>
      <c r="C2809">
        <v>986.52224855298562</v>
      </c>
      <c r="D2809" t="s">
        <v>54</v>
      </c>
    </row>
    <row r="2810" spans="1:4" x14ac:dyDescent="0.3">
      <c r="A2810" s="33" t="s">
        <v>40</v>
      </c>
      <c r="B2810" s="34">
        <v>44957</v>
      </c>
      <c r="C2810">
        <v>1700</v>
      </c>
      <c r="D2810" t="s">
        <v>54</v>
      </c>
    </row>
    <row r="2811" spans="1:4" x14ac:dyDescent="0.3">
      <c r="A2811" s="33" t="s">
        <v>40</v>
      </c>
      <c r="B2811" s="34">
        <v>44985</v>
      </c>
      <c r="C2811">
        <v>1700</v>
      </c>
      <c r="D2811" t="s">
        <v>54</v>
      </c>
    </row>
    <row r="2812" spans="1:4" x14ac:dyDescent="0.3">
      <c r="A2812" s="33" t="s">
        <v>40</v>
      </c>
      <c r="B2812" s="34">
        <v>45016</v>
      </c>
      <c r="C2812">
        <v>1700</v>
      </c>
      <c r="D2812" t="s">
        <v>54</v>
      </c>
    </row>
    <row r="2813" spans="1:4" x14ac:dyDescent="0.3">
      <c r="A2813" s="33" t="s">
        <v>40</v>
      </c>
      <c r="B2813" s="34">
        <v>45046</v>
      </c>
      <c r="C2813">
        <v>1700</v>
      </c>
      <c r="D2813" t="s">
        <v>54</v>
      </c>
    </row>
    <row r="2814" spans="1:4" x14ac:dyDescent="0.3">
      <c r="A2814" s="33" t="s">
        <v>40</v>
      </c>
      <c r="B2814" s="34">
        <v>45077</v>
      </c>
      <c r="C2814">
        <v>1700</v>
      </c>
      <c r="D2814" t="s">
        <v>54</v>
      </c>
    </row>
    <row r="2815" spans="1:4" x14ac:dyDescent="0.3">
      <c r="A2815" s="33" t="s">
        <v>40</v>
      </c>
      <c r="B2815" s="34">
        <v>45107</v>
      </c>
      <c r="C2815">
        <v>1700</v>
      </c>
      <c r="D2815" t="s">
        <v>54</v>
      </c>
    </row>
    <row r="2816" spans="1:4" x14ac:dyDescent="0.3">
      <c r="A2816" s="33" t="s">
        <v>40</v>
      </c>
      <c r="B2816" s="34">
        <v>45138</v>
      </c>
      <c r="C2816">
        <v>1700</v>
      </c>
      <c r="D2816" t="s">
        <v>54</v>
      </c>
    </row>
    <row r="2817" spans="1:4" x14ac:dyDescent="0.3">
      <c r="A2817" s="33" t="s">
        <v>40</v>
      </c>
      <c r="B2817" s="34">
        <v>45169</v>
      </c>
      <c r="C2817">
        <v>1700</v>
      </c>
      <c r="D2817" t="s">
        <v>54</v>
      </c>
    </row>
    <row r="2818" spans="1:4" x14ac:dyDescent="0.3">
      <c r="A2818" s="33" t="s">
        <v>40</v>
      </c>
      <c r="B2818" s="34">
        <v>45199</v>
      </c>
      <c r="C2818">
        <v>1700</v>
      </c>
      <c r="D2818" t="s">
        <v>54</v>
      </c>
    </row>
    <row r="2819" spans="1:4" x14ac:dyDescent="0.3">
      <c r="A2819" s="33" t="s">
        <v>40</v>
      </c>
      <c r="B2819" s="34">
        <v>45230</v>
      </c>
      <c r="C2819">
        <v>1700</v>
      </c>
      <c r="D2819" t="s">
        <v>54</v>
      </c>
    </row>
    <row r="2820" spans="1:4" x14ac:dyDescent="0.3">
      <c r="A2820" s="33" t="s">
        <v>40</v>
      </c>
      <c r="B2820" s="34">
        <v>45260</v>
      </c>
      <c r="C2820">
        <v>1700</v>
      </c>
      <c r="D2820" t="s">
        <v>54</v>
      </c>
    </row>
    <row r="2821" spans="1:4" x14ac:dyDescent="0.3">
      <c r="A2821" s="33" t="s">
        <v>40</v>
      </c>
      <c r="B2821" s="34">
        <v>45291</v>
      </c>
      <c r="C2821">
        <v>1700</v>
      </c>
      <c r="D2821" t="s">
        <v>54</v>
      </c>
    </row>
    <row r="2822" spans="1:4" x14ac:dyDescent="0.3">
      <c r="A2822" s="33" t="s">
        <v>40</v>
      </c>
      <c r="B2822" s="34">
        <v>45322</v>
      </c>
      <c r="C2822">
        <v>1700</v>
      </c>
      <c r="D2822" t="s">
        <v>54</v>
      </c>
    </row>
    <row r="2823" spans="1:4" x14ac:dyDescent="0.3">
      <c r="A2823" s="33" t="s">
        <v>40</v>
      </c>
      <c r="B2823" s="34">
        <v>45351</v>
      </c>
      <c r="C2823">
        <v>1700</v>
      </c>
      <c r="D2823" t="s">
        <v>54</v>
      </c>
    </row>
    <row r="2824" spans="1:4" x14ac:dyDescent="0.3">
      <c r="A2824" s="33" t="s">
        <v>40</v>
      </c>
      <c r="B2824" s="34">
        <v>45382</v>
      </c>
      <c r="C2824">
        <v>1700</v>
      </c>
      <c r="D2824" t="s">
        <v>54</v>
      </c>
    </row>
    <row r="2825" spans="1:4" x14ac:dyDescent="0.3">
      <c r="A2825" s="33" t="s">
        <v>40</v>
      </c>
      <c r="B2825" s="34">
        <v>45412</v>
      </c>
      <c r="C2825">
        <v>1700</v>
      </c>
      <c r="D2825" t="s">
        <v>54</v>
      </c>
    </row>
    <row r="2826" spans="1:4" x14ac:dyDescent="0.3">
      <c r="A2826" s="33" t="s">
        <v>40</v>
      </c>
      <c r="B2826" s="34">
        <v>45443</v>
      </c>
      <c r="C2826">
        <v>1700</v>
      </c>
      <c r="D2826" t="s">
        <v>54</v>
      </c>
    </row>
    <row r="2827" spans="1:4" x14ac:dyDescent="0.3">
      <c r="A2827" s="33" t="s">
        <v>40</v>
      </c>
      <c r="B2827" s="34">
        <v>45473</v>
      </c>
      <c r="C2827">
        <v>1700</v>
      </c>
      <c r="D2827" t="s">
        <v>54</v>
      </c>
    </row>
    <row r="2828" spans="1:4" x14ac:dyDescent="0.3">
      <c r="A2828" s="33" t="s">
        <v>40</v>
      </c>
      <c r="B2828" s="34">
        <v>45504</v>
      </c>
      <c r="C2828">
        <v>1700</v>
      </c>
      <c r="D2828" t="s">
        <v>54</v>
      </c>
    </row>
    <row r="2829" spans="1:4" x14ac:dyDescent="0.3">
      <c r="A2829" s="33" t="s">
        <v>40</v>
      </c>
      <c r="B2829" s="34">
        <v>45535</v>
      </c>
      <c r="C2829">
        <v>1700</v>
      </c>
      <c r="D2829" t="s">
        <v>54</v>
      </c>
    </row>
    <row r="2830" spans="1:4" x14ac:dyDescent="0.3">
      <c r="A2830" s="33" t="s">
        <v>40</v>
      </c>
      <c r="B2830" s="34">
        <v>45565</v>
      </c>
      <c r="C2830">
        <v>1700</v>
      </c>
      <c r="D2830" t="s">
        <v>54</v>
      </c>
    </row>
    <row r="2831" spans="1:4" x14ac:dyDescent="0.3">
      <c r="A2831" s="33" t="s">
        <v>40</v>
      </c>
      <c r="B2831" s="34">
        <v>45596</v>
      </c>
      <c r="C2831">
        <v>1700</v>
      </c>
      <c r="D2831" t="s">
        <v>54</v>
      </c>
    </row>
    <row r="2832" spans="1:4" x14ac:dyDescent="0.3">
      <c r="A2832" s="33" t="s">
        <v>40</v>
      </c>
      <c r="B2832" s="34">
        <v>45626</v>
      </c>
      <c r="C2832">
        <v>1700</v>
      </c>
      <c r="D2832" t="s">
        <v>54</v>
      </c>
    </row>
    <row r="2833" spans="1:4" x14ac:dyDescent="0.3">
      <c r="A2833" s="33" t="s">
        <v>40</v>
      </c>
      <c r="B2833" s="34">
        <v>45657</v>
      </c>
      <c r="C2833">
        <v>1700</v>
      </c>
      <c r="D2833" t="s">
        <v>54</v>
      </c>
    </row>
    <row r="2834" spans="1:4" x14ac:dyDescent="0.3">
      <c r="A2834" s="33" t="s">
        <v>40</v>
      </c>
      <c r="B2834" s="34">
        <v>45688</v>
      </c>
      <c r="C2834">
        <v>1700</v>
      </c>
      <c r="D2834" t="s">
        <v>54</v>
      </c>
    </row>
    <row r="2835" spans="1:4" x14ac:dyDescent="0.3">
      <c r="A2835" s="33" t="s">
        <v>40</v>
      </c>
      <c r="B2835" s="34">
        <v>45716</v>
      </c>
      <c r="C2835">
        <v>1700</v>
      </c>
      <c r="D2835" t="s">
        <v>54</v>
      </c>
    </row>
    <row r="2836" spans="1:4" x14ac:dyDescent="0.3">
      <c r="A2836" s="33" t="s">
        <v>40</v>
      </c>
      <c r="B2836" s="34">
        <v>45747</v>
      </c>
      <c r="C2836">
        <v>1700</v>
      </c>
      <c r="D2836" t="s">
        <v>54</v>
      </c>
    </row>
    <row r="2837" spans="1:4" x14ac:dyDescent="0.3">
      <c r="A2837" s="33" t="s">
        <v>40</v>
      </c>
      <c r="B2837" s="34">
        <v>45777</v>
      </c>
      <c r="C2837">
        <v>1700</v>
      </c>
      <c r="D2837" t="s">
        <v>54</v>
      </c>
    </row>
    <row r="2838" spans="1:4" x14ac:dyDescent="0.3">
      <c r="A2838" s="33" t="s">
        <v>40</v>
      </c>
      <c r="B2838" s="34">
        <v>45808</v>
      </c>
      <c r="C2838">
        <v>1700</v>
      </c>
      <c r="D2838" t="s">
        <v>54</v>
      </c>
    </row>
    <row r="2839" spans="1:4" x14ac:dyDescent="0.3">
      <c r="A2839" s="33" t="s">
        <v>40</v>
      </c>
      <c r="B2839" s="34">
        <v>45838</v>
      </c>
      <c r="C2839">
        <v>1700</v>
      </c>
      <c r="D2839" t="s">
        <v>54</v>
      </c>
    </row>
    <row r="2840" spans="1:4" x14ac:dyDescent="0.3">
      <c r="A2840" s="33" t="s">
        <v>40</v>
      </c>
      <c r="B2840" s="34">
        <v>45869</v>
      </c>
      <c r="C2840">
        <v>1700</v>
      </c>
      <c r="D2840" t="s">
        <v>54</v>
      </c>
    </row>
    <row r="2841" spans="1:4" x14ac:dyDescent="0.3">
      <c r="A2841" s="33" t="s">
        <v>40</v>
      </c>
      <c r="B2841" s="34">
        <v>45900</v>
      </c>
      <c r="C2841">
        <v>1700</v>
      </c>
      <c r="D2841" t="s">
        <v>54</v>
      </c>
    </row>
    <row r="2842" spans="1:4" x14ac:dyDescent="0.3">
      <c r="A2842" s="33" t="s">
        <v>40</v>
      </c>
      <c r="B2842" s="34">
        <v>45930</v>
      </c>
      <c r="C2842">
        <v>1700</v>
      </c>
      <c r="D2842" t="s">
        <v>54</v>
      </c>
    </row>
    <row r="2843" spans="1:4" x14ac:dyDescent="0.3">
      <c r="A2843" s="33" t="s">
        <v>40</v>
      </c>
      <c r="B2843" s="34">
        <v>45961</v>
      </c>
      <c r="C2843">
        <v>1700</v>
      </c>
      <c r="D2843" t="s">
        <v>54</v>
      </c>
    </row>
    <row r="2844" spans="1:4" x14ac:dyDescent="0.3">
      <c r="A2844" s="33" t="s">
        <v>40</v>
      </c>
      <c r="B2844" s="34">
        <v>45991</v>
      </c>
      <c r="C2844">
        <v>1700</v>
      </c>
      <c r="D2844" t="s">
        <v>54</v>
      </c>
    </row>
    <row r="2845" spans="1:4" x14ac:dyDescent="0.3">
      <c r="A2845" s="33" t="s">
        <v>40</v>
      </c>
      <c r="B2845" s="34">
        <v>46022</v>
      </c>
      <c r="C2845">
        <v>1700</v>
      </c>
      <c r="D2845" t="s">
        <v>54</v>
      </c>
    </row>
    <row r="2846" spans="1:4" x14ac:dyDescent="0.3">
      <c r="A2846" s="33" t="s">
        <v>41</v>
      </c>
      <c r="B2846" s="34">
        <v>44957</v>
      </c>
      <c r="C2846">
        <v>22975.375</v>
      </c>
      <c r="D2846" t="s">
        <v>54</v>
      </c>
    </row>
    <row r="2847" spans="1:4" x14ac:dyDescent="0.3">
      <c r="A2847" s="33" t="s">
        <v>41</v>
      </c>
      <c r="B2847" s="34">
        <v>44985</v>
      </c>
      <c r="C2847">
        <v>23663.39</v>
      </c>
      <c r="D2847" t="s">
        <v>54</v>
      </c>
    </row>
    <row r="2848" spans="1:4" x14ac:dyDescent="0.3">
      <c r="A2848" s="33" t="s">
        <v>41</v>
      </c>
      <c r="B2848" s="34">
        <v>45016</v>
      </c>
      <c r="C2848">
        <v>23793.795600000001</v>
      </c>
      <c r="D2848" t="s">
        <v>54</v>
      </c>
    </row>
    <row r="2849" spans="1:4" x14ac:dyDescent="0.3">
      <c r="A2849" s="33" t="s">
        <v>41</v>
      </c>
      <c r="B2849" s="34">
        <v>45046</v>
      </c>
      <c r="C2849">
        <v>23542.673299999999</v>
      </c>
      <c r="D2849" t="s">
        <v>54</v>
      </c>
    </row>
    <row r="2850" spans="1:4" x14ac:dyDescent="0.3">
      <c r="A2850" s="33" t="s">
        <v>41</v>
      </c>
      <c r="B2850" s="34">
        <v>45077</v>
      </c>
      <c r="C2850">
        <v>24007.491300000002</v>
      </c>
      <c r="D2850" t="s">
        <v>54</v>
      </c>
    </row>
    <row r="2851" spans="1:4" x14ac:dyDescent="0.3">
      <c r="A2851" s="33" t="s">
        <v>41</v>
      </c>
      <c r="B2851" s="34">
        <v>45107</v>
      </c>
      <c r="C2851">
        <v>24725.1731</v>
      </c>
      <c r="D2851" t="s">
        <v>54</v>
      </c>
    </row>
    <row r="2852" spans="1:4" x14ac:dyDescent="0.3">
      <c r="A2852" s="33" t="s">
        <v>41</v>
      </c>
      <c r="B2852" s="34">
        <v>45138</v>
      </c>
      <c r="C2852">
        <v>24408.8547</v>
      </c>
      <c r="D2852" t="s">
        <v>54</v>
      </c>
    </row>
    <row r="2853" spans="1:4" x14ac:dyDescent="0.3">
      <c r="A2853" s="33" t="s">
        <v>41</v>
      </c>
      <c r="B2853" s="34">
        <v>45169</v>
      </c>
      <c r="C2853">
        <v>25158.315600000002</v>
      </c>
      <c r="D2853" t="s">
        <v>54</v>
      </c>
    </row>
    <row r="2854" spans="1:4" x14ac:dyDescent="0.3">
      <c r="A2854" s="33" t="s">
        <v>41</v>
      </c>
      <c r="B2854" s="34">
        <v>45199</v>
      </c>
      <c r="C2854">
        <v>25935.616600000001</v>
      </c>
      <c r="D2854" t="s">
        <v>54</v>
      </c>
    </row>
    <row r="2855" spans="1:4" x14ac:dyDescent="0.3">
      <c r="A2855" s="33" t="s">
        <v>41</v>
      </c>
      <c r="B2855" s="34">
        <v>45230</v>
      </c>
      <c r="C2855">
        <v>25900.117300000002</v>
      </c>
      <c r="D2855" t="s">
        <v>54</v>
      </c>
    </row>
    <row r="2856" spans="1:4" x14ac:dyDescent="0.3">
      <c r="A2856" s="33" t="s">
        <v>41</v>
      </c>
      <c r="B2856" s="34">
        <v>45260</v>
      </c>
      <c r="C2856">
        <v>25222.454399999999</v>
      </c>
      <c r="D2856" t="s">
        <v>54</v>
      </c>
    </row>
    <row r="2857" spans="1:4" x14ac:dyDescent="0.3">
      <c r="A2857" s="33" t="s">
        <v>41</v>
      </c>
      <c r="B2857" s="34">
        <v>45291</v>
      </c>
      <c r="C2857">
        <v>24646.4267</v>
      </c>
      <c r="D2857" t="s">
        <v>54</v>
      </c>
    </row>
    <row r="2858" spans="1:4" x14ac:dyDescent="0.3">
      <c r="A2858" s="33" t="s">
        <v>41</v>
      </c>
      <c r="B2858" s="34">
        <v>45322</v>
      </c>
      <c r="C2858">
        <v>25418.356100000001</v>
      </c>
      <c r="D2858" t="s">
        <v>54</v>
      </c>
    </row>
    <row r="2859" spans="1:4" x14ac:dyDescent="0.3">
      <c r="A2859" s="33" t="s">
        <v>41</v>
      </c>
      <c r="B2859" s="34">
        <v>45351</v>
      </c>
      <c r="C2859">
        <v>26041.5782</v>
      </c>
      <c r="D2859" t="s">
        <v>54</v>
      </c>
    </row>
    <row r="2860" spans="1:4" x14ac:dyDescent="0.3">
      <c r="A2860" s="33" t="s">
        <v>41</v>
      </c>
      <c r="B2860" s="34">
        <v>45382</v>
      </c>
      <c r="C2860">
        <v>25387.6126</v>
      </c>
      <c r="D2860" t="s">
        <v>54</v>
      </c>
    </row>
    <row r="2861" spans="1:4" x14ac:dyDescent="0.3">
      <c r="A2861" s="33" t="s">
        <v>41</v>
      </c>
      <c r="B2861" s="34">
        <v>45412</v>
      </c>
      <c r="C2861">
        <v>26193.972699999998</v>
      </c>
      <c r="D2861" t="s">
        <v>54</v>
      </c>
    </row>
    <row r="2862" spans="1:4" x14ac:dyDescent="0.3">
      <c r="A2862" s="33" t="s">
        <v>41</v>
      </c>
      <c r="B2862" s="34">
        <v>45443</v>
      </c>
      <c r="C2862">
        <v>26861.274300000001</v>
      </c>
      <c r="D2862" t="s">
        <v>54</v>
      </c>
    </row>
    <row r="2863" spans="1:4" x14ac:dyDescent="0.3">
      <c r="A2863" s="33" t="s">
        <v>41</v>
      </c>
      <c r="B2863" s="34">
        <v>45473</v>
      </c>
      <c r="C2863">
        <v>27730.741000000002</v>
      </c>
      <c r="D2863" t="s">
        <v>54</v>
      </c>
    </row>
    <row r="2864" spans="1:4" x14ac:dyDescent="0.3">
      <c r="A2864" s="33" t="s">
        <v>41</v>
      </c>
      <c r="B2864" s="34">
        <v>45504</v>
      </c>
      <c r="C2864">
        <v>26528.6057</v>
      </c>
      <c r="D2864" t="s">
        <v>54</v>
      </c>
    </row>
    <row r="2865" spans="1:4" x14ac:dyDescent="0.3">
      <c r="A2865" s="33" t="s">
        <v>41</v>
      </c>
      <c r="B2865" s="34">
        <v>45535</v>
      </c>
      <c r="C2865">
        <v>26837.5203</v>
      </c>
      <c r="D2865" t="s">
        <v>54</v>
      </c>
    </row>
    <row r="2866" spans="1:4" x14ac:dyDescent="0.3">
      <c r="A2866" s="33" t="s">
        <v>41</v>
      </c>
      <c r="B2866" s="34">
        <v>45565</v>
      </c>
      <c r="C2866">
        <v>27506.297399999999</v>
      </c>
      <c r="D2866" t="s">
        <v>54</v>
      </c>
    </row>
    <row r="2867" spans="1:4" x14ac:dyDescent="0.3">
      <c r="A2867" s="33" t="s">
        <v>41</v>
      </c>
      <c r="B2867" s="34">
        <v>45596</v>
      </c>
      <c r="C2867">
        <v>27304.880000000001</v>
      </c>
      <c r="D2867" t="s">
        <v>54</v>
      </c>
    </row>
    <row r="2868" spans="1:4" x14ac:dyDescent="0.3">
      <c r="A2868" s="33" t="s">
        <v>41</v>
      </c>
      <c r="B2868" s="34">
        <v>45626</v>
      </c>
      <c r="C2868">
        <v>28209.6168</v>
      </c>
      <c r="D2868" t="s">
        <v>54</v>
      </c>
    </row>
    <row r="2869" spans="1:4" x14ac:dyDescent="0.3">
      <c r="A2869" s="33" t="s">
        <v>41</v>
      </c>
      <c r="B2869" s="34">
        <v>45657</v>
      </c>
      <c r="C2869">
        <v>29151.542000000001</v>
      </c>
      <c r="D2869" t="s">
        <v>54</v>
      </c>
    </row>
    <row r="2870" spans="1:4" x14ac:dyDescent="0.3">
      <c r="A2870" s="33" t="s">
        <v>41</v>
      </c>
      <c r="B2870" s="34">
        <v>45688</v>
      </c>
      <c r="C2870">
        <v>29572.946599999999</v>
      </c>
      <c r="D2870" t="s">
        <v>54</v>
      </c>
    </row>
    <row r="2871" spans="1:4" x14ac:dyDescent="0.3">
      <c r="A2871" s="33" t="s">
        <v>41</v>
      </c>
      <c r="B2871" s="34">
        <v>45716</v>
      </c>
      <c r="C2871">
        <v>27962.359899999999</v>
      </c>
      <c r="D2871" t="s">
        <v>54</v>
      </c>
    </row>
    <row r="2872" spans="1:4" x14ac:dyDescent="0.3">
      <c r="A2872" s="33" t="s">
        <v>41</v>
      </c>
      <c r="B2872" s="34">
        <v>45747</v>
      </c>
      <c r="C2872">
        <v>28756.544300000001</v>
      </c>
      <c r="D2872" t="s">
        <v>54</v>
      </c>
    </row>
    <row r="2873" spans="1:4" x14ac:dyDescent="0.3">
      <c r="A2873" s="33" t="s">
        <v>41</v>
      </c>
      <c r="B2873" s="34">
        <v>45777</v>
      </c>
      <c r="C2873">
        <v>29507.423599999998</v>
      </c>
      <c r="D2873" t="s">
        <v>54</v>
      </c>
    </row>
    <row r="2874" spans="1:4" x14ac:dyDescent="0.3">
      <c r="A2874" s="33" t="s">
        <v>41</v>
      </c>
      <c r="B2874" s="34">
        <v>45808</v>
      </c>
      <c r="C2874">
        <v>30521.3884</v>
      </c>
      <c r="D2874" t="s">
        <v>54</v>
      </c>
    </row>
    <row r="2875" spans="1:4" x14ac:dyDescent="0.3">
      <c r="A2875" s="33" t="s">
        <v>41</v>
      </c>
      <c r="B2875" s="34">
        <v>45838</v>
      </c>
      <c r="C2875">
        <v>30059.171699999999</v>
      </c>
      <c r="D2875" t="s">
        <v>54</v>
      </c>
    </row>
    <row r="2876" spans="1:4" x14ac:dyDescent="0.3">
      <c r="A2876" s="33" t="s">
        <v>41</v>
      </c>
      <c r="B2876" s="34">
        <v>45869</v>
      </c>
      <c r="C2876">
        <v>30885.2801</v>
      </c>
      <c r="D2876" t="s">
        <v>54</v>
      </c>
    </row>
    <row r="2877" spans="1:4" x14ac:dyDescent="0.3">
      <c r="A2877" s="33" t="s">
        <v>41</v>
      </c>
      <c r="B2877" s="34">
        <v>45900</v>
      </c>
      <c r="C2877">
        <v>30919.221699999998</v>
      </c>
      <c r="D2877" t="s">
        <v>54</v>
      </c>
    </row>
    <row r="2878" spans="1:4" x14ac:dyDescent="0.3">
      <c r="A2878" s="33" t="s">
        <v>41</v>
      </c>
      <c r="B2878" s="34">
        <v>45930</v>
      </c>
      <c r="C2878">
        <v>31077.453600000001</v>
      </c>
      <c r="D2878" t="s">
        <v>54</v>
      </c>
    </row>
    <row r="2879" spans="1:4" x14ac:dyDescent="0.3">
      <c r="A2879" s="33" t="s">
        <v>41</v>
      </c>
      <c r="B2879" s="34">
        <v>45961</v>
      </c>
      <c r="C2879">
        <v>32176.267800000001</v>
      </c>
      <c r="D2879" t="s">
        <v>54</v>
      </c>
    </row>
    <row r="2880" spans="1:4" x14ac:dyDescent="0.3">
      <c r="A2880" s="33" t="s">
        <v>41</v>
      </c>
      <c r="B2880" s="34">
        <v>45991</v>
      </c>
      <c r="C2880">
        <v>32174.690699999999</v>
      </c>
      <c r="D2880" t="s">
        <v>54</v>
      </c>
    </row>
    <row r="2881" spans="1:4" x14ac:dyDescent="0.3">
      <c r="A2881" s="33" t="s">
        <v>41</v>
      </c>
      <c r="B2881" s="34">
        <v>46022</v>
      </c>
      <c r="C2881">
        <v>32666.9169</v>
      </c>
      <c r="D2881" t="s">
        <v>54</v>
      </c>
    </row>
    <row r="2882" spans="1:4" x14ac:dyDescent="0.3">
      <c r="A2882" s="33" t="s">
        <v>42</v>
      </c>
      <c r="B2882" s="34">
        <v>44957</v>
      </c>
      <c r="C2882">
        <v>-23775.375</v>
      </c>
      <c r="D2882" t="s">
        <v>54</v>
      </c>
    </row>
    <row r="2883" spans="1:4" x14ac:dyDescent="0.3">
      <c r="A2883" s="33" t="s">
        <v>42</v>
      </c>
      <c r="B2883" s="34">
        <v>44985</v>
      </c>
      <c r="C2883">
        <v>-24495.39</v>
      </c>
      <c r="D2883" t="s">
        <v>54</v>
      </c>
    </row>
    <row r="2884" spans="1:4" x14ac:dyDescent="0.3">
      <c r="A2884" s="33" t="s">
        <v>42</v>
      </c>
      <c r="B2884" s="34">
        <v>45016</v>
      </c>
      <c r="C2884">
        <v>-24659.0756</v>
      </c>
      <c r="D2884" t="s">
        <v>54</v>
      </c>
    </row>
    <row r="2885" spans="1:4" x14ac:dyDescent="0.3">
      <c r="A2885" s="33" t="s">
        <v>42</v>
      </c>
      <c r="B2885" s="34">
        <v>45046</v>
      </c>
      <c r="C2885">
        <v>-24442.5645</v>
      </c>
      <c r="D2885" t="s">
        <v>54</v>
      </c>
    </row>
    <row r="2886" spans="1:4" x14ac:dyDescent="0.3">
      <c r="A2886" s="33" t="s">
        <v>42</v>
      </c>
      <c r="B2886" s="34">
        <v>45077</v>
      </c>
      <c r="C2886">
        <v>-24943.378199999999</v>
      </c>
      <c r="D2886" t="s">
        <v>54</v>
      </c>
    </row>
    <row r="2887" spans="1:4" x14ac:dyDescent="0.3">
      <c r="A2887" s="33" t="s">
        <v>42</v>
      </c>
      <c r="B2887" s="34">
        <v>45107</v>
      </c>
      <c r="C2887">
        <v>-25698.4954</v>
      </c>
      <c r="D2887" t="s">
        <v>54</v>
      </c>
    </row>
    <row r="2888" spans="1:4" x14ac:dyDescent="0.3">
      <c r="A2888" s="33" t="s">
        <v>42</v>
      </c>
      <c r="B2888" s="34">
        <v>45138</v>
      </c>
      <c r="C2888">
        <v>-25421.109899999999</v>
      </c>
      <c r="D2888" t="s">
        <v>54</v>
      </c>
    </row>
    <row r="2889" spans="1:4" x14ac:dyDescent="0.3">
      <c r="A2889" s="33" t="s">
        <v>42</v>
      </c>
      <c r="B2889" s="34">
        <v>45169</v>
      </c>
      <c r="C2889">
        <v>-26211.061000000002</v>
      </c>
      <c r="D2889" t="s">
        <v>54</v>
      </c>
    </row>
    <row r="2890" spans="1:4" x14ac:dyDescent="0.3">
      <c r="A2890" s="33" t="s">
        <v>42</v>
      </c>
      <c r="B2890" s="34">
        <v>45199</v>
      </c>
      <c r="C2890">
        <v>-27030.471799999999</v>
      </c>
      <c r="D2890" t="s">
        <v>54</v>
      </c>
    </row>
    <row r="2891" spans="1:4" x14ac:dyDescent="0.3">
      <c r="A2891" s="33" t="s">
        <v>42</v>
      </c>
      <c r="B2891" s="34">
        <v>45230</v>
      </c>
      <c r="C2891">
        <v>-27038.766800000001</v>
      </c>
      <c r="D2891" t="s">
        <v>54</v>
      </c>
    </row>
    <row r="2892" spans="1:4" x14ac:dyDescent="0.3">
      <c r="A2892" s="33" t="s">
        <v>42</v>
      </c>
      <c r="B2892" s="34">
        <v>45260</v>
      </c>
      <c r="C2892">
        <v>-26406.6499</v>
      </c>
      <c r="D2892" t="s">
        <v>54</v>
      </c>
    </row>
    <row r="2893" spans="1:4" x14ac:dyDescent="0.3">
      <c r="A2893" s="33" t="s">
        <v>42</v>
      </c>
      <c r="B2893" s="34">
        <v>45291</v>
      </c>
      <c r="C2893">
        <v>-25877.9899</v>
      </c>
      <c r="D2893" t="s">
        <v>54</v>
      </c>
    </row>
    <row r="2894" spans="1:4" x14ac:dyDescent="0.3">
      <c r="A2894" s="33" t="s">
        <v>42</v>
      </c>
      <c r="B2894" s="34">
        <v>45322</v>
      </c>
      <c r="C2894">
        <v>-26699.1819</v>
      </c>
      <c r="D2894" t="s">
        <v>54</v>
      </c>
    </row>
    <row r="2895" spans="1:4" x14ac:dyDescent="0.3">
      <c r="A2895" s="33" t="s">
        <v>42</v>
      </c>
      <c r="B2895" s="34">
        <v>45351</v>
      </c>
      <c r="C2895">
        <v>-27373.636999999999</v>
      </c>
      <c r="D2895" t="s">
        <v>54</v>
      </c>
    </row>
    <row r="2896" spans="1:4" x14ac:dyDescent="0.3">
      <c r="A2896" s="33" t="s">
        <v>42</v>
      </c>
      <c r="B2896" s="34">
        <v>45382</v>
      </c>
      <c r="C2896">
        <v>-26772.953799999999</v>
      </c>
      <c r="D2896" t="s">
        <v>54</v>
      </c>
    </row>
    <row r="2897" spans="1:4" x14ac:dyDescent="0.3">
      <c r="A2897" s="33" t="s">
        <v>42</v>
      </c>
      <c r="B2897" s="34">
        <v>45412</v>
      </c>
      <c r="C2897">
        <v>-27634.727500000001</v>
      </c>
      <c r="D2897" t="s">
        <v>54</v>
      </c>
    </row>
    <row r="2898" spans="1:4" x14ac:dyDescent="0.3">
      <c r="A2898" s="33" t="s">
        <v>42</v>
      </c>
      <c r="B2898" s="34">
        <v>45443</v>
      </c>
      <c r="C2898">
        <v>-28359.659299999999</v>
      </c>
      <c r="D2898" t="s">
        <v>54</v>
      </c>
    </row>
    <row r="2899" spans="1:4" x14ac:dyDescent="0.3">
      <c r="A2899" s="33" t="s">
        <v>42</v>
      </c>
      <c r="B2899" s="34">
        <v>45473</v>
      </c>
      <c r="C2899">
        <v>-29289.061399999999</v>
      </c>
      <c r="D2899" t="s">
        <v>54</v>
      </c>
    </row>
    <row r="2900" spans="1:4" x14ac:dyDescent="0.3">
      <c r="A2900" s="33" t="s">
        <v>42</v>
      </c>
      <c r="B2900" s="34">
        <v>45504</v>
      </c>
      <c r="C2900">
        <v>-28149.258900000001</v>
      </c>
      <c r="D2900" t="s">
        <v>54</v>
      </c>
    </row>
    <row r="2901" spans="1:4" x14ac:dyDescent="0.3">
      <c r="A2901" s="33" t="s">
        <v>42</v>
      </c>
      <c r="B2901" s="34">
        <v>45535</v>
      </c>
      <c r="C2901">
        <v>-28522.9997</v>
      </c>
      <c r="D2901" t="s">
        <v>54</v>
      </c>
    </row>
    <row r="2902" spans="1:4" x14ac:dyDescent="0.3">
      <c r="A2902" s="33" t="s">
        <v>42</v>
      </c>
      <c r="B2902" s="34">
        <v>45565</v>
      </c>
      <c r="C2902">
        <v>-29259.195899999999</v>
      </c>
      <c r="D2902" t="s">
        <v>54</v>
      </c>
    </row>
    <row r="2903" spans="1:4" x14ac:dyDescent="0.3">
      <c r="A2903" s="33" t="s">
        <v>42</v>
      </c>
      <c r="B2903" s="34">
        <v>45596</v>
      </c>
      <c r="C2903">
        <v>-29127.894499999999</v>
      </c>
      <c r="D2903" t="s">
        <v>54</v>
      </c>
    </row>
    <row r="2904" spans="1:4" x14ac:dyDescent="0.3">
      <c r="A2904" s="33" t="s">
        <v>42</v>
      </c>
      <c r="B2904" s="34">
        <v>45626</v>
      </c>
      <c r="C2904">
        <v>-30105.551899999999</v>
      </c>
      <c r="D2904" t="s">
        <v>54</v>
      </c>
    </row>
    <row r="2905" spans="1:4" x14ac:dyDescent="0.3">
      <c r="A2905" s="33" t="s">
        <v>42</v>
      </c>
      <c r="B2905" s="34">
        <v>45657</v>
      </c>
      <c r="C2905">
        <v>-31123.314399999999</v>
      </c>
      <c r="D2905" t="s">
        <v>54</v>
      </c>
    </row>
    <row r="2906" spans="1:4" x14ac:dyDescent="0.3">
      <c r="A2906" s="33" t="s">
        <v>42</v>
      </c>
      <c r="B2906" s="34">
        <v>45688</v>
      </c>
      <c r="C2906">
        <v>-31623.59</v>
      </c>
      <c r="D2906" t="s">
        <v>54</v>
      </c>
    </row>
    <row r="2907" spans="1:4" x14ac:dyDescent="0.3">
      <c r="A2907" s="33" t="s">
        <v>42</v>
      </c>
      <c r="B2907" s="34">
        <v>45716</v>
      </c>
      <c r="C2907">
        <v>-30095.028999999999</v>
      </c>
      <c r="D2907" t="s">
        <v>54</v>
      </c>
    </row>
    <row r="2908" spans="1:4" x14ac:dyDescent="0.3">
      <c r="A2908" s="33" t="s">
        <v>42</v>
      </c>
      <c r="B2908" s="34">
        <v>45747</v>
      </c>
      <c r="C2908">
        <v>-30974.520100000002</v>
      </c>
      <c r="D2908" t="s">
        <v>54</v>
      </c>
    </row>
    <row r="2909" spans="1:4" x14ac:dyDescent="0.3">
      <c r="A2909" s="33" t="s">
        <v>42</v>
      </c>
      <c r="B2909" s="34">
        <v>45777</v>
      </c>
      <c r="C2909">
        <v>-31814.1185</v>
      </c>
      <c r="D2909" t="s">
        <v>54</v>
      </c>
    </row>
    <row r="2910" spans="1:4" x14ac:dyDescent="0.3">
      <c r="A2910" s="33" t="s">
        <v>42</v>
      </c>
      <c r="B2910" s="34">
        <v>45808</v>
      </c>
      <c r="C2910">
        <v>-32920.3511</v>
      </c>
      <c r="D2910" t="s">
        <v>54</v>
      </c>
    </row>
    <row r="2911" spans="1:4" x14ac:dyDescent="0.3">
      <c r="A2911" s="33" t="s">
        <v>42</v>
      </c>
      <c r="B2911" s="34">
        <v>45838</v>
      </c>
      <c r="C2911">
        <v>-32554.0929</v>
      </c>
      <c r="D2911" t="s">
        <v>54</v>
      </c>
    </row>
    <row r="2912" spans="1:4" x14ac:dyDescent="0.3">
      <c r="A2912" s="33" t="s">
        <v>42</v>
      </c>
      <c r="B2912" s="34">
        <v>45869</v>
      </c>
      <c r="C2912">
        <v>-33479.998099999997</v>
      </c>
      <c r="D2912" t="s">
        <v>54</v>
      </c>
    </row>
    <row r="2913" spans="1:4" x14ac:dyDescent="0.3">
      <c r="A2913" s="33" t="s">
        <v>42</v>
      </c>
      <c r="B2913" s="34">
        <v>45900</v>
      </c>
      <c r="C2913">
        <v>-33617.728499999997</v>
      </c>
      <c r="D2913" t="s">
        <v>54</v>
      </c>
    </row>
    <row r="2914" spans="1:4" x14ac:dyDescent="0.3">
      <c r="A2914" s="33" t="s">
        <v>42</v>
      </c>
      <c r="B2914" s="34">
        <v>45930</v>
      </c>
      <c r="C2914">
        <v>-33883.900600000001</v>
      </c>
      <c r="D2914" t="s">
        <v>54</v>
      </c>
    </row>
    <row r="2915" spans="1:4" x14ac:dyDescent="0.3">
      <c r="A2915" s="33" t="s">
        <v>42</v>
      </c>
      <c r="B2915" s="34">
        <v>45961</v>
      </c>
      <c r="C2915">
        <v>-35094.972699999998</v>
      </c>
      <c r="D2915" t="s">
        <v>54</v>
      </c>
    </row>
    <row r="2916" spans="1:4" x14ac:dyDescent="0.3">
      <c r="A2916" s="33" t="s">
        <v>42</v>
      </c>
      <c r="B2916" s="34">
        <v>45991</v>
      </c>
      <c r="C2916">
        <v>-35210.143799999998</v>
      </c>
      <c r="D2916" t="s">
        <v>54</v>
      </c>
    </row>
    <row r="2917" spans="1:4" x14ac:dyDescent="0.3">
      <c r="A2917" s="33" t="s">
        <v>42</v>
      </c>
      <c r="B2917" s="34">
        <v>46022</v>
      </c>
      <c r="C2917">
        <v>-35823.788099999998</v>
      </c>
      <c r="D2917" t="s">
        <v>54</v>
      </c>
    </row>
    <row r="2918" spans="1:4" x14ac:dyDescent="0.3">
      <c r="A2918" s="33" t="s">
        <v>44</v>
      </c>
      <c r="B2918" s="34">
        <v>44957</v>
      </c>
      <c r="C2918">
        <v>0</v>
      </c>
      <c r="D2918" t="s">
        <v>54</v>
      </c>
    </row>
    <row r="2919" spans="1:4" x14ac:dyDescent="0.3">
      <c r="A2919" s="33" t="s">
        <v>44</v>
      </c>
      <c r="B2919" s="34">
        <v>44985</v>
      </c>
      <c r="C2919">
        <v>0</v>
      </c>
      <c r="D2919" t="s">
        <v>54</v>
      </c>
    </row>
    <row r="2920" spans="1:4" x14ac:dyDescent="0.3">
      <c r="A2920" s="33" t="s">
        <v>44</v>
      </c>
      <c r="B2920" s="34">
        <v>45016</v>
      </c>
      <c r="C2920">
        <v>0</v>
      </c>
      <c r="D2920" t="s">
        <v>54</v>
      </c>
    </row>
    <row r="2921" spans="1:4" x14ac:dyDescent="0.3">
      <c r="A2921" s="33" t="s">
        <v>44</v>
      </c>
      <c r="B2921" s="34">
        <v>45046</v>
      </c>
      <c r="C2921">
        <v>0</v>
      </c>
      <c r="D2921" t="s">
        <v>54</v>
      </c>
    </row>
    <row r="2922" spans="1:4" x14ac:dyDescent="0.3">
      <c r="A2922" s="33" t="s">
        <v>44</v>
      </c>
      <c r="B2922" s="34">
        <v>45077</v>
      </c>
      <c r="C2922">
        <v>0</v>
      </c>
      <c r="D2922" t="s">
        <v>54</v>
      </c>
    </row>
    <row r="2923" spans="1:4" x14ac:dyDescent="0.3">
      <c r="A2923" s="33" t="s">
        <v>44</v>
      </c>
      <c r="B2923" s="34">
        <v>45107</v>
      </c>
      <c r="C2923">
        <v>0</v>
      </c>
      <c r="D2923" t="s">
        <v>54</v>
      </c>
    </row>
    <row r="2924" spans="1:4" x14ac:dyDescent="0.3">
      <c r="A2924" s="33" t="s">
        <v>44</v>
      </c>
      <c r="B2924" s="34">
        <v>45138</v>
      </c>
      <c r="C2924">
        <v>0</v>
      </c>
      <c r="D2924" t="s">
        <v>54</v>
      </c>
    </row>
    <row r="2925" spans="1:4" x14ac:dyDescent="0.3">
      <c r="A2925" s="33" t="s">
        <v>44</v>
      </c>
      <c r="B2925" s="34">
        <v>45169</v>
      </c>
      <c r="C2925">
        <v>0</v>
      </c>
      <c r="D2925" t="s">
        <v>54</v>
      </c>
    </row>
    <row r="2926" spans="1:4" x14ac:dyDescent="0.3">
      <c r="A2926" s="33" t="s">
        <v>44</v>
      </c>
      <c r="B2926" s="34">
        <v>45199</v>
      </c>
      <c r="C2926">
        <v>0</v>
      </c>
      <c r="D2926" t="s">
        <v>54</v>
      </c>
    </row>
    <row r="2927" spans="1:4" x14ac:dyDescent="0.3">
      <c r="A2927" s="33" t="s">
        <v>44</v>
      </c>
      <c r="B2927" s="34">
        <v>45230</v>
      </c>
      <c r="C2927">
        <v>0</v>
      </c>
      <c r="D2927" t="s">
        <v>54</v>
      </c>
    </row>
    <row r="2928" spans="1:4" x14ac:dyDescent="0.3">
      <c r="A2928" s="33" t="s">
        <v>44</v>
      </c>
      <c r="B2928" s="34">
        <v>45260</v>
      </c>
      <c r="C2928">
        <v>0</v>
      </c>
      <c r="D2928" t="s">
        <v>54</v>
      </c>
    </row>
    <row r="2929" spans="1:4" x14ac:dyDescent="0.3">
      <c r="A2929" s="33" t="s">
        <v>44</v>
      </c>
      <c r="B2929" s="34">
        <v>45291</v>
      </c>
      <c r="C2929">
        <v>0</v>
      </c>
      <c r="D2929" t="s">
        <v>54</v>
      </c>
    </row>
    <row r="2930" spans="1:4" x14ac:dyDescent="0.3">
      <c r="A2930" s="33" t="s">
        <v>44</v>
      </c>
      <c r="B2930" s="34">
        <v>45322</v>
      </c>
      <c r="C2930">
        <v>0</v>
      </c>
      <c r="D2930" t="s">
        <v>54</v>
      </c>
    </row>
    <row r="2931" spans="1:4" x14ac:dyDescent="0.3">
      <c r="A2931" s="33" t="s">
        <v>44</v>
      </c>
      <c r="B2931" s="34">
        <v>45351</v>
      </c>
      <c r="C2931">
        <v>0</v>
      </c>
      <c r="D2931" t="s">
        <v>54</v>
      </c>
    </row>
    <row r="2932" spans="1:4" x14ac:dyDescent="0.3">
      <c r="A2932" s="33" t="s">
        <v>44</v>
      </c>
      <c r="B2932" s="34">
        <v>45382</v>
      </c>
      <c r="C2932">
        <v>0</v>
      </c>
      <c r="D2932" t="s">
        <v>54</v>
      </c>
    </row>
    <row r="2933" spans="1:4" x14ac:dyDescent="0.3">
      <c r="A2933" s="33" t="s">
        <v>44</v>
      </c>
      <c r="B2933" s="34">
        <v>45412</v>
      </c>
      <c r="C2933">
        <v>0</v>
      </c>
      <c r="D2933" t="s">
        <v>54</v>
      </c>
    </row>
    <row r="2934" spans="1:4" x14ac:dyDescent="0.3">
      <c r="A2934" s="33" t="s">
        <v>44</v>
      </c>
      <c r="B2934" s="34">
        <v>45443</v>
      </c>
      <c r="C2934">
        <v>0</v>
      </c>
      <c r="D2934" t="s">
        <v>54</v>
      </c>
    </row>
    <row r="2935" spans="1:4" x14ac:dyDescent="0.3">
      <c r="A2935" s="33" t="s">
        <v>44</v>
      </c>
      <c r="B2935" s="34">
        <v>45473</v>
      </c>
      <c r="C2935">
        <v>0</v>
      </c>
      <c r="D2935" t="s">
        <v>54</v>
      </c>
    </row>
    <row r="2936" spans="1:4" x14ac:dyDescent="0.3">
      <c r="A2936" s="33" t="s">
        <v>44</v>
      </c>
      <c r="B2936" s="34">
        <v>45504</v>
      </c>
      <c r="C2936">
        <v>0</v>
      </c>
      <c r="D2936" t="s">
        <v>54</v>
      </c>
    </row>
    <row r="2937" spans="1:4" x14ac:dyDescent="0.3">
      <c r="A2937" s="33" t="s">
        <v>44</v>
      </c>
      <c r="B2937" s="34">
        <v>45535</v>
      </c>
      <c r="C2937">
        <v>0</v>
      </c>
      <c r="D2937" t="s">
        <v>54</v>
      </c>
    </row>
    <row r="2938" spans="1:4" x14ac:dyDescent="0.3">
      <c r="A2938" s="33" t="s">
        <v>44</v>
      </c>
      <c r="B2938" s="34">
        <v>45565</v>
      </c>
      <c r="C2938">
        <v>0</v>
      </c>
      <c r="D2938" t="s">
        <v>54</v>
      </c>
    </row>
    <row r="2939" spans="1:4" x14ac:dyDescent="0.3">
      <c r="A2939" s="33" t="s">
        <v>44</v>
      </c>
      <c r="B2939" s="34">
        <v>45596</v>
      </c>
      <c r="C2939">
        <v>0</v>
      </c>
      <c r="D2939" t="s">
        <v>54</v>
      </c>
    </row>
    <row r="2940" spans="1:4" x14ac:dyDescent="0.3">
      <c r="A2940" s="33" t="s">
        <v>44</v>
      </c>
      <c r="B2940" s="34">
        <v>45626</v>
      </c>
      <c r="C2940">
        <v>0</v>
      </c>
      <c r="D2940" t="s">
        <v>54</v>
      </c>
    </row>
    <row r="2941" spans="1:4" x14ac:dyDescent="0.3">
      <c r="A2941" s="33" t="s">
        <v>44</v>
      </c>
      <c r="B2941" s="34">
        <v>45657</v>
      </c>
      <c r="C2941">
        <v>0</v>
      </c>
      <c r="D2941" t="s">
        <v>54</v>
      </c>
    </row>
    <row r="2942" spans="1:4" x14ac:dyDescent="0.3">
      <c r="A2942" s="33" t="s">
        <v>44</v>
      </c>
      <c r="B2942" s="34">
        <v>45688</v>
      </c>
      <c r="C2942">
        <v>0</v>
      </c>
      <c r="D2942" t="s">
        <v>54</v>
      </c>
    </row>
    <row r="2943" spans="1:4" x14ac:dyDescent="0.3">
      <c r="A2943" s="33" t="s">
        <v>44</v>
      </c>
      <c r="B2943" s="34">
        <v>45716</v>
      </c>
      <c r="C2943">
        <v>0</v>
      </c>
      <c r="D2943" t="s">
        <v>54</v>
      </c>
    </row>
    <row r="2944" spans="1:4" x14ac:dyDescent="0.3">
      <c r="A2944" s="33" t="s">
        <v>44</v>
      </c>
      <c r="B2944" s="34">
        <v>45747</v>
      </c>
      <c r="C2944">
        <v>0</v>
      </c>
      <c r="D2944" t="s">
        <v>54</v>
      </c>
    </row>
    <row r="2945" spans="1:4" x14ac:dyDescent="0.3">
      <c r="A2945" s="33" t="s">
        <v>44</v>
      </c>
      <c r="B2945" s="34">
        <v>45777</v>
      </c>
      <c r="C2945">
        <v>0</v>
      </c>
      <c r="D2945" t="s">
        <v>54</v>
      </c>
    </row>
    <row r="2946" spans="1:4" x14ac:dyDescent="0.3">
      <c r="A2946" s="33" t="s">
        <v>44</v>
      </c>
      <c r="B2946" s="34">
        <v>45808</v>
      </c>
      <c r="C2946">
        <v>0</v>
      </c>
      <c r="D2946" t="s">
        <v>54</v>
      </c>
    </row>
    <row r="2947" spans="1:4" x14ac:dyDescent="0.3">
      <c r="A2947" s="33" t="s">
        <v>44</v>
      </c>
      <c r="B2947" s="34">
        <v>45838</v>
      </c>
      <c r="C2947">
        <v>0</v>
      </c>
      <c r="D2947" t="s">
        <v>54</v>
      </c>
    </row>
    <row r="2948" spans="1:4" x14ac:dyDescent="0.3">
      <c r="A2948" s="33" t="s">
        <v>44</v>
      </c>
      <c r="B2948" s="34">
        <v>45869</v>
      </c>
      <c r="C2948">
        <v>0</v>
      </c>
      <c r="D2948" t="s">
        <v>54</v>
      </c>
    </row>
    <row r="2949" spans="1:4" x14ac:dyDescent="0.3">
      <c r="A2949" s="33" t="s">
        <v>44</v>
      </c>
      <c r="B2949" s="34">
        <v>45900</v>
      </c>
      <c r="C2949">
        <v>0</v>
      </c>
      <c r="D2949" t="s">
        <v>54</v>
      </c>
    </row>
    <row r="2950" spans="1:4" x14ac:dyDescent="0.3">
      <c r="A2950" s="33" t="s">
        <v>44</v>
      </c>
      <c r="B2950" s="34">
        <v>45930</v>
      </c>
      <c r="C2950">
        <v>0</v>
      </c>
      <c r="D2950" t="s">
        <v>54</v>
      </c>
    </row>
    <row r="2951" spans="1:4" x14ac:dyDescent="0.3">
      <c r="A2951" s="33" t="s">
        <v>44</v>
      </c>
      <c r="B2951" s="34">
        <v>45961</v>
      </c>
      <c r="C2951">
        <v>0</v>
      </c>
      <c r="D2951" t="s">
        <v>54</v>
      </c>
    </row>
    <row r="2952" spans="1:4" x14ac:dyDescent="0.3">
      <c r="A2952" s="33" t="s">
        <v>44</v>
      </c>
      <c r="B2952" s="34">
        <v>45991</v>
      </c>
      <c r="C2952">
        <v>0</v>
      </c>
      <c r="D2952" t="s">
        <v>54</v>
      </c>
    </row>
    <row r="2953" spans="1:4" x14ac:dyDescent="0.3">
      <c r="A2953" s="33" t="s">
        <v>44</v>
      </c>
      <c r="B2953" s="34">
        <v>46022</v>
      </c>
      <c r="C2953">
        <v>0</v>
      </c>
      <c r="D2953" t="s">
        <v>54</v>
      </c>
    </row>
    <row r="2954" spans="1:4" x14ac:dyDescent="0.3">
      <c r="A2954" s="33" t="s">
        <v>45</v>
      </c>
      <c r="B2954" s="34">
        <v>44957</v>
      </c>
      <c r="C2954">
        <v>0</v>
      </c>
      <c r="D2954" t="s">
        <v>54</v>
      </c>
    </row>
    <row r="2955" spans="1:4" x14ac:dyDescent="0.3">
      <c r="A2955" s="33" t="s">
        <v>45</v>
      </c>
      <c r="B2955" s="34">
        <v>44985</v>
      </c>
      <c r="C2955">
        <v>0</v>
      </c>
      <c r="D2955" t="s">
        <v>54</v>
      </c>
    </row>
    <row r="2956" spans="1:4" x14ac:dyDescent="0.3">
      <c r="A2956" s="33" t="s">
        <v>45</v>
      </c>
      <c r="B2956" s="34">
        <v>45016</v>
      </c>
      <c r="C2956">
        <v>0</v>
      </c>
      <c r="D2956" t="s">
        <v>54</v>
      </c>
    </row>
    <row r="2957" spans="1:4" x14ac:dyDescent="0.3">
      <c r="A2957" s="33" t="s">
        <v>45</v>
      </c>
      <c r="B2957" s="34">
        <v>45046</v>
      </c>
      <c r="C2957">
        <v>0</v>
      </c>
      <c r="D2957" t="s">
        <v>54</v>
      </c>
    </row>
    <row r="2958" spans="1:4" x14ac:dyDescent="0.3">
      <c r="A2958" s="33" t="s">
        <v>45</v>
      </c>
      <c r="B2958" s="34">
        <v>45077</v>
      </c>
      <c r="C2958">
        <v>0</v>
      </c>
      <c r="D2958" t="s">
        <v>54</v>
      </c>
    </row>
    <row r="2959" spans="1:4" x14ac:dyDescent="0.3">
      <c r="A2959" s="33" t="s">
        <v>45</v>
      </c>
      <c r="B2959" s="34">
        <v>45107</v>
      </c>
      <c r="C2959">
        <v>0</v>
      </c>
      <c r="D2959" t="s">
        <v>54</v>
      </c>
    </row>
    <row r="2960" spans="1:4" x14ac:dyDescent="0.3">
      <c r="A2960" s="33" t="s">
        <v>45</v>
      </c>
      <c r="B2960" s="34">
        <v>45138</v>
      </c>
      <c r="C2960">
        <v>0</v>
      </c>
      <c r="D2960" t="s">
        <v>54</v>
      </c>
    </row>
    <row r="2961" spans="1:4" x14ac:dyDescent="0.3">
      <c r="A2961" s="33" t="s">
        <v>45</v>
      </c>
      <c r="B2961" s="34">
        <v>45169</v>
      </c>
      <c r="C2961">
        <v>0</v>
      </c>
      <c r="D2961" t="s">
        <v>54</v>
      </c>
    </row>
    <row r="2962" spans="1:4" x14ac:dyDescent="0.3">
      <c r="A2962" s="33" t="s">
        <v>45</v>
      </c>
      <c r="B2962" s="34">
        <v>45199</v>
      </c>
      <c r="C2962">
        <v>0</v>
      </c>
      <c r="D2962" t="s">
        <v>54</v>
      </c>
    </row>
    <row r="2963" spans="1:4" x14ac:dyDescent="0.3">
      <c r="A2963" s="33" t="s">
        <v>45</v>
      </c>
      <c r="B2963" s="34">
        <v>45230</v>
      </c>
      <c r="C2963">
        <v>0</v>
      </c>
      <c r="D2963" t="s">
        <v>54</v>
      </c>
    </row>
    <row r="2964" spans="1:4" x14ac:dyDescent="0.3">
      <c r="A2964" s="33" t="s">
        <v>45</v>
      </c>
      <c r="B2964" s="34">
        <v>45260</v>
      </c>
      <c r="C2964">
        <v>0</v>
      </c>
      <c r="D2964" t="s">
        <v>54</v>
      </c>
    </row>
    <row r="2965" spans="1:4" x14ac:dyDescent="0.3">
      <c r="A2965" s="33" t="s">
        <v>45</v>
      </c>
      <c r="B2965" s="34">
        <v>45291</v>
      </c>
      <c r="C2965">
        <v>0</v>
      </c>
      <c r="D2965" t="s">
        <v>54</v>
      </c>
    </row>
    <row r="2966" spans="1:4" x14ac:dyDescent="0.3">
      <c r="A2966" s="33" t="s">
        <v>45</v>
      </c>
      <c r="B2966" s="34">
        <v>45322</v>
      </c>
      <c r="C2966">
        <v>0</v>
      </c>
      <c r="D2966" t="s">
        <v>54</v>
      </c>
    </row>
    <row r="2967" spans="1:4" x14ac:dyDescent="0.3">
      <c r="A2967" s="33" t="s">
        <v>45</v>
      </c>
      <c r="B2967" s="34">
        <v>45351</v>
      </c>
      <c r="C2967">
        <v>0</v>
      </c>
      <c r="D2967" t="s">
        <v>54</v>
      </c>
    </row>
    <row r="2968" spans="1:4" x14ac:dyDescent="0.3">
      <c r="A2968" s="33" t="s">
        <v>45</v>
      </c>
      <c r="B2968" s="34">
        <v>45382</v>
      </c>
      <c r="C2968">
        <v>0</v>
      </c>
      <c r="D2968" t="s">
        <v>54</v>
      </c>
    </row>
    <row r="2969" spans="1:4" x14ac:dyDescent="0.3">
      <c r="A2969" s="33" t="s">
        <v>45</v>
      </c>
      <c r="B2969" s="34">
        <v>45412</v>
      </c>
      <c r="C2969">
        <v>0</v>
      </c>
      <c r="D2969" t="s">
        <v>54</v>
      </c>
    </row>
    <row r="2970" spans="1:4" x14ac:dyDescent="0.3">
      <c r="A2970" s="33" t="s">
        <v>45</v>
      </c>
      <c r="B2970" s="34">
        <v>45443</v>
      </c>
      <c r="C2970">
        <v>0</v>
      </c>
      <c r="D2970" t="s">
        <v>54</v>
      </c>
    </row>
    <row r="2971" spans="1:4" x14ac:dyDescent="0.3">
      <c r="A2971" s="33" t="s">
        <v>45</v>
      </c>
      <c r="B2971" s="34">
        <v>45473</v>
      </c>
      <c r="C2971">
        <v>0</v>
      </c>
      <c r="D2971" t="s">
        <v>54</v>
      </c>
    </row>
    <row r="2972" spans="1:4" x14ac:dyDescent="0.3">
      <c r="A2972" s="33" t="s">
        <v>45</v>
      </c>
      <c r="B2972" s="34">
        <v>45504</v>
      </c>
      <c r="C2972">
        <v>0</v>
      </c>
      <c r="D2972" t="s">
        <v>54</v>
      </c>
    </row>
    <row r="2973" spans="1:4" x14ac:dyDescent="0.3">
      <c r="A2973" s="33" t="s">
        <v>45</v>
      </c>
      <c r="B2973" s="34">
        <v>45535</v>
      </c>
      <c r="C2973">
        <v>0</v>
      </c>
      <c r="D2973" t="s">
        <v>54</v>
      </c>
    </row>
    <row r="2974" spans="1:4" x14ac:dyDescent="0.3">
      <c r="A2974" s="33" t="s">
        <v>45</v>
      </c>
      <c r="B2974" s="34">
        <v>45565</v>
      </c>
      <c r="C2974">
        <v>0</v>
      </c>
      <c r="D2974" t="s">
        <v>54</v>
      </c>
    </row>
    <row r="2975" spans="1:4" x14ac:dyDescent="0.3">
      <c r="A2975" s="33" t="s">
        <v>45</v>
      </c>
      <c r="B2975" s="34">
        <v>45596</v>
      </c>
      <c r="C2975">
        <v>0</v>
      </c>
      <c r="D2975" t="s">
        <v>54</v>
      </c>
    </row>
    <row r="2976" spans="1:4" x14ac:dyDescent="0.3">
      <c r="A2976" s="33" t="s">
        <v>45</v>
      </c>
      <c r="B2976" s="34">
        <v>45626</v>
      </c>
      <c r="C2976">
        <v>0</v>
      </c>
      <c r="D2976" t="s">
        <v>54</v>
      </c>
    </row>
    <row r="2977" spans="1:4" x14ac:dyDescent="0.3">
      <c r="A2977" s="33" t="s">
        <v>45</v>
      </c>
      <c r="B2977" s="34">
        <v>45657</v>
      </c>
      <c r="C2977">
        <v>0</v>
      </c>
      <c r="D2977" t="s">
        <v>54</v>
      </c>
    </row>
    <row r="2978" spans="1:4" x14ac:dyDescent="0.3">
      <c r="A2978" s="33" t="s">
        <v>45</v>
      </c>
      <c r="B2978" s="34">
        <v>45688</v>
      </c>
      <c r="C2978">
        <v>0</v>
      </c>
      <c r="D2978" t="s">
        <v>54</v>
      </c>
    </row>
    <row r="2979" spans="1:4" x14ac:dyDescent="0.3">
      <c r="A2979" s="33" t="s">
        <v>45</v>
      </c>
      <c r="B2979" s="34">
        <v>45716</v>
      </c>
      <c r="C2979">
        <v>0</v>
      </c>
      <c r="D2979" t="s">
        <v>54</v>
      </c>
    </row>
    <row r="2980" spans="1:4" x14ac:dyDescent="0.3">
      <c r="A2980" s="33" t="s">
        <v>45</v>
      </c>
      <c r="B2980" s="34">
        <v>45747</v>
      </c>
      <c r="C2980">
        <v>0</v>
      </c>
      <c r="D2980" t="s">
        <v>54</v>
      </c>
    </row>
    <row r="2981" spans="1:4" x14ac:dyDescent="0.3">
      <c r="A2981" s="33" t="s">
        <v>45</v>
      </c>
      <c r="B2981" s="34">
        <v>45777</v>
      </c>
      <c r="C2981">
        <v>0</v>
      </c>
      <c r="D2981" t="s">
        <v>54</v>
      </c>
    </row>
    <row r="2982" spans="1:4" x14ac:dyDescent="0.3">
      <c r="A2982" s="33" t="s">
        <v>45</v>
      </c>
      <c r="B2982" s="34">
        <v>45808</v>
      </c>
      <c r="C2982">
        <v>0</v>
      </c>
      <c r="D2982" t="s">
        <v>54</v>
      </c>
    </row>
    <row r="2983" spans="1:4" x14ac:dyDescent="0.3">
      <c r="A2983" s="33" t="s">
        <v>45</v>
      </c>
      <c r="B2983" s="34">
        <v>45838</v>
      </c>
      <c r="C2983">
        <v>0</v>
      </c>
      <c r="D2983" t="s">
        <v>54</v>
      </c>
    </row>
    <row r="2984" spans="1:4" x14ac:dyDescent="0.3">
      <c r="A2984" s="33" t="s">
        <v>45</v>
      </c>
      <c r="B2984" s="34">
        <v>45869</v>
      </c>
      <c r="C2984">
        <v>0</v>
      </c>
      <c r="D2984" t="s">
        <v>54</v>
      </c>
    </row>
    <row r="2985" spans="1:4" x14ac:dyDescent="0.3">
      <c r="A2985" s="33" t="s">
        <v>45</v>
      </c>
      <c r="B2985" s="34">
        <v>45900</v>
      </c>
      <c r="C2985">
        <v>0</v>
      </c>
      <c r="D2985" t="s">
        <v>54</v>
      </c>
    </row>
    <row r="2986" spans="1:4" x14ac:dyDescent="0.3">
      <c r="A2986" s="33" t="s">
        <v>45</v>
      </c>
      <c r="B2986" s="34">
        <v>45930</v>
      </c>
      <c r="C2986">
        <v>0</v>
      </c>
      <c r="D2986" t="s">
        <v>54</v>
      </c>
    </row>
    <row r="2987" spans="1:4" x14ac:dyDescent="0.3">
      <c r="A2987" s="33" t="s">
        <v>45</v>
      </c>
      <c r="B2987" s="34">
        <v>45961</v>
      </c>
      <c r="C2987">
        <v>0</v>
      </c>
      <c r="D2987" t="s">
        <v>54</v>
      </c>
    </row>
    <row r="2988" spans="1:4" x14ac:dyDescent="0.3">
      <c r="A2988" s="33" t="s">
        <v>45</v>
      </c>
      <c r="B2988" s="34">
        <v>45991</v>
      </c>
      <c r="C2988">
        <v>0</v>
      </c>
      <c r="D2988" t="s">
        <v>54</v>
      </c>
    </row>
    <row r="2989" spans="1:4" x14ac:dyDescent="0.3">
      <c r="A2989" s="33" t="s">
        <v>45</v>
      </c>
      <c r="B2989" s="34">
        <v>46022</v>
      </c>
      <c r="C2989">
        <v>0</v>
      </c>
      <c r="D2989" t="s">
        <v>54</v>
      </c>
    </row>
    <row r="2990" spans="1:4" x14ac:dyDescent="0.3">
      <c r="A2990" s="33" t="s">
        <v>47</v>
      </c>
      <c r="B2990" s="34">
        <v>44957</v>
      </c>
      <c r="C2990">
        <v>0</v>
      </c>
      <c r="D2990" t="s">
        <v>54</v>
      </c>
    </row>
    <row r="2991" spans="1:4" x14ac:dyDescent="0.3">
      <c r="A2991" s="33" t="s">
        <v>47</v>
      </c>
      <c r="B2991" s="34">
        <v>44985</v>
      </c>
      <c r="C2991">
        <v>0</v>
      </c>
      <c r="D2991" t="s">
        <v>54</v>
      </c>
    </row>
    <row r="2992" spans="1:4" x14ac:dyDescent="0.3">
      <c r="A2992" s="33" t="s">
        <v>47</v>
      </c>
      <c r="B2992" s="34">
        <v>45016</v>
      </c>
      <c r="C2992">
        <v>0</v>
      </c>
      <c r="D2992" t="s">
        <v>54</v>
      </c>
    </row>
    <row r="2993" spans="1:4" x14ac:dyDescent="0.3">
      <c r="A2993" s="33" t="s">
        <v>47</v>
      </c>
      <c r="B2993" s="34">
        <v>45046</v>
      </c>
      <c r="C2993">
        <v>0</v>
      </c>
      <c r="D2993" t="s">
        <v>54</v>
      </c>
    </row>
    <row r="2994" spans="1:4" x14ac:dyDescent="0.3">
      <c r="A2994" s="33" t="s">
        <v>47</v>
      </c>
      <c r="B2994" s="34">
        <v>45077</v>
      </c>
      <c r="C2994">
        <v>0</v>
      </c>
      <c r="D2994" t="s">
        <v>54</v>
      </c>
    </row>
    <row r="2995" spans="1:4" x14ac:dyDescent="0.3">
      <c r="A2995" s="33" t="s">
        <v>47</v>
      </c>
      <c r="B2995" s="34">
        <v>45107</v>
      </c>
      <c r="C2995">
        <v>0</v>
      </c>
      <c r="D2995" t="s">
        <v>54</v>
      </c>
    </row>
    <row r="2996" spans="1:4" x14ac:dyDescent="0.3">
      <c r="A2996" s="33" t="s">
        <v>47</v>
      </c>
      <c r="B2996" s="34">
        <v>45138</v>
      </c>
      <c r="C2996">
        <v>0</v>
      </c>
      <c r="D2996" t="s">
        <v>54</v>
      </c>
    </row>
    <row r="2997" spans="1:4" x14ac:dyDescent="0.3">
      <c r="A2997" s="33" t="s">
        <v>47</v>
      </c>
      <c r="B2997" s="34">
        <v>45169</v>
      </c>
      <c r="C2997">
        <v>0</v>
      </c>
      <c r="D2997" t="s">
        <v>54</v>
      </c>
    </row>
    <row r="2998" spans="1:4" x14ac:dyDescent="0.3">
      <c r="A2998" s="33" t="s">
        <v>47</v>
      </c>
      <c r="B2998" s="34">
        <v>45199</v>
      </c>
      <c r="C2998">
        <v>0</v>
      </c>
      <c r="D2998" t="s">
        <v>54</v>
      </c>
    </row>
    <row r="2999" spans="1:4" x14ac:dyDescent="0.3">
      <c r="A2999" s="33" t="s">
        <v>47</v>
      </c>
      <c r="B2999" s="34">
        <v>45230</v>
      </c>
      <c r="C2999">
        <v>0</v>
      </c>
      <c r="D2999" t="s">
        <v>54</v>
      </c>
    </row>
    <row r="3000" spans="1:4" x14ac:dyDescent="0.3">
      <c r="A3000" s="33" t="s">
        <v>47</v>
      </c>
      <c r="B3000" s="34">
        <v>45260</v>
      </c>
      <c r="C3000">
        <v>0</v>
      </c>
      <c r="D3000" t="s">
        <v>54</v>
      </c>
    </row>
    <row r="3001" spans="1:4" x14ac:dyDescent="0.3">
      <c r="A3001" s="33" t="s">
        <v>47</v>
      </c>
      <c r="B3001" s="34">
        <v>45291</v>
      </c>
      <c r="C3001">
        <v>0</v>
      </c>
      <c r="D3001" t="s">
        <v>54</v>
      </c>
    </row>
    <row r="3002" spans="1:4" x14ac:dyDescent="0.3">
      <c r="A3002" s="33" t="s">
        <v>47</v>
      </c>
      <c r="B3002" s="34">
        <v>45322</v>
      </c>
      <c r="C3002">
        <v>0</v>
      </c>
      <c r="D3002" t="s">
        <v>54</v>
      </c>
    </row>
    <row r="3003" spans="1:4" x14ac:dyDescent="0.3">
      <c r="A3003" s="33" t="s">
        <v>47</v>
      </c>
      <c r="B3003" s="34">
        <v>45351</v>
      </c>
      <c r="C3003">
        <v>0</v>
      </c>
      <c r="D3003" t="s">
        <v>54</v>
      </c>
    </row>
    <row r="3004" spans="1:4" x14ac:dyDescent="0.3">
      <c r="A3004" s="33" t="s">
        <v>47</v>
      </c>
      <c r="B3004" s="34">
        <v>45382</v>
      </c>
      <c r="C3004">
        <v>0</v>
      </c>
      <c r="D3004" t="s">
        <v>54</v>
      </c>
    </row>
    <row r="3005" spans="1:4" x14ac:dyDescent="0.3">
      <c r="A3005" s="33" t="s">
        <v>47</v>
      </c>
      <c r="B3005" s="34">
        <v>45412</v>
      </c>
      <c r="C3005">
        <v>0</v>
      </c>
      <c r="D3005" t="s">
        <v>54</v>
      </c>
    </row>
    <row r="3006" spans="1:4" x14ac:dyDescent="0.3">
      <c r="A3006" s="33" t="s">
        <v>47</v>
      </c>
      <c r="B3006" s="34">
        <v>45443</v>
      </c>
      <c r="C3006">
        <v>0</v>
      </c>
      <c r="D3006" t="s">
        <v>54</v>
      </c>
    </row>
    <row r="3007" spans="1:4" x14ac:dyDescent="0.3">
      <c r="A3007" s="33" t="s">
        <v>47</v>
      </c>
      <c r="B3007" s="34">
        <v>45473</v>
      </c>
      <c r="C3007">
        <v>0</v>
      </c>
      <c r="D3007" t="s">
        <v>54</v>
      </c>
    </row>
    <row r="3008" spans="1:4" x14ac:dyDescent="0.3">
      <c r="A3008" s="33" t="s">
        <v>47</v>
      </c>
      <c r="B3008" s="34">
        <v>45504</v>
      </c>
      <c r="C3008">
        <v>0</v>
      </c>
      <c r="D3008" t="s">
        <v>54</v>
      </c>
    </row>
    <row r="3009" spans="1:4" x14ac:dyDescent="0.3">
      <c r="A3009" s="33" t="s">
        <v>47</v>
      </c>
      <c r="B3009" s="34">
        <v>45535</v>
      </c>
      <c r="C3009">
        <v>0</v>
      </c>
      <c r="D3009" t="s">
        <v>54</v>
      </c>
    </row>
    <row r="3010" spans="1:4" x14ac:dyDescent="0.3">
      <c r="A3010" s="33" t="s">
        <v>47</v>
      </c>
      <c r="B3010" s="34">
        <v>45565</v>
      </c>
      <c r="C3010">
        <v>0</v>
      </c>
      <c r="D3010" t="s">
        <v>54</v>
      </c>
    </row>
    <row r="3011" spans="1:4" x14ac:dyDescent="0.3">
      <c r="A3011" s="33" t="s">
        <v>47</v>
      </c>
      <c r="B3011" s="34">
        <v>45596</v>
      </c>
      <c r="C3011">
        <v>0</v>
      </c>
      <c r="D3011" t="s">
        <v>54</v>
      </c>
    </row>
    <row r="3012" spans="1:4" x14ac:dyDescent="0.3">
      <c r="A3012" s="33" t="s">
        <v>47</v>
      </c>
      <c r="B3012" s="34">
        <v>45626</v>
      </c>
      <c r="C3012">
        <v>0</v>
      </c>
      <c r="D3012" t="s">
        <v>54</v>
      </c>
    </row>
    <row r="3013" spans="1:4" x14ac:dyDescent="0.3">
      <c r="A3013" s="33" t="s">
        <v>47</v>
      </c>
      <c r="B3013" s="34">
        <v>45657</v>
      </c>
      <c r="C3013">
        <v>0</v>
      </c>
      <c r="D3013" t="s">
        <v>54</v>
      </c>
    </row>
    <row r="3014" spans="1:4" x14ac:dyDescent="0.3">
      <c r="A3014" s="33" t="s">
        <v>47</v>
      </c>
      <c r="B3014" s="34">
        <v>45688</v>
      </c>
      <c r="C3014">
        <v>0</v>
      </c>
      <c r="D3014" t="s">
        <v>54</v>
      </c>
    </row>
    <row r="3015" spans="1:4" x14ac:dyDescent="0.3">
      <c r="A3015" s="33" t="s">
        <v>47</v>
      </c>
      <c r="B3015" s="34">
        <v>45716</v>
      </c>
      <c r="C3015">
        <v>0</v>
      </c>
      <c r="D3015" t="s">
        <v>54</v>
      </c>
    </row>
    <row r="3016" spans="1:4" x14ac:dyDescent="0.3">
      <c r="A3016" s="33" t="s">
        <v>47</v>
      </c>
      <c r="B3016" s="34">
        <v>45747</v>
      </c>
      <c r="C3016">
        <v>0</v>
      </c>
      <c r="D3016" t="s">
        <v>54</v>
      </c>
    </row>
    <row r="3017" spans="1:4" x14ac:dyDescent="0.3">
      <c r="A3017" s="33" t="s">
        <v>47</v>
      </c>
      <c r="B3017" s="34">
        <v>45777</v>
      </c>
      <c r="C3017">
        <v>0</v>
      </c>
      <c r="D3017" t="s">
        <v>54</v>
      </c>
    </row>
    <row r="3018" spans="1:4" x14ac:dyDescent="0.3">
      <c r="A3018" s="33" t="s">
        <v>47</v>
      </c>
      <c r="B3018" s="34">
        <v>45808</v>
      </c>
      <c r="C3018">
        <v>0</v>
      </c>
      <c r="D3018" t="s">
        <v>54</v>
      </c>
    </row>
    <row r="3019" spans="1:4" x14ac:dyDescent="0.3">
      <c r="A3019" s="33" t="s">
        <v>47</v>
      </c>
      <c r="B3019" s="34">
        <v>45838</v>
      </c>
      <c r="C3019">
        <v>0</v>
      </c>
      <c r="D3019" t="s">
        <v>54</v>
      </c>
    </row>
    <row r="3020" spans="1:4" x14ac:dyDescent="0.3">
      <c r="A3020" s="33" t="s">
        <v>47</v>
      </c>
      <c r="B3020" s="34">
        <v>45869</v>
      </c>
      <c r="C3020">
        <v>0</v>
      </c>
      <c r="D3020" t="s">
        <v>54</v>
      </c>
    </row>
    <row r="3021" spans="1:4" x14ac:dyDescent="0.3">
      <c r="A3021" s="33" t="s">
        <v>47</v>
      </c>
      <c r="B3021" s="34">
        <v>45900</v>
      </c>
      <c r="C3021">
        <v>0</v>
      </c>
      <c r="D3021" t="s">
        <v>54</v>
      </c>
    </row>
    <row r="3022" spans="1:4" x14ac:dyDescent="0.3">
      <c r="A3022" s="33" t="s">
        <v>47</v>
      </c>
      <c r="B3022" s="34">
        <v>45930</v>
      </c>
      <c r="C3022">
        <v>0</v>
      </c>
      <c r="D3022" t="s">
        <v>54</v>
      </c>
    </row>
    <row r="3023" spans="1:4" x14ac:dyDescent="0.3">
      <c r="A3023" s="33" t="s">
        <v>47</v>
      </c>
      <c r="B3023" s="34">
        <v>45961</v>
      </c>
      <c r="C3023">
        <v>0</v>
      </c>
      <c r="D3023" t="s">
        <v>54</v>
      </c>
    </row>
    <row r="3024" spans="1:4" x14ac:dyDescent="0.3">
      <c r="A3024" s="33" t="s">
        <v>47</v>
      </c>
      <c r="B3024" s="34">
        <v>45991</v>
      </c>
      <c r="C3024">
        <v>0</v>
      </c>
      <c r="D3024" t="s">
        <v>54</v>
      </c>
    </row>
    <row r="3025" spans="1:4" x14ac:dyDescent="0.3">
      <c r="A3025" s="33" t="s">
        <v>47</v>
      </c>
      <c r="B3025" s="34">
        <v>46022</v>
      </c>
      <c r="C3025">
        <v>0</v>
      </c>
      <c r="D3025" t="s">
        <v>54</v>
      </c>
    </row>
    <row r="3026" spans="1:4" x14ac:dyDescent="0.3">
      <c r="A3026" s="33" t="s">
        <v>48</v>
      </c>
      <c r="B3026" s="34">
        <v>44957</v>
      </c>
      <c r="C3026">
        <v>0</v>
      </c>
      <c r="D3026" t="s">
        <v>54</v>
      </c>
    </row>
    <row r="3027" spans="1:4" x14ac:dyDescent="0.3">
      <c r="A3027" s="33" t="s">
        <v>48</v>
      </c>
      <c r="B3027" s="34">
        <v>44985</v>
      </c>
      <c r="C3027">
        <v>0</v>
      </c>
      <c r="D3027" t="s">
        <v>54</v>
      </c>
    </row>
    <row r="3028" spans="1:4" x14ac:dyDescent="0.3">
      <c r="A3028" s="33" t="s">
        <v>48</v>
      </c>
      <c r="B3028" s="34">
        <v>45016</v>
      </c>
      <c r="C3028">
        <v>0</v>
      </c>
      <c r="D3028" t="s">
        <v>54</v>
      </c>
    </row>
    <row r="3029" spans="1:4" x14ac:dyDescent="0.3">
      <c r="A3029" s="33" t="s">
        <v>48</v>
      </c>
      <c r="B3029" s="34">
        <v>45046</v>
      </c>
      <c r="C3029">
        <v>0</v>
      </c>
      <c r="D3029" t="s">
        <v>54</v>
      </c>
    </row>
    <row r="3030" spans="1:4" x14ac:dyDescent="0.3">
      <c r="A3030" s="33" t="s">
        <v>48</v>
      </c>
      <c r="B3030" s="34">
        <v>45077</v>
      </c>
      <c r="C3030">
        <v>0</v>
      </c>
      <c r="D3030" t="s">
        <v>54</v>
      </c>
    </row>
    <row r="3031" spans="1:4" x14ac:dyDescent="0.3">
      <c r="A3031" s="33" t="s">
        <v>48</v>
      </c>
      <c r="B3031" s="34">
        <v>45107</v>
      </c>
      <c r="C3031">
        <v>0</v>
      </c>
      <c r="D3031" t="s">
        <v>54</v>
      </c>
    </row>
    <row r="3032" spans="1:4" x14ac:dyDescent="0.3">
      <c r="A3032" s="33" t="s">
        <v>48</v>
      </c>
      <c r="B3032" s="34">
        <v>45138</v>
      </c>
      <c r="C3032">
        <v>0</v>
      </c>
      <c r="D3032" t="s">
        <v>54</v>
      </c>
    </row>
    <row r="3033" spans="1:4" x14ac:dyDescent="0.3">
      <c r="A3033" s="33" t="s">
        <v>48</v>
      </c>
      <c r="B3033" s="34">
        <v>45169</v>
      </c>
      <c r="C3033">
        <v>0</v>
      </c>
      <c r="D3033" t="s">
        <v>54</v>
      </c>
    </row>
    <row r="3034" spans="1:4" x14ac:dyDescent="0.3">
      <c r="A3034" s="33" t="s">
        <v>48</v>
      </c>
      <c r="B3034" s="34">
        <v>45199</v>
      </c>
      <c r="C3034">
        <v>0</v>
      </c>
      <c r="D3034" t="s">
        <v>54</v>
      </c>
    </row>
    <row r="3035" spans="1:4" x14ac:dyDescent="0.3">
      <c r="A3035" s="33" t="s">
        <v>48</v>
      </c>
      <c r="B3035" s="34">
        <v>45230</v>
      </c>
      <c r="C3035">
        <v>0</v>
      </c>
      <c r="D3035" t="s">
        <v>54</v>
      </c>
    </row>
    <row r="3036" spans="1:4" x14ac:dyDescent="0.3">
      <c r="A3036" s="33" t="s">
        <v>48</v>
      </c>
      <c r="B3036" s="34">
        <v>45260</v>
      </c>
      <c r="C3036">
        <v>0</v>
      </c>
      <c r="D3036" t="s">
        <v>54</v>
      </c>
    </row>
    <row r="3037" spans="1:4" x14ac:dyDescent="0.3">
      <c r="A3037" s="33" t="s">
        <v>48</v>
      </c>
      <c r="B3037" s="34">
        <v>45291</v>
      </c>
      <c r="C3037">
        <v>0</v>
      </c>
      <c r="D3037" t="s">
        <v>54</v>
      </c>
    </row>
    <row r="3038" spans="1:4" x14ac:dyDescent="0.3">
      <c r="A3038" s="33" t="s">
        <v>48</v>
      </c>
      <c r="B3038" s="34">
        <v>45322</v>
      </c>
      <c r="C3038">
        <v>0</v>
      </c>
      <c r="D3038" t="s">
        <v>54</v>
      </c>
    </row>
    <row r="3039" spans="1:4" x14ac:dyDescent="0.3">
      <c r="A3039" s="33" t="s">
        <v>48</v>
      </c>
      <c r="B3039" s="34">
        <v>45351</v>
      </c>
      <c r="C3039">
        <v>0</v>
      </c>
      <c r="D3039" t="s">
        <v>54</v>
      </c>
    </row>
    <row r="3040" spans="1:4" x14ac:dyDescent="0.3">
      <c r="A3040" s="33" t="s">
        <v>48</v>
      </c>
      <c r="B3040" s="34">
        <v>45382</v>
      </c>
      <c r="C3040">
        <v>0</v>
      </c>
      <c r="D3040" t="s">
        <v>54</v>
      </c>
    </row>
    <row r="3041" spans="1:4" x14ac:dyDescent="0.3">
      <c r="A3041" s="33" t="s">
        <v>48</v>
      </c>
      <c r="B3041" s="34">
        <v>45412</v>
      </c>
      <c r="C3041">
        <v>0</v>
      </c>
      <c r="D3041" t="s">
        <v>54</v>
      </c>
    </row>
    <row r="3042" spans="1:4" x14ac:dyDescent="0.3">
      <c r="A3042" s="33" t="s">
        <v>48</v>
      </c>
      <c r="B3042" s="34">
        <v>45443</v>
      </c>
      <c r="C3042">
        <v>0</v>
      </c>
      <c r="D3042" t="s">
        <v>54</v>
      </c>
    </row>
    <row r="3043" spans="1:4" x14ac:dyDescent="0.3">
      <c r="A3043" s="33" t="s">
        <v>48</v>
      </c>
      <c r="B3043" s="34">
        <v>45473</v>
      </c>
      <c r="C3043">
        <v>0</v>
      </c>
      <c r="D3043" t="s">
        <v>54</v>
      </c>
    </row>
    <row r="3044" spans="1:4" x14ac:dyDescent="0.3">
      <c r="A3044" s="33" t="s">
        <v>48</v>
      </c>
      <c r="B3044" s="34">
        <v>45504</v>
      </c>
      <c r="C3044">
        <v>0</v>
      </c>
      <c r="D3044" t="s">
        <v>54</v>
      </c>
    </row>
    <row r="3045" spans="1:4" x14ac:dyDescent="0.3">
      <c r="A3045" s="33" t="s">
        <v>48</v>
      </c>
      <c r="B3045" s="34">
        <v>45535</v>
      </c>
      <c r="C3045">
        <v>0</v>
      </c>
      <c r="D3045" t="s">
        <v>54</v>
      </c>
    </row>
    <row r="3046" spans="1:4" x14ac:dyDescent="0.3">
      <c r="A3046" s="33" t="s">
        <v>48</v>
      </c>
      <c r="B3046" s="34">
        <v>45565</v>
      </c>
      <c r="C3046">
        <v>0</v>
      </c>
      <c r="D3046" t="s">
        <v>54</v>
      </c>
    </row>
    <row r="3047" spans="1:4" x14ac:dyDescent="0.3">
      <c r="A3047" s="33" t="s">
        <v>48</v>
      </c>
      <c r="B3047" s="34">
        <v>45596</v>
      </c>
      <c r="C3047">
        <v>0</v>
      </c>
      <c r="D3047" t="s">
        <v>54</v>
      </c>
    </row>
    <row r="3048" spans="1:4" x14ac:dyDescent="0.3">
      <c r="A3048" s="33" t="s">
        <v>48</v>
      </c>
      <c r="B3048" s="34">
        <v>45626</v>
      </c>
      <c r="C3048">
        <v>0</v>
      </c>
      <c r="D3048" t="s">
        <v>54</v>
      </c>
    </row>
    <row r="3049" spans="1:4" x14ac:dyDescent="0.3">
      <c r="A3049" s="33" t="s">
        <v>48</v>
      </c>
      <c r="B3049" s="34">
        <v>45657</v>
      </c>
      <c r="C3049">
        <v>0</v>
      </c>
      <c r="D3049" t="s">
        <v>54</v>
      </c>
    </row>
    <row r="3050" spans="1:4" x14ac:dyDescent="0.3">
      <c r="A3050" s="33" t="s">
        <v>48</v>
      </c>
      <c r="B3050" s="34">
        <v>45688</v>
      </c>
      <c r="C3050">
        <v>0</v>
      </c>
      <c r="D3050" t="s">
        <v>54</v>
      </c>
    </row>
    <row r="3051" spans="1:4" x14ac:dyDescent="0.3">
      <c r="A3051" s="33" t="s">
        <v>48</v>
      </c>
      <c r="B3051" s="34">
        <v>45716</v>
      </c>
      <c r="C3051">
        <v>0</v>
      </c>
      <c r="D3051" t="s">
        <v>54</v>
      </c>
    </row>
    <row r="3052" spans="1:4" x14ac:dyDescent="0.3">
      <c r="A3052" s="33" t="s">
        <v>48</v>
      </c>
      <c r="B3052" s="34">
        <v>45747</v>
      </c>
      <c r="C3052">
        <v>0</v>
      </c>
      <c r="D3052" t="s">
        <v>54</v>
      </c>
    </row>
    <row r="3053" spans="1:4" x14ac:dyDescent="0.3">
      <c r="A3053" s="33" t="s">
        <v>48</v>
      </c>
      <c r="B3053" s="34">
        <v>45777</v>
      </c>
      <c r="C3053">
        <v>0</v>
      </c>
      <c r="D3053" t="s">
        <v>54</v>
      </c>
    </row>
    <row r="3054" spans="1:4" x14ac:dyDescent="0.3">
      <c r="A3054" s="33" t="s">
        <v>48</v>
      </c>
      <c r="B3054" s="34">
        <v>45808</v>
      </c>
      <c r="C3054">
        <v>0</v>
      </c>
      <c r="D3054" t="s">
        <v>54</v>
      </c>
    </row>
    <row r="3055" spans="1:4" x14ac:dyDescent="0.3">
      <c r="A3055" s="33" t="s">
        <v>48</v>
      </c>
      <c r="B3055" s="34">
        <v>45838</v>
      </c>
      <c r="C3055">
        <v>0</v>
      </c>
      <c r="D3055" t="s">
        <v>54</v>
      </c>
    </row>
    <row r="3056" spans="1:4" x14ac:dyDescent="0.3">
      <c r="A3056" s="33" t="s">
        <v>48</v>
      </c>
      <c r="B3056" s="34">
        <v>45869</v>
      </c>
      <c r="C3056">
        <v>0</v>
      </c>
      <c r="D3056" t="s">
        <v>54</v>
      </c>
    </row>
    <row r="3057" spans="1:4" x14ac:dyDescent="0.3">
      <c r="A3057" s="33" t="s">
        <v>48</v>
      </c>
      <c r="B3057" s="34">
        <v>45900</v>
      </c>
      <c r="C3057">
        <v>0</v>
      </c>
      <c r="D3057" t="s">
        <v>54</v>
      </c>
    </row>
    <row r="3058" spans="1:4" x14ac:dyDescent="0.3">
      <c r="A3058" s="33" t="s">
        <v>48</v>
      </c>
      <c r="B3058" s="34">
        <v>45930</v>
      </c>
      <c r="C3058">
        <v>0</v>
      </c>
      <c r="D3058" t="s">
        <v>54</v>
      </c>
    </row>
    <row r="3059" spans="1:4" x14ac:dyDescent="0.3">
      <c r="A3059" s="33" t="s">
        <v>48</v>
      </c>
      <c r="B3059" s="34">
        <v>45961</v>
      </c>
      <c r="C3059">
        <v>0</v>
      </c>
      <c r="D3059" t="s">
        <v>54</v>
      </c>
    </row>
    <row r="3060" spans="1:4" x14ac:dyDescent="0.3">
      <c r="A3060" s="33" t="s">
        <v>48</v>
      </c>
      <c r="B3060" s="34">
        <v>45991</v>
      </c>
      <c r="C3060">
        <v>0</v>
      </c>
      <c r="D3060" t="s">
        <v>54</v>
      </c>
    </row>
    <row r="3061" spans="1:4" x14ac:dyDescent="0.3">
      <c r="A3061" s="33" t="s">
        <v>48</v>
      </c>
      <c r="B3061" s="34">
        <v>46022</v>
      </c>
      <c r="C3061">
        <v>0</v>
      </c>
      <c r="D3061" t="s">
        <v>54</v>
      </c>
    </row>
    <row r="3062" spans="1:4" x14ac:dyDescent="0.3">
      <c r="A3062" s="33" t="s">
        <v>49</v>
      </c>
      <c r="B3062" s="34">
        <v>44957</v>
      </c>
      <c r="C3062">
        <v>0</v>
      </c>
      <c r="D3062" t="s">
        <v>54</v>
      </c>
    </row>
    <row r="3063" spans="1:4" x14ac:dyDescent="0.3">
      <c r="A3063" s="33" t="s">
        <v>49</v>
      </c>
      <c r="B3063" s="34">
        <v>44985</v>
      </c>
      <c r="C3063">
        <v>0</v>
      </c>
      <c r="D3063" t="s">
        <v>54</v>
      </c>
    </row>
    <row r="3064" spans="1:4" x14ac:dyDescent="0.3">
      <c r="A3064" s="33" t="s">
        <v>49</v>
      </c>
      <c r="B3064" s="34">
        <v>45016</v>
      </c>
      <c r="C3064">
        <v>0</v>
      </c>
      <c r="D3064" t="s">
        <v>54</v>
      </c>
    </row>
    <row r="3065" spans="1:4" x14ac:dyDescent="0.3">
      <c r="A3065" s="33" t="s">
        <v>49</v>
      </c>
      <c r="B3065" s="34">
        <v>45046</v>
      </c>
      <c r="C3065">
        <v>0</v>
      </c>
      <c r="D3065" t="s">
        <v>54</v>
      </c>
    </row>
    <row r="3066" spans="1:4" x14ac:dyDescent="0.3">
      <c r="A3066" s="33" t="s">
        <v>49</v>
      </c>
      <c r="B3066" s="34">
        <v>45077</v>
      </c>
      <c r="C3066">
        <v>0</v>
      </c>
      <c r="D3066" t="s">
        <v>54</v>
      </c>
    </row>
    <row r="3067" spans="1:4" x14ac:dyDescent="0.3">
      <c r="A3067" s="33" t="s">
        <v>49</v>
      </c>
      <c r="B3067" s="34">
        <v>45107</v>
      </c>
      <c r="C3067">
        <v>0</v>
      </c>
      <c r="D3067" t="s">
        <v>54</v>
      </c>
    </row>
    <row r="3068" spans="1:4" x14ac:dyDescent="0.3">
      <c r="A3068" s="33" t="s">
        <v>49</v>
      </c>
      <c r="B3068" s="34">
        <v>45138</v>
      </c>
      <c r="C3068">
        <v>0</v>
      </c>
      <c r="D3068" t="s">
        <v>54</v>
      </c>
    </row>
    <row r="3069" spans="1:4" x14ac:dyDescent="0.3">
      <c r="A3069" s="33" t="s">
        <v>49</v>
      </c>
      <c r="B3069" s="34">
        <v>45169</v>
      </c>
      <c r="C3069">
        <v>0</v>
      </c>
      <c r="D3069" t="s">
        <v>54</v>
      </c>
    </row>
    <row r="3070" spans="1:4" x14ac:dyDescent="0.3">
      <c r="A3070" s="33" t="s">
        <v>49</v>
      </c>
      <c r="B3070" s="34">
        <v>45199</v>
      </c>
      <c r="C3070">
        <v>0</v>
      </c>
      <c r="D3070" t="s">
        <v>54</v>
      </c>
    </row>
    <row r="3071" spans="1:4" x14ac:dyDescent="0.3">
      <c r="A3071" s="33" t="s">
        <v>49</v>
      </c>
      <c r="B3071" s="34">
        <v>45230</v>
      </c>
      <c r="C3071">
        <v>0</v>
      </c>
      <c r="D3071" t="s">
        <v>54</v>
      </c>
    </row>
    <row r="3072" spans="1:4" x14ac:dyDescent="0.3">
      <c r="A3072" s="33" t="s">
        <v>49</v>
      </c>
      <c r="B3072" s="34">
        <v>45260</v>
      </c>
      <c r="C3072">
        <v>0</v>
      </c>
      <c r="D3072" t="s">
        <v>54</v>
      </c>
    </row>
    <row r="3073" spans="1:4" x14ac:dyDescent="0.3">
      <c r="A3073" s="33" t="s">
        <v>49</v>
      </c>
      <c r="B3073" s="34">
        <v>45291</v>
      </c>
      <c r="C3073">
        <v>0</v>
      </c>
      <c r="D3073" t="s">
        <v>54</v>
      </c>
    </row>
    <row r="3074" spans="1:4" x14ac:dyDescent="0.3">
      <c r="A3074" s="33" t="s">
        <v>49</v>
      </c>
      <c r="B3074" s="34">
        <v>45322</v>
      </c>
      <c r="C3074">
        <v>0</v>
      </c>
      <c r="D3074" t="s">
        <v>54</v>
      </c>
    </row>
    <row r="3075" spans="1:4" x14ac:dyDescent="0.3">
      <c r="A3075" s="33" t="s">
        <v>49</v>
      </c>
      <c r="B3075" s="34">
        <v>45351</v>
      </c>
      <c r="C3075">
        <v>0</v>
      </c>
      <c r="D3075" t="s">
        <v>54</v>
      </c>
    </row>
    <row r="3076" spans="1:4" x14ac:dyDescent="0.3">
      <c r="A3076" s="33" t="s">
        <v>49</v>
      </c>
      <c r="B3076" s="34">
        <v>45382</v>
      </c>
      <c r="C3076">
        <v>0</v>
      </c>
      <c r="D3076" t="s">
        <v>54</v>
      </c>
    </row>
    <row r="3077" spans="1:4" x14ac:dyDescent="0.3">
      <c r="A3077" s="33" t="s">
        <v>49</v>
      </c>
      <c r="B3077" s="34">
        <v>45412</v>
      </c>
      <c r="C3077">
        <v>0</v>
      </c>
      <c r="D3077" t="s">
        <v>54</v>
      </c>
    </row>
    <row r="3078" spans="1:4" x14ac:dyDescent="0.3">
      <c r="A3078" s="33" t="s">
        <v>49</v>
      </c>
      <c r="B3078" s="34">
        <v>45443</v>
      </c>
      <c r="C3078">
        <v>0</v>
      </c>
      <c r="D3078" t="s">
        <v>54</v>
      </c>
    </row>
    <row r="3079" spans="1:4" x14ac:dyDescent="0.3">
      <c r="A3079" s="33" t="s">
        <v>49</v>
      </c>
      <c r="B3079" s="34">
        <v>45473</v>
      </c>
      <c r="C3079">
        <v>0</v>
      </c>
      <c r="D3079" t="s">
        <v>54</v>
      </c>
    </row>
    <row r="3080" spans="1:4" x14ac:dyDescent="0.3">
      <c r="A3080" s="33" t="s">
        <v>49</v>
      </c>
      <c r="B3080" s="34">
        <v>45504</v>
      </c>
      <c r="C3080">
        <v>0</v>
      </c>
      <c r="D3080" t="s">
        <v>54</v>
      </c>
    </row>
    <row r="3081" spans="1:4" x14ac:dyDescent="0.3">
      <c r="A3081" s="33" t="s">
        <v>49</v>
      </c>
      <c r="B3081" s="34">
        <v>45535</v>
      </c>
      <c r="C3081">
        <v>0</v>
      </c>
      <c r="D3081" t="s">
        <v>54</v>
      </c>
    </row>
    <row r="3082" spans="1:4" x14ac:dyDescent="0.3">
      <c r="A3082" s="33" t="s">
        <v>49</v>
      </c>
      <c r="B3082" s="34">
        <v>45565</v>
      </c>
      <c r="C3082">
        <v>0</v>
      </c>
      <c r="D3082" t="s">
        <v>54</v>
      </c>
    </row>
    <row r="3083" spans="1:4" x14ac:dyDescent="0.3">
      <c r="A3083" s="33" t="s">
        <v>49</v>
      </c>
      <c r="B3083" s="34">
        <v>45596</v>
      </c>
      <c r="C3083">
        <v>0</v>
      </c>
      <c r="D3083" t="s">
        <v>54</v>
      </c>
    </row>
    <row r="3084" spans="1:4" x14ac:dyDescent="0.3">
      <c r="A3084" s="33" t="s">
        <v>49</v>
      </c>
      <c r="B3084" s="34">
        <v>45626</v>
      </c>
      <c r="C3084">
        <v>0</v>
      </c>
      <c r="D3084" t="s">
        <v>54</v>
      </c>
    </row>
    <row r="3085" spans="1:4" x14ac:dyDescent="0.3">
      <c r="A3085" s="33" t="s">
        <v>49</v>
      </c>
      <c r="B3085" s="34">
        <v>45657</v>
      </c>
      <c r="C3085">
        <v>0</v>
      </c>
      <c r="D3085" t="s">
        <v>54</v>
      </c>
    </row>
    <row r="3086" spans="1:4" x14ac:dyDescent="0.3">
      <c r="A3086" s="33" t="s">
        <v>49</v>
      </c>
      <c r="B3086" s="34">
        <v>45688</v>
      </c>
      <c r="C3086">
        <v>0</v>
      </c>
      <c r="D3086" t="s">
        <v>54</v>
      </c>
    </row>
    <row r="3087" spans="1:4" x14ac:dyDescent="0.3">
      <c r="A3087" s="33" t="s">
        <v>49</v>
      </c>
      <c r="B3087" s="34">
        <v>45716</v>
      </c>
      <c r="C3087">
        <v>0</v>
      </c>
      <c r="D3087" t="s">
        <v>54</v>
      </c>
    </row>
    <row r="3088" spans="1:4" x14ac:dyDescent="0.3">
      <c r="A3088" s="33" t="s">
        <v>49</v>
      </c>
      <c r="B3088" s="34">
        <v>45747</v>
      </c>
      <c r="C3088">
        <v>0</v>
      </c>
      <c r="D3088" t="s">
        <v>54</v>
      </c>
    </row>
    <row r="3089" spans="1:4" x14ac:dyDescent="0.3">
      <c r="A3089" s="33" t="s">
        <v>49</v>
      </c>
      <c r="B3089" s="34">
        <v>45777</v>
      </c>
      <c r="C3089">
        <v>0</v>
      </c>
      <c r="D3089" t="s">
        <v>54</v>
      </c>
    </row>
    <row r="3090" spans="1:4" x14ac:dyDescent="0.3">
      <c r="A3090" s="33" t="s">
        <v>49</v>
      </c>
      <c r="B3090" s="34">
        <v>45808</v>
      </c>
      <c r="C3090">
        <v>0</v>
      </c>
      <c r="D3090" t="s">
        <v>54</v>
      </c>
    </row>
    <row r="3091" spans="1:4" x14ac:dyDescent="0.3">
      <c r="A3091" s="33" t="s">
        <v>49</v>
      </c>
      <c r="B3091" s="34">
        <v>45838</v>
      </c>
      <c r="C3091">
        <v>0</v>
      </c>
      <c r="D3091" t="s">
        <v>54</v>
      </c>
    </row>
    <row r="3092" spans="1:4" x14ac:dyDescent="0.3">
      <c r="A3092" s="33" t="s">
        <v>49</v>
      </c>
      <c r="B3092" s="34">
        <v>45869</v>
      </c>
      <c r="C3092">
        <v>0</v>
      </c>
      <c r="D3092" t="s">
        <v>54</v>
      </c>
    </row>
    <row r="3093" spans="1:4" x14ac:dyDescent="0.3">
      <c r="A3093" s="33" t="s">
        <v>49</v>
      </c>
      <c r="B3093" s="34">
        <v>45900</v>
      </c>
      <c r="C3093">
        <v>0</v>
      </c>
      <c r="D3093" t="s">
        <v>54</v>
      </c>
    </row>
    <row r="3094" spans="1:4" x14ac:dyDescent="0.3">
      <c r="A3094" s="33" t="s">
        <v>49</v>
      </c>
      <c r="B3094" s="34">
        <v>45930</v>
      </c>
      <c r="C3094">
        <v>0</v>
      </c>
      <c r="D3094" t="s">
        <v>54</v>
      </c>
    </row>
    <row r="3095" spans="1:4" x14ac:dyDescent="0.3">
      <c r="A3095" s="33" t="s">
        <v>49</v>
      </c>
      <c r="B3095" s="34">
        <v>45961</v>
      </c>
      <c r="C3095">
        <v>0</v>
      </c>
      <c r="D3095" t="s">
        <v>54</v>
      </c>
    </row>
    <row r="3096" spans="1:4" x14ac:dyDescent="0.3">
      <c r="A3096" s="33" t="s">
        <v>49</v>
      </c>
      <c r="B3096" s="34">
        <v>45991</v>
      </c>
      <c r="C3096">
        <v>0</v>
      </c>
      <c r="D3096" t="s">
        <v>54</v>
      </c>
    </row>
    <row r="3097" spans="1:4" x14ac:dyDescent="0.3">
      <c r="A3097" s="33" t="s">
        <v>49</v>
      </c>
      <c r="B3097" s="34">
        <v>46022</v>
      </c>
      <c r="C3097">
        <v>0</v>
      </c>
      <c r="D3097" t="s">
        <v>54</v>
      </c>
    </row>
    <row r="3098" spans="1:4" x14ac:dyDescent="0.3">
      <c r="A3098" s="33" t="s">
        <v>50</v>
      </c>
      <c r="B3098" s="34">
        <v>44957</v>
      </c>
      <c r="C3098">
        <v>0</v>
      </c>
      <c r="D3098" t="s">
        <v>54</v>
      </c>
    </row>
    <row r="3099" spans="1:4" x14ac:dyDescent="0.3">
      <c r="A3099" s="33" t="s">
        <v>50</v>
      </c>
      <c r="B3099" s="34">
        <v>44985</v>
      </c>
      <c r="C3099">
        <v>0</v>
      </c>
      <c r="D3099" t="s">
        <v>54</v>
      </c>
    </row>
    <row r="3100" spans="1:4" x14ac:dyDescent="0.3">
      <c r="A3100" s="33" t="s">
        <v>50</v>
      </c>
      <c r="B3100" s="34">
        <v>45016</v>
      </c>
      <c r="C3100">
        <v>0</v>
      </c>
      <c r="D3100" t="s">
        <v>54</v>
      </c>
    </row>
    <row r="3101" spans="1:4" x14ac:dyDescent="0.3">
      <c r="A3101" s="33" t="s">
        <v>50</v>
      </c>
      <c r="B3101" s="34">
        <v>45046</v>
      </c>
      <c r="C3101">
        <v>0</v>
      </c>
      <c r="D3101" t="s">
        <v>54</v>
      </c>
    </row>
    <row r="3102" spans="1:4" x14ac:dyDescent="0.3">
      <c r="A3102" s="33" t="s">
        <v>50</v>
      </c>
      <c r="B3102" s="34">
        <v>45077</v>
      </c>
      <c r="C3102">
        <v>0</v>
      </c>
      <c r="D3102" t="s">
        <v>54</v>
      </c>
    </row>
    <row r="3103" spans="1:4" x14ac:dyDescent="0.3">
      <c r="A3103" s="33" t="s">
        <v>50</v>
      </c>
      <c r="B3103" s="34">
        <v>45107</v>
      </c>
      <c r="C3103">
        <v>0</v>
      </c>
      <c r="D3103" t="s">
        <v>54</v>
      </c>
    </row>
    <row r="3104" spans="1:4" x14ac:dyDescent="0.3">
      <c r="A3104" s="33" t="s">
        <v>50</v>
      </c>
      <c r="B3104" s="34">
        <v>45138</v>
      </c>
      <c r="C3104">
        <v>0</v>
      </c>
      <c r="D3104" t="s">
        <v>54</v>
      </c>
    </row>
    <row r="3105" spans="1:4" x14ac:dyDescent="0.3">
      <c r="A3105" s="33" t="s">
        <v>50</v>
      </c>
      <c r="B3105" s="34">
        <v>45169</v>
      </c>
      <c r="C3105">
        <v>0</v>
      </c>
      <c r="D3105" t="s">
        <v>54</v>
      </c>
    </row>
    <row r="3106" spans="1:4" x14ac:dyDescent="0.3">
      <c r="A3106" s="33" t="s">
        <v>50</v>
      </c>
      <c r="B3106" s="34">
        <v>45199</v>
      </c>
      <c r="C3106">
        <v>0</v>
      </c>
      <c r="D3106" t="s">
        <v>54</v>
      </c>
    </row>
    <row r="3107" spans="1:4" x14ac:dyDescent="0.3">
      <c r="A3107" s="33" t="s">
        <v>50</v>
      </c>
      <c r="B3107" s="34">
        <v>45230</v>
      </c>
      <c r="C3107">
        <v>0</v>
      </c>
      <c r="D3107" t="s">
        <v>54</v>
      </c>
    </row>
    <row r="3108" spans="1:4" x14ac:dyDescent="0.3">
      <c r="A3108" s="33" t="s">
        <v>50</v>
      </c>
      <c r="B3108" s="34">
        <v>45260</v>
      </c>
      <c r="C3108">
        <v>0</v>
      </c>
      <c r="D3108" t="s">
        <v>54</v>
      </c>
    </row>
    <row r="3109" spans="1:4" x14ac:dyDescent="0.3">
      <c r="A3109" s="33" t="s">
        <v>50</v>
      </c>
      <c r="B3109" s="34">
        <v>45291</v>
      </c>
      <c r="C3109">
        <v>0</v>
      </c>
      <c r="D3109" t="s">
        <v>54</v>
      </c>
    </row>
    <row r="3110" spans="1:4" x14ac:dyDescent="0.3">
      <c r="A3110" s="33" t="s">
        <v>50</v>
      </c>
      <c r="B3110" s="34">
        <v>45322</v>
      </c>
      <c r="C3110">
        <v>0</v>
      </c>
      <c r="D3110" t="s">
        <v>54</v>
      </c>
    </row>
    <row r="3111" spans="1:4" x14ac:dyDescent="0.3">
      <c r="A3111" s="33" t="s">
        <v>50</v>
      </c>
      <c r="B3111" s="34">
        <v>45351</v>
      </c>
      <c r="C3111">
        <v>0</v>
      </c>
      <c r="D3111" t="s">
        <v>54</v>
      </c>
    </row>
    <row r="3112" spans="1:4" x14ac:dyDescent="0.3">
      <c r="A3112" s="33" t="s">
        <v>50</v>
      </c>
      <c r="B3112" s="34">
        <v>45382</v>
      </c>
      <c r="C3112">
        <v>0</v>
      </c>
      <c r="D3112" t="s">
        <v>54</v>
      </c>
    </row>
    <row r="3113" spans="1:4" x14ac:dyDescent="0.3">
      <c r="A3113" s="33" t="s">
        <v>50</v>
      </c>
      <c r="B3113" s="34">
        <v>45412</v>
      </c>
      <c r="C3113">
        <v>0</v>
      </c>
      <c r="D3113" t="s">
        <v>54</v>
      </c>
    </row>
    <row r="3114" spans="1:4" x14ac:dyDescent="0.3">
      <c r="A3114" s="33" t="s">
        <v>50</v>
      </c>
      <c r="B3114" s="34">
        <v>45443</v>
      </c>
      <c r="C3114">
        <v>0</v>
      </c>
      <c r="D3114" t="s">
        <v>54</v>
      </c>
    </row>
    <row r="3115" spans="1:4" x14ac:dyDescent="0.3">
      <c r="A3115" s="33" t="s">
        <v>50</v>
      </c>
      <c r="B3115" s="34">
        <v>45473</v>
      </c>
      <c r="C3115">
        <v>0</v>
      </c>
      <c r="D3115" t="s">
        <v>54</v>
      </c>
    </row>
    <row r="3116" spans="1:4" x14ac:dyDescent="0.3">
      <c r="A3116" s="33" t="s">
        <v>50</v>
      </c>
      <c r="B3116" s="34">
        <v>45504</v>
      </c>
      <c r="C3116">
        <v>0</v>
      </c>
      <c r="D3116" t="s">
        <v>54</v>
      </c>
    </row>
    <row r="3117" spans="1:4" x14ac:dyDescent="0.3">
      <c r="A3117" s="33" t="s">
        <v>50</v>
      </c>
      <c r="B3117" s="34">
        <v>45535</v>
      </c>
      <c r="C3117">
        <v>0</v>
      </c>
      <c r="D3117" t="s">
        <v>54</v>
      </c>
    </row>
    <row r="3118" spans="1:4" x14ac:dyDescent="0.3">
      <c r="A3118" s="33" t="s">
        <v>50</v>
      </c>
      <c r="B3118" s="34">
        <v>45565</v>
      </c>
      <c r="C3118">
        <v>0</v>
      </c>
      <c r="D3118" t="s">
        <v>54</v>
      </c>
    </row>
    <row r="3119" spans="1:4" x14ac:dyDescent="0.3">
      <c r="A3119" s="33" t="s">
        <v>50</v>
      </c>
      <c r="B3119" s="34">
        <v>45596</v>
      </c>
      <c r="C3119">
        <v>0</v>
      </c>
      <c r="D3119" t="s">
        <v>54</v>
      </c>
    </row>
    <row r="3120" spans="1:4" x14ac:dyDescent="0.3">
      <c r="A3120" s="33" t="s">
        <v>50</v>
      </c>
      <c r="B3120" s="34">
        <v>45626</v>
      </c>
      <c r="C3120">
        <v>0</v>
      </c>
      <c r="D3120" t="s">
        <v>54</v>
      </c>
    </row>
    <row r="3121" spans="1:4" x14ac:dyDescent="0.3">
      <c r="A3121" s="33" t="s">
        <v>50</v>
      </c>
      <c r="B3121" s="34">
        <v>45657</v>
      </c>
      <c r="C3121">
        <v>0</v>
      </c>
      <c r="D3121" t="s">
        <v>54</v>
      </c>
    </row>
    <row r="3122" spans="1:4" x14ac:dyDescent="0.3">
      <c r="A3122" s="33" t="s">
        <v>50</v>
      </c>
      <c r="B3122" s="34">
        <v>45688</v>
      </c>
      <c r="C3122">
        <v>0</v>
      </c>
      <c r="D3122" t="s">
        <v>54</v>
      </c>
    </row>
    <row r="3123" spans="1:4" x14ac:dyDescent="0.3">
      <c r="A3123" s="33" t="s">
        <v>50</v>
      </c>
      <c r="B3123" s="34">
        <v>45716</v>
      </c>
      <c r="C3123">
        <v>0</v>
      </c>
      <c r="D3123" t="s">
        <v>54</v>
      </c>
    </row>
    <row r="3124" spans="1:4" x14ac:dyDescent="0.3">
      <c r="A3124" s="33" t="s">
        <v>50</v>
      </c>
      <c r="B3124" s="34">
        <v>45747</v>
      </c>
      <c r="C3124">
        <v>0</v>
      </c>
      <c r="D3124" t="s">
        <v>54</v>
      </c>
    </row>
    <row r="3125" spans="1:4" x14ac:dyDescent="0.3">
      <c r="A3125" s="33" t="s">
        <v>50</v>
      </c>
      <c r="B3125" s="34">
        <v>45777</v>
      </c>
      <c r="C3125">
        <v>0</v>
      </c>
      <c r="D3125" t="s">
        <v>54</v>
      </c>
    </row>
    <row r="3126" spans="1:4" x14ac:dyDescent="0.3">
      <c r="A3126" s="33" t="s">
        <v>50</v>
      </c>
      <c r="B3126" s="34">
        <v>45808</v>
      </c>
      <c r="C3126">
        <v>0</v>
      </c>
      <c r="D3126" t="s">
        <v>54</v>
      </c>
    </row>
    <row r="3127" spans="1:4" x14ac:dyDescent="0.3">
      <c r="A3127" s="33" t="s">
        <v>50</v>
      </c>
      <c r="B3127" s="34">
        <v>45838</v>
      </c>
      <c r="C3127">
        <v>0</v>
      </c>
      <c r="D3127" t="s">
        <v>54</v>
      </c>
    </row>
    <row r="3128" spans="1:4" x14ac:dyDescent="0.3">
      <c r="A3128" s="33" t="s">
        <v>50</v>
      </c>
      <c r="B3128" s="34">
        <v>45869</v>
      </c>
      <c r="C3128">
        <v>0</v>
      </c>
      <c r="D3128" t="s">
        <v>54</v>
      </c>
    </row>
    <row r="3129" spans="1:4" x14ac:dyDescent="0.3">
      <c r="A3129" s="33" t="s">
        <v>50</v>
      </c>
      <c r="B3129" s="34">
        <v>45900</v>
      </c>
      <c r="C3129">
        <v>0</v>
      </c>
      <c r="D3129" t="s">
        <v>54</v>
      </c>
    </row>
    <row r="3130" spans="1:4" x14ac:dyDescent="0.3">
      <c r="A3130" s="33" t="s">
        <v>50</v>
      </c>
      <c r="B3130" s="34">
        <v>45930</v>
      </c>
      <c r="C3130">
        <v>0</v>
      </c>
      <c r="D3130" t="s">
        <v>54</v>
      </c>
    </row>
    <row r="3131" spans="1:4" x14ac:dyDescent="0.3">
      <c r="A3131" s="33" t="s">
        <v>50</v>
      </c>
      <c r="B3131" s="34">
        <v>45961</v>
      </c>
      <c r="C3131">
        <v>0</v>
      </c>
      <c r="D3131" t="s">
        <v>54</v>
      </c>
    </row>
    <row r="3132" spans="1:4" x14ac:dyDescent="0.3">
      <c r="A3132" s="33" t="s">
        <v>50</v>
      </c>
      <c r="B3132" s="34">
        <v>45991</v>
      </c>
      <c r="C3132">
        <v>0</v>
      </c>
      <c r="D3132" t="s">
        <v>54</v>
      </c>
    </row>
    <row r="3133" spans="1:4" x14ac:dyDescent="0.3">
      <c r="A3133" s="33" t="s">
        <v>50</v>
      </c>
      <c r="B3133" s="34">
        <v>46022</v>
      </c>
      <c r="C3133">
        <v>0</v>
      </c>
      <c r="D3133" t="s">
        <v>54</v>
      </c>
    </row>
    <row r="3134" spans="1:4" x14ac:dyDescent="0.3">
      <c r="A3134" s="33" t="s">
        <v>51</v>
      </c>
      <c r="B3134" s="34">
        <v>44957</v>
      </c>
      <c r="C3134">
        <v>-23775.375</v>
      </c>
      <c r="D3134" t="s">
        <v>54</v>
      </c>
    </row>
    <row r="3135" spans="1:4" x14ac:dyDescent="0.3">
      <c r="A3135" s="33" t="s">
        <v>51</v>
      </c>
      <c r="B3135" s="34">
        <v>44985</v>
      </c>
      <c r="C3135">
        <v>-24495.39</v>
      </c>
      <c r="D3135" t="s">
        <v>54</v>
      </c>
    </row>
    <row r="3136" spans="1:4" x14ac:dyDescent="0.3">
      <c r="A3136" s="33" t="s">
        <v>51</v>
      </c>
      <c r="B3136" s="34">
        <v>45016</v>
      </c>
      <c r="C3136">
        <v>-24659.0756</v>
      </c>
      <c r="D3136" t="s">
        <v>54</v>
      </c>
    </row>
    <row r="3137" spans="1:4" x14ac:dyDescent="0.3">
      <c r="A3137" s="33" t="s">
        <v>51</v>
      </c>
      <c r="B3137" s="34">
        <v>45046</v>
      </c>
      <c r="C3137">
        <v>-24442.5645</v>
      </c>
      <c r="D3137" t="s">
        <v>54</v>
      </c>
    </row>
    <row r="3138" spans="1:4" x14ac:dyDescent="0.3">
      <c r="A3138" s="33" t="s">
        <v>51</v>
      </c>
      <c r="B3138" s="34">
        <v>45077</v>
      </c>
      <c r="C3138">
        <v>-24943.378199999999</v>
      </c>
      <c r="D3138" t="s">
        <v>54</v>
      </c>
    </row>
    <row r="3139" spans="1:4" x14ac:dyDescent="0.3">
      <c r="A3139" s="33" t="s">
        <v>51</v>
      </c>
      <c r="B3139" s="34">
        <v>45107</v>
      </c>
      <c r="C3139">
        <v>-25698.4954</v>
      </c>
      <c r="D3139" t="s">
        <v>54</v>
      </c>
    </row>
    <row r="3140" spans="1:4" x14ac:dyDescent="0.3">
      <c r="A3140" s="33" t="s">
        <v>51</v>
      </c>
      <c r="B3140" s="34">
        <v>45138</v>
      </c>
      <c r="C3140">
        <v>-25421.109899999999</v>
      </c>
      <c r="D3140" t="s">
        <v>54</v>
      </c>
    </row>
    <row r="3141" spans="1:4" x14ac:dyDescent="0.3">
      <c r="A3141" s="33" t="s">
        <v>51</v>
      </c>
      <c r="B3141" s="34">
        <v>45169</v>
      </c>
      <c r="C3141">
        <v>-26211.061000000002</v>
      </c>
      <c r="D3141" t="s">
        <v>54</v>
      </c>
    </row>
    <row r="3142" spans="1:4" x14ac:dyDescent="0.3">
      <c r="A3142" s="33" t="s">
        <v>51</v>
      </c>
      <c r="B3142" s="34">
        <v>45199</v>
      </c>
      <c r="C3142">
        <v>-27030.471799999999</v>
      </c>
      <c r="D3142" t="s">
        <v>54</v>
      </c>
    </row>
    <row r="3143" spans="1:4" x14ac:dyDescent="0.3">
      <c r="A3143" s="33" t="s">
        <v>51</v>
      </c>
      <c r="B3143" s="34">
        <v>45230</v>
      </c>
      <c r="C3143">
        <v>-27038.766800000001</v>
      </c>
      <c r="D3143" t="s">
        <v>54</v>
      </c>
    </row>
    <row r="3144" spans="1:4" x14ac:dyDescent="0.3">
      <c r="A3144" s="33" t="s">
        <v>51</v>
      </c>
      <c r="B3144" s="34">
        <v>45260</v>
      </c>
      <c r="C3144">
        <v>-26406.6499</v>
      </c>
      <c r="D3144" t="s">
        <v>54</v>
      </c>
    </row>
    <row r="3145" spans="1:4" x14ac:dyDescent="0.3">
      <c r="A3145" s="33" t="s">
        <v>51</v>
      </c>
      <c r="B3145" s="34">
        <v>45291</v>
      </c>
      <c r="C3145">
        <v>-25877.9899</v>
      </c>
      <c r="D3145" t="s">
        <v>54</v>
      </c>
    </row>
    <row r="3146" spans="1:4" x14ac:dyDescent="0.3">
      <c r="A3146" s="33" t="s">
        <v>51</v>
      </c>
      <c r="B3146" s="34">
        <v>45322</v>
      </c>
      <c r="C3146">
        <v>-26699.1819</v>
      </c>
      <c r="D3146" t="s">
        <v>54</v>
      </c>
    </row>
    <row r="3147" spans="1:4" x14ac:dyDescent="0.3">
      <c r="A3147" s="33" t="s">
        <v>51</v>
      </c>
      <c r="B3147" s="34">
        <v>45351</v>
      </c>
      <c r="C3147">
        <v>-27373.636999999999</v>
      </c>
      <c r="D3147" t="s">
        <v>54</v>
      </c>
    </row>
    <row r="3148" spans="1:4" x14ac:dyDescent="0.3">
      <c r="A3148" s="33" t="s">
        <v>51</v>
      </c>
      <c r="B3148" s="34">
        <v>45382</v>
      </c>
      <c r="C3148">
        <v>-26772.953799999999</v>
      </c>
      <c r="D3148" t="s">
        <v>54</v>
      </c>
    </row>
    <row r="3149" spans="1:4" x14ac:dyDescent="0.3">
      <c r="A3149" s="33" t="s">
        <v>51</v>
      </c>
      <c r="B3149" s="34">
        <v>45412</v>
      </c>
      <c r="C3149">
        <v>-27634.727500000001</v>
      </c>
      <c r="D3149" t="s">
        <v>54</v>
      </c>
    </row>
    <row r="3150" spans="1:4" x14ac:dyDescent="0.3">
      <c r="A3150" s="33" t="s">
        <v>51</v>
      </c>
      <c r="B3150" s="34">
        <v>45443</v>
      </c>
      <c r="C3150">
        <v>-28359.659299999999</v>
      </c>
      <c r="D3150" t="s">
        <v>54</v>
      </c>
    </row>
    <row r="3151" spans="1:4" x14ac:dyDescent="0.3">
      <c r="A3151" s="33" t="s">
        <v>51</v>
      </c>
      <c r="B3151" s="34">
        <v>45473</v>
      </c>
      <c r="C3151">
        <v>-29289.061399999999</v>
      </c>
      <c r="D3151" t="s">
        <v>54</v>
      </c>
    </row>
    <row r="3152" spans="1:4" x14ac:dyDescent="0.3">
      <c r="A3152" s="33" t="s">
        <v>51</v>
      </c>
      <c r="B3152" s="34">
        <v>45504</v>
      </c>
      <c r="C3152">
        <v>-28149.258900000001</v>
      </c>
      <c r="D3152" t="s">
        <v>54</v>
      </c>
    </row>
    <row r="3153" spans="1:4" x14ac:dyDescent="0.3">
      <c r="A3153" s="33" t="s">
        <v>51</v>
      </c>
      <c r="B3153" s="34">
        <v>45535</v>
      </c>
      <c r="C3153">
        <v>-28522.9997</v>
      </c>
      <c r="D3153" t="s">
        <v>54</v>
      </c>
    </row>
    <row r="3154" spans="1:4" x14ac:dyDescent="0.3">
      <c r="A3154" s="33" t="s">
        <v>51</v>
      </c>
      <c r="B3154" s="34">
        <v>45565</v>
      </c>
      <c r="C3154">
        <v>-29259.195899999999</v>
      </c>
      <c r="D3154" t="s">
        <v>54</v>
      </c>
    </row>
    <row r="3155" spans="1:4" x14ac:dyDescent="0.3">
      <c r="A3155" s="33" t="s">
        <v>51</v>
      </c>
      <c r="B3155" s="34">
        <v>45596</v>
      </c>
      <c r="C3155">
        <v>-29127.894499999999</v>
      </c>
      <c r="D3155" t="s">
        <v>54</v>
      </c>
    </row>
    <row r="3156" spans="1:4" x14ac:dyDescent="0.3">
      <c r="A3156" s="33" t="s">
        <v>51</v>
      </c>
      <c r="B3156" s="34">
        <v>45626</v>
      </c>
      <c r="C3156">
        <v>-30105.551899999999</v>
      </c>
      <c r="D3156" t="s">
        <v>54</v>
      </c>
    </row>
    <row r="3157" spans="1:4" x14ac:dyDescent="0.3">
      <c r="A3157" s="33" t="s">
        <v>51</v>
      </c>
      <c r="B3157" s="34">
        <v>45657</v>
      </c>
      <c r="C3157">
        <v>-31123.314399999999</v>
      </c>
      <c r="D3157" t="s">
        <v>54</v>
      </c>
    </row>
    <row r="3158" spans="1:4" x14ac:dyDescent="0.3">
      <c r="A3158" s="33" t="s">
        <v>51</v>
      </c>
      <c r="B3158" s="34">
        <v>45688</v>
      </c>
      <c r="C3158">
        <v>-31623.59</v>
      </c>
      <c r="D3158" t="s">
        <v>54</v>
      </c>
    </row>
    <row r="3159" spans="1:4" x14ac:dyDescent="0.3">
      <c r="A3159" s="33" t="s">
        <v>51</v>
      </c>
      <c r="B3159" s="34">
        <v>45716</v>
      </c>
      <c r="C3159">
        <v>-30095.028999999999</v>
      </c>
      <c r="D3159" t="s">
        <v>54</v>
      </c>
    </row>
    <row r="3160" spans="1:4" x14ac:dyDescent="0.3">
      <c r="A3160" s="33" t="s">
        <v>51</v>
      </c>
      <c r="B3160" s="34">
        <v>45747</v>
      </c>
      <c r="C3160">
        <v>-30974.520100000002</v>
      </c>
      <c r="D3160" t="s">
        <v>54</v>
      </c>
    </row>
    <row r="3161" spans="1:4" x14ac:dyDescent="0.3">
      <c r="A3161" s="33" t="s">
        <v>51</v>
      </c>
      <c r="B3161" s="34">
        <v>45777</v>
      </c>
      <c r="C3161">
        <v>-31814.1185</v>
      </c>
      <c r="D3161" t="s">
        <v>54</v>
      </c>
    </row>
    <row r="3162" spans="1:4" x14ac:dyDescent="0.3">
      <c r="A3162" s="33" t="s">
        <v>51</v>
      </c>
      <c r="B3162" s="34">
        <v>45808</v>
      </c>
      <c r="C3162">
        <v>-32920.3511</v>
      </c>
      <c r="D3162" t="s">
        <v>54</v>
      </c>
    </row>
    <row r="3163" spans="1:4" x14ac:dyDescent="0.3">
      <c r="A3163" s="33" t="s">
        <v>51</v>
      </c>
      <c r="B3163" s="34">
        <v>45838</v>
      </c>
      <c r="C3163">
        <v>-32554.0929</v>
      </c>
      <c r="D3163" t="s">
        <v>54</v>
      </c>
    </row>
    <row r="3164" spans="1:4" x14ac:dyDescent="0.3">
      <c r="A3164" s="33" t="s">
        <v>51</v>
      </c>
      <c r="B3164" s="34">
        <v>45869</v>
      </c>
      <c r="C3164">
        <v>-33479.998099999997</v>
      </c>
      <c r="D3164" t="s">
        <v>54</v>
      </c>
    </row>
    <row r="3165" spans="1:4" x14ac:dyDescent="0.3">
      <c r="A3165" s="33" t="s">
        <v>51</v>
      </c>
      <c r="B3165" s="34">
        <v>45900</v>
      </c>
      <c r="C3165">
        <v>-33617.728499999997</v>
      </c>
      <c r="D3165" t="s">
        <v>54</v>
      </c>
    </row>
    <row r="3166" spans="1:4" x14ac:dyDescent="0.3">
      <c r="A3166" s="33" t="s">
        <v>51</v>
      </c>
      <c r="B3166" s="34">
        <v>45930</v>
      </c>
      <c r="C3166">
        <v>-33883.900600000001</v>
      </c>
      <c r="D3166" t="s">
        <v>54</v>
      </c>
    </row>
    <row r="3167" spans="1:4" x14ac:dyDescent="0.3">
      <c r="A3167" s="33" t="s">
        <v>51</v>
      </c>
      <c r="B3167" s="34">
        <v>45961</v>
      </c>
      <c r="C3167">
        <v>-35094.972699999998</v>
      </c>
      <c r="D3167" t="s">
        <v>54</v>
      </c>
    </row>
    <row r="3168" spans="1:4" x14ac:dyDescent="0.3">
      <c r="A3168" s="33" t="s">
        <v>51</v>
      </c>
      <c r="B3168" s="34">
        <v>45991</v>
      </c>
      <c r="C3168">
        <v>-35210.143799999998</v>
      </c>
      <c r="D3168" t="s">
        <v>54</v>
      </c>
    </row>
    <row r="3169" spans="1:4" x14ac:dyDescent="0.3">
      <c r="A3169" s="33" t="s">
        <v>51</v>
      </c>
      <c r="B3169" s="34">
        <v>46022</v>
      </c>
      <c r="C3169">
        <v>-35823.788099999998</v>
      </c>
      <c r="D3169" t="s">
        <v>54</v>
      </c>
    </row>
    <row r="3170" spans="1:4" x14ac:dyDescent="0.3">
      <c r="A3170" s="33" t="s">
        <v>4</v>
      </c>
      <c r="B3170" s="34">
        <v>44957</v>
      </c>
      <c r="C3170">
        <v>0</v>
      </c>
      <c r="D3170" t="s">
        <v>55</v>
      </c>
    </row>
    <row r="3171" spans="1:4" x14ac:dyDescent="0.3">
      <c r="A3171" s="33" t="s">
        <v>4</v>
      </c>
      <c r="B3171" s="34">
        <v>44985</v>
      </c>
      <c r="C3171">
        <v>0</v>
      </c>
      <c r="D3171" t="s">
        <v>55</v>
      </c>
    </row>
    <row r="3172" spans="1:4" x14ac:dyDescent="0.3">
      <c r="A3172" s="33" t="s">
        <v>4</v>
      </c>
      <c r="B3172" s="34">
        <v>45016</v>
      </c>
      <c r="C3172">
        <v>0</v>
      </c>
      <c r="D3172" t="s">
        <v>55</v>
      </c>
    </row>
    <row r="3173" spans="1:4" x14ac:dyDescent="0.3">
      <c r="A3173" s="33" t="s">
        <v>4</v>
      </c>
      <c r="B3173" s="34">
        <v>45046</v>
      </c>
      <c r="C3173">
        <v>0</v>
      </c>
      <c r="D3173" t="s">
        <v>55</v>
      </c>
    </row>
    <row r="3174" spans="1:4" x14ac:dyDescent="0.3">
      <c r="A3174" s="33" t="s">
        <v>4</v>
      </c>
      <c r="B3174" s="34">
        <v>45077</v>
      </c>
      <c r="C3174">
        <v>0</v>
      </c>
      <c r="D3174" t="s">
        <v>55</v>
      </c>
    </row>
    <row r="3175" spans="1:4" x14ac:dyDescent="0.3">
      <c r="A3175" s="33" t="s">
        <v>4</v>
      </c>
      <c r="B3175" s="34">
        <v>45107</v>
      </c>
      <c r="C3175">
        <v>0</v>
      </c>
      <c r="D3175" t="s">
        <v>55</v>
      </c>
    </row>
    <row r="3176" spans="1:4" x14ac:dyDescent="0.3">
      <c r="A3176" s="33" t="s">
        <v>4</v>
      </c>
      <c r="B3176" s="34">
        <v>45138</v>
      </c>
      <c r="C3176">
        <v>0</v>
      </c>
      <c r="D3176" t="s">
        <v>55</v>
      </c>
    </row>
    <row r="3177" spans="1:4" x14ac:dyDescent="0.3">
      <c r="A3177" s="33" t="s">
        <v>4</v>
      </c>
      <c r="B3177" s="34">
        <v>45169</v>
      </c>
      <c r="C3177">
        <v>0</v>
      </c>
      <c r="D3177" t="s">
        <v>55</v>
      </c>
    </row>
    <row r="3178" spans="1:4" x14ac:dyDescent="0.3">
      <c r="A3178" s="33" t="s">
        <v>4</v>
      </c>
      <c r="B3178" s="34">
        <v>45199</v>
      </c>
      <c r="C3178">
        <v>0</v>
      </c>
      <c r="D3178" t="s">
        <v>55</v>
      </c>
    </row>
    <row r="3179" spans="1:4" x14ac:dyDescent="0.3">
      <c r="A3179" s="33" t="s">
        <v>4</v>
      </c>
      <c r="B3179" s="34">
        <v>45230</v>
      </c>
      <c r="C3179">
        <v>0</v>
      </c>
      <c r="D3179" t="s">
        <v>55</v>
      </c>
    </row>
    <row r="3180" spans="1:4" x14ac:dyDescent="0.3">
      <c r="A3180" s="33" t="s">
        <v>4</v>
      </c>
      <c r="B3180" s="34">
        <v>45260</v>
      </c>
      <c r="C3180">
        <v>0</v>
      </c>
      <c r="D3180" t="s">
        <v>55</v>
      </c>
    </row>
    <row r="3181" spans="1:4" x14ac:dyDescent="0.3">
      <c r="A3181" s="33" t="s">
        <v>4</v>
      </c>
      <c r="B3181" s="34">
        <v>45291</v>
      </c>
      <c r="C3181">
        <v>0</v>
      </c>
      <c r="D3181" t="s">
        <v>55</v>
      </c>
    </row>
    <row r="3182" spans="1:4" x14ac:dyDescent="0.3">
      <c r="A3182" s="33" t="s">
        <v>4</v>
      </c>
      <c r="B3182" s="34">
        <v>45322</v>
      </c>
      <c r="C3182">
        <v>0</v>
      </c>
      <c r="D3182" t="s">
        <v>55</v>
      </c>
    </row>
    <row r="3183" spans="1:4" x14ac:dyDescent="0.3">
      <c r="A3183" s="33" t="s">
        <v>4</v>
      </c>
      <c r="B3183" s="34">
        <v>45351</v>
      </c>
      <c r="C3183">
        <v>0</v>
      </c>
      <c r="D3183" t="s">
        <v>55</v>
      </c>
    </row>
    <row r="3184" spans="1:4" x14ac:dyDescent="0.3">
      <c r="A3184" s="33" t="s">
        <v>4</v>
      </c>
      <c r="B3184" s="34">
        <v>45382</v>
      </c>
      <c r="C3184">
        <v>0</v>
      </c>
      <c r="D3184" t="s">
        <v>55</v>
      </c>
    </row>
    <row r="3185" spans="1:4" x14ac:dyDescent="0.3">
      <c r="A3185" s="33" t="s">
        <v>4</v>
      </c>
      <c r="B3185" s="34">
        <v>45412</v>
      </c>
      <c r="C3185">
        <v>0</v>
      </c>
      <c r="D3185" t="s">
        <v>55</v>
      </c>
    </row>
    <row r="3186" spans="1:4" x14ac:dyDescent="0.3">
      <c r="A3186" s="33" t="s">
        <v>4</v>
      </c>
      <c r="B3186" s="34">
        <v>45443</v>
      </c>
      <c r="C3186">
        <v>0</v>
      </c>
      <c r="D3186" t="s">
        <v>55</v>
      </c>
    </row>
    <row r="3187" spans="1:4" x14ac:dyDescent="0.3">
      <c r="A3187" s="33" t="s">
        <v>4</v>
      </c>
      <c r="B3187" s="34">
        <v>45473</v>
      </c>
      <c r="C3187">
        <v>0</v>
      </c>
      <c r="D3187" t="s">
        <v>55</v>
      </c>
    </row>
    <row r="3188" spans="1:4" x14ac:dyDescent="0.3">
      <c r="A3188" s="33" t="s">
        <v>4</v>
      </c>
      <c r="B3188" s="34">
        <v>45504</v>
      </c>
      <c r="C3188">
        <v>0</v>
      </c>
      <c r="D3188" t="s">
        <v>55</v>
      </c>
    </row>
    <row r="3189" spans="1:4" x14ac:dyDescent="0.3">
      <c r="A3189" s="33" t="s">
        <v>4</v>
      </c>
      <c r="B3189" s="34">
        <v>45535</v>
      </c>
      <c r="C3189">
        <v>0</v>
      </c>
      <c r="D3189" t="s">
        <v>55</v>
      </c>
    </row>
    <row r="3190" spans="1:4" x14ac:dyDescent="0.3">
      <c r="A3190" s="33" t="s">
        <v>4</v>
      </c>
      <c r="B3190" s="34">
        <v>45565</v>
      </c>
      <c r="C3190">
        <v>0</v>
      </c>
      <c r="D3190" t="s">
        <v>55</v>
      </c>
    </row>
    <row r="3191" spans="1:4" x14ac:dyDescent="0.3">
      <c r="A3191" s="33" t="s">
        <v>4</v>
      </c>
      <c r="B3191" s="34">
        <v>45596</v>
      </c>
      <c r="C3191">
        <v>0</v>
      </c>
      <c r="D3191" t="s">
        <v>55</v>
      </c>
    </row>
    <row r="3192" spans="1:4" x14ac:dyDescent="0.3">
      <c r="A3192" s="33" t="s">
        <v>4</v>
      </c>
      <c r="B3192" s="34">
        <v>45626</v>
      </c>
      <c r="C3192">
        <v>0</v>
      </c>
      <c r="D3192" t="s">
        <v>55</v>
      </c>
    </row>
    <row r="3193" spans="1:4" x14ac:dyDescent="0.3">
      <c r="A3193" s="33" t="s">
        <v>4</v>
      </c>
      <c r="B3193" s="34">
        <v>45657</v>
      </c>
      <c r="C3193">
        <v>0</v>
      </c>
      <c r="D3193" t="s">
        <v>55</v>
      </c>
    </row>
    <row r="3194" spans="1:4" x14ac:dyDescent="0.3">
      <c r="A3194" s="33" t="s">
        <v>4</v>
      </c>
      <c r="B3194" s="34">
        <v>45688</v>
      </c>
      <c r="C3194">
        <v>0</v>
      </c>
      <c r="D3194" t="s">
        <v>55</v>
      </c>
    </row>
    <row r="3195" spans="1:4" x14ac:dyDescent="0.3">
      <c r="A3195" s="33" t="s">
        <v>4</v>
      </c>
      <c r="B3195" s="34">
        <v>45716</v>
      </c>
      <c r="C3195">
        <v>0</v>
      </c>
      <c r="D3195" t="s">
        <v>55</v>
      </c>
    </row>
    <row r="3196" spans="1:4" x14ac:dyDescent="0.3">
      <c r="A3196" s="33" t="s">
        <v>4</v>
      </c>
      <c r="B3196" s="34">
        <v>45747</v>
      </c>
      <c r="C3196">
        <v>0</v>
      </c>
      <c r="D3196" t="s">
        <v>55</v>
      </c>
    </row>
    <row r="3197" spans="1:4" x14ac:dyDescent="0.3">
      <c r="A3197" s="33" t="s">
        <v>4</v>
      </c>
      <c r="B3197" s="34">
        <v>45777</v>
      </c>
      <c r="C3197">
        <v>0</v>
      </c>
      <c r="D3197" t="s">
        <v>55</v>
      </c>
    </row>
    <row r="3198" spans="1:4" x14ac:dyDescent="0.3">
      <c r="A3198" s="33" t="s">
        <v>4</v>
      </c>
      <c r="B3198" s="34">
        <v>45808</v>
      </c>
      <c r="C3198">
        <v>0</v>
      </c>
      <c r="D3198" t="s">
        <v>55</v>
      </c>
    </row>
    <row r="3199" spans="1:4" x14ac:dyDescent="0.3">
      <c r="A3199" s="33" t="s">
        <v>4</v>
      </c>
      <c r="B3199" s="34">
        <v>45838</v>
      </c>
      <c r="C3199">
        <v>0</v>
      </c>
      <c r="D3199" t="s">
        <v>55</v>
      </c>
    </row>
    <row r="3200" spans="1:4" x14ac:dyDescent="0.3">
      <c r="A3200" s="33" t="s">
        <v>4</v>
      </c>
      <c r="B3200" s="34">
        <v>45869</v>
      </c>
      <c r="C3200">
        <v>0</v>
      </c>
      <c r="D3200" t="s">
        <v>55</v>
      </c>
    </row>
    <row r="3201" spans="1:4" x14ac:dyDescent="0.3">
      <c r="A3201" s="33" t="s">
        <v>4</v>
      </c>
      <c r="B3201" s="34">
        <v>45900</v>
      </c>
      <c r="C3201">
        <v>0</v>
      </c>
      <c r="D3201" t="s">
        <v>55</v>
      </c>
    </row>
    <row r="3202" spans="1:4" x14ac:dyDescent="0.3">
      <c r="A3202" s="33" t="s">
        <v>4</v>
      </c>
      <c r="B3202" s="34">
        <v>45930</v>
      </c>
      <c r="C3202">
        <v>0</v>
      </c>
      <c r="D3202" t="s">
        <v>55</v>
      </c>
    </row>
    <row r="3203" spans="1:4" x14ac:dyDescent="0.3">
      <c r="A3203" s="33" t="s">
        <v>4</v>
      </c>
      <c r="B3203" s="34">
        <v>45961</v>
      </c>
      <c r="C3203">
        <v>0</v>
      </c>
      <c r="D3203" t="s">
        <v>55</v>
      </c>
    </row>
    <row r="3204" spans="1:4" x14ac:dyDescent="0.3">
      <c r="A3204" s="33" t="s">
        <v>4</v>
      </c>
      <c r="B3204" s="34">
        <v>45991</v>
      </c>
      <c r="C3204">
        <v>0</v>
      </c>
      <c r="D3204" t="s">
        <v>55</v>
      </c>
    </row>
    <row r="3205" spans="1:4" x14ac:dyDescent="0.3">
      <c r="A3205" s="33" t="s">
        <v>4</v>
      </c>
      <c r="B3205" s="34">
        <v>46022</v>
      </c>
      <c r="C3205">
        <v>0</v>
      </c>
      <c r="D3205" t="s">
        <v>55</v>
      </c>
    </row>
    <row r="3206" spans="1:4" x14ac:dyDescent="0.3">
      <c r="A3206" s="33" t="s">
        <v>5</v>
      </c>
      <c r="B3206" s="34">
        <v>44957</v>
      </c>
      <c r="C3206">
        <v>0</v>
      </c>
      <c r="D3206" t="s">
        <v>55</v>
      </c>
    </row>
    <row r="3207" spans="1:4" x14ac:dyDescent="0.3">
      <c r="A3207" s="33" t="s">
        <v>5</v>
      </c>
      <c r="B3207" s="34">
        <v>44985</v>
      </c>
      <c r="C3207">
        <v>0</v>
      </c>
      <c r="D3207" t="s">
        <v>55</v>
      </c>
    </row>
    <row r="3208" spans="1:4" x14ac:dyDescent="0.3">
      <c r="A3208" s="33" t="s">
        <v>5</v>
      </c>
      <c r="B3208" s="34">
        <v>45016</v>
      </c>
      <c r="C3208">
        <v>0</v>
      </c>
      <c r="D3208" t="s">
        <v>55</v>
      </c>
    </row>
    <row r="3209" spans="1:4" x14ac:dyDescent="0.3">
      <c r="A3209" s="33" t="s">
        <v>5</v>
      </c>
      <c r="B3209" s="34">
        <v>45046</v>
      </c>
      <c r="C3209">
        <v>0</v>
      </c>
      <c r="D3209" t="s">
        <v>55</v>
      </c>
    </row>
    <row r="3210" spans="1:4" x14ac:dyDescent="0.3">
      <c r="A3210" s="33" t="s">
        <v>5</v>
      </c>
      <c r="B3210" s="34">
        <v>45077</v>
      </c>
      <c r="C3210">
        <v>0</v>
      </c>
      <c r="D3210" t="s">
        <v>55</v>
      </c>
    </row>
    <row r="3211" spans="1:4" x14ac:dyDescent="0.3">
      <c r="A3211" s="33" t="s">
        <v>5</v>
      </c>
      <c r="B3211" s="34">
        <v>45107</v>
      </c>
      <c r="C3211">
        <v>0</v>
      </c>
      <c r="D3211" t="s">
        <v>55</v>
      </c>
    </row>
    <row r="3212" spans="1:4" x14ac:dyDescent="0.3">
      <c r="A3212" s="33" t="s">
        <v>5</v>
      </c>
      <c r="B3212" s="34">
        <v>45138</v>
      </c>
      <c r="C3212">
        <v>0</v>
      </c>
      <c r="D3212" t="s">
        <v>55</v>
      </c>
    </row>
    <row r="3213" spans="1:4" x14ac:dyDescent="0.3">
      <c r="A3213" s="33" t="s">
        <v>5</v>
      </c>
      <c r="B3213" s="34">
        <v>45169</v>
      </c>
      <c r="C3213">
        <v>0</v>
      </c>
      <c r="D3213" t="s">
        <v>55</v>
      </c>
    </row>
    <row r="3214" spans="1:4" x14ac:dyDescent="0.3">
      <c r="A3214" s="33" t="s">
        <v>5</v>
      </c>
      <c r="B3214" s="34">
        <v>45199</v>
      </c>
      <c r="C3214">
        <v>0</v>
      </c>
      <c r="D3214" t="s">
        <v>55</v>
      </c>
    </row>
    <row r="3215" spans="1:4" x14ac:dyDescent="0.3">
      <c r="A3215" s="33" t="s">
        <v>5</v>
      </c>
      <c r="B3215" s="34">
        <v>45230</v>
      </c>
      <c r="C3215">
        <v>0</v>
      </c>
      <c r="D3215" t="s">
        <v>55</v>
      </c>
    </row>
    <row r="3216" spans="1:4" x14ac:dyDescent="0.3">
      <c r="A3216" s="33" t="s">
        <v>5</v>
      </c>
      <c r="B3216" s="34">
        <v>45260</v>
      </c>
      <c r="C3216">
        <v>0</v>
      </c>
      <c r="D3216" t="s">
        <v>55</v>
      </c>
    </row>
    <row r="3217" spans="1:4" x14ac:dyDescent="0.3">
      <c r="A3217" s="33" t="s">
        <v>5</v>
      </c>
      <c r="B3217" s="34">
        <v>45291</v>
      </c>
      <c r="C3217">
        <v>0</v>
      </c>
      <c r="D3217" t="s">
        <v>55</v>
      </c>
    </row>
    <row r="3218" spans="1:4" x14ac:dyDescent="0.3">
      <c r="A3218" s="33" t="s">
        <v>5</v>
      </c>
      <c r="B3218" s="34">
        <v>45322</v>
      </c>
      <c r="C3218">
        <v>0</v>
      </c>
      <c r="D3218" t="s">
        <v>55</v>
      </c>
    </row>
    <row r="3219" spans="1:4" x14ac:dyDescent="0.3">
      <c r="A3219" s="33" t="s">
        <v>5</v>
      </c>
      <c r="B3219" s="34">
        <v>45351</v>
      </c>
      <c r="C3219">
        <v>0</v>
      </c>
      <c r="D3219" t="s">
        <v>55</v>
      </c>
    </row>
    <row r="3220" spans="1:4" x14ac:dyDescent="0.3">
      <c r="A3220" s="33" t="s">
        <v>5</v>
      </c>
      <c r="B3220" s="34">
        <v>45382</v>
      </c>
      <c r="C3220">
        <v>0</v>
      </c>
      <c r="D3220" t="s">
        <v>55</v>
      </c>
    </row>
    <row r="3221" spans="1:4" x14ac:dyDescent="0.3">
      <c r="A3221" s="33" t="s">
        <v>5</v>
      </c>
      <c r="B3221" s="34">
        <v>45412</v>
      </c>
      <c r="C3221">
        <v>0</v>
      </c>
      <c r="D3221" t="s">
        <v>55</v>
      </c>
    </row>
    <row r="3222" spans="1:4" x14ac:dyDescent="0.3">
      <c r="A3222" s="33" t="s">
        <v>5</v>
      </c>
      <c r="B3222" s="34">
        <v>45443</v>
      </c>
      <c r="C3222">
        <v>0</v>
      </c>
      <c r="D3222" t="s">
        <v>55</v>
      </c>
    </row>
    <row r="3223" spans="1:4" x14ac:dyDescent="0.3">
      <c r="A3223" s="33" t="s">
        <v>5</v>
      </c>
      <c r="B3223" s="34">
        <v>45473</v>
      </c>
      <c r="C3223">
        <v>0</v>
      </c>
      <c r="D3223" t="s">
        <v>55</v>
      </c>
    </row>
    <row r="3224" spans="1:4" x14ac:dyDescent="0.3">
      <c r="A3224" s="33" t="s">
        <v>5</v>
      </c>
      <c r="B3224" s="34">
        <v>45504</v>
      </c>
      <c r="C3224">
        <v>0</v>
      </c>
      <c r="D3224" t="s">
        <v>55</v>
      </c>
    </row>
    <row r="3225" spans="1:4" x14ac:dyDescent="0.3">
      <c r="A3225" s="33" t="s">
        <v>5</v>
      </c>
      <c r="B3225" s="34">
        <v>45535</v>
      </c>
      <c r="C3225">
        <v>0</v>
      </c>
      <c r="D3225" t="s">
        <v>55</v>
      </c>
    </row>
    <row r="3226" spans="1:4" x14ac:dyDescent="0.3">
      <c r="A3226" s="33" t="s">
        <v>5</v>
      </c>
      <c r="B3226" s="34">
        <v>45565</v>
      </c>
      <c r="C3226">
        <v>0</v>
      </c>
      <c r="D3226" t="s">
        <v>55</v>
      </c>
    </row>
    <row r="3227" spans="1:4" x14ac:dyDescent="0.3">
      <c r="A3227" s="33" t="s">
        <v>5</v>
      </c>
      <c r="B3227" s="34">
        <v>45596</v>
      </c>
      <c r="C3227">
        <v>0</v>
      </c>
      <c r="D3227" t="s">
        <v>55</v>
      </c>
    </row>
    <row r="3228" spans="1:4" x14ac:dyDescent="0.3">
      <c r="A3228" s="33" t="s">
        <v>5</v>
      </c>
      <c r="B3228" s="34">
        <v>45626</v>
      </c>
      <c r="C3228">
        <v>0</v>
      </c>
      <c r="D3228" t="s">
        <v>55</v>
      </c>
    </row>
    <row r="3229" spans="1:4" x14ac:dyDescent="0.3">
      <c r="A3229" s="33" t="s">
        <v>5</v>
      </c>
      <c r="B3229" s="34">
        <v>45657</v>
      </c>
      <c r="C3229">
        <v>0</v>
      </c>
      <c r="D3229" t="s">
        <v>55</v>
      </c>
    </row>
    <row r="3230" spans="1:4" x14ac:dyDescent="0.3">
      <c r="A3230" s="33" t="s">
        <v>5</v>
      </c>
      <c r="B3230" s="34">
        <v>45688</v>
      </c>
      <c r="C3230">
        <v>0</v>
      </c>
      <c r="D3230" t="s">
        <v>55</v>
      </c>
    </row>
    <row r="3231" spans="1:4" x14ac:dyDescent="0.3">
      <c r="A3231" s="33" t="s">
        <v>5</v>
      </c>
      <c r="B3231" s="34">
        <v>45716</v>
      </c>
      <c r="C3231">
        <v>0</v>
      </c>
      <c r="D3231" t="s">
        <v>55</v>
      </c>
    </row>
    <row r="3232" spans="1:4" x14ac:dyDescent="0.3">
      <c r="A3232" s="33" t="s">
        <v>5</v>
      </c>
      <c r="B3232" s="34">
        <v>45747</v>
      </c>
      <c r="C3232">
        <v>0</v>
      </c>
      <c r="D3232" t="s">
        <v>55</v>
      </c>
    </row>
    <row r="3233" spans="1:4" x14ac:dyDescent="0.3">
      <c r="A3233" s="33" t="s">
        <v>5</v>
      </c>
      <c r="B3233" s="34">
        <v>45777</v>
      </c>
      <c r="C3233">
        <v>0</v>
      </c>
      <c r="D3233" t="s">
        <v>55</v>
      </c>
    </row>
    <row r="3234" spans="1:4" x14ac:dyDescent="0.3">
      <c r="A3234" s="33" t="s">
        <v>5</v>
      </c>
      <c r="B3234" s="34">
        <v>45808</v>
      </c>
      <c r="C3234">
        <v>0</v>
      </c>
      <c r="D3234" t="s">
        <v>55</v>
      </c>
    </row>
    <row r="3235" spans="1:4" x14ac:dyDescent="0.3">
      <c r="A3235" s="33" t="s">
        <v>5</v>
      </c>
      <c r="B3235" s="34">
        <v>45838</v>
      </c>
      <c r="C3235">
        <v>0</v>
      </c>
      <c r="D3235" t="s">
        <v>55</v>
      </c>
    </row>
    <row r="3236" spans="1:4" x14ac:dyDescent="0.3">
      <c r="A3236" s="33" t="s">
        <v>5</v>
      </c>
      <c r="B3236" s="34">
        <v>45869</v>
      </c>
      <c r="C3236">
        <v>0</v>
      </c>
      <c r="D3236" t="s">
        <v>55</v>
      </c>
    </row>
    <row r="3237" spans="1:4" x14ac:dyDescent="0.3">
      <c r="A3237" s="33" t="s">
        <v>5</v>
      </c>
      <c r="B3237" s="34">
        <v>45900</v>
      </c>
      <c r="C3237">
        <v>0</v>
      </c>
      <c r="D3237" t="s">
        <v>55</v>
      </c>
    </row>
    <row r="3238" spans="1:4" x14ac:dyDescent="0.3">
      <c r="A3238" s="33" t="s">
        <v>5</v>
      </c>
      <c r="B3238" s="34">
        <v>45930</v>
      </c>
      <c r="C3238">
        <v>0</v>
      </c>
      <c r="D3238" t="s">
        <v>55</v>
      </c>
    </row>
    <row r="3239" spans="1:4" x14ac:dyDescent="0.3">
      <c r="A3239" s="33" t="s">
        <v>5</v>
      </c>
      <c r="B3239" s="34">
        <v>45961</v>
      </c>
      <c r="C3239">
        <v>0</v>
      </c>
      <c r="D3239" t="s">
        <v>55</v>
      </c>
    </row>
    <row r="3240" spans="1:4" x14ac:dyDescent="0.3">
      <c r="A3240" s="33" t="s">
        <v>5</v>
      </c>
      <c r="B3240" s="34">
        <v>45991</v>
      </c>
      <c r="C3240">
        <v>0</v>
      </c>
      <c r="D3240" t="s">
        <v>55</v>
      </c>
    </row>
    <row r="3241" spans="1:4" x14ac:dyDescent="0.3">
      <c r="A3241" s="33" t="s">
        <v>5</v>
      </c>
      <c r="B3241" s="34">
        <v>46022</v>
      </c>
      <c r="C3241">
        <v>0</v>
      </c>
      <c r="D3241" t="s">
        <v>55</v>
      </c>
    </row>
    <row r="3242" spans="1:4" x14ac:dyDescent="0.3">
      <c r="A3242" s="33" t="s">
        <v>7</v>
      </c>
      <c r="B3242" s="34">
        <v>44957</v>
      </c>
      <c r="C3242">
        <v>0</v>
      </c>
      <c r="D3242" t="s">
        <v>55</v>
      </c>
    </row>
    <row r="3243" spans="1:4" x14ac:dyDescent="0.3">
      <c r="A3243" s="33" t="s">
        <v>7</v>
      </c>
      <c r="B3243" s="34">
        <v>44985</v>
      </c>
      <c r="C3243">
        <v>0</v>
      </c>
      <c r="D3243" t="s">
        <v>55</v>
      </c>
    </row>
    <row r="3244" spans="1:4" x14ac:dyDescent="0.3">
      <c r="A3244" s="33" t="s">
        <v>7</v>
      </c>
      <c r="B3244" s="34">
        <v>45016</v>
      </c>
      <c r="C3244">
        <v>0</v>
      </c>
      <c r="D3244" t="s">
        <v>55</v>
      </c>
    </row>
    <row r="3245" spans="1:4" x14ac:dyDescent="0.3">
      <c r="A3245" s="33" t="s">
        <v>7</v>
      </c>
      <c r="B3245" s="34">
        <v>45046</v>
      </c>
      <c r="C3245">
        <v>0</v>
      </c>
      <c r="D3245" t="s">
        <v>55</v>
      </c>
    </row>
    <row r="3246" spans="1:4" x14ac:dyDescent="0.3">
      <c r="A3246" s="33" t="s">
        <v>7</v>
      </c>
      <c r="B3246" s="34">
        <v>45077</v>
      </c>
      <c r="C3246">
        <v>0</v>
      </c>
      <c r="D3246" t="s">
        <v>55</v>
      </c>
    </row>
    <row r="3247" spans="1:4" x14ac:dyDescent="0.3">
      <c r="A3247" s="33" t="s">
        <v>7</v>
      </c>
      <c r="B3247" s="34">
        <v>45107</v>
      </c>
      <c r="C3247">
        <v>0</v>
      </c>
      <c r="D3247" t="s">
        <v>55</v>
      </c>
    </row>
    <row r="3248" spans="1:4" x14ac:dyDescent="0.3">
      <c r="A3248" s="33" t="s">
        <v>7</v>
      </c>
      <c r="B3248" s="34">
        <v>45138</v>
      </c>
      <c r="C3248">
        <v>0</v>
      </c>
      <c r="D3248" t="s">
        <v>55</v>
      </c>
    </row>
    <row r="3249" spans="1:4" x14ac:dyDescent="0.3">
      <c r="A3249" s="33" t="s">
        <v>7</v>
      </c>
      <c r="B3249" s="34">
        <v>45169</v>
      </c>
      <c r="C3249">
        <v>0</v>
      </c>
      <c r="D3249" t="s">
        <v>55</v>
      </c>
    </row>
    <row r="3250" spans="1:4" x14ac:dyDescent="0.3">
      <c r="A3250" s="33" t="s">
        <v>7</v>
      </c>
      <c r="B3250" s="34">
        <v>45199</v>
      </c>
      <c r="C3250">
        <v>0</v>
      </c>
      <c r="D3250" t="s">
        <v>55</v>
      </c>
    </row>
    <row r="3251" spans="1:4" x14ac:dyDescent="0.3">
      <c r="A3251" s="33" t="s">
        <v>7</v>
      </c>
      <c r="B3251" s="34">
        <v>45230</v>
      </c>
      <c r="C3251">
        <v>0</v>
      </c>
      <c r="D3251" t="s">
        <v>55</v>
      </c>
    </row>
    <row r="3252" spans="1:4" x14ac:dyDescent="0.3">
      <c r="A3252" s="33" t="s">
        <v>7</v>
      </c>
      <c r="B3252" s="34">
        <v>45260</v>
      </c>
      <c r="C3252">
        <v>0</v>
      </c>
      <c r="D3252" t="s">
        <v>55</v>
      </c>
    </row>
    <row r="3253" spans="1:4" x14ac:dyDescent="0.3">
      <c r="A3253" s="33" t="s">
        <v>7</v>
      </c>
      <c r="B3253" s="34">
        <v>45291</v>
      </c>
      <c r="C3253">
        <v>0</v>
      </c>
      <c r="D3253" t="s">
        <v>55</v>
      </c>
    </row>
    <row r="3254" spans="1:4" x14ac:dyDescent="0.3">
      <c r="A3254" s="33" t="s">
        <v>7</v>
      </c>
      <c r="B3254" s="34">
        <v>45322</v>
      </c>
      <c r="C3254">
        <v>0</v>
      </c>
      <c r="D3254" t="s">
        <v>55</v>
      </c>
    </row>
    <row r="3255" spans="1:4" x14ac:dyDescent="0.3">
      <c r="A3255" s="33" t="s">
        <v>7</v>
      </c>
      <c r="B3255" s="34">
        <v>45351</v>
      </c>
      <c r="C3255">
        <v>0</v>
      </c>
      <c r="D3255" t="s">
        <v>55</v>
      </c>
    </row>
    <row r="3256" spans="1:4" x14ac:dyDescent="0.3">
      <c r="A3256" s="33" t="s">
        <v>7</v>
      </c>
      <c r="B3256" s="34">
        <v>45382</v>
      </c>
      <c r="C3256">
        <v>0</v>
      </c>
      <c r="D3256" t="s">
        <v>55</v>
      </c>
    </row>
    <row r="3257" spans="1:4" x14ac:dyDescent="0.3">
      <c r="A3257" s="33" t="s">
        <v>7</v>
      </c>
      <c r="B3257" s="34">
        <v>45412</v>
      </c>
      <c r="C3257">
        <v>0</v>
      </c>
      <c r="D3257" t="s">
        <v>55</v>
      </c>
    </row>
    <row r="3258" spans="1:4" x14ac:dyDescent="0.3">
      <c r="A3258" s="33" t="s">
        <v>7</v>
      </c>
      <c r="B3258" s="34">
        <v>45443</v>
      </c>
      <c r="C3258">
        <v>0</v>
      </c>
      <c r="D3258" t="s">
        <v>55</v>
      </c>
    </row>
    <row r="3259" spans="1:4" x14ac:dyDescent="0.3">
      <c r="A3259" s="33" t="s">
        <v>7</v>
      </c>
      <c r="B3259" s="34">
        <v>45473</v>
      </c>
      <c r="C3259">
        <v>0</v>
      </c>
      <c r="D3259" t="s">
        <v>55</v>
      </c>
    </row>
    <row r="3260" spans="1:4" x14ac:dyDescent="0.3">
      <c r="A3260" s="33" t="s">
        <v>7</v>
      </c>
      <c r="B3260" s="34">
        <v>45504</v>
      </c>
      <c r="C3260">
        <v>0</v>
      </c>
      <c r="D3260" t="s">
        <v>55</v>
      </c>
    </row>
    <row r="3261" spans="1:4" x14ac:dyDescent="0.3">
      <c r="A3261" s="33" t="s">
        <v>7</v>
      </c>
      <c r="B3261" s="34">
        <v>45535</v>
      </c>
      <c r="C3261">
        <v>0</v>
      </c>
      <c r="D3261" t="s">
        <v>55</v>
      </c>
    </row>
    <row r="3262" spans="1:4" x14ac:dyDescent="0.3">
      <c r="A3262" s="33" t="s">
        <v>7</v>
      </c>
      <c r="B3262" s="34">
        <v>45565</v>
      </c>
      <c r="C3262">
        <v>0</v>
      </c>
      <c r="D3262" t="s">
        <v>55</v>
      </c>
    </row>
    <row r="3263" spans="1:4" x14ac:dyDescent="0.3">
      <c r="A3263" s="33" t="s">
        <v>7</v>
      </c>
      <c r="B3263" s="34">
        <v>45596</v>
      </c>
      <c r="C3263">
        <v>0</v>
      </c>
      <c r="D3263" t="s">
        <v>55</v>
      </c>
    </row>
    <row r="3264" spans="1:4" x14ac:dyDescent="0.3">
      <c r="A3264" s="33" t="s">
        <v>7</v>
      </c>
      <c r="B3264" s="34">
        <v>45626</v>
      </c>
      <c r="C3264">
        <v>0</v>
      </c>
      <c r="D3264" t="s">
        <v>55</v>
      </c>
    </row>
    <row r="3265" spans="1:4" x14ac:dyDescent="0.3">
      <c r="A3265" s="33" t="s">
        <v>7</v>
      </c>
      <c r="B3265" s="34">
        <v>45657</v>
      </c>
      <c r="C3265">
        <v>0</v>
      </c>
      <c r="D3265" t="s">
        <v>55</v>
      </c>
    </row>
    <row r="3266" spans="1:4" x14ac:dyDescent="0.3">
      <c r="A3266" s="33" t="s">
        <v>7</v>
      </c>
      <c r="B3266" s="34">
        <v>45688</v>
      </c>
      <c r="C3266">
        <v>0</v>
      </c>
      <c r="D3266" t="s">
        <v>55</v>
      </c>
    </row>
    <row r="3267" spans="1:4" x14ac:dyDescent="0.3">
      <c r="A3267" s="33" t="s">
        <v>7</v>
      </c>
      <c r="B3267" s="34">
        <v>45716</v>
      </c>
      <c r="C3267">
        <v>0</v>
      </c>
      <c r="D3267" t="s">
        <v>55</v>
      </c>
    </row>
    <row r="3268" spans="1:4" x14ac:dyDescent="0.3">
      <c r="A3268" s="33" t="s">
        <v>7</v>
      </c>
      <c r="B3268" s="34">
        <v>45747</v>
      </c>
      <c r="C3268">
        <v>0</v>
      </c>
      <c r="D3268" t="s">
        <v>55</v>
      </c>
    </row>
    <row r="3269" spans="1:4" x14ac:dyDescent="0.3">
      <c r="A3269" s="33" t="s">
        <v>7</v>
      </c>
      <c r="B3269" s="34">
        <v>45777</v>
      </c>
      <c r="C3269">
        <v>0</v>
      </c>
      <c r="D3269" t="s">
        <v>55</v>
      </c>
    </row>
    <row r="3270" spans="1:4" x14ac:dyDescent="0.3">
      <c r="A3270" s="33" t="s">
        <v>7</v>
      </c>
      <c r="B3270" s="34">
        <v>45808</v>
      </c>
      <c r="C3270">
        <v>0</v>
      </c>
      <c r="D3270" t="s">
        <v>55</v>
      </c>
    </row>
    <row r="3271" spans="1:4" x14ac:dyDescent="0.3">
      <c r="A3271" s="33" t="s">
        <v>7</v>
      </c>
      <c r="B3271" s="34">
        <v>45838</v>
      </c>
      <c r="C3271">
        <v>0</v>
      </c>
      <c r="D3271" t="s">
        <v>55</v>
      </c>
    </row>
    <row r="3272" spans="1:4" x14ac:dyDescent="0.3">
      <c r="A3272" s="33" t="s">
        <v>7</v>
      </c>
      <c r="B3272" s="34">
        <v>45869</v>
      </c>
      <c r="C3272">
        <v>0</v>
      </c>
      <c r="D3272" t="s">
        <v>55</v>
      </c>
    </row>
    <row r="3273" spans="1:4" x14ac:dyDescent="0.3">
      <c r="A3273" s="33" t="s">
        <v>7</v>
      </c>
      <c r="B3273" s="34">
        <v>45900</v>
      </c>
      <c r="C3273">
        <v>0</v>
      </c>
      <c r="D3273" t="s">
        <v>55</v>
      </c>
    </row>
    <row r="3274" spans="1:4" x14ac:dyDescent="0.3">
      <c r="A3274" s="33" t="s">
        <v>7</v>
      </c>
      <c r="B3274" s="34">
        <v>45930</v>
      </c>
      <c r="C3274">
        <v>0</v>
      </c>
      <c r="D3274" t="s">
        <v>55</v>
      </c>
    </row>
    <row r="3275" spans="1:4" x14ac:dyDescent="0.3">
      <c r="A3275" s="33" t="s">
        <v>7</v>
      </c>
      <c r="B3275" s="34">
        <v>45961</v>
      </c>
      <c r="C3275">
        <v>0</v>
      </c>
      <c r="D3275" t="s">
        <v>55</v>
      </c>
    </row>
    <row r="3276" spans="1:4" x14ac:dyDescent="0.3">
      <c r="A3276" s="33" t="s">
        <v>7</v>
      </c>
      <c r="B3276" s="34">
        <v>45991</v>
      </c>
      <c r="C3276">
        <v>0</v>
      </c>
      <c r="D3276" t="s">
        <v>55</v>
      </c>
    </row>
    <row r="3277" spans="1:4" x14ac:dyDescent="0.3">
      <c r="A3277" s="33" t="s">
        <v>7</v>
      </c>
      <c r="B3277" s="34">
        <v>46022</v>
      </c>
      <c r="C3277">
        <v>0</v>
      </c>
      <c r="D3277" t="s">
        <v>55</v>
      </c>
    </row>
    <row r="3278" spans="1:4" x14ac:dyDescent="0.3">
      <c r="A3278" s="33" t="s">
        <v>8</v>
      </c>
      <c r="B3278" s="34">
        <v>44957</v>
      </c>
      <c r="C3278">
        <v>0</v>
      </c>
      <c r="D3278" t="s">
        <v>55</v>
      </c>
    </row>
    <row r="3279" spans="1:4" x14ac:dyDescent="0.3">
      <c r="A3279" s="33" t="s">
        <v>8</v>
      </c>
      <c r="B3279" s="34">
        <v>44985</v>
      </c>
      <c r="C3279">
        <v>0</v>
      </c>
      <c r="D3279" t="s">
        <v>55</v>
      </c>
    </row>
    <row r="3280" spans="1:4" x14ac:dyDescent="0.3">
      <c r="A3280" s="33" t="s">
        <v>8</v>
      </c>
      <c r="B3280" s="34">
        <v>45016</v>
      </c>
      <c r="C3280">
        <v>0</v>
      </c>
      <c r="D3280" t="s">
        <v>55</v>
      </c>
    </row>
    <row r="3281" spans="1:4" x14ac:dyDescent="0.3">
      <c r="A3281" s="33" t="s">
        <v>8</v>
      </c>
      <c r="B3281" s="34">
        <v>45046</v>
      </c>
      <c r="C3281">
        <v>0</v>
      </c>
      <c r="D3281" t="s">
        <v>55</v>
      </c>
    </row>
    <row r="3282" spans="1:4" x14ac:dyDescent="0.3">
      <c r="A3282" s="33" t="s">
        <v>8</v>
      </c>
      <c r="B3282" s="34">
        <v>45077</v>
      </c>
      <c r="C3282">
        <v>0</v>
      </c>
      <c r="D3282" t="s">
        <v>55</v>
      </c>
    </row>
    <row r="3283" spans="1:4" x14ac:dyDescent="0.3">
      <c r="A3283" s="33" t="s">
        <v>8</v>
      </c>
      <c r="B3283" s="34">
        <v>45107</v>
      </c>
      <c r="C3283">
        <v>0</v>
      </c>
      <c r="D3283" t="s">
        <v>55</v>
      </c>
    </row>
    <row r="3284" spans="1:4" x14ac:dyDescent="0.3">
      <c r="A3284" s="33" t="s">
        <v>8</v>
      </c>
      <c r="B3284" s="34">
        <v>45138</v>
      </c>
      <c r="C3284">
        <v>0</v>
      </c>
      <c r="D3284" t="s">
        <v>55</v>
      </c>
    </row>
    <row r="3285" spans="1:4" x14ac:dyDescent="0.3">
      <c r="A3285" s="33" t="s">
        <v>8</v>
      </c>
      <c r="B3285" s="34">
        <v>45169</v>
      </c>
      <c r="C3285">
        <v>0</v>
      </c>
      <c r="D3285" t="s">
        <v>55</v>
      </c>
    </row>
    <row r="3286" spans="1:4" x14ac:dyDescent="0.3">
      <c r="A3286" s="33" t="s">
        <v>8</v>
      </c>
      <c r="B3286" s="34">
        <v>45199</v>
      </c>
      <c r="C3286">
        <v>0</v>
      </c>
      <c r="D3286" t="s">
        <v>55</v>
      </c>
    </row>
    <row r="3287" spans="1:4" x14ac:dyDescent="0.3">
      <c r="A3287" s="33" t="s">
        <v>8</v>
      </c>
      <c r="B3287" s="34">
        <v>45230</v>
      </c>
      <c r="C3287">
        <v>0</v>
      </c>
      <c r="D3287" t="s">
        <v>55</v>
      </c>
    </row>
    <row r="3288" spans="1:4" x14ac:dyDescent="0.3">
      <c r="A3288" s="33" t="s">
        <v>8</v>
      </c>
      <c r="B3288" s="34">
        <v>45260</v>
      </c>
      <c r="C3288">
        <v>0</v>
      </c>
      <c r="D3288" t="s">
        <v>55</v>
      </c>
    </row>
    <row r="3289" spans="1:4" x14ac:dyDescent="0.3">
      <c r="A3289" s="33" t="s">
        <v>8</v>
      </c>
      <c r="B3289" s="34">
        <v>45291</v>
      </c>
      <c r="C3289">
        <v>0</v>
      </c>
      <c r="D3289" t="s">
        <v>55</v>
      </c>
    </row>
    <row r="3290" spans="1:4" x14ac:dyDescent="0.3">
      <c r="A3290" s="33" t="s">
        <v>8</v>
      </c>
      <c r="B3290" s="34">
        <v>45322</v>
      </c>
      <c r="C3290">
        <v>0</v>
      </c>
      <c r="D3290" t="s">
        <v>55</v>
      </c>
    </row>
    <row r="3291" spans="1:4" x14ac:dyDescent="0.3">
      <c r="A3291" s="33" t="s">
        <v>8</v>
      </c>
      <c r="B3291" s="34">
        <v>45351</v>
      </c>
      <c r="C3291">
        <v>0</v>
      </c>
      <c r="D3291" t="s">
        <v>55</v>
      </c>
    </row>
    <row r="3292" spans="1:4" x14ac:dyDescent="0.3">
      <c r="A3292" s="33" t="s">
        <v>8</v>
      </c>
      <c r="B3292" s="34">
        <v>45382</v>
      </c>
      <c r="C3292">
        <v>0</v>
      </c>
      <c r="D3292" t="s">
        <v>55</v>
      </c>
    </row>
    <row r="3293" spans="1:4" x14ac:dyDescent="0.3">
      <c r="A3293" s="33" t="s">
        <v>8</v>
      </c>
      <c r="B3293" s="34">
        <v>45412</v>
      </c>
      <c r="C3293">
        <v>0</v>
      </c>
      <c r="D3293" t="s">
        <v>55</v>
      </c>
    </row>
    <row r="3294" spans="1:4" x14ac:dyDescent="0.3">
      <c r="A3294" s="33" t="s">
        <v>8</v>
      </c>
      <c r="B3294" s="34">
        <v>45443</v>
      </c>
      <c r="C3294">
        <v>0</v>
      </c>
      <c r="D3294" t="s">
        <v>55</v>
      </c>
    </row>
    <row r="3295" spans="1:4" x14ac:dyDescent="0.3">
      <c r="A3295" s="33" t="s">
        <v>8</v>
      </c>
      <c r="B3295" s="34">
        <v>45473</v>
      </c>
      <c r="C3295">
        <v>0</v>
      </c>
      <c r="D3295" t="s">
        <v>55</v>
      </c>
    </row>
    <row r="3296" spans="1:4" x14ac:dyDescent="0.3">
      <c r="A3296" s="33" t="s">
        <v>8</v>
      </c>
      <c r="B3296" s="34">
        <v>45504</v>
      </c>
      <c r="C3296">
        <v>0</v>
      </c>
      <c r="D3296" t="s">
        <v>55</v>
      </c>
    </row>
    <row r="3297" spans="1:4" x14ac:dyDescent="0.3">
      <c r="A3297" s="33" t="s">
        <v>8</v>
      </c>
      <c r="B3297" s="34">
        <v>45535</v>
      </c>
      <c r="C3297">
        <v>0</v>
      </c>
      <c r="D3297" t="s">
        <v>55</v>
      </c>
    </row>
    <row r="3298" spans="1:4" x14ac:dyDescent="0.3">
      <c r="A3298" s="33" t="s">
        <v>8</v>
      </c>
      <c r="B3298" s="34">
        <v>45565</v>
      </c>
      <c r="C3298">
        <v>0</v>
      </c>
      <c r="D3298" t="s">
        <v>55</v>
      </c>
    </row>
    <row r="3299" spans="1:4" x14ac:dyDescent="0.3">
      <c r="A3299" s="33" t="s">
        <v>8</v>
      </c>
      <c r="B3299" s="34">
        <v>45596</v>
      </c>
      <c r="C3299">
        <v>0</v>
      </c>
      <c r="D3299" t="s">
        <v>55</v>
      </c>
    </row>
    <row r="3300" spans="1:4" x14ac:dyDescent="0.3">
      <c r="A3300" s="33" t="s">
        <v>8</v>
      </c>
      <c r="B3300" s="34">
        <v>45626</v>
      </c>
      <c r="C3300">
        <v>0</v>
      </c>
      <c r="D3300" t="s">
        <v>55</v>
      </c>
    </row>
    <row r="3301" spans="1:4" x14ac:dyDescent="0.3">
      <c r="A3301" s="33" t="s">
        <v>8</v>
      </c>
      <c r="B3301" s="34">
        <v>45657</v>
      </c>
      <c r="C3301">
        <v>0</v>
      </c>
      <c r="D3301" t="s">
        <v>55</v>
      </c>
    </row>
    <row r="3302" spans="1:4" x14ac:dyDescent="0.3">
      <c r="A3302" s="33" t="s">
        <v>8</v>
      </c>
      <c r="B3302" s="34">
        <v>45688</v>
      </c>
      <c r="C3302">
        <v>0</v>
      </c>
      <c r="D3302" t="s">
        <v>55</v>
      </c>
    </row>
    <row r="3303" spans="1:4" x14ac:dyDescent="0.3">
      <c r="A3303" s="33" t="s">
        <v>8</v>
      </c>
      <c r="B3303" s="34">
        <v>45716</v>
      </c>
      <c r="C3303">
        <v>0</v>
      </c>
      <c r="D3303" t="s">
        <v>55</v>
      </c>
    </row>
    <row r="3304" spans="1:4" x14ac:dyDescent="0.3">
      <c r="A3304" s="33" t="s">
        <v>8</v>
      </c>
      <c r="B3304" s="34">
        <v>45747</v>
      </c>
      <c r="C3304">
        <v>0</v>
      </c>
      <c r="D3304" t="s">
        <v>55</v>
      </c>
    </row>
    <row r="3305" spans="1:4" x14ac:dyDescent="0.3">
      <c r="A3305" s="33" t="s">
        <v>8</v>
      </c>
      <c r="B3305" s="34">
        <v>45777</v>
      </c>
      <c r="C3305">
        <v>0</v>
      </c>
      <c r="D3305" t="s">
        <v>55</v>
      </c>
    </row>
    <row r="3306" spans="1:4" x14ac:dyDescent="0.3">
      <c r="A3306" s="33" t="s">
        <v>8</v>
      </c>
      <c r="B3306" s="34">
        <v>45808</v>
      </c>
      <c r="C3306">
        <v>0</v>
      </c>
      <c r="D3306" t="s">
        <v>55</v>
      </c>
    </row>
    <row r="3307" spans="1:4" x14ac:dyDescent="0.3">
      <c r="A3307" s="33" t="s">
        <v>8</v>
      </c>
      <c r="B3307" s="34">
        <v>45838</v>
      </c>
      <c r="C3307">
        <v>0</v>
      </c>
      <c r="D3307" t="s">
        <v>55</v>
      </c>
    </row>
    <row r="3308" spans="1:4" x14ac:dyDescent="0.3">
      <c r="A3308" s="33" t="s">
        <v>8</v>
      </c>
      <c r="B3308" s="34">
        <v>45869</v>
      </c>
      <c r="C3308">
        <v>0</v>
      </c>
      <c r="D3308" t="s">
        <v>55</v>
      </c>
    </row>
    <row r="3309" spans="1:4" x14ac:dyDescent="0.3">
      <c r="A3309" s="33" t="s">
        <v>8</v>
      </c>
      <c r="B3309" s="34">
        <v>45900</v>
      </c>
      <c r="C3309">
        <v>0</v>
      </c>
      <c r="D3309" t="s">
        <v>55</v>
      </c>
    </row>
    <row r="3310" spans="1:4" x14ac:dyDescent="0.3">
      <c r="A3310" s="33" t="s">
        <v>8</v>
      </c>
      <c r="B3310" s="34">
        <v>45930</v>
      </c>
      <c r="C3310">
        <v>0</v>
      </c>
      <c r="D3310" t="s">
        <v>55</v>
      </c>
    </row>
    <row r="3311" spans="1:4" x14ac:dyDescent="0.3">
      <c r="A3311" s="33" t="s">
        <v>8</v>
      </c>
      <c r="B3311" s="34">
        <v>45961</v>
      </c>
      <c r="C3311">
        <v>0</v>
      </c>
      <c r="D3311" t="s">
        <v>55</v>
      </c>
    </row>
    <row r="3312" spans="1:4" x14ac:dyDescent="0.3">
      <c r="A3312" s="33" t="s">
        <v>8</v>
      </c>
      <c r="B3312" s="34">
        <v>45991</v>
      </c>
      <c r="C3312">
        <v>0</v>
      </c>
      <c r="D3312" t="s">
        <v>55</v>
      </c>
    </row>
    <row r="3313" spans="1:4" x14ac:dyDescent="0.3">
      <c r="A3313" s="33" t="s">
        <v>8</v>
      </c>
      <c r="B3313" s="34">
        <v>46022</v>
      </c>
      <c r="C3313">
        <v>0</v>
      </c>
      <c r="D3313" t="s">
        <v>55</v>
      </c>
    </row>
    <row r="3314" spans="1:4" x14ac:dyDescent="0.3">
      <c r="A3314" s="33" t="s">
        <v>9</v>
      </c>
      <c r="B3314" s="34">
        <v>44957</v>
      </c>
      <c r="C3314">
        <v>0</v>
      </c>
      <c r="D3314" t="s">
        <v>55</v>
      </c>
    </row>
    <row r="3315" spans="1:4" x14ac:dyDescent="0.3">
      <c r="A3315" s="33" t="s">
        <v>9</v>
      </c>
      <c r="B3315" s="34">
        <v>44985</v>
      </c>
      <c r="C3315">
        <v>0</v>
      </c>
      <c r="D3315" t="s">
        <v>55</v>
      </c>
    </row>
    <row r="3316" spans="1:4" x14ac:dyDescent="0.3">
      <c r="A3316" s="33" t="s">
        <v>9</v>
      </c>
      <c r="B3316" s="34">
        <v>45016</v>
      </c>
      <c r="C3316">
        <v>0</v>
      </c>
      <c r="D3316" t="s">
        <v>55</v>
      </c>
    </row>
    <row r="3317" spans="1:4" x14ac:dyDescent="0.3">
      <c r="A3317" s="33" t="s">
        <v>9</v>
      </c>
      <c r="B3317" s="34">
        <v>45046</v>
      </c>
      <c r="C3317">
        <v>0</v>
      </c>
      <c r="D3317" t="s">
        <v>55</v>
      </c>
    </row>
    <row r="3318" spans="1:4" x14ac:dyDescent="0.3">
      <c r="A3318" s="33" t="s">
        <v>9</v>
      </c>
      <c r="B3318" s="34">
        <v>45077</v>
      </c>
      <c r="C3318">
        <v>0</v>
      </c>
      <c r="D3318" t="s">
        <v>55</v>
      </c>
    </row>
    <row r="3319" spans="1:4" x14ac:dyDescent="0.3">
      <c r="A3319" s="33" t="s">
        <v>9</v>
      </c>
      <c r="B3319" s="34">
        <v>45107</v>
      </c>
      <c r="C3319">
        <v>0</v>
      </c>
      <c r="D3319" t="s">
        <v>55</v>
      </c>
    </row>
    <row r="3320" spans="1:4" x14ac:dyDescent="0.3">
      <c r="A3320" s="33" t="s">
        <v>9</v>
      </c>
      <c r="B3320" s="34">
        <v>45138</v>
      </c>
      <c r="C3320">
        <v>0</v>
      </c>
      <c r="D3320" t="s">
        <v>55</v>
      </c>
    </row>
    <row r="3321" spans="1:4" x14ac:dyDescent="0.3">
      <c r="A3321" s="33" t="s">
        <v>9</v>
      </c>
      <c r="B3321" s="34">
        <v>45169</v>
      </c>
      <c r="C3321">
        <v>0</v>
      </c>
      <c r="D3321" t="s">
        <v>55</v>
      </c>
    </row>
    <row r="3322" spans="1:4" x14ac:dyDescent="0.3">
      <c r="A3322" s="33" t="s">
        <v>9</v>
      </c>
      <c r="B3322" s="34">
        <v>45199</v>
      </c>
      <c r="C3322">
        <v>0</v>
      </c>
      <c r="D3322" t="s">
        <v>55</v>
      </c>
    </row>
    <row r="3323" spans="1:4" x14ac:dyDescent="0.3">
      <c r="A3323" s="33" t="s">
        <v>9</v>
      </c>
      <c r="B3323" s="34">
        <v>45230</v>
      </c>
      <c r="C3323">
        <v>0</v>
      </c>
      <c r="D3323" t="s">
        <v>55</v>
      </c>
    </row>
    <row r="3324" spans="1:4" x14ac:dyDescent="0.3">
      <c r="A3324" s="33" t="s">
        <v>9</v>
      </c>
      <c r="B3324" s="34">
        <v>45260</v>
      </c>
      <c r="C3324">
        <v>0</v>
      </c>
      <c r="D3324" t="s">
        <v>55</v>
      </c>
    </row>
    <row r="3325" spans="1:4" x14ac:dyDescent="0.3">
      <c r="A3325" s="33" t="s">
        <v>9</v>
      </c>
      <c r="B3325" s="34">
        <v>45291</v>
      </c>
      <c r="C3325">
        <v>0</v>
      </c>
      <c r="D3325" t="s">
        <v>55</v>
      </c>
    </row>
    <row r="3326" spans="1:4" x14ac:dyDescent="0.3">
      <c r="A3326" s="33" t="s">
        <v>9</v>
      </c>
      <c r="B3326" s="34">
        <v>45322</v>
      </c>
      <c r="C3326">
        <v>0</v>
      </c>
      <c r="D3326" t="s">
        <v>55</v>
      </c>
    </row>
    <row r="3327" spans="1:4" x14ac:dyDescent="0.3">
      <c r="A3327" s="33" t="s">
        <v>9</v>
      </c>
      <c r="B3327" s="34">
        <v>45351</v>
      </c>
      <c r="C3327">
        <v>0</v>
      </c>
      <c r="D3327" t="s">
        <v>55</v>
      </c>
    </row>
    <row r="3328" spans="1:4" x14ac:dyDescent="0.3">
      <c r="A3328" s="33" t="s">
        <v>9</v>
      </c>
      <c r="B3328" s="34">
        <v>45382</v>
      </c>
      <c r="C3328">
        <v>0</v>
      </c>
      <c r="D3328" t="s">
        <v>55</v>
      </c>
    </row>
    <row r="3329" spans="1:4" x14ac:dyDescent="0.3">
      <c r="A3329" s="33" t="s">
        <v>9</v>
      </c>
      <c r="B3329" s="34">
        <v>45412</v>
      </c>
      <c r="C3329">
        <v>0</v>
      </c>
      <c r="D3329" t="s">
        <v>55</v>
      </c>
    </row>
    <row r="3330" spans="1:4" x14ac:dyDescent="0.3">
      <c r="A3330" s="33" t="s">
        <v>9</v>
      </c>
      <c r="B3330" s="34">
        <v>45443</v>
      </c>
      <c r="C3330">
        <v>0</v>
      </c>
      <c r="D3330" t="s">
        <v>55</v>
      </c>
    </row>
    <row r="3331" spans="1:4" x14ac:dyDescent="0.3">
      <c r="A3331" s="33" t="s">
        <v>9</v>
      </c>
      <c r="B3331" s="34">
        <v>45473</v>
      </c>
      <c r="C3331">
        <v>0</v>
      </c>
      <c r="D3331" t="s">
        <v>55</v>
      </c>
    </row>
    <row r="3332" spans="1:4" x14ac:dyDescent="0.3">
      <c r="A3332" s="33" t="s">
        <v>9</v>
      </c>
      <c r="B3332" s="34">
        <v>45504</v>
      </c>
      <c r="C3332">
        <v>0</v>
      </c>
      <c r="D3332" t="s">
        <v>55</v>
      </c>
    </row>
    <row r="3333" spans="1:4" x14ac:dyDescent="0.3">
      <c r="A3333" s="33" t="s">
        <v>9</v>
      </c>
      <c r="B3333" s="34">
        <v>45535</v>
      </c>
      <c r="C3333">
        <v>0</v>
      </c>
      <c r="D3333" t="s">
        <v>55</v>
      </c>
    </row>
    <row r="3334" spans="1:4" x14ac:dyDescent="0.3">
      <c r="A3334" s="33" t="s">
        <v>9</v>
      </c>
      <c r="B3334" s="34">
        <v>45565</v>
      </c>
      <c r="C3334">
        <v>0</v>
      </c>
      <c r="D3334" t="s">
        <v>55</v>
      </c>
    </row>
    <row r="3335" spans="1:4" x14ac:dyDescent="0.3">
      <c r="A3335" s="33" t="s">
        <v>9</v>
      </c>
      <c r="B3335" s="34">
        <v>45596</v>
      </c>
      <c r="C3335">
        <v>0</v>
      </c>
      <c r="D3335" t="s">
        <v>55</v>
      </c>
    </row>
    <row r="3336" spans="1:4" x14ac:dyDescent="0.3">
      <c r="A3336" s="33" t="s">
        <v>9</v>
      </c>
      <c r="B3336" s="34">
        <v>45626</v>
      </c>
      <c r="C3336">
        <v>0</v>
      </c>
      <c r="D3336" t="s">
        <v>55</v>
      </c>
    </row>
    <row r="3337" spans="1:4" x14ac:dyDescent="0.3">
      <c r="A3337" s="33" t="s">
        <v>9</v>
      </c>
      <c r="B3337" s="34">
        <v>45657</v>
      </c>
      <c r="C3337">
        <v>0</v>
      </c>
      <c r="D3337" t="s">
        <v>55</v>
      </c>
    </row>
    <row r="3338" spans="1:4" x14ac:dyDescent="0.3">
      <c r="A3338" s="33" t="s">
        <v>9</v>
      </c>
      <c r="B3338" s="34">
        <v>45688</v>
      </c>
      <c r="C3338">
        <v>0</v>
      </c>
      <c r="D3338" t="s">
        <v>55</v>
      </c>
    </row>
    <row r="3339" spans="1:4" x14ac:dyDescent="0.3">
      <c r="A3339" s="33" t="s">
        <v>9</v>
      </c>
      <c r="B3339" s="34">
        <v>45716</v>
      </c>
      <c r="C3339">
        <v>0</v>
      </c>
      <c r="D3339" t="s">
        <v>55</v>
      </c>
    </row>
    <row r="3340" spans="1:4" x14ac:dyDescent="0.3">
      <c r="A3340" s="33" t="s">
        <v>9</v>
      </c>
      <c r="B3340" s="34">
        <v>45747</v>
      </c>
      <c r="C3340">
        <v>0</v>
      </c>
      <c r="D3340" t="s">
        <v>55</v>
      </c>
    </row>
    <row r="3341" spans="1:4" x14ac:dyDescent="0.3">
      <c r="A3341" s="33" t="s">
        <v>9</v>
      </c>
      <c r="B3341" s="34">
        <v>45777</v>
      </c>
      <c r="C3341">
        <v>0</v>
      </c>
      <c r="D3341" t="s">
        <v>55</v>
      </c>
    </row>
    <row r="3342" spans="1:4" x14ac:dyDescent="0.3">
      <c r="A3342" s="33" t="s">
        <v>9</v>
      </c>
      <c r="B3342" s="34">
        <v>45808</v>
      </c>
      <c r="C3342">
        <v>0</v>
      </c>
      <c r="D3342" t="s">
        <v>55</v>
      </c>
    </row>
    <row r="3343" spans="1:4" x14ac:dyDescent="0.3">
      <c r="A3343" s="33" t="s">
        <v>9</v>
      </c>
      <c r="B3343" s="34">
        <v>45838</v>
      </c>
      <c r="C3343">
        <v>0</v>
      </c>
      <c r="D3343" t="s">
        <v>55</v>
      </c>
    </row>
    <row r="3344" spans="1:4" x14ac:dyDescent="0.3">
      <c r="A3344" s="33" t="s">
        <v>9</v>
      </c>
      <c r="B3344" s="34">
        <v>45869</v>
      </c>
      <c r="C3344">
        <v>0</v>
      </c>
      <c r="D3344" t="s">
        <v>55</v>
      </c>
    </row>
    <row r="3345" spans="1:4" x14ac:dyDescent="0.3">
      <c r="A3345" s="33" t="s">
        <v>9</v>
      </c>
      <c r="B3345" s="34">
        <v>45900</v>
      </c>
      <c r="C3345">
        <v>0</v>
      </c>
      <c r="D3345" t="s">
        <v>55</v>
      </c>
    </row>
    <row r="3346" spans="1:4" x14ac:dyDescent="0.3">
      <c r="A3346" s="33" t="s">
        <v>9</v>
      </c>
      <c r="B3346" s="34">
        <v>45930</v>
      </c>
      <c r="C3346">
        <v>0</v>
      </c>
      <c r="D3346" t="s">
        <v>55</v>
      </c>
    </row>
    <row r="3347" spans="1:4" x14ac:dyDescent="0.3">
      <c r="A3347" s="33" t="s">
        <v>9</v>
      </c>
      <c r="B3347" s="34">
        <v>45961</v>
      </c>
      <c r="C3347">
        <v>0</v>
      </c>
      <c r="D3347" t="s">
        <v>55</v>
      </c>
    </row>
    <row r="3348" spans="1:4" x14ac:dyDescent="0.3">
      <c r="A3348" s="33" t="s">
        <v>9</v>
      </c>
      <c r="B3348" s="34">
        <v>45991</v>
      </c>
      <c r="C3348">
        <v>0</v>
      </c>
      <c r="D3348" t="s">
        <v>55</v>
      </c>
    </row>
    <row r="3349" spans="1:4" x14ac:dyDescent="0.3">
      <c r="A3349" s="33" t="s">
        <v>9</v>
      </c>
      <c r="B3349" s="34">
        <v>46022</v>
      </c>
      <c r="C3349">
        <v>0</v>
      </c>
      <c r="D3349" t="s">
        <v>55</v>
      </c>
    </row>
    <row r="3350" spans="1:4" x14ac:dyDescent="0.3">
      <c r="A3350" s="33" t="s">
        <v>10</v>
      </c>
      <c r="B3350" s="34">
        <v>44957</v>
      </c>
      <c r="C3350">
        <v>0</v>
      </c>
      <c r="D3350" t="s">
        <v>55</v>
      </c>
    </row>
    <row r="3351" spans="1:4" x14ac:dyDescent="0.3">
      <c r="A3351" s="33" t="s">
        <v>10</v>
      </c>
      <c r="B3351" s="34">
        <v>44985</v>
      </c>
      <c r="C3351">
        <v>0</v>
      </c>
      <c r="D3351" t="s">
        <v>55</v>
      </c>
    </row>
    <row r="3352" spans="1:4" x14ac:dyDescent="0.3">
      <c r="A3352" s="33" t="s">
        <v>10</v>
      </c>
      <c r="B3352" s="34">
        <v>45016</v>
      </c>
      <c r="C3352">
        <v>0</v>
      </c>
      <c r="D3352" t="s">
        <v>55</v>
      </c>
    </row>
    <row r="3353" spans="1:4" x14ac:dyDescent="0.3">
      <c r="A3353" s="33" t="s">
        <v>10</v>
      </c>
      <c r="B3353" s="34">
        <v>45046</v>
      </c>
      <c r="C3353">
        <v>0</v>
      </c>
      <c r="D3353" t="s">
        <v>55</v>
      </c>
    </row>
    <row r="3354" spans="1:4" x14ac:dyDescent="0.3">
      <c r="A3354" s="33" t="s">
        <v>10</v>
      </c>
      <c r="B3354" s="34">
        <v>45077</v>
      </c>
      <c r="C3354">
        <v>0</v>
      </c>
      <c r="D3354" t="s">
        <v>55</v>
      </c>
    </row>
    <row r="3355" spans="1:4" x14ac:dyDescent="0.3">
      <c r="A3355" s="33" t="s">
        <v>10</v>
      </c>
      <c r="B3355" s="34">
        <v>45107</v>
      </c>
      <c r="C3355">
        <v>0</v>
      </c>
      <c r="D3355" t="s">
        <v>55</v>
      </c>
    </row>
    <row r="3356" spans="1:4" x14ac:dyDescent="0.3">
      <c r="A3356" s="33" t="s">
        <v>10</v>
      </c>
      <c r="B3356" s="34">
        <v>45138</v>
      </c>
      <c r="C3356">
        <v>0</v>
      </c>
      <c r="D3356" t="s">
        <v>55</v>
      </c>
    </row>
    <row r="3357" spans="1:4" x14ac:dyDescent="0.3">
      <c r="A3357" s="33" t="s">
        <v>10</v>
      </c>
      <c r="B3357" s="34">
        <v>45169</v>
      </c>
      <c r="C3357">
        <v>0</v>
      </c>
      <c r="D3357" t="s">
        <v>55</v>
      </c>
    </row>
    <row r="3358" spans="1:4" x14ac:dyDescent="0.3">
      <c r="A3358" s="33" t="s">
        <v>10</v>
      </c>
      <c r="B3358" s="34">
        <v>45199</v>
      </c>
      <c r="C3358">
        <v>0</v>
      </c>
      <c r="D3358" t="s">
        <v>55</v>
      </c>
    </row>
    <row r="3359" spans="1:4" x14ac:dyDescent="0.3">
      <c r="A3359" s="33" t="s">
        <v>10</v>
      </c>
      <c r="B3359" s="34">
        <v>45230</v>
      </c>
      <c r="C3359">
        <v>0</v>
      </c>
      <c r="D3359" t="s">
        <v>55</v>
      </c>
    </row>
    <row r="3360" spans="1:4" x14ac:dyDescent="0.3">
      <c r="A3360" s="33" t="s">
        <v>10</v>
      </c>
      <c r="B3360" s="34">
        <v>45260</v>
      </c>
      <c r="C3360">
        <v>0</v>
      </c>
      <c r="D3360" t="s">
        <v>55</v>
      </c>
    </row>
    <row r="3361" spans="1:4" x14ac:dyDescent="0.3">
      <c r="A3361" s="33" t="s">
        <v>10</v>
      </c>
      <c r="B3361" s="34">
        <v>45291</v>
      </c>
      <c r="C3361">
        <v>0</v>
      </c>
      <c r="D3361" t="s">
        <v>55</v>
      </c>
    </row>
    <row r="3362" spans="1:4" x14ac:dyDescent="0.3">
      <c r="A3362" s="33" t="s">
        <v>10</v>
      </c>
      <c r="B3362" s="34">
        <v>45322</v>
      </c>
      <c r="C3362">
        <v>0</v>
      </c>
      <c r="D3362" t="s">
        <v>55</v>
      </c>
    </row>
    <row r="3363" spans="1:4" x14ac:dyDescent="0.3">
      <c r="A3363" s="33" t="s">
        <v>10</v>
      </c>
      <c r="B3363" s="34">
        <v>45351</v>
      </c>
      <c r="C3363">
        <v>0</v>
      </c>
      <c r="D3363" t="s">
        <v>55</v>
      </c>
    </row>
    <row r="3364" spans="1:4" x14ac:dyDescent="0.3">
      <c r="A3364" s="33" t="s">
        <v>10</v>
      </c>
      <c r="B3364" s="34">
        <v>45382</v>
      </c>
      <c r="C3364">
        <v>0</v>
      </c>
      <c r="D3364" t="s">
        <v>55</v>
      </c>
    </row>
    <row r="3365" spans="1:4" x14ac:dyDescent="0.3">
      <c r="A3365" s="33" t="s">
        <v>10</v>
      </c>
      <c r="B3365" s="34">
        <v>45412</v>
      </c>
      <c r="C3365">
        <v>0</v>
      </c>
      <c r="D3365" t="s">
        <v>55</v>
      </c>
    </row>
    <row r="3366" spans="1:4" x14ac:dyDescent="0.3">
      <c r="A3366" s="33" t="s">
        <v>10</v>
      </c>
      <c r="B3366" s="34">
        <v>45443</v>
      </c>
      <c r="C3366">
        <v>0</v>
      </c>
      <c r="D3366" t="s">
        <v>55</v>
      </c>
    </row>
    <row r="3367" spans="1:4" x14ac:dyDescent="0.3">
      <c r="A3367" s="33" t="s">
        <v>10</v>
      </c>
      <c r="B3367" s="34">
        <v>45473</v>
      </c>
      <c r="C3367">
        <v>0</v>
      </c>
      <c r="D3367" t="s">
        <v>55</v>
      </c>
    </row>
    <row r="3368" spans="1:4" x14ac:dyDescent="0.3">
      <c r="A3368" s="33" t="s">
        <v>10</v>
      </c>
      <c r="B3368" s="34">
        <v>45504</v>
      </c>
      <c r="C3368">
        <v>0</v>
      </c>
      <c r="D3368" t="s">
        <v>55</v>
      </c>
    </row>
    <row r="3369" spans="1:4" x14ac:dyDescent="0.3">
      <c r="A3369" s="33" t="s">
        <v>10</v>
      </c>
      <c r="B3369" s="34">
        <v>45535</v>
      </c>
      <c r="C3369">
        <v>0</v>
      </c>
      <c r="D3369" t="s">
        <v>55</v>
      </c>
    </row>
    <row r="3370" spans="1:4" x14ac:dyDescent="0.3">
      <c r="A3370" s="33" t="s">
        <v>10</v>
      </c>
      <c r="B3370" s="34">
        <v>45565</v>
      </c>
      <c r="C3370">
        <v>0</v>
      </c>
      <c r="D3370" t="s">
        <v>55</v>
      </c>
    </row>
    <row r="3371" spans="1:4" x14ac:dyDescent="0.3">
      <c r="A3371" s="33" t="s">
        <v>10</v>
      </c>
      <c r="B3371" s="34">
        <v>45596</v>
      </c>
      <c r="C3371">
        <v>0</v>
      </c>
      <c r="D3371" t="s">
        <v>55</v>
      </c>
    </row>
    <row r="3372" spans="1:4" x14ac:dyDescent="0.3">
      <c r="A3372" s="33" t="s">
        <v>10</v>
      </c>
      <c r="B3372" s="34">
        <v>45626</v>
      </c>
      <c r="C3372">
        <v>0</v>
      </c>
      <c r="D3372" t="s">
        <v>55</v>
      </c>
    </row>
    <row r="3373" spans="1:4" x14ac:dyDescent="0.3">
      <c r="A3373" s="33" t="s">
        <v>10</v>
      </c>
      <c r="B3373" s="34">
        <v>45657</v>
      </c>
      <c r="C3373">
        <v>0</v>
      </c>
      <c r="D3373" t="s">
        <v>55</v>
      </c>
    </row>
    <row r="3374" spans="1:4" x14ac:dyDescent="0.3">
      <c r="A3374" s="33" t="s">
        <v>10</v>
      </c>
      <c r="B3374" s="34">
        <v>45688</v>
      </c>
      <c r="C3374">
        <v>0</v>
      </c>
      <c r="D3374" t="s">
        <v>55</v>
      </c>
    </row>
    <row r="3375" spans="1:4" x14ac:dyDescent="0.3">
      <c r="A3375" s="33" t="s">
        <v>10</v>
      </c>
      <c r="B3375" s="34">
        <v>45716</v>
      </c>
      <c r="C3375">
        <v>0</v>
      </c>
      <c r="D3375" t="s">
        <v>55</v>
      </c>
    </row>
    <row r="3376" spans="1:4" x14ac:dyDescent="0.3">
      <c r="A3376" s="33" t="s">
        <v>10</v>
      </c>
      <c r="B3376" s="34">
        <v>45747</v>
      </c>
      <c r="C3376">
        <v>0</v>
      </c>
      <c r="D3376" t="s">
        <v>55</v>
      </c>
    </row>
    <row r="3377" spans="1:4" x14ac:dyDescent="0.3">
      <c r="A3377" s="33" t="s">
        <v>10</v>
      </c>
      <c r="B3377" s="34">
        <v>45777</v>
      </c>
      <c r="C3377">
        <v>0</v>
      </c>
      <c r="D3377" t="s">
        <v>55</v>
      </c>
    </row>
    <row r="3378" spans="1:4" x14ac:dyDescent="0.3">
      <c r="A3378" s="33" t="s">
        <v>10</v>
      </c>
      <c r="B3378" s="34">
        <v>45808</v>
      </c>
      <c r="C3378">
        <v>0</v>
      </c>
      <c r="D3378" t="s">
        <v>55</v>
      </c>
    </row>
    <row r="3379" spans="1:4" x14ac:dyDescent="0.3">
      <c r="A3379" s="33" t="s">
        <v>10</v>
      </c>
      <c r="B3379" s="34">
        <v>45838</v>
      </c>
      <c r="C3379">
        <v>0</v>
      </c>
      <c r="D3379" t="s">
        <v>55</v>
      </c>
    </row>
    <row r="3380" spans="1:4" x14ac:dyDescent="0.3">
      <c r="A3380" s="33" t="s">
        <v>10</v>
      </c>
      <c r="B3380" s="34">
        <v>45869</v>
      </c>
      <c r="C3380">
        <v>0</v>
      </c>
      <c r="D3380" t="s">
        <v>55</v>
      </c>
    </row>
    <row r="3381" spans="1:4" x14ac:dyDescent="0.3">
      <c r="A3381" s="33" t="s">
        <v>10</v>
      </c>
      <c r="B3381" s="34">
        <v>45900</v>
      </c>
      <c r="C3381">
        <v>0</v>
      </c>
      <c r="D3381" t="s">
        <v>55</v>
      </c>
    </row>
    <row r="3382" spans="1:4" x14ac:dyDescent="0.3">
      <c r="A3382" s="33" t="s">
        <v>10</v>
      </c>
      <c r="B3382" s="34">
        <v>45930</v>
      </c>
      <c r="C3382">
        <v>0</v>
      </c>
      <c r="D3382" t="s">
        <v>55</v>
      </c>
    </row>
    <row r="3383" spans="1:4" x14ac:dyDescent="0.3">
      <c r="A3383" s="33" t="s">
        <v>10</v>
      </c>
      <c r="B3383" s="34">
        <v>45961</v>
      </c>
      <c r="C3383">
        <v>0</v>
      </c>
      <c r="D3383" t="s">
        <v>55</v>
      </c>
    </row>
    <row r="3384" spans="1:4" x14ac:dyDescent="0.3">
      <c r="A3384" s="33" t="s">
        <v>10</v>
      </c>
      <c r="B3384" s="34">
        <v>45991</v>
      </c>
      <c r="C3384">
        <v>0</v>
      </c>
      <c r="D3384" t="s">
        <v>55</v>
      </c>
    </row>
    <row r="3385" spans="1:4" x14ac:dyDescent="0.3">
      <c r="A3385" s="33" t="s">
        <v>10</v>
      </c>
      <c r="B3385" s="34">
        <v>46022</v>
      </c>
      <c r="C3385">
        <v>0</v>
      </c>
      <c r="D3385" t="s">
        <v>55</v>
      </c>
    </row>
    <row r="3386" spans="1:4" x14ac:dyDescent="0.3">
      <c r="A3386" s="33" t="s">
        <v>12</v>
      </c>
      <c r="B3386" s="34">
        <v>44957</v>
      </c>
      <c r="C3386">
        <v>0</v>
      </c>
      <c r="D3386" t="s">
        <v>55</v>
      </c>
    </row>
    <row r="3387" spans="1:4" x14ac:dyDescent="0.3">
      <c r="A3387" s="33" t="s">
        <v>12</v>
      </c>
      <c r="B3387" s="34">
        <v>44985</v>
      </c>
      <c r="C3387">
        <v>0</v>
      </c>
      <c r="D3387" t="s">
        <v>55</v>
      </c>
    </row>
    <row r="3388" spans="1:4" x14ac:dyDescent="0.3">
      <c r="A3388" s="33" t="s">
        <v>12</v>
      </c>
      <c r="B3388" s="34">
        <v>45016</v>
      </c>
      <c r="C3388">
        <v>0</v>
      </c>
      <c r="D3388" t="s">
        <v>55</v>
      </c>
    </row>
    <row r="3389" spans="1:4" x14ac:dyDescent="0.3">
      <c r="A3389" s="33" t="s">
        <v>12</v>
      </c>
      <c r="B3389" s="34">
        <v>45046</v>
      </c>
      <c r="C3389">
        <v>0</v>
      </c>
      <c r="D3389" t="s">
        <v>55</v>
      </c>
    </row>
    <row r="3390" spans="1:4" x14ac:dyDescent="0.3">
      <c r="A3390" s="33" t="s">
        <v>12</v>
      </c>
      <c r="B3390" s="34">
        <v>45077</v>
      </c>
      <c r="C3390">
        <v>0</v>
      </c>
      <c r="D3390" t="s">
        <v>55</v>
      </c>
    </row>
    <row r="3391" spans="1:4" x14ac:dyDescent="0.3">
      <c r="A3391" s="33" t="s">
        <v>12</v>
      </c>
      <c r="B3391" s="34">
        <v>45107</v>
      </c>
      <c r="C3391">
        <v>0</v>
      </c>
      <c r="D3391" t="s">
        <v>55</v>
      </c>
    </row>
    <row r="3392" spans="1:4" x14ac:dyDescent="0.3">
      <c r="A3392" s="33" t="s">
        <v>12</v>
      </c>
      <c r="B3392" s="34">
        <v>45138</v>
      </c>
      <c r="C3392">
        <v>0</v>
      </c>
      <c r="D3392" t="s">
        <v>55</v>
      </c>
    </row>
    <row r="3393" spans="1:4" x14ac:dyDescent="0.3">
      <c r="A3393" s="33" t="s">
        <v>12</v>
      </c>
      <c r="B3393" s="34">
        <v>45169</v>
      </c>
      <c r="C3393">
        <v>0</v>
      </c>
      <c r="D3393" t="s">
        <v>55</v>
      </c>
    </row>
    <row r="3394" spans="1:4" x14ac:dyDescent="0.3">
      <c r="A3394" s="33" t="s">
        <v>12</v>
      </c>
      <c r="B3394" s="34">
        <v>45199</v>
      </c>
      <c r="C3394">
        <v>0</v>
      </c>
      <c r="D3394" t="s">
        <v>55</v>
      </c>
    </row>
    <row r="3395" spans="1:4" x14ac:dyDescent="0.3">
      <c r="A3395" s="33" t="s">
        <v>12</v>
      </c>
      <c r="B3395" s="34">
        <v>45230</v>
      </c>
      <c r="C3395">
        <v>0</v>
      </c>
      <c r="D3395" t="s">
        <v>55</v>
      </c>
    </row>
    <row r="3396" spans="1:4" x14ac:dyDescent="0.3">
      <c r="A3396" s="33" t="s">
        <v>12</v>
      </c>
      <c r="B3396" s="34">
        <v>45260</v>
      </c>
      <c r="C3396">
        <v>0</v>
      </c>
      <c r="D3396" t="s">
        <v>55</v>
      </c>
    </row>
    <row r="3397" spans="1:4" x14ac:dyDescent="0.3">
      <c r="A3397" s="33" t="s">
        <v>12</v>
      </c>
      <c r="B3397" s="34">
        <v>45291</v>
      </c>
      <c r="C3397">
        <v>0</v>
      </c>
      <c r="D3397" t="s">
        <v>55</v>
      </c>
    </row>
    <row r="3398" spans="1:4" x14ac:dyDescent="0.3">
      <c r="A3398" s="33" t="s">
        <v>12</v>
      </c>
      <c r="B3398" s="34">
        <v>45322</v>
      </c>
      <c r="C3398">
        <v>0</v>
      </c>
      <c r="D3398" t="s">
        <v>55</v>
      </c>
    </row>
    <row r="3399" spans="1:4" x14ac:dyDescent="0.3">
      <c r="A3399" s="33" t="s">
        <v>12</v>
      </c>
      <c r="B3399" s="34">
        <v>45351</v>
      </c>
      <c r="C3399">
        <v>0</v>
      </c>
      <c r="D3399" t="s">
        <v>55</v>
      </c>
    </row>
    <row r="3400" spans="1:4" x14ac:dyDescent="0.3">
      <c r="A3400" s="33" t="s">
        <v>12</v>
      </c>
      <c r="B3400" s="34">
        <v>45382</v>
      </c>
      <c r="C3400">
        <v>0</v>
      </c>
      <c r="D3400" t="s">
        <v>55</v>
      </c>
    </row>
    <row r="3401" spans="1:4" x14ac:dyDescent="0.3">
      <c r="A3401" s="33" t="s">
        <v>12</v>
      </c>
      <c r="B3401" s="34">
        <v>45412</v>
      </c>
      <c r="C3401">
        <v>0</v>
      </c>
      <c r="D3401" t="s">
        <v>55</v>
      </c>
    </row>
    <row r="3402" spans="1:4" x14ac:dyDescent="0.3">
      <c r="A3402" s="33" t="s">
        <v>12</v>
      </c>
      <c r="B3402" s="34">
        <v>45443</v>
      </c>
      <c r="C3402">
        <v>0</v>
      </c>
      <c r="D3402" t="s">
        <v>55</v>
      </c>
    </row>
    <row r="3403" spans="1:4" x14ac:dyDescent="0.3">
      <c r="A3403" s="33" t="s">
        <v>12</v>
      </c>
      <c r="B3403" s="34">
        <v>45473</v>
      </c>
      <c r="C3403">
        <v>0</v>
      </c>
      <c r="D3403" t="s">
        <v>55</v>
      </c>
    </row>
    <row r="3404" spans="1:4" x14ac:dyDescent="0.3">
      <c r="A3404" s="33" t="s">
        <v>12</v>
      </c>
      <c r="B3404" s="34">
        <v>45504</v>
      </c>
      <c r="C3404">
        <v>0</v>
      </c>
      <c r="D3404" t="s">
        <v>55</v>
      </c>
    </row>
    <row r="3405" spans="1:4" x14ac:dyDescent="0.3">
      <c r="A3405" s="33" t="s">
        <v>12</v>
      </c>
      <c r="B3405" s="34">
        <v>45535</v>
      </c>
      <c r="C3405">
        <v>0</v>
      </c>
      <c r="D3405" t="s">
        <v>55</v>
      </c>
    </row>
    <row r="3406" spans="1:4" x14ac:dyDescent="0.3">
      <c r="A3406" s="33" t="s">
        <v>12</v>
      </c>
      <c r="B3406" s="34">
        <v>45565</v>
      </c>
      <c r="C3406">
        <v>0</v>
      </c>
      <c r="D3406" t="s">
        <v>55</v>
      </c>
    </row>
    <row r="3407" spans="1:4" x14ac:dyDescent="0.3">
      <c r="A3407" s="33" t="s">
        <v>12</v>
      </c>
      <c r="B3407" s="34">
        <v>45596</v>
      </c>
      <c r="C3407">
        <v>0</v>
      </c>
      <c r="D3407" t="s">
        <v>55</v>
      </c>
    </row>
    <row r="3408" spans="1:4" x14ac:dyDescent="0.3">
      <c r="A3408" s="33" t="s">
        <v>12</v>
      </c>
      <c r="B3408" s="34">
        <v>45626</v>
      </c>
      <c r="C3408">
        <v>0</v>
      </c>
      <c r="D3408" t="s">
        <v>55</v>
      </c>
    </row>
    <row r="3409" spans="1:4" x14ac:dyDescent="0.3">
      <c r="A3409" s="33" t="s">
        <v>12</v>
      </c>
      <c r="B3409" s="34">
        <v>45657</v>
      </c>
      <c r="C3409">
        <v>0</v>
      </c>
      <c r="D3409" t="s">
        <v>55</v>
      </c>
    </row>
    <row r="3410" spans="1:4" x14ac:dyDescent="0.3">
      <c r="A3410" s="33" t="s">
        <v>12</v>
      </c>
      <c r="B3410" s="34">
        <v>45688</v>
      </c>
      <c r="C3410">
        <v>0</v>
      </c>
      <c r="D3410" t="s">
        <v>55</v>
      </c>
    </row>
    <row r="3411" spans="1:4" x14ac:dyDescent="0.3">
      <c r="A3411" s="33" t="s">
        <v>12</v>
      </c>
      <c r="B3411" s="34">
        <v>45716</v>
      </c>
      <c r="C3411">
        <v>0</v>
      </c>
      <c r="D3411" t="s">
        <v>55</v>
      </c>
    </row>
    <row r="3412" spans="1:4" x14ac:dyDescent="0.3">
      <c r="A3412" s="33" t="s">
        <v>12</v>
      </c>
      <c r="B3412" s="34">
        <v>45747</v>
      </c>
      <c r="C3412">
        <v>0</v>
      </c>
      <c r="D3412" t="s">
        <v>55</v>
      </c>
    </row>
    <row r="3413" spans="1:4" x14ac:dyDescent="0.3">
      <c r="A3413" s="33" t="s">
        <v>12</v>
      </c>
      <c r="B3413" s="34">
        <v>45777</v>
      </c>
      <c r="C3413">
        <v>0</v>
      </c>
      <c r="D3413" t="s">
        <v>55</v>
      </c>
    </row>
    <row r="3414" spans="1:4" x14ac:dyDescent="0.3">
      <c r="A3414" s="33" t="s">
        <v>12</v>
      </c>
      <c r="B3414" s="34">
        <v>45808</v>
      </c>
      <c r="C3414">
        <v>0</v>
      </c>
      <c r="D3414" t="s">
        <v>55</v>
      </c>
    </row>
    <row r="3415" spans="1:4" x14ac:dyDescent="0.3">
      <c r="A3415" s="33" t="s">
        <v>12</v>
      </c>
      <c r="B3415" s="34">
        <v>45838</v>
      </c>
      <c r="C3415">
        <v>0</v>
      </c>
      <c r="D3415" t="s">
        <v>55</v>
      </c>
    </row>
    <row r="3416" spans="1:4" x14ac:dyDescent="0.3">
      <c r="A3416" s="33" t="s">
        <v>12</v>
      </c>
      <c r="B3416" s="34">
        <v>45869</v>
      </c>
      <c r="C3416">
        <v>0</v>
      </c>
      <c r="D3416" t="s">
        <v>55</v>
      </c>
    </row>
    <row r="3417" spans="1:4" x14ac:dyDescent="0.3">
      <c r="A3417" s="33" t="s">
        <v>12</v>
      </c>
      <c r="B3417" s="34">
        <v>45900</v>
      </c>
      <c r="C3417">
        <v>0</v>
      </c>
      <c r="D3417" t="s">
        <v>55</v>
      </c>
    </row>
    <row r="3418" spans="1:4" x14ac:dyDescent="0.3">
      <c r="A3418" s="33" t="s">
        <v>12</v>
      </c>
      <c r="B3418" s="34">
        <v>45930</v>
      </c>
      <c r="C3418">
        <v>0</v>
      </c>
      <c r="D3418" t="s">
        <v>55</v>
      </c>
    </row>
    <row r="3419" spans="1:4" x14ac:dyDescent="0.3">
      <c r="A3419" s="33" t="s">
        <v>12</v>
      </c>
      <c r="B3419" s="34">
        <v>45961</v>
      </c>
      <c r="C3419">
        <v>0</v>
      </c>
      <c r="D3419" t="s">
        <v>55</v>
      </c>
    </row>
    <row r="3420" spans="1:4" x14ac:dyDescent="0.3">
      <c r="A3420" s="33" t="s">
        <v>12</v>
      </c>
      <c r="B3420" s="34">
        <v>45991</v>
      </c>
      <c r="C3420">
        <v>0</v>
      </c>
      <c r="D3420" t="s">
        <v>55</v>
      </c>
    </row>
    <row r="3421" spans="1:4" x14ac:dyDescent="0.3">
      <c r="A3421" s="33" t="s">
        <v>12</v>
      </c>
      <c r="B3421" s="34">
        <v>46022</v>
      </c>
      <c r="C3421">
        <v>0</v>
      </c>
      <c r="D3421" t="s">
        <v>55</v>
      </c>
    </row>
    <row r="3422" spans="1:4" x14ac:dyDescent="0.3">
      <c r="A3422" s="33" t="s">
        <v>13</v>
      </c>
      <c r="B3422" s="34">
        <v>44957</v>
      </c>
      <c r="C3422">
        <v>0</v>
      </c>
      <c r="D3422" t="s">
        <v>55</v>
      </c>
    </row>
    <row r="3423" spans="1:4" x14ac:dyDescent="0.3">
      <c r="A3423" s="33" t="s">
        <v>13</v>
      </c>
      <c r="B3423" s="34">
        <v>44985</v>
      </c>
      <c r="C3423">
        <v>0</v>
      </c>
      <c r="D3423" t="s">
        <v>55</v>
      </c>
    </row>
    <row r="3424" spans="1:4" x14ac:dyDescent="0.3">
      <c r="A3424" s="33" t="s">
        <v>13</v>
      </c>
      <c r="B3424" s="34">
        <v>45016</v>
      </c>
      <c r="C3424">
        <v>0</v>
      </c>
      <c r="D3424" t="s">
        <v>55</v>
      </c>
    </row>
    <row r="3425" spans="1:4" x14ac:dyDescent="0.3">
      <c r="A3425" s="33" t="s">
        <v>13</v>
      </c>
      <c r="B3425" s="34">
        <v>45046</v>
      </c>
      <c r="C3425">
        <v>0</v>
      </c>
      <c r="D3425" t="s">
        <v>55</v>
      </c>
    </row>
    <row r="3426" spans="1:4" x14ac:dyDescent="0.3">
      <c r="A3426" s="33" t="s">
        <v>13</v>
      </c>
      <c r="B3426" s="34">
        <v>45077</v>
      </c>
      <c r="C3426">
        <v>0</v>
      </c>
      <c r="D3426" t="s">
        <v>55</v>
      </c>
    </row>
    <row r="3427" spans="1:4" x14ac:dyDescent="0.3">
      <c r="A3427" s="33" t="s">
        <v>13</v>
      </c>
      <c r="B3427" s="34">
        <v>45107</v>
      </c>
      <c r="C3427">
        <v>0</v>
      </c>
      <c r="D3427" t="s">
        <v>55</v>
      </c>
    </row>
    <row r="3428" spans="1:4" x14ac:dyDescent="0.3">
      <c r="A3428" s="33" t="s">
        <v>13</v>
      </c>
      <c r="B3428" s="34">
        <v>45138</v>
      </c>
      <c r="C3428">
        <v>0</v>
      </c>
      <c r="D3428" t="s">
        <v>55</v>
      </c>
    </row>
    <row r="3429" spans="1:4" x14ac:dyDescent="0.3">
      <c r="A3429" s="33" t="s">
        <v>13</v>
      </c>
      <c r="B3429" s="34">
        <v>45169</v>
      </c>
      <c r="C3429">
        <v>0</v>
      </c>
      <c r="D3429" t="s">
        <v>55</v>
      </c>
    </row>
    <row r="3430" spans="1:4" x14ac:dyDescent="0.3">
      <c r="A3430" s="33" t="s">
        <v>13</v>
      </c>
      <c r="B3430" s="34">
        <v>45199</v>
      </c>
      <c r="C3430">
        <v>0</v>
      </c>
      <c r="D3430" t="s">
        <v>55</v>
      </c>
    </row>
    <row r="3431" spans="1:4" x14ac:dyDescent="0.3">
      <c r="A3431" s="33" t="s">
        <v>13</v>
      </c>
      <c r="B3431" s="34">
        <v>45230</v>
      </c>
      <c r="C3431">
        <v>0</v>
      </c>
      <c r="D3431" t="s">
        <v>55</v>
      </c>
    </row>
    <row r="3432" spans="1:4" x14ac:dyDescent="0.3">
      <c r="A3432" s="33" t="s">
        <v>13</v>
      </c>
      <c r="B3432" s="34">
        <v>45260</v>
      </c>
      <c r="C3432">
        <v>0</v>
      </c>
      <c r="D3432" t="s">
        <v>55</v>
      </c>
    </row>
    <row r="3433" spans="1:4" x14ac:dyDescent="0.3">
      <c r="A3433" s="33" t="s">
        <v>13</v>
      </c>
      <c r="B3433" s="34">
        <v>45291</v>
      </c>
      <c r="C3433">
        <v>0</v>
      </c>
      <c r="D3433" t="s">
        <v>55</v>
      </c>
    </row>
    <row r="3434" spans="1:4" x14ac:dyDescent="0.3">
      <c r="A3434" s="33" t="s">
        <v>13</v>
      </c>
      <c r="B3434" s="34">
        <v>45322</v>
      </c>
      <c r="C3434">
        <v>0</v>
      </c>
      <c r="D3434" t="s">
        <v>55</v>
      </c>
    </row>
    <row r="3435" spans="1:4" x14ac:dyDescent="0.3">
      <c r="A3435" s="33" t="s">
        <v>13</v>
      </c>
      <c r="B3435" s="34">
        <v>45351</v>
      </c>
      <c r="C3435">
        <v>0</v>
      </c>
      <c r="D3435" t="s">
        <v>55</v>
      </c>
    </row>
    <row r="3436" spans="1:4" x14ac:dyDescent="0.3">
      <c r="A3436" s="33" t="s">
        <v>13</v>
      </c>
      <c r="B3436" s="34">
        <v>45382</v>
      </c>
      <c r="C3436">
        <v>0</v>
      </c>
      <c r="D3436" t="s">
        <v>55</v>
      </c>
    </row>
    <row r="3437" spans="1:4" x14ac:dyDescent="0.3">
      <c r="A3437" s="33" t="s">
        <v>13</v>
      </c>
      <c r="B3437" s="34">
        <v>45412</v>
      </c>
      <c r="C3437">
        <v>0</v>
      </c>
      <c r="D3437" t="s">
        <v>55</v>
      </c>
    </row>
    <row r="3438" spans="1:4" x14ac:dyDescent="0.3">
      <c r="A3438" s="33" t="s">
        <v>13</v>
      </c>
      <c r="B3438" s="34">
        <v>45443</v>
      </c>
      <c r="C3438">
        <v>0</v>
      </c>
      <c r="D3438" t="s">
        <v>55</v>
      </c>
    </row>
    <row r="3439" spans="1:4" x14ac:dyDescent="0.3">
      <c r="A3439" s="33" t="s">
        <v>13</v>
      </c>
      <c r="B3439" s="34">
        <v>45473</v>
      </c>
      <c r="C3439">
        <v>0</v>
      </c>
      <c r="D3439" t="s">
        <v>55</v>
      </c>
    </row>
    <row r="3440" spans="1:4" x14ac:dyDescent="0.3">
      <c r="A3440" s="33" t="s">
        <v>13</v>
      </c>
      <c r="B3440" s="34">
        <v>45504</v>
      </c>
      <c r="C3440">
        <v>0</v>
      </c>
      <c r="D3440" t="s">
        <v>55</v>
      </c>
    </row>
    <row r="3441" spans="1:4" x14ac:dyDescent="0.3">
      <c r="A3441" s="33" t="s">
        <v>13</v>
      </c>
      <c r="B3441" s="34">
        <v>45535</v>
      </c>
      <c r="C3441">
        <v>0</v>
      </c>
      <c r="D3441" t="s">
        <v>55</v>
      </c>
    </row>
    <row r="3442" spans="1:4" x14ac:dyDescent="0.3">
      <c r="A3442" s="33" t="s">
        <v>13</v>
      </c>
      <c r="B3442" s="34">
        <v>45565</v>
      </c>
      <c r="C3442">
        <v>0</v>
      </c>
      <c r="D3442" t="s">
        <v>55</v>
      </c>
    </row>
    <row r="3443" spans="1:4" x14ac:dyDescent="0.3">
      <c r="A3443" s="33" t="s">
        <v>13</v>
      </c>
      <c r="B3443" s="34">
        <v>45596</v>
      </c>
      <c r="C3443">
        <v>0</v>
      </c>
      <c r="D3443" t="s">
        <v>55</v>
      </c>
    </row>
    <row r="3444" spans="1:4" x14ac:dyDescent="0.3">
      <c r="A3444" s="33" t="s">
        <v>13</v>
      </c>
      <c r="B3444" s="34">
        <v>45626</v>
      </c>
      <c r="C3444">
        <v>0</v>
      </c>
      <c r="D3444" t="s">
        <v>55</v>
      </c>
    </row>
    <row r="3445" spans="1:4" x14ac:dyDescent="0.3">
      <c r="A3445" s="33" t="s">
        <v>13</v>
      </c>
      <c r="B3445" s="34">
        <v>45657</v>
      </c>
      <c r="C3445">
        <v>0</v>
      </c>
      <c r="D3445" t="s">
        <v>55</v>
      </c>
    </row>
    <row r="3446" spans="1:4" x14ac:dyDescent="0.3">
      <c r="A3446" s="33" t="s">
        <v>13</v>
      </c>
      <c r="B3446" s="34">
        <v>45688</v>
      </c>
      <c r="C3446">
        <v>0</v>
      </c>
      <c r="D3446" t="s">
        <v>55</v>
      </c>
    </row>
    <row r="3447" spans="1:4" x14ac:dyDescent="0.3">
      <c r="A3447" s="33" t="s">
        <v>13</v>
      </c>
      <c r="B3447" s="34">
        <v>45716</v>
      </c>
      <c r="C3447">
        <v>0</v>
      </c>
      <c r="D3447" t="s">
        <v>55</v>
      </c>
    </row>
    <row r="3448" spans="1:4" x14ac:dyDescent="0.3">
      <c r="A3448" s="33" t="s">
        <v>13</v>
      </c>
      <c r="B3448" s="34">
        <v>45747</v>
      </c>
      <c r="C3448">
        <v>0</v>
      </c>
      <c r="D3448" t="s">
        <v>55</v>
      </c>
    </row>
    <row r="3449" spans="1:4" x14ac:dyDescent="0.3">
      <c r="A3449" s="33" t="s">
        <v>13</v>
      </c>
      <c r="B3449" s="34">
        <v>45777</v>
      </c>
      <c r="C3449">
        <v>0</v>
      </c>
      <c r="D3449" t="s">
        <v>55</v>
      </c>
    </row>
    <row r="3450" spans="1:4" x14ac:dyDescent="0.3">
      <c r="A3450" s="33" t="s">
        <v>13</v>
      </c>
      <c r="B3450" s="34">
        <v>45808</v>
      </c>
      <c r="C3450">
        <v>0</v>
      </c>
      <c r="D3450" t="s">
        <v>55</v>
      </c>
    </row>
    <row r="3451" spans="1:4" x14ac:dyDescent="0.3">
      <c r="A3451" s="33" t="s">
        <v>13</v>
      </c>
      <c r="B3451" s="34">
        <v>45838</v>
      </c>
      <c r="C3451">
        <v>0</v>
      </c>
      <c r="D3451" t="s">
        <v>55</v>
      </c>
    </row>
    <row r="3452" spans="1:4" x14ac:dyDescent="0.3">
      <c r="A3452" s="33" t="s">
        <v>13</v>
      </c>
      <c r="B3452" s="34">
        <v>45869</v>
      </c>
      <c r="C3452">
        <v>0</v>
      </c>
      <c r="D3452" t="s">
        <v>55</v>
      </c>
    </row>
    <row r="3453" spans="1:4" x14ac:dyDescent="0.3">
      <c r="A3453" s="33" t="s">
        <v>13</v>
      </c>
      <c r="B3453" s="34">
        <v>45900</v>
      </c>
      <c r="C3453">
        <v>0</v>
      </c>
      <c r="D3453" t="s">
        <v>55</v>
      </c>
    </row>
    <row r="3454" spans="1:4" x14ac:dyDescent="0.3">
      <c r="A3454" s="33" t="s">
        <v>13</v>
      </c>
      <c r="B3454" s="34">
        <v>45930</v>
      </c>
      <c r="C3454">
        <v>0</v>
      </c>
      <c r="D3454" t="s">
        <v>55</v>
      </c>
    </row>
    <row r="3455" spans="1:4" x14ac:dyDescent="0.3">
      <c r="A3455" s="33" t="s">
        <v>13</v>
      </c>
      <c r="B3455" s="34">
        <v>45961</v>
      </c>
      <c r="C3455">
        <v>0</v>
      </c>
      <c r="D3455" t="s">
        <v>55</v>
      </c>
    </row>
    <row r="3456" spans="1:4" x14ac:dyDescent="0.3">
      <c r="A3456" s="33" t="s">
        <v>13</v>
      </c>
      <c r="B3456" s="34">
        <v>45991</v>
      </c>
      <c r="C3456">
        <v>0</v>
      </c>
      <c r="D3456" t="s">
        <v>55</v>
      </c>
    </row>
    <row r="3457" spans="1:4" x14ac:dyDescent="0.3">
      <c r="A3457" s="33" t="s">
        <v>13</v>
      </c>
      <c r="B3457" s="34">
        <v>46022</v>
      </c>
      <c r="C3457">
        <v>0</v>
      </c>
      <c r="D3457" t="s">
        <v>55</v>
      </c>
    </row>
    <row r="3458" spans="1:4" x14ac:dyDescent="0.3">
      <c r="A3458" s="33" t="s">
        <v>14</v>
      </c>
      <c r="B3458" s="34">
        <v>44957</v>
      </c>
      <c r="C3458">
        <v>1500</v>
      </c>
      <c r="D3458" t="s">
        <v>55</v>
      </c>
    </row>
    <row r="3459" spans="1:4" x14ac:dyDescent="0.3">
      <c r="A3459" s="33" t="s">
        <v>14</v>
      </c>
      <c r="B3459" s="34">
        <v>44985</v>
      </c>
      <c r="C3459">
        <v>1545</v>
      </c>
      <c r="D3459" t="s">
        <v>55</v>
      </c>
    </row>
    <row r="3460" spans="1:4" x14ac:dyDescent="0.3">
      <c r="A3460" s="33" t="s">
        <v>14</v>
      </c>
      <c r="B3460" s="34">
        <v>45016</v>
      </c>
      <c r="C3460">
        <v>1591.3500000000001</v>
      </c>
      <c r="D3460" t="s">
        <v>55</v>
      </c>
    </row>
    <row r="3461" spans="1:4" x14ac:dyDescent="0.3">
      <c r="A3461" s="33" t="s">
        <v>14</v>
      </c>
      <c r="B3461" s="34">
        <v>45046</v>
      </c>
      <c r="C3461">
        <v>1639.0905000000002</v>
      </c>
      <c r="D3461" t="s">
        <v>55</v>
      </c>
    </row>
    <row r="3462" spans="1:4" x14ac:dyDescent="0.3">
      <c r="A3462" s="33" t="s">
        <v>14</v>
      </c>
      <c r="B3462" s="34">
        <v>45077</v>
      </c>
      <c r="C3462">
        <v>1688.2632150000004</v>
      </c>
      <c r="D3462" t="s">
        <v>55</v>
      </c>
    </row>
    <row r="3463" spans="1:4" x14ac:dyDescent="0.3">
      <c r="A3463" s="33" t="s">
        <v>14</v>
      </c>
      <c r="B3463" s="34">
        <v>45107</v>
      </c>
      <c r="C3463">
        <v>1738.9111114500004</v>
      </c>
      <c r="D3463" t="s">
        <v>55</v>
      </c>
    </row>
    <row r="3464" spans="1:4" x14ac:dyDescent="0.3">
      <c r="A3464" s="33" t="s">
        <v>14</v>
      </c>
      <c r="B3464" s="34">
        <v>45138</v>
      </c>
      <c r="C3464">
        <v>1565.0200003050004</v>
      </c>
      <c r="D3464" t="s">
        <v>55</v>
      </c>
    </row>
    <row r="3465" spans="1:4" x14ac:dyDescent="0.3">
      <c r="A3465" s="33" t="s">
        <v>14</v>
      </c>
      <c r="B3465" s="34">
        <v>45169</v>
      </c>
      <c r="C3465">
        <v>1611.9706003141505</v>
      </c>
      <c r="D3465" t="s">
        <v>55</v>
      </c>
    </row>
    <row r="3466" spans="1:4" x14ac:dyDescent="0.3">
      <c r="A3466" s="33" t="s">
        <v>14</v>
      </c>
      <c r="B3466" s="34">
        <v>45199</v>
      </c>
      <c r="C3466">
        <v>1660.329718323575</v>
      </c>
      <c r="D3466" t="s">
        <v>55</v>
      </c>
    </row>
    <row r="3467" spans="1:4" x14ac:dyDescent="0.3">
      <c r="A3467" s="33" t="s">
        <v>14</v>
      </c>
      <c r="B3467" s="34">
        <v>45230</v>
      </c>
      <c r="C3467">
        <v>1710.1396098732823</v>
      </c>
      <c r="D3467" t="s">
        <v>55</v>
      </c>
    </row>
    <row r="3468" spans="1:4" x14ac:dyDescent="0.3">
      <c r="A3468" s="33" t="s">
        <v>14</v>
      </c>
      <c r="B3468" s="34">
        <v>45260</v>
      </c>
      <c r="C3468">
        <v>1761.4437981694809</v>
      </c>
      <c r="D3468" t="s">
        <v>55</v>
      </c>
    </row>
    <row r="3469" spans="1:4" x14ac:dyDescent="0.3">
      <c r="A3469" s="33" t="s">
        <v>14</v>
      </c>
      <c r="B3469" s="34">
        <v>45291</v>
      </c>
      <c r="C3469">
        <v>1814.2871121145654</v>
      </c>
      <c r="D3469" t="s">
        <v>55</v>
      </c>
    </row>
    <row r="3470" spans="1:4" x14ac:dyDescent="0.3">
      <c r="A3470" s="33" t="s">
        <v>14</v>
      </c>
      <c r="B3470" s="34">
        <v>45322</v>
      </c>
      <c r="C3470">
        <v>1868.7157254780025</v>
      </c>
      <c r="D3470" t="s">
        <v>55</v>
      </c>
    </row>
    <row r="3471" spans="1:4" x14ac:dyDescent="0.3">
      <c r="A3471" s="33" t="s">
        <v>14</v>
      </c>
      <c r="B3471" s="34">
        <v>45351</v>
      </c>
      <c r="C3471">
        <v>1924.7771972423425</v>
      </c>
      <c r="D3471" t="s">
        <v>55</v>
      </c>
    </row>
    <row r="3472" spans="1:4" x14ac:dyDescent="0.3">
      <c r="A3472" s="33" t="s">
        <v>14</v>
      </c>
      <c r="B3472" s="34">
        <v>45382</v>
      </c>
      <c r="C3472">
        <v>1982.5205131596128</v>
      </c>
      <c r="D3472" t="s">
        <v>55</v>
      </c>
    </row>
    <row r="3473" spans="1:4" x14ac:dyDescent="0.3">
      <c r="A3473" s="33" t="s">
        <v>14</v>
      </c>
      <c r="B3473" s="34">
        <v>45412</v>
      </c>
      <c r="C3473">
        <v>2041.9961285544014</v>
      </c>
      <c r="D3473" t="s">
        <v>55</v>
      </c>
    </row>
    <row r="3474" spans="1:4" x14ac:dyDescent="0.3">
      <c r="A3474" s="33" t="s">
        <v>14</v>
      </c>
      <c r="B3474" s="34">
        <v>45443</v>
      </c>
      <c r="C3474">
        <v>2103.2560124110337</v>
      </c>
      <c r="D3474" t="s">
        <v>55</v>
      </c>
    </row>
    <row r="3475" spans="1:4" x14ac:dyDescent="0.3">
      <c r="A3475" s="33" t="s">
        <v>14</v>
      </c>
      <c r="B3475" s="34">
        <v>45473</v>
      </c>
      <c r="C3475">
        <v>2166.3536927833647</v>
      </c>
      <c r="D3475" t="s">
        <v>55</v>
      </c>
    </row>
    <row r="3476" spans="1:4" x14ac:dyDescent="0.3">
      <c r="A3476" s="33" t="s">
        <v>14</v>
      </c>
      <c r="B3476" s="34">
        <v>45504</v>
      </c>
      <c r="C3476">
        <v>2231.3443035668656</v>
      </c>
      <c r="D3476" t="s">
        <v>55</v>
      </c>
    </row>
    <row r="3477" spans="1:4" x14ac:dyDescent="0.3">
      <c r="A3477" s="33" t="s">
        <v>14</v>
      </c>
      <c r="B3477" s="34">
        <v>45535</v>
      </c>
      <c r="C3477">
        <v>2008.209873210179</v>
      </c>
      <c r="D3477" t="s">
        <v>55</v>
      </c>
    </row>
    <row r="3478" spans="1:4" x14ac:dyDescent="0.3">
      <c r="A3478" s="33" t="s">
        <v>14</v>
      </c>
      <c r="B3478" s="34">
        <v>45565</v>
      </c>
      <c r="C3478">
        <v>2068.4561694064846</v>
      </c>
      <c r="D3478" t="s">
        <v>55</v>
      </c>
    </row>
    <row r="3479" spans="1:4" x14ac:dyDescent="0.3">
      <c r="A3479" s="33" t="s">
        <v>14</v>
      </c>
      <c r="B3479" s="34">
        <v>45596</v>
      </c>
      <c r="C3479">
        <v>2130.5098544886791</v>
      </c>
      <c r="D3479" t="s">
        <v>55</v>
      </c>
    </row>
    <row r="3480" spans="1:4" x14ac:dyDescent="0.3">
      <c r="A3480" s="33" t="s">
        <v>14</v>
      </c>
      <c r="B3480" s="34">
        <v>45626</v>
      </c>
      <c r="C3480">
        <v>2194.4251501233398</v>
      </c>
      <c r="D3480" t="s">
        <v>55</v>
      </c>
    </row>
    <row r="3481" spans="1:4" x14ac:dyDescent="0.3">
      <c r="A3481" s="33" t="s">
        <v>14</v>
      </c>
      <c r="B3481" s="34">
        <v>45657</v>
      </c>
      <c r="C3481">
        <v>2260.2579046270403</v>
      </c>
      <c r="D3481" t="s">
        <v>55</v>
      </c>
    </row>
    <row r="3482" spans="1:4" x14ac:dyDescent="0.3">
      <c r="A3482" s="33" t="s">
        <v>14</v>
      </c>
      <c r="B3482" s="34">
        <v>45688</v>
      </c>
      <c r="C3482">
        <v>2328.0656417658515</v>
      </c>
      <c r="D3482" t="s">
        <v>55</v>
      </c>
    </row>
    <row r="3483" spans="1:4" x14ac:dyDescent="0.3">
      <c r="A3483" s="33" t="s">
        <v>14</v>
      </c>
      <c r="B3483" s="34">
        <v>45716</v>
      </c>
      <c r="C3483">
        <v>2397.9076110188271</v>
      </c>
      <c r="D3483" t="s">
        <v>55</v>
      </c>
    </row>
    <row r="3484" spans="1:4" x14ac:dyDescent="0.3">
      <c r="A3484" s="33" t="s">
        <v>14</v>
      </c>
      <c r="B3484" s="34">
        <v>45747</v>
      </c>
      <c r="C3484">
        <v>2469.8448393493918</v>
      </c>
      <c r="D3484" t="s">
        <v>55</v>
      </c>
    </row>
    <row r="3485" spans="1:4" x14ac:dyDescent="0.3">
      <c r="A3485" s="33" t="s">
        <v>14</v>
      </c>
      <c r="B3485" s="34">
        <v>45777</v>
      </c>
      <c r="C3485">
        <v>2222.8603554144529</v>
      </c>
      <c r="D3485" t="s">
        <v>55</v>
      </c>
    </row>
    <row r="3486" spans="1:4" x14ac:dyDescent="0.3">
      <c r="A3486" s="33" t="s">
        <v>14</v>
      </c>
      <c r="B3486" s="34">
        <v>45808</v>
      </c>
      <c r="C3486">
        <v>2289.5461660768865</v>
      </c>
      <c r="D3486" t="s">
        <v>55</v>
      </c>
    </row>
    <row r="3487" spans="1:4" x14ac:dyDescent="0.3">
      <c r="A3487" s="33" t="s">
        <v>14</v>
      </c>
      <c r="B3487" s="34">
        <v>45838</v>
      </c>
      <c r="C3487">
        <v>2358.2325510591932</v>
      </c>
      <c r="D3487" t="s">
        <v>55</v>
      </c>
    </row>
    <row r="3488" spans="1:4" x14ac:dyDescent="0.3">
      <c r="A3488" s="33" t="s">
        <v>14</v>
      </c>
      <c r="B3488" s="34">
        <v>45869</v>
      </c>
      <c r="C3488">
        <v>2428.9795275909692</v>
      </c>
      <c r="D3488" t="s">
        <v>55</v>
      </c>
    </row>
    <row r="3489" spans="1:4" x14ac:dyDescent="0.3">
      <c r="A3489" s="33" t="s">
        <v>14</v>
      </c>
      <c r="B3489" s="34">
        <v>45900</v>
      </c>
      <c r="C3489">
        <v>2501.8489134186984</v>
      </c>
      <c r="D3489" t="s">
        <v>55</v>
      </c>
    </row>
    <row r="3490" spans="1:4" x14ac:dyDescent="0.3">
      <c r="A3490" s="33" t="s">
        <v>14</v>
      </c>
      <c r="B3490" s="34">
        <v>45930</v>
      </c>
      <c r="C3490">
        <v>2576.9043808212596</v>
      </c>
      <c r="D3490" t="s">
        <v>55</v>
      </c>
    </row>
    <row r="3491" spans="1:4" x14ac:dyDescent="0.3">
      <c r="A3491" s="33" t="s">
        <v>14</v>
      </c>
      <c r="B3491" s="34">
        <v>45961</v>
      </c>
      <c r="C3491">
        <v>2654.2115122458972</v>
      </c>
      <c r="D3491" t="s">
        <v>55</v>
      </c>
    </row>
    <row r="3492" spans="1:4" x14ac:dyDescent="0.3">
      <c r="A3492" s="33" t="s">
        <v>14</v>
      </c>
      <c r="B3492" s="34">
        <v>45991</v>
      </c>
      <c r="C3492">
        <v>2388.7903610213075</v>
      </c>
      <c r="D3492" t="s">
        <v>55</v>
      </c>
    </row>
    <row r="3493" spans="1:4" x14ac:dyDescent="0.3">
      <c r="A3493" s="33" t="s">
        <v>14</v>
      </c>
      <c r="B3493" s="34">
        <v>46022</v>
      </c>
      <c r="C3493">
        <v>2460.454071851947</v>
      </c>
      <c r="D3493" t="s">
        <v>55</v>
      </c>
    </row>
    <row r="3494" spans="1:4" x14ac:dyDescent="0.3">
      <c r="A3494" s="33" t="s">
        <v>15</v>
      </c>
      <c r="B3494" s="34">
        <v>44957</v>
      </c>
      <c r="C3494">
        <v>4500</v>
      </c>
      <c r="D3494" t="s">
        <v>55</v>
      </c>
    </row>
    <row r="3495" spans="1:4" x14ac:dyDescent="0.3">
      <c r="A3495" s="33" t="s">
        <v>15</v>
      </c>
      <c r="B3495" s="34">
        <v>44985</v>
      </c>
      <c r="C3495">
        <v>4590</v>
      </c>
      <c r="D3495" t="s">
        <v>55</v>
      </c>
    </row>
    <row r="3496" spans="1:4" x14ac:dyDescent="0.3">
      <c r="A3496" s="33" t="s">
        <v>15</v>
      </c>
      <c r="B3496" s="34">
        <v>45016</v>
      </c>
      <c r="C3496">
        <v>4681.8</v>
      </c>
      <c r="D3496" t="s">
        <v>55</v>
      </c>
    </row>
    <row r="3497" spans="1:4" x14ac:dyDescent="0.3">
      <c r="A3497" s="33" t="s">
        <v>15</v>
      </c>
      <c r="B3497" s="34">
        <v>45046</v>
      </c>
      <c r="C3497">
        <v>3277.2599999999998</v>
      </c>
      <c r="D3497" t="s">
        <v>55</v>
      </c>
    </row>
    <row r="3498" spans="1:4" x14ac:dyDescent="0.3">
      <c r="A3498" s="33" t="s">
        <v>15</v>
      </c>
      <c r="B3498" s="34">
        <v>45077</v>
      </c>
      <c r="C3498">
        <v>3342.8051999999998</v>
      </c>
      <c r="D3498" t="s">
        <v>55</v>
      </c>
    </row>
    <row r="3499" spans="1:4" x14ac:dyDescent="0.3">
      <c r="A3499" s="33" t="s">
        <v>15</v>
      </c>
      <c r="B3499" s="34">
        <v>45107</v>
      </c>
      <c r="C3499">
        <v>3409.6613039999997</v>
      </c>
      <c r="D3499" t="s">
        <v>55</v>
      </c>
    </row>
    <row r="3500" spans="1:4" x14ac:dyDescent="0.3">
      <c r="A3500" s="33" t="s">
        <v>15</v>
      </c>
      <c r="B3500" s="34">
        <v>45138</v>
      </c>
      <c r="C3500">
        <v>3477.8545300799997</v>
      </c>
      <c r="D3500" t="s">
        <v>55</v>
      </c>
    </row>
    <row r="3501" spans="1:4" x14ac:dyDescent="0.3">
      <c r="A3501" s="33" t="s">
        <v>15</v>
      </c>
      <c r="B3501" s="34">
        <v>45169</v>
      </c>
      <c r="C3501">
        <v>3547.4116206815997</v>
      </c>
      <c r="D3501" t="s">
        <v>55</v>
      </c>
    </row>
    <row r="3502" spans="1:4" x14ac:dyDescent="0.3">
      <c r="A3502" s="33" t="s">
        <v>15</v>
      </c>
      <c r="B3502" s="34">
        <v>45199</v>
      </c>
      <c r="C3502">
        <v>3618.3598530952318</v>
      </c>
      <c r="D3502" t="s">
        <v>55</v>
      </c>
    </row>
    <row r="3503" spans="1:4" x14ac:dyDescent="0.3">
      <c r="A3503" s="33" t="s">
        <v>15</v>
      </c>
      <c r="B3503" s="34">
        <v>45230</v>
      </c>
      <c r="C3503">
        <v>3690.7270501571365</v>
      </c>
      <c r="D3503" t="s">
        <v>55</v>
      </c>
    </row>
    <row r="3504" spans="1:4" x14ac:dyDescent="0.3">
      <c r="A3504" s="33" t="s">
        <v>15</v>
      </c>
      <c r="B3504" s="34">
        <v>45260</v>
      </c>
      <c r="C3504">
        <v>3764.5415911602795</v>
      </c>
      <c r="D3504" t="s">
        <v>55</v>
      </c>
    </row>
    <row r="3505" spans="1:4" x14ac:dyDescent="0.3">
      <c r="A3505" s="33" t="s">
        <v>15</v>
      </c>
      <c r="B3505" s="34">
        <v>45291</v>
      </c>
      <c r="C3505">
        <v>3839.8324229834852</v>
      </c>
      <c r="D3505" t="s">
        <v>55</v>
      </c>
    </row>
    <row r="3506" spans="1:4" x14ac:dyDescent="0.3">
      <c r="A3506" s="33" t="s">
        <v>15</v>
      </c>
      <c r="B3506" s="34">
        <v>45322</v>
      </c>
      <c r="C3506">
        <v>3916.6290714431552</v>
      </c>
      <c r="D3506" t="s">
        <v>55</v>
      </c>
    </row>
    <row r="3507" spans="1:4" x14ac:dyDescent="0.3">
      <c r="A3507" s="33" t="s">
        <v>15</v>
      </c>
      <c r="B3507" s="34">
        <v>45351</v>
      </c>
      <c r="C3507">
        <v>3994.9616528720185</v>
      </c>
      <c r="D3507" t="s">
        <v>55</v>
      </c>
    </row>
    <row r="3508" spans="1:4" x14ac:dyDescent="0.3">
      <c r="A3508" s="33" t="s">
        <v>15</v>
      </c>
      <c r="B3508" s="34">
        <v>45382</v>
      </c>
      <c r="C3508">
        <v>2796.4731570104127</v>
      </c>
      <c r="D3508" t="s">
        <v>55</v>
      </c>
    </row>
    <row r="3509" spans="1:4" x14ac:dyDescent="0.3">
      <c r="A3509" s="33" t="s">
        <v>15</v>
      </c>
      <c r="B3509" s="34">
        <v>45412</v>
      </c>
      <c r="C3509">
        <v>2852.4026201506208</v>
      </c>
      <c r="D3509" t="s">
        <v>55</v>
      </c>
    </row>
    <row r="3510" spans="1:4" x14ac:dyDescent="0.3">
      <c r="A3510" s="33" t="s">
        <v>15</v>
      </c>
      <c r="B3510" s="34">
        <v>45443</v>
      </c>
      <c r="C3510">
        <v>2909.4506725536335</v>
      </c>
      <c r="D3510" t="s">
        <v>55</v>
      </c>
    </row>
    <row r="3511" spans="1:4" x14ac:dyDescent="0.3">
      <c r="A3511" s="33" t="s">
        <v>15</v>
      </c>
      <c r="B3511" s="34">
        <v>45473</v>
      </c>
      <c r="C3511">
        <v>2967.6396860047062</v>
      </c>
      <c r="D3511" t="s">
        <v>55</v>
      </c>
    </row>
    <row r="3512" spans="1:4" x14ac:dyDescent="0.3">
      <c r="A3512" s="33" t="s">
        <v>15</v>
      </c>
      <c r="B3512" s="34">
        <v>45504</v>
      </c>
      <c r="C3512">
        <v>3026.9924797248004</v>
      </c>
      <c r="D3512" t="s">
        <v>55</v>
      </c>
    </row>
    <row r="3513" spans="1:4" x14ac:dyDescent="0.3">
      <c r="A3513" s="33" t="s">
        <v>15</v>
      </c>
      <c r="B3513" s="34">
        <v>45535</v>
      </c>
      <c r="C3513">
        <v>3087.5323293192964</v>
      </c>
      <c r="D3513" t="s">
        <v>55</v>
      </c>
    </row>
    <row r="3514" spans="1:4" x14ac:dyDescent="0.3">
      <c r="A3514" s="33" t="s">
        <v>15</v>
      </c>
      <c r="B3514" s="34">
        <v>45565</v>
      </c>
      <c r="C3514">
        <v>3149.2829759056826</v>
      </c>
      <c r="D3514" t="s">
        <v>55</v>
      </c>
    </row>
    <row r="3515" spans="1:4" x14ac:dyDescent="0.3">
      <c r="A3515" s="33" t="s">
        <v>15</v>
      </c>
      <c r="B3515" s="34">
        <v>45596</v>
      </c>
      <c r="C3515">
        <v>3212.2686354237962</v>
      </c>
      <c r="D3515" t="s">
        <v>55</v>
      </c>
    </row>
    <row r="3516" spans="1:4" x14ac:dyDescent="0.3">
      <c r="A3516" s="33" t="s">
        <v>15</v>
      </c>
      <c r="B3516" s="34">
        <v>45626</v>
      </c>
      <c r="C3516">
        <v>3276.514008132272</v>
      </c>
      <c r="D3516" t="s">
        <v>55</v>
      </c>
    </row>
    <row r="3517" spans="1:4" x14ac:dyDescent="0.3">
      <c r="A3517" s="33" t="s">
        <v>15</v>
      </c>
      <c r="B3517" s="34">
        <v>45657</v>
      </c>
      <c r="C3517">
        <v>3342.0442882949174</v>
      </c>
      <c r="D3517" t="s">
        <v>55</v>
      </c>
    </row>
    <row r="3518" spans="1:4" x14ac:dyDescent="0.3">
      <c r="A3518" s="33" t="s">
        <v>15</v>
      </c>
      <c r="B3518" s="34">
        <v>45688</v>
      </c>
      <c r="C3518">
        <v>2339.4310018064421</v>
      </c>
      <c r="D3518" t="s">
        <v>55</v>
      </c>
    </row>
    <row r="3519" spans="1:4" x14ac:dyDescent="0.3">
      <c r="A3519" s="33" t="s">
        <v>15</v>
      </c>
      <c r="B3519" s="34">
        <v>45716</v>
      </c>
      <c r="C3519">
        <v>2386.2196218425711</v>
      </c>
      <c r="D3519" t="s">
        <v>55</v>
      </c>
    </row>
    <row r="3520" spans="1:4" x14ac:dyDescent="0.3">
      <c r="A3520" s="33" t="s">
        <v>15</v>
      </c>
      <c r="B3520" s="34">
        <v>45747</v>
      </c>
      <c r="C3520">
        <v>2433.9440142794224</v>
      </c>
      <c r="D3520" t="s">
        <v>55</v>
      </c>
    </row>
    <row r="3521" spans="1:4" x14ac:dyDescent="0.3">
      <c r="A3521" s="33" t="s">
        <v>15</v>
      </c>
      <c r="B3521" s="34">
        <v>45777</v>
      </c>
      <c r="C3521">
        <v>2482.6228945650109</v>
      </c>
      <c r="D3521" t="s">
        <v>55</v>
      </c>
    </row>
    <row r="3522" spans="1:4" x14ac:dyDescent="0.3">
      <c r="A3522" s="33" t="s">
        <v>15</v>
      </c>
      <c r="B3522" s="34">
        <v>45808</v>
      </c>
      <c r="C3522">
        <v>2532.2753524563113</v>
      </c>
      <c r="D3522" t="s">
        <v>55</v>
      </c>
    </row>
    <row r="3523" spans="1:4" x14ac:dyDescent="0.3">
      <c r="A3523" s="33" t="s">
        <v>15</v>
      </c>
      <c r="B3523" s="34">
        <v>45838</v>
      </c>
      <c r="C3523">
        <v>2582.9208595054374</v>
      </c>
      <c r="D3523" t="s">
        <v>55</v>
      </c>
    </row>
    <row r="3524" spans="1:4" x14ac:dyDescent="0.3">
      <c r="A3524" s="33" t="s">
        <v>15</v>
      </c>
      <c r="B3524" s="34">
        <v>45869</v>
      </c>
      <c r="C3524">
        <v>2634.579276695546</v>
      </c>
      <c r="D3524" t="s">
        <v>55</v>
      </c>
    </row>
    <row r="3525" spans="1:4" x14ac:dyDescent="0.3">
      <c r="A3525" s="33" t="s">
        <v>15</v>
      </c>
      <c r="B3525" s="34">
        <v>45900</v>
      </c>
      <c r="C3525">
        <v>2687.2708622294572</v>
      </c>
      <c r="D3525" t="s">
        <v>55</v>
      </c>
    </row>
    <row r="3526" spans="1:4" x14ac:dyDescent="0.3">
      <c r="A3526" s="33" t="s">
        <v>15</v>
      </c>
      <c r="B3526" s="34">
        <v>45930</v>
      </c>
      <c r="C3526">
        <v>1881.0896035606199</v>
      </c>
      <c r="D3526" t="s">
        <v>55</v>
      </c>
    </row>
    <row r="3527" spans="1:4" x14ac:dyDescent="0.3">
      <c r="A3527" s="33" t="s">
        <v>15</v>
      </c>
      <c r="B3527" s="34">
        <v>45961</v>
      </c>
      <c r="C3527">
        <v>1918.7113956318324</v>
      </c>
      <c r="D3527" t="s">
        <v>55</v>
      </c>
    </row>
    <row r="3528" spans="1:4" x14ac:dyDescent="0.3">
      <c r="A3528" s="33" t="s">
        <v>15</v>
      </c>
      <c r="B3528" s="34">
        <v>45991</v>
      </c>
      <c r="C3528">
        <v>1957.0856235444689</v>
      </c>
      <c r="D3528" t="s">
        <v>55</v>
      </c>
    </row>
    <row r="3529" spans="1:4" x14ac:dyDescent="0.3">
      <c r="A3529" s="33" t="s">
        <v>15</v>
      </c>
      <c r="B3529" s="34">
        <v>46022</v>
      </c>
      <c r="C3529">
        <v>1996.2273360153583</v>
      </c>
      <c r="D3529" t="s">
        <v>55</v>
      </c>
    </row>
    <row r="3530" spans="1:4" x14ac:dyDescent="0.3">
      <c r="A3530" s="33" t="s">
        <v>16</v>
      </c>
      <c r="B3530" s="34">
        <v>44957</v>
      </c>
      <c r="C3530">
        <v>0</v>
      </c>
      <c r="D3530" t="s">
        <v>55</v>
      </c>
    </row>
    <row r="3531" spans="1:4" x14ac:dyDescent="0.3">
      <c r="A3531" s="33" t="s">
        <v>16</v>
      </c>
      <c r="B3531" s="34">
        <v>44985</v>
      </c>
      <c r="C3531">
        <v>0</v>
      </c>
      <c r="D3531" t="s">
        <v>55</v>
      </c>
    </row>
    <row r="3532" spans="1:4" x14ac:dyDescent="0.3">
      <c r="A3532" s="33" t="s">
        <v>16</v>
      </c>
      <c r="B3532" s="34">
        <v>45016</v>
      </c>
      <c r="C3532">
        <v>0</v>
      </c>
      <c r="D3532" t="s">
        <v>55</v>
      </c>
    </row>
    <row r="3533" spans="1:4" x14ac:dyDescent="0.3">
      <c r="A3533" s="33" t="s">
        <v>16</v>
      </c>
      <c r="B3533" s="34">
        <v>45046</v>
      </c>
      <c r="C3533">
        <v>0</v>
      </c>
      <c r="D3533" t="s">
        <v>55</v>
      </c>
    </row>
    <row r="3534" spans="1:4" x14ac:dyDescent="0.3">
      <c r="A3534" s="33" t="s">
        <v>16</v>
      </c>
      <c r="B3534" s="34">
        <v>45077</v>
      </c>
      <c r="C3534">
        <v>0</v>
      </c>
      <c r="D3534" t="s">
        <v>55</v>
      </c>
    </row>
    <row r="3535" spans="1:4" x14ac:dyDescent="0.3">
      <c r="A3535" s="33" t="s">
        <v>16</v>
      </c>
      <c r="B3535" s="34">
        <v>45107</v>
      </c>
      <c r="C3535">
        <v>0</v>
      </c>
      <c r="D3535" t="s">
        <v>55</v>
      </c>
    </row>
    <row r="3536" spans="1:4" x14ac:dyDescent="0.3">
      <c r="A3536" s="33" t="s">
        <v>16</v>
      </c>
      <c r="B3536" s="34">
        <v>45138</v>
      </c>
      <c r="C3536">
        <v>0</v>
      </c>
      <c r="D3536" t="s">
        <v>55</v>
      </c>
    </row>
    <row r="3537" spans="1:4" x14ac:dyDescent="0.3">
      <c r="A3537" s="33" t="s">
        <v>16</v>
      </c>
      <c r="B3537" s="34">
        <v>45169</v>
      </c>
      <c r="C3537">
        <v>0</v>
      </c>
      <c r="D3537" t="s">
        <v>55</v>
      </c>
    </row>
    <row r="3538" spans="1:4" x14ac:dyDescent="0.3">
      <c r="A3538" s="33" t="s">
        <v>16</v>
      </c>
      <c r="B3538" s="34">
        <v>45199</v>
      </c>
      <c r="C3538">
        <v>0</v>
      </c>
      <c r="D3538" t="s">
        <v>55</v>
      </c>
    </row>
    <row r="3539" spans="1:4" x14ac:dyDescent="0.3">
      <c r="A3539" s="33" t="s">
        <v>16</v>
      </c>
      <c r="B3539" s="34">
        <v>45230</v>
      </c>
      <c r="C3539">
        <v>0</v>
      </c>
      <c r="D3539" t="s">
        <v>55</v>
      </c>
    </row>
    <row r="3540" spans="1:4" x14ac:dyDescent="0.3">
      <c r="A3540" s="33" t="s">
        <v>16</v>
      </c>
      <c r="B3540" s="34">
        <v>45260</v>
      </c>
      <c r="C3540">
        <v>0</v>
      </c>
      <c r="D3540" t="s">
        <v>55</v>
      </c>
    </row>
    <row r="3541" spans="1:4" x14ac:dyDescent="0.3">
      <c r="A3541" s="33" t="s">
        <v>16</v>
      </c>
      <c r="B3541" s="34">
        <v>45291</v>
      </c>
      <c r="C3541">
        <v>0</v>
      </c>
      <c r="D3541" t="s">
        <v>55</v>
      </c>
    </row>
    <row r="3542" spans="1:4" x14ac:dyDescent="0.3">
      <c r="A3542" s="33" t="s">
        <v>16</v>
      </c>
      <c r="B3542" s="34">
        <v>45322</v>
      </c>
      <c r="C3542">
        <v>0</v>
      </c>
      <c r="D3542" t="s">
        <v>55</v>
      </c>
    </row>
    <row r="3543" spans="1:4" x14ac:dyDescent="0.3">
      <c r="A3543" s="33" t="s">
        <v>16</v>
      </c>
      <c r="B3543" s="34">
        <v>45351</v>
      </c>
      <c r="C3543">
        <v>0</v>
      </c>
      <c r="D3543" t="s">
        <v>55</v>
      </c>
    </row>
    <row r="3544" spans="1:4" x14ac:dyDescent="0.3">
      <c r="A3544" s="33" t="s">
        <v>16</v>
      </c>
      <c r="B3544" s="34">
        <v>45382</v>
      </c>
      <c r="C3544">
        <v>0</v>
      </c>
      <c r="D3544" t="s">
        <v>55</v>
      </c>
    </row>
    <row r="3545" spans="1:4" x14ac:dyDescent="0.3">
      <c r="A3545" s="33" t="s">
        <v>16</v>
      </c>
      <c r="B3545" s="34">
        <v>45412</v>
      </c>
      <c r="C3545">
        <v>0</v>
      </c>
      <c r="D3545" t="s">
        <v>55</v>
      </c>
    </row>
    <row r="3546" spans="1:4" x14ac:dyDescent="0.3">
      <c r="A3546" s="33" t="s">
        <v>16</v>
      </c>
      <c r="B3546" s="34">
        <v>45443</v>
      </c>
      <c r="C3546">
        <v>0</v>
      </c>
      <c r="D3546" t="s">
        <v>55</v>
      </c>
    </row>
    <row r="3547" spans="1:4" x14ac:dyDescent="0.3">
      <c r="A3547" s="33" t="s">
        <v>16</v>
      </c>
      <c r="B3547" s="34">
        <v>45473</v>
      </c>
      <c r="C3547">
        <v>0</v>
      </c>
      <c r="D3547" t="s">
        <v>55</v>
      </c>
    </row>
    <row r="3548" spans="1:4" x14ac:dyDescent="0.3">
      <c r="A3548" s="33" t="s">
        <v>16</v>
      </c>
      <c r="B3548" s="34">
        <v>45504</v>
      </c>
      <c r="C3548">
        <v>0</v>
      </c>
      <c r="D3548" t="s">
        <v>55</v>
      </c>
    </row>
    <row r="3549" spans="1:4" x14ac:dyDescent="0.3">
      <c r="A3549" s="33" t="s">
        <v>16</v>
      </c>
      <c r="B3549" s="34">
        <v>45535</v>
      </c>
      <c r="C3549">
        <v>0</v>
      </c>
      <c r="D3549" t="s">
        <v>55</v>
      </c>
    </row>
    <row r="3550" spans="1:4" x14ac:dyDescent="0.3">
      <c r="A3550" s="33" t="s">
        <v>16</v>
      </c>
      <c r="B3550" s="34">
        <v>45565</v>
      </c>
      <c r="C3550">
        <v>0</v>
      </c>
      <c r="D3550" t="s">
        <v>55</v>
      </c>
    </row>
    <row r="3551" spans="1:4" x14ac:dyDescent="0.3">
      <c r="A3551" s="33" t="s">
        <v>16</v>
      </c>
      <c r="B3551" s="34">
        <v>45596</v>
      </c>
      <c r="C3551">
        <v>0</v>
      </c>
      <c r="D3551" t="s">
        <v>55</v>
      </c>
    </row>
    <row r="3552" spans="1:4" x14ac:dyDescent="0.3">
      <c r="A3552" s="33" t="s">
        <v>16</v>
      </c>
      <c r="B3552" s="34">
        <v>45626</v>
      </c>
      <c r="C3552">
        <v>0</v>
      </c>
      <c r="D3552" t="s">
        <v>55</v>
      </c>
    </row>
    <row r="3553" spans="1:4" x14ac:dyDescent="0.3">
      <c r="A3553" s="33" t="s">
        <v>16</v>
      </c>
      <c r="B3553" s="34">
        <v>45657</v>
      </c>
      <c r="C3553">
        <v>0</v>
      </c>
      <c r="D3553" t="s">
        <v>55</v>
      </c>
    </row>
    <row r="3554" spans="1:4" x14ac:dyDescent="0.3">
      <c r="A3554" s="33" t="s">
        <v>16</v>
      </c>
      <c r="B3554" s="34">
        <v>45688</v>
      </c>
      <c r="C3554">
        <v>0</v>
      </c>
      <c r="D3554" t="s">
        <v>55</v>
      </c>
    </row>
    <row r="3555" spans="1:4" x14ac:dyDescent="0.3">
      <c r="A3555" s="33" t="s">
        <v>16</v>
      </c>
      <c r="B3555" s="34">
        <v>45716</v>
      </c>
      <c r="C3555">
        <v>0</v>
      </c>
      <c r="D3555" t="s">
        <v>55</v>
      </c>
    </row>
    <row r="3556" spans="1:4" x14ac:dyDescent="0.3">
      <c r="A3556" s="33" t="s">
        <v>16</v>
      </c>
      <c r="B3556" s="34">
        <v>45747</v>
      </c>
      <c r="C3556">
        <v>0</v>
      </c>
      <c r="D3556" t="s">
        <v>55</v>
      </c>
    </row>
    <row r="3557" spans="1:4" x14ac:dyDescent="0.3">
      <c r="A3557" s="33" t="s">
        <v>16</v>
      </c>
      <c r="B3557" s="34">
        <v>45777</v>
      </c>
      <c r="C3557">
        <v>0</v>
      </c>
      <c r="D3557" t="s">
        <v>55</v>
      </c>
    </row>
    <row r="3558" spans="1:4" x14ac:dyDescent="0.3">
      <c r="A3558" s="33" t="s">
        <v>16</v>
      </c>
      <c r="B3558" s="34">
        <v>45808</v>
      </c>
      <c r="C3558">
        <v>0</v>
      </c>
      <c r="D3558" t="s">
        <v>55</v>
      </c>
    </row>
    <row r="3559" spans="1:4" x14ac:dyDescent="0.3">
      <c r="A3559" s="33" t="s">
        <v>16</v>
      </c>
      <c r="B3559" s="34">
        <v>45838</v>
      </c>
      <c r="C3559">
        <v>0</v>
      </c>
      <c r="D3559" t="s">
        <v>55</v>
      </c>
    </row>
    <row r="3560" spans="1:4" x14ac:dyDescent="0.3">
      <c r="A3560" s="33" t="s">
        <v>16</v>
      </c>
      <c r="B3560" s="34">
        <v>45869</v>
      </c>
      <c r="C3560">
        <v>0</v>
      </c>
      <c r="D3560" t="s">
        <v>55</v>
      </c>
    </row>
    <row r="3561" spans="1:4" x14ac:dyDescent="0.3">
      <c r="A3561" s="33" t="s">
        <v>16</v>
      </c>
      <c r="B3561" s="34">
        <v>45900</v>
      </c>
      <c r="C3561">
        <v>0</v>
      </c>
      <c r="D3561" t="s">
        <v>55</v>
      </c>
    </row>
    <row r="3562" spans="1:4" x14ac:dyDescent="0.3">
      <c r="A3562" s="33" t="s">
        <v>16</v>
      </c>
      <c r="B3562" s="34">
        <v>45930</v>
      </c>
      <c r="C3562">
        <v>0</v>
      </c>
      <c r="D3562" t="s">
        <v>55</v>
      </c>
    </row>
    <row r="3563" spans="1:4" x14ac:dyDescent="0.3">
      <c r="A3563" s="33" t="s">
        <v>16</v>
      </c>
      <c r="B3563" s="34">
        <v>45961</v>
      </c>
      <c r="C3563">
        <v>0</v>
      </c>
      <c r="D3563" t="s">
        <v>55</v>
      </c>
    </row>
    <row r="3564" spans="1:4" x14ac:dyDescent="0.3">
      <c r="A3564" s="33" t="s">
        <v>16</v>
      </c>
      <c r="B3564" s="34">
        <v>45991</v>
      </c>
      <c r="C3564">
        <v>0</v>
      </c>
      <c r="D3564" t="s">
        <v>55</v>
      </c>
    </row>
    <row r="3565" spans="1:4" x14ac:dyDescent="0.3">
      <c r="A3565" s="33" t="s">
        <v>16</v>
      </c>
      <c r="B3565" s="34">
        <v>46022</v>
      </c>
      <c r="C3565">
        <v>0</v>
      </c>
      <c r="D3565" t="s">
        <v>55</v>
      </c>
    </row>
    <row r="3566" spans="1:4" x14ac:dyDescent="0.3">
      <c r="A3566" s="33" t="s">
        <v>17</v>
      </c>
      <c r="B3566" s="34">
        <v>44957</v>
      </c>
      <c r="C3566">
        <v>0</v>
      </c>
      <c r="D3566" t="s">
        <v>55</v>
      </c>
    </row>
    <row r="3567" spans="1:4" x14ac:dyDescent="0.3">
      <c r="A3567" s="33" t="s">
        <v>17</v>
      </c>
      <c r="B3567" s="34">
        <v>44985</v>
      </c>
      <c r="C3567">
        <v>0</v>
      </c>
      <c r="D3567" t="s">
        <v>55</v>
      </c>
    </row>
    <row r="3568" spans="1:4" x14ac:dyDescent="0.3">
      <c r="A3568" s="33" t="s">
        <v>17</v>
      </c>
      <c r="B3568" s="34">
        <v>45016</v>
      </c>
      <c r="C3568">
        <v>0</v>
      </c>
      <c r="D3568" t="s">
        <v>55</v>
      </c>
    </row>
    <row r="3569" spans="1:4" x14ac:dyDescent="0.3">
      <c r="A3569" s="33" t="s">
        <v>17</v>
      </c>
      <c r="B3569" s="34">
        <v>45046</v>
      </c>
      <c r="C3569">
        <v>0</v>
      </c>
      <c r="D3569" t="s">
        <v>55</v>
      </c>
    </row>
    <row r="3570" spans="1:4" x14ac:dyDescent="0.3">
      <c r="A3570" s="33" t="s">
        <v>17</v>
      </c>
      <c r="B3570" s="34">
        <v>45077</v>
      </c>
      <c r="C3570">
        <v>0</v>
      </c>
      <c r="D3570" t="s">
        <v>55</v>
      </c>
    </row>
    <row r="3571" spans="1:4" x14ac:dyDescent="0.3">
      <c r="A3571" s="33" t="s">
        <v>17</v>
      </c>
      <c r="B3571" s="34">
        <v>45107</v>
      </c>
      <c r="C3571">
        <v>0</v>
      </c>
      <c r="D3571" t="s">
        <v>55</v>
      </c>
    </row>
    <row r="3572" spans="1:4" x14ac:dyDescent="0.3">
      <c r="A3572" s="33" t="s">
        <v>17</v>
      </c>
      <c r="B3572" s="34">
        <v>45138</v>
      </c>
      <c r="C3572">
        <v>0</v>
      </c>
      <c r="D3572" t="s">
        <v>55</v>
      </c>
    </row>
    <row r="3573" spans="1:4" x14ac:dyDescent="0.3">
      <c r="A3573" s="33" t="s">
        <v>17</v>
      </c>
      <c r="B3573" s="34">
        <v>45169</v>
      </c>
      <c r="C3573">
        <v>0</v>
      </c>
      <c r="D3573" t="s">
        <v>55</v>
      </c>
    </row>
    <row r="3574" spans="1:4" x14ac:dyDescent="0.3">
      <c r="A3574" s="33" t="s">
        <v>17</v>
      </c>
      <c r="B3574" s="34">
        <v>45199</v>
      </c>
      <c r="C3574">
        <v>0</v>
      </c>
      <c r="D3574" t="s">
        <v>55</v>
      </c>
    </row>
    <row r="3575" spans="1:4" x14ac:dyDescent="0.3">
      <c r="A3575" s="33" t="s">
        <v>17</v>
      </c>
      <c r="B3575" s="34">
        <v>45230</v>
      </c>
      <c r="C3575">
        <v>0</v>
      </c>
      <c r="D3575" t="s">
        <v>55</v>
      </c>
    </row>
    <row r="3576" spans="1:4" x14ac:dyDescent="0.3">
      <c r="A3576" s="33" t="s">
        <v>17</v>
      </c>
      <c r="B3576" s="34">
        <v>45260</v>
      </c>
      <c r="C3576">
        <v>0</v>
      </c>
      <c r="D3576" t="s">
        <v>55</v>
      </c>
    </row>
    <row r="3577" spans="1:4" x14ac:dyDescent="0.3">
      <c r="A3577" s="33" t="s">
        <v>17</v>
      </c>
      <c r="B3577" s="34">
        <v>45291</v>
      </c>
      <c r="C3577">
        <v>0</v>
      </c>
      <c r="D3577" t="s">
        <v>55</v>
      </c>
    </row>
    <row r="3578" spans="1:4" x14ac:dyDescent="0.3">
      <c r="A3578" s="33" t="s">
        <v>17</v>
      </c>
      <c r="B3578" s="34">
        <v>45322</v>
      </c>
      <c r="C3578">
        <v>0</v>
      </c>
      <c r="D3578" t="s">
        <v>55</v>
      </c>
    </row>
    <row r="3579" spans="1:4" x14ac:dyDescent="0.3">
      <c r="A3579" s="33" t="s">
        <v>17</v>
      </c>
      <c r="B3579" s="34">
        <v>45351</v>
      </c>
      <c r="C3579">
        <v>0</v>
      </c>
      <c r="D3579" t="s">
        <v>55</v>
      </c>
    </row>
    <row r="3580" spans="1:4" x14ac:dyDescent="0.3">
      <c r="A3580" s="33" t="s">
        <v>17</v>
      </c>
      <c r="B3580" s="34">
        <v>45382</v>
      </c>
      <c r="C3580">
        <v>0</v>
      </c>
      <c r="D3580" t="s">
        <v>55</v>
      </c>
    </row>
    <row r="3581" spans="1:4" x14ac:dyDescent="0.3">
      <c r="A3581" s="33" t="s">
        <v>17</v>
      </c>
      <c r="B3581" s="34">
        <v>45412</v>
      </c>
      <c r="C3581">
        <v>0</v>
      </c>
      <c r="D3581" t="s">
        <v>55</v>
      </c>
    </row>
    <row r="3582" spans="1:4" x14ac:dyDescent="0.3">
      <c r="A3582" s="33" t="s">
        <v>17</v>
      </c>
      <c r="B3582" s="34">
        <v>45443</v>
      </c>
      <c r="C3582">
        <v>0</v>
      </c>
      <c r="D3582" t="s">
        <v>55</v>
      </c>
    </row>
    <row r="3583" spans="1:4" x14ac:dyDescent="0.3">
      <c r="A3583" s="33" t="s">
        <v>17</v>
      </c>
      <c r="B3583" s="34">
        <v>45473</v>
      </c>
      <c r="C3583">
        <v>0</v>
      </c>
      <c r="D3583" t="s">
        <v>55</v>
      </c>
    </row>
    <row r="3584" spans="1:4" x14ac:dyDescent="0.3">
      <c r="A3584" s="33" t="s">
        <v>17</v>
      </c>
      <c r="B3584" s="34">
        <v>45504</v>
      </c>
      <c r="C3584">
        <v>0</v>
      </c>
      <c r="D3584" t="s">
        <v>55</v>
      </c>
    </row>
    <row r="3585" spans="1:4" x14ac:dyDescent="0.3">
      <c r="A3585" s="33" t="s">
        <v>17</v>
      </c>
      <c r="B3585" s="34">
        <v>45535</v>
      </c>
      <c r="C3585">
        <v>0</v>
      </c>
      <c r="D3585" t="s">
        <v>55</v>
      </c>
    </row>
    <row r="3586" spans="1:4" x14ac:dyDescent="0.3">
      <c r="A3586" s="33" t="s">
        <v>17</v>
      </c>
      <c r="B3586" s="34">
        <v>45565</v>
      </c>
      <c r="C3586">
        <v>0</v>
      </c>
      <c r="D3586" t="s">
        <v>55</v>
      </c>
    </row>
    <row r="3587" spans="1:4" x14ac:dyDescent="0.3">
      <c r="A3587" s="33" t="s">
        <v>17</v>
      </c>
      <c r="B3587" s="34">
        <v>45596</v>
      </c>
      <c r="C3587">
        <v>0</v>
      </c>
      <c r="D3587" t="s">
        <v>55</v>
      </c>
    </row>
    <row r="3588" spans="1:4" x14ac:dyDescent="0.3">
      <c r="A3588" s="33" t="s">
        <v>17</v>
      </c>
      <c r="B3588" s="34">
        <v>45626</v>
      </c>
      <c r="C3588">
        <v>0</v>
      </c>
      <c r="D3588" t="s">
        <v>55</v>
      </c>
    </row>
    <row r="3589" spans="1:4" x14ac:dyDescent="0.3">
      <c r="A3589" s="33" t="s">
        <v>17</v>
      </c>
      <c r="B3589" s="34">
        <v>45657</v>
      </c>
      <c r="C3589">
        <v>0</v>
      </c>
      <c r="D3589" t="s">
        <v>55</v>
      </c>
    </row>
    <row r="3590" spans="1:4" x14ac:dyDescent="0.3">
      <c r="A3590" s="33" t="s">
        <v>17</v>
      </c>
      <c r="B3590" s="34">
        <v>45688</v>
      </c>
      <c r="C3590">
        <v>0</v>
      </c>
      <c r="D3590" t="s">
        <v>55</v>
      </c>
    </row>
    <row r="3591" spans="1:4" x14ac:dyDescent="0.3">
      <c r="A3591" s="33" t="s">
        <v>17</v>
      </c>
      <c r="B3591" s="34">
        <v>45716</v>
      </c>
      <c r="C3591">
        <v>0</v>
      </c>
      <c r="D3591" t="s">
        <v>55</v>
      </c>
    </row>
    <row r="3592" spans="1:4" x14ac:dyDescent="0.3">
      <c r="A3592" s="33" t="s">
        <v>17</v>
      </c>
      <c r="B3592" s="34">
        <v>45747</v>
      </c>
      <c r="C3592">
        <v>0</v>
      </c>
      <c r="D3592" t="s">
        <v>55</v>
      </c>
    </row>
    <row r="3593" spans="1:4" x14ac:dyDescent="0.3">
      <c r="A3593" s="33" t="s">
        <v>17</v>
      </c>
      <c r="B3593" s="34">
        <v>45777</v>
      </c>
      <c r="C3593">
        <v>0</v>
      </c>
      <c r="D3593" t="s">
        <v>55</v>
      </c>
    </row>
    <row r="3594" spans="1:4" x14ac:dyDescent="0.3">
      <c r="A3594" s="33" t="s">
        <v>17</v>
      </c>
      <c r="B3594" s="34">
        <v>45808</v>
      </c>
      <c r="C3594">
        <v>0</v>
      </c>
      <c r="D3594" t="s">
        <v>55</v>
      </c>
    </row>
    <row r="3595" spans="1:4" x14ac:dyDescent="0.3">
      <c r="A3595" s="33" t="s">
        <v>17</v>
      </c>
      <c r="B3595" s="34">
        <v>45838</v>
      </c>
      <c r="C3595">
        <v>0</v>
      </c>
      <c r="D3595" t="s">
        <v>55</v>
      </c>
    </row>
    <row r="3596" spans="1:4" x14ac:dyDescent="0.3">
      <c r="A3596" s="33" t="s">
        <v>17</v>
      </c>
      <c r="B3596" s="34">
        <v>45869</v>
      </c>
      <c r="C3596">
        <v>0</v>
      </c>
      <c r="D3596" t="s">
        <v>55</v>
      </c>
    </row>
    <row r="3597" spans="1:4" x14ac:dyDescent="0.3">
      <c r="A3597" s="33" t="s">
        <v>17</v>
      </c>
      <c r="B3597" s="34">
        <v>45900</v>
      </c>
      <c r="C3597">
        <v>0</v>
      </c>
      <c r="D3597" t="s">
        <v>55</v>
      </c>
    </row>
    <row r="3598" spans="1:4" x14ac:dyDescent="0.3">
      <c r="A3598" s="33" t="s">
        <v>17</v>
      </c>
      <c r="B3598" s="34">
        <v>45930</v>
      </c>
      <c r="C3598">
        <v>0</v>
      </c>
      <c r="D3598" t="s">
        <v>55</v>
      </c>
    </row>
    <row r="3599" spans="1:4" x14ac:dyDescent="0.3">
      <c r="A3599" s="33" t="s">
        <v>17</v>
      </c>
      <c r="B3599" s="34">
        <v>45961</v>
      </c>
      <c r="C3599">
        <v>0</v>
      </c>
      <c r="D3599" t="s">
        <v>55</v>
      </c>
    </row>
    <row r="3600" spans="1:4" x14ac:dyDescent="0.3">
      <c r="A3600" s="33" t="s">
        <v>17</v>
      </c>
      <c r="B3600" s="34">
        <v>45991</v>
      </c>
      <c r="C3600">
        <v>0</v>
      </c>
      <c r="D3600" t="s">
        <v>55</v>
      </c>
    </row>
    <row r="3601" spans="1:4" x14ac:dyDescent="0.3">
      <c r="A3601" s="33" t="s">
        <v>17</v>
      </c>
      <c r="B3601" s="34">
        <v>46022</v>
      </c>
      <c r="C3601">
        <v>0</v>
      </c>
      <c r="D3601" t="s">
        <v>55</v>
      </c>
    </row>
    <row r="3602" spans="1:4" x14ac:dyDescent="0.3">
      <c r="A3602" s="33" t="s">
        <v>18</v>
      </c>
      <c r="B3602" s="34">
        <v>44957</v>
      </c>
      <c r="C3602">
        <v>800</v>
      </c>
      <c r="D3602" t="s">
        <v>55</v>
      </c>
    </row>
    <row r="3603" spans="1:4" x14ac:dyDescent="0.3">
      <c r="A3603" s="33" t="s">
        <v>18</v>
      </c>
      <c r="B3603" s="34">
        <v>44985</v>
      </c>
      <c r="C3603">
        <v>840</v>
      </c>
      <c r="D3603" t="s">
        <v>55</v>
      </c>
    </row>
    <row r="3604" spans="1:4" x14ac:dyDescent="0.3">
      <c r="A3604" s="33" t="s">
        <v>18</v>
      </c>
      <c r="B3604" s="34">
        <v>45016</v>
      </c>
      <c r="C3604">
        <v>882</v>
      </c>
      <c r="D3604" t="s">
        <v>55</v>
      </c>
    </row>
    <row r="3605" spans="1:4" x14ac:dyDescent="0.3">
      <c r="A3605" s="33" t="s">
        <v>18</v>
      </c>
      <c r="B3605" s="34">
        <v>45046</v>
      </c>
      <c r="C3605">
        <v>926.1</v>
      </c>
      <c r="D3605" t="s">
        <v>55</v>
      </c>
    </row>
    <row r="3606" spans="1:4" x14ac:dyDescent="0.3">
      <c r="A3606" s="33" t="s">
        <v>18</v>
      </c>
      <c r="B3606" s="34">
        <v>45077</v>
      </c>
      <c r="C3606">
        <v>972.40500000000009</v>
      </c>
      <c r="D3606" t="s">
        <v>55</v>
      </c>
    </row>
    <row r="3607" spans="1:4" x14ac:dyDescent="0.3">
      <c r="A3607" s="33" t="s">
        <v>18</v>
      </c>
      <c r="B3607" s="34">
        <v>45107</v>
      </c>
      <c r="C3607">
        <v>1021.0252500000001</v>
      </c>
      <c r="D3607" t="s">
        <v>55</v>
      </c>
    </row>
    <row r="3608" spans="1:4" x14ac:dyDescent="0.3">
      <c r="A3608" s="33" t="s">
        <v>18</v>
      </c>
      <c r="B3608" s="34">
        <v>45138</v>
      </c>
      <c r="C3608">
        <v>1072.0765125000003</v>
      </c>
      <c r="D3608" t="s">
        <v>55</v>
      </c>
    </row>
    <row r="3609" spans="1:4" x14ac:dyDescent="0.3">
      <c r="A3609" s="33" t="s">
        <v>18</v>
      </c>
      <c r="B3609" s="34">
        <v>45169</v>
      </c>
      <c r="C3609">
        <v>1125.6803381250004</v>
      </c>
      <c r="D3609" t="s">
        <v>55</v>
      </c>
    </row>
    <row r="3610" spans="1:4" x14ac:dyDescent="0.3">
      <c r="A3610" s="33" t="s">
        <v>18</v>
      </c>
      <c r="B3610" s="34">
        <v>45199</v>
      </c>
      <c r="C3610">
        <v>1181.9643550312505</v>
      </c>
      <c r="D3610" t="s">
        <v>55</v>
      </c>
    </row>
    <row r="3611" spans="1:4" x14ac:dyDescent="0.3">
      <c r="A3611" s="33" t="s">
        <v>18</v>
      </c>
      <c r="B3611" s="34">
        <v>45230</v>
      </c>
      <c r="C3611">
        <v>1241.062572782813</v>
      </c>
      <c r="D3611" t="s">
        <v>55</v>
      </c>
    </row>
    <row r="3612" spans="1:4" x14ac:dyDescent="0.3">
      <c r="A3612" s="33" t="s">
        <v>18</v>
      </c>
      <c r="B3612" s="34">
        <v>45260</v>
      </c>
      <c r="C3612">
        <v>1303.1157014219536</v>
      </c>
      <c r="D3612" t="s">
        <v>55</v>
      </c>
    </row>
    <row r="3613" spans="1:4" x14ac:dyDescent="0.3">
      <c r="A3613" s="33" t="s">
        <v>18</v>
      </c>
      <c r="B3613" s="34">
        <v>45291</v>
      </c>
      <c r="C3613">
        <v>1368.2714864930515</v>
      </c>
      <c r="D3613" t="s">
        <v>55</v>
      </c>
    </row>
    <row r="3614" spans="1:4" x14ac:dyDescent="0.3">
      <c r="A3614" s="33" t="s">
        <v>18</v>
      </c>
      <c r="B3614" s="34">
        <v>45322</v>
      </c>
      <c r="C3614">
        <v>1436.6850608177042</v>
      </c>
      <c r="D3614" t="s">
        <v>55</v>
      </c>
    </row>
    <row r="3615" spans="1:4" x14ac:dyDescent="0.3">
      <c r="A3615" s="33" t="s">
        <v>18</v>
      </c>
      <c r="B3615" s="34">
        <v>45351</v>
      </c>
      <c r="C3615">
        <v>1508.5193138585894</v>
      </c>
      <c r="D3615" t="s">
        <v>55</v>
      </c>
    </row>
    <row r="3616" spans="1:4" x14ac:dyDescent="0.3">
      <c r="A3616" s="33" t="s">
        <v>18</v>
      </c>
      <c r="B3616" s="34">
        <v>45382</v>
      </c>
      <c r="C3616">
        <v>1583.945279551519</v>
      </c>
      <c r="D3616" t="s">
        <v>55</v>
      </c>
    </row>
    <row r="3617" spans="1:4" x14ac:dyDescent="0.3">
      <c r="A3617" s="33" t="s">
        <v>18</v>
      </c>
      <c r="B3617" s="34">
        <v>45412</v>
      </c>
      <c r="C3617">
        <v>1663.1425435290951</v>
      </c>
      <c r="D3617" t="s">
        <v>55</v>
      </c>
    </row>
    <row r="3618" spans="1:4" x14ac:dyDescent="0.3">
      <c r="A3618" s="33" t="s">
        <v>18</v>
      </c>
      <c r="B3618" s="34">
        <v>45443</v>
      </c>
      <c r="C3618">
        <v>1746.2996707055499</v>
      </c>
      <c r="D3618" t="s">
        <v>55</v>
      </c>
    </row>
    <row r="3619" spans="1:4" x14ac:dyDescent="0.3">
      <c r="A3619" s="33" t="s">
        <v>18</v>
      </c>
      <c r="B3619" s="34">
        <v>45473</v>
      </c>
      <c r="C3619">
        <v>1833.6146542408276</v>
      </c>
      <c r="D3619" t="s">
        <v>55</v>
      </c>
    </row>
    <row r="3620" spans="1:4" x14ac:dyDescent="0.3">
      <c r="A3620" s="33" t="s">
        <v>18</v>
      </c>
      <c r="B3620" s="34">
        <v>45504</v>
      </c>
      <c r="C3620">
        <v>1925.295386952869</v>
      </c>
      <c r="D3620" t="s">
        <v>55</v>
      </c>
    </row>
    <row r="3621" spans="1:4" x14ac:dyDescent="0.3">
      <c r="A3621" s="33" t="s">
        <v>18</v>
      </c>
      <c r="B3621" s="34">
        <v>45535</v>
      </c>
      <c r="C3621">
        <v>2021.5601563005125</v>
      </c>
      <c r="D3621" t="s">
        <v>55</v>
      </c>
    </row>
    <row r="3622" spans="1:4" x14ac:dyDescent="0.3">
      <c r="A3622" s="33" t="s">
        <v>18</v>
      </c>
      <c r="B3622" s="34">
        <v>45565</v>
      </c>
      <c r="C3622">
        <v>2122.6381641155381</v>
      </c>
      <c r="D3622" t="s">
        <v>55</v>
      </c>
    </row>
    <row r="3623" spans="1:4" x14ac:dyDescent="0.3">
      <c r="A3623" s="33" t="s">
        <v>18</v>
      </c>
      <c r="B3623" s="34">
        <v>45596</v>
      </c>
      <c r="C3623">
        <v>2228.7700723213152</v>
      </c>
      <c r="D3623" t="s">
        <v>55</v>
      </c>
    </row>
    <row r="3624" spans="1:4" x14ac:dyDescent="0.3">
      <c r="A3624" s="33" t="s">
        <v>18</v>
      </c>
      <c r="B3624" s="34">
        <v>45626</v>
      </c>
      <c r="C3624">
        <v>2340.2085759373808</v>
      </c>
      <c r="D3624" t="s">
        <v>55</v>
      </c>
    </row>
    <row r="3625" spans="1:4" x14ac:dyDescent="0.3">
      <c r="A3625" s="33" t="s">
        <v>18</v>
      </c>
      <c r="B3625" s="34">
        <v>45657</v>
      </c>
      <c r="C3625">
        <v>2457.2190047342501</v>
      </c>
      <c r="D3625" t="s">
        <v>55</v>
      </c>
    </row>
    <row r="3626" spans="1:4" x14ac:dyDescent="0.3">
      <c r="A3626" s="33" t="s">
        <v>18</v>
      </c>
      <c r="B3626" s="34">
        <v>45688</v>
      </c>
      <c r="C3626">
        <v>2580.0799549709627</v>
      </c>
      <c r="D3626" t="s">
        <v>55</v>
      </c>
    </row>
    <row r="3627" spans="1:4" x14ac:dyDescent="0.3">
      <c r="A3627" s="33" t="s">
        <v>18</v>
      </c>
      <c r="B3627" s="34">
        <v>45716</v>
      </c>
      <c r="C3627">
        <v>2709.0839527195108</v>
      </c>
      <c r="D3627" t="s">
        <v>55</v>
      </c>
    </row>
    <row r="3628" spans="1:4" x14ac:dyDescent="0.3">
      <c r="A3628" s="33" t="s">
        <v>18</v>
      </c>
      <c r="B3628" s="34">
        <v>45747</v>
      </c>
      <c r="C3628">
        <v>2844.5381503554863</v>
      </c>
      <c r="D3628" t="s">
        <v>55</v>
      </c>
    </row>
    <row r="3629" spans="1:4" x14ac:dyDescent="0.3">
      <c r="A3629" s="33" t="s">
        <v>18</v>
      </c>
      <c r="B3629" s="34">
        <v>45777</v>
      </c>
      <c r="C3629">
        <v>2986.765057873261</v>
      </c>
      <c r="D3629" t="s">
        <v>55</v>
      </c>
    </row>
    <row r="3630" spans="1:4" x14ac:dyDescent="0.3">
      <c r="A3630" s="33" t="s">
        <v>18</v>
      </c>
      <c r="B3630" s="34">
        <v>45808</v>
      </c>
      <c r="C3630">
        <v>3136.1033107669241</v>
      </c>
      <c r="D3630" t="s">
        <v>55</v>
      </c>
    </row>
    <row r="3631" spans="1:4" x14ac:dyDescent="0.3">
      <c r="A3631" s="33" t="s">
        <v>18</v>
      </c>
      <c r="B3631" s="34">
        <v>45838</v>
      </c>
      <c r="C3631">
        <v>3292.9084763052706</v>
      </c>
      <c r="D3631" t="s">
        <v>55</v>
      </c>
    </row>
    <row r="3632" spans="1:4" x14ac:dyDescent="0.3">
      <c r="A3632" s="33" t="s">
        <v>18</v>
      </c>
      <c r="B3632" s="34">
        <v>45869</v>
      </c>
      <c r="C3632">
        <v>3457.5539001205343</v>
      </c>
      <c r="D3632" t="s">
        <v>55</v>
      </c>
    </row>
    <row r="3633" spans="1:4" x14ac:dyDescent="0.3">
      <c r="A3633" s="33" t="s">
        <v>18</v>
      </c>
      <c r="B3633" s="34">
        <v>45900</v>
      </c>
      <c r="C3633">
        <v>3630.4315951265612</v>
      </c>
      <c r="D3633" t="s">
        <v>55</v>
      </c>
    </row>
    <row r="3634" spans="1:4" x14ac:dyDescent="0.3">
      <c r="A3634" s="33" t="s">
        <v>18</v>
      </c>
      <c r="B3634" s="34">
        <v>45930</v>
      </c>
      <c r="C3634">
        <v>3811.9531748828895</v>
      </c>
      <c r="D3634" t="s">
        <v>55</v>
      </c>
    </row>
    <row r="3635" spans="1:4" x14ac:dyDescent="0.3">
      <c r="A3635" s="33" t="s">
        <v>18</v>
      </c>
      <c r="B3635" s="34">
        <v>45961</v>
      </c>
      <c r="C3635">
        <v>4002.5508336270341</v>
      </c>
      <c r="D3635" t="s">
        <v>55</v>
      </c>
    </row>
    <row r="3636" spans="1:4" x14ac:dyDescent="0.3">
      <c r="A3636" s="33" t="s">
        <v>18</v>
      </c>
      <c r="B3636" s="34">
        <v>45991</v>
      </c>
      <c r="C3636">
        <v>4202.6783753083855</v>
      </c>
      <c r="D3636" t="s">
        <v>55</v>
      </c>
    </row>
    <row r="3637" spans="1:4" x14ac:dyDescent="0.3">
      <c r="A3637" s="33" t="s">
        <v>18</v>
      </c>
      <c r="B3637" s="34">
        <v>46022</v>
      </c>
      <c r="C3637">
        <v>4412.8122940738049</v>
      </c>
      <c r="D3637" t="s">
        <v>55</v>
      </c>
    </row>
    <row r="3638" spans="1:4" x14ac:dyDescent="0.3">
      <c r="A3638" s="33" t="s">
        <v>19</v>
      </c>
      <c r="B3638" s="34">
        <v>44957</v>
      </c>
      <c r="C3638">
        <v>0</v>
      </c>
      <c r="D3638" t="s">
        <v>55</v>
      </c>
    </row>
    <row r="3639" spans="1:4" x14ac:dyDescent="0.3">
      <c r="A3639" s="33" t="s">
        <v>19</v>
      </c>
      <c r="B3639" s="34">
        <v>44985</v>
      </c>
      <c r="C3639">
        <v>0</v>
      </c>
      <c r="D3639" t="s">
        <v>55</v>
      </c>
    </row>
    <row r="3640" spans="1:4" x14ac:dyDescent="0.3">
      <c r="A3640" s="33" t="s">
        <v>19</v>
      </c>
      <c r="B3640" s="34">
        <v>45016</v>
      </c>
      <c r="C3640">
        <v>0</v>
      </c>
      <c r="D3640" t="s">
        <v>55</v>
      </c>
    </row>
    <row r="3641" spans="1:4" x14ac:dyDescent="0.3">
      <c r="A3641" s="33" t="s">
        <v>19</v>
      </c>
      <c r="B3641" s="34">
        <v>45046</v>
      </c>
      <c r="C3641">
        <v>0</v>
      </c>
      <c r="D3641" t="s">
        <v>55</v>
      </c>
    </row>
    <row r="3642" spans="1:4" x14ac:dyDescent="0.3">
      <c r="A3642" s="33" t="s">
        <v>19</v>
      </c>
      <c r="B3642" s="34">
        <v>45077</v>
      </c>
      <c r="C3642">
        <v>0</v>
      </c>
      <c r="D3642" t="s">
        <v>55</v>
      </c>
    </row>
    <row r="3643" spans="1:4" x14ac:dyDescent="0.3">
      <c r="A3643" s="33" t="s">
        <v>19</v>
      </c>
      <c r="B3643" s="34">
        <v>45107</v>
      </c>
      <c r="C3643">
        <v>0</v>
      </c>
      <c r="D3643" t="s">
        <v>55</v>
      </c>
    </row>
    <row r="3644" spans="1:4" x14ac:dyDescent="0.3">
      <c r="A3644" s="33" t="s">
        <v>19</v>
      </c>
      <c r="B3644" s="34">
        <v>45138</v>
      </c>
      <c r="C3644">
        <v>0</v>
      </c>
      <c r="D3644" t="s">
        <v>55</v>
      </c>
    </row>
    <row r="3645" spans="1:4" x14ac:dyDescent="0.3">
      <c r="A3645" s="33" t="s">
        <v>19</v>
      </c>
      <c r="B3645" s="34">
        <v>45169</v>
      </c>
      <c r="C3645">
        <v>0</v>
      </c>
      <c r="D3645" t="s">
        <v>55</v>
      </c>
    </row>
    <row r="3646" spans="1:4" x14ac:dyDescent="0.3">
      <c r="A3646" s="33" t="s">
        <v>19</v>
      </c>
      <c r="B3646" s="34">
        <v>45199</v>
      </c>
      <c r="C3646">
        <v>0</v>
      </c>
      <c r="D3646" t="s">
        <v>55</v>
      </c>
    </row>
    <row r="3647" spans="1:4" x14ac:dyDescent="0.3">
      <c r="A3647" s="33" t="s">
        <v>19</v>
      </c>
      <c r="B3647" s="34">
        <v>45230</v>
      </c>
      <c r="C3647">
        <v>0</v>
      </c>
      <c r="D3647" t="s">
        <v>55</v>
      </c>
    </row>
    <row r="3648" spans="1:4" x14ac:dyDescent="0.3">
      <c r="A3648" s="33" t="s">
        <v>19</v>
      </c>
      <c r="B3648" s="34">
        <v>45260</v>
      </c>
      <c r="C3648">
        <v>0</v>
      </c>
      <c r="D3648" t="s">
        <v>55</v>
      </c>
    </row>
    <row r="3649" spans="1:4" x14ac:dyDescent="0.3">
      <c r="A3649" s="33" t="s">
        <v>19</v>
      </c>
      <c r="B3649" s="34">
        <v>45291</v>
      </c>
      <c r="C3649">
        <v>0</v>
      </c>
      <c r="D3649" t="s">
        <v>55</v>
      </c>
    </row>
    <row r="3650" spans="1:4" x14ac:dyDescent="0.3">
      <c r="A3650" s="33" t="s">
        <v>19</v>
      </c>
      <c r="B3650" s="34">
        <v>45322</v>
      </c>
      <c r="C3650">
        <v>0</v>
      </c>
      <c r="D3650" t="s">
        <v>55</v>
      </c>
    </row>
    <row r="3651" spans="1:4" x14ac:dyDescent="0.3">
      <c r="A3651" s="33" t="s">
        <v>19</v>
      </c>
      <c r="B3651" s="34">
        <v>45351</v>
      </c>
      <c r="C3651">
        <v>0</v>
      </c>
      <c r="D3651" t="s">
        <v>55</v>
      </c>
    </row>
    <row r="3652" spans="1:4" x14ac:dyDescent="0.3">
      <c r="A3652" s="33" t="s">
        <v>19</v>
      </c>
      <c r="B3652" s="34">
        <v>45382</v>
      </c>
      <c r="C3652">
        <v>0</v>
      </c>
      <c r="D3652" t="s">
        <v>55</v>
      </c>
    </row>
    <row r="3653" spans="1:4" x14ac:dyDescent="0.3">
      <c r="A3653" s="33" t="s">
        <v>19</v>
      </c>
      <c r="B3653" s="34">
        <v>45412</v>
      </c>
      <c r="C3653">
        <v>0</v>
      </c>
      <c r="D3653" t="s">
        <v>55</v>
      </c>
    </row>
    <row r="3654" spans="1:4" x14ac:dyDescent="0.3">
      <c r="A3654" s="33" t="s">
        <v>19</v>
      </c>
      <c r="B3654" s="34">
        <v>45443</v>
      </c>
      <c r="C3654">
        <v>0</v>
      </c>
      <c r="D3654" t="s">
        <v>55</v>
      </c>
    </row>
    <row r="3655" spans="1:4" x14ac:dyDescent="0.3">
      <c r="A3655" s="33" t="s">
        <v>19</v>
      </c>
      <c r="B3655" s="34">
        <v>45473</v>
      </c>
      <c r="C3655">
        <v>0</v>
      </c>
      <c r="D3655" t="s">
        <v>55</v>
      </c>
    </row>
    <row r="3656" spans="1:4" x14ac:dyDescent="0.3">
      <c r="A3656" s="33" t="s">
        <v>19</v>
      </c>
      <c r="B3656" s="34">
        <v>45504</v>
      </c>
      <c r="C3656">
        <v>0</v>
      </c>
      <c r="D3656" t="s">
        <v>55</v>
      </c>
    </row>
    <row r="3657" spans="1:4" x14ac:dyDescent="0.3">
      <c r="A3657" s="33" t="s">
        <v>19</v>
      </c>
      <c r="B3657" s="34">
        <v>45535</v>
      </c>
      <c r="C3657">
        <v>0</v>
      </c>
      <c r="D3657" t="s">
        <v>55</v>
      </c>
    </row>
    <row r="3658" spans="1:4" x14ac:dyDescent="0.3">
      <c r="A3658" s="33" t="s">
        <v>19</v>
      </c>
      <c r="B3658" s="34">
        <v>45565</v>
      </c>
      <c r="C3658">
        <v>0</v>
      </c>
      <c r="D3658" t="s">
        <v>55</v>
      </c>
    </row>
    <row r="3659" spans="1:4" x14ac:dyDescent="0.3">
      <c r="A3659" s="33" t="s">
        <v>19</v>
      </c>
      <c r="B3659" s="34">
        <v>45596</v>
      </c>
      <c r="C3659">
        <v>0</v>
      </c>
      <c r="D3659" t="s">
        <v>55</v>
      </c>
    </row>
    <row r="3660" spans="1:4" x14ac:dyDescent="0.3">
      <c r="A3660" s="33" t="s">
        <v>19</v>
      </c>
      <c r="B3660" s="34">
        <v>45626</v>
      </c>
      <c r="C3660">
        <v>0</v>
      </c>
      <c r="D3660" t="s">
        <v>55</v>
      </c>
    </row>
    <row r="3661" spans="1:4" x14ac:dyDescent="0.3">
      <c r="A3661" s="33" t="s">
        <v>19</v>
      </c>
      <c r="B3661" s="34">
        <v>45657</v>
      </c>
      <c r="C3661">
        <v>0</v>
      </c>
      <c r="D3661" t="s">
        <v>55</v>
      </c>
    </row>
    <row r="3662" spans="1:4" x14ac:dyDescent="0.3">
      <c r="A3662" s="33" t="s">
        <v>19</v>
      </c>
      <c r="B3662" s="34">
        <v>45688</v>
      </c>
      <c r="C3662">
        <v>0</v>
      </c>
      <c r="D3662" t="s">
        <v>55</v>
      </c>
    </row>
    <row r="3663" spans="1:4" x14ac:dyDescent="0.3">
      <c r="A3663" s="33" t="s">
        <v>19</v>
      </c>
      <c r="B3663" s="34">
        <v>45716</v>
      </c>
      <c r="C3663">
        <v>0</v>
      </c>
      <c r="D3663" t="s">
        <v>55</v>
      </c>
    </row>
    <row r="3664" spans="1:4" x14ac:dyDescent="0.3">
      <c r="A3664" s="33" t="s">
        <v>19</v>
      </c>
      <c r="B3664" s="34">
        <v>45747</v>
      </c>
      <c r="C3664">
        <v>0</v>
      </c>
      <c r="D3664" t="s">
        <v>55</v>
      </c>
    </row>
    <row r="3665" spans="1:4" x14ac:dyDescent="0.3">
      <c r="A3665" s="33" t="s">
        <v>19</v>
      </c>
      <c r="B3665" s="34">
        <v>45777</v>
      </c>
      <c r="C3665">
        <v>0</v>
      </c>
      <c r="D3665" t="s">
        <v>55</v>
      </c>
    </row>
    <row r="3666" spans="1:4" x14ac:dyDescent="0.3">
      <c r="A3666" s="33" t="s">
        <v>19</v>
      </c>
      <c r="B3666" s="34">
        <v>45808</v>
      </c>
      <c r="C3666">
        <v>0</v>
      </c>
      <c r="D3666" t="s">
        <v>55</v>
      </c>
    </row>
    <row r="3667" spans="1:4" x14ac:dyDescent="0.3">
      <c r="A3667" s="33" t="s">
        <v>19</v>
      </c>
      <c r="B3667" s="34">
        <v>45838</v>
      </c>
      <c r="C3667">
        <v>0</v>
      </c>
      <c r="D3667" t="s">
        <v>55</v>
      </c>
    </row>
    <row r="3668" spans="1:4" x14ac:dyDescent="0.3">
      <c r="A3668" s="33" t="s">
        <v>19</v>
      </c>
      <c r="B3668" s="34">
        <v>45869</v>
      </c>
      <c r="C3668">
        <v>0</v>
      </c>
      <c r="D3668" t="s">
        <v>55</v>
      </c>
    </row>
    <row r="3669" spans="1:4" x14ac:dyDescent="0.3">
      <c r="A3669" s="33" t="s">
        <v>19</v>
      </c>
      <c r="B3669" s="34">
        <v>45900</v>
      </c>
      <c r="C3669">
        <v>0</v>
      </c>
      <c r="D3669" t="s">
        <v>55</v>
      </c>
    </row>
    <row r="3670" spans="1:4" x14ac:dyDescent="0.3">
      <c r="A3670" s="33" t="s">
        <v>19</v>
      </c>
      <c r="B3670" s="34">
        <v>45930</v>
      </c>
      <c r="C3670">
        <v>0</v>
      </c>
      <c r="D3670" t="s">
        <v>55</v>
      </c>
    </row>
    <row r="3671" spans="1:4" x14ac:dyDescent="0.3">
      <c r="A3671" s="33" t="s">
        <v>19</v>
      </c>
      <c r="B3671" s="34">
        <v>45961</v>
      </c>
      <c r="C3671">
        <v>0</v>
      </c>
      <c r="D3671" t="s">
        <v>55</v>
      </c>
    </row>
    <row r="3672" spans="1:4" x14ac:dyDescent="0.3">
      <c r="A3672" s="33" t="s">
        <v>19</v>
      </c>
      <c r="B3672" s="34">
        <v>45991</v>
      </c>
      <c r="C3672">
        <v>0</v>
      </c>
      <c r="D3672" t="s">
        <v>55</v>
      </c>
    </row>
    <row r="3673" spans="1:4" x14ac:dyDescent="0.3">
      <c r="A3673" s="33" t="s">
        <v>19</v>
      </c>
      <c r="B3673" s="34">
        <v>46022</v>
      </c>
      <c r="C3673">
        <v>0</v>
      </c>
      <c r="D3673" t="s">
        <v>55</v>
      </c>
    </row>
    <row r="3674" spans="1:4" x14ac:dyDescent="0.3">
      <c r="A3674" s="33" t="s">
        <v>20</v>
      </c>
      <c r="B3674" s="34">
        <v>44957</v>
      </c>
      <c r="C3674">
        <v>0</v>
      </c>
      <c r="D3674" t="s">
        <v>55</v>
      </c>
    </row>
    <row r="3675" spans="1:4" x14ac:dyDescent="0.3">
      <c r="A3675" s="33" t="s">
        <v>20</v>
      </c>
      <c r="B3675" s="34">
        <v>44985</v>
      </c>
      <c r="C3675">
        <v>0</v>
      </c>
      <c r="D3675" t="s">
        <v>55</v>
      </c>
    </row>
    <row r="3676" spans="1:4" x14ac:dyDescent="0.3">
      <c r="A3676" s="33" t="s">
        <v>20</v>
      </c>
      <c r="B3676" s="34">
        <v>45016</v>
      </c>
      <c r="C3676">
        <v>0</v>
      </c>
      <c r="D3676" t="s">
        <v>55</v>
      </c>
    </row>
    <row r="3677" spans="1:4" x14ac:dyDescent="0.3">
      <c r="A3677" s="33" t="s">
        <v>20</v>
      </c>
      <c r="B3677" s="34">
        <v>45046</v>
      </c>
      <c r="C3677">
        <v>0</v>
      </c>
      <c r="D3677" t="s">
        <v>55</v>
      </c>
    </row>
    <row r="3678" spans="1:4" x14ac:dyDescent="0.3">
      <c r="A3678" s="33" t="s">
        <v>20</v>
      </c>
      <c r="B3678" s="34">
        <v>45077</v>
      </c>
      <c r="C3678">
        <v>0</v>
      </c>
      <c r="D3678" t="s">
        <v>55</v>
      </c>
    </row>
    <row r="3679" spans="1:4" x14ac:dyDescent="0.3">
      <c r="A3679" s="33" t="s">
        <v>20</v>
      </c>
      <c r="B3679" s="34">
        <v>45107</v>
      </c>
      <c r="C3679">
        <v>0</v>
      </c>
      <c r="D3679" t="s">
        <v>55</v>
      </c>
    </row>
    <row r="3680" spans="1:4" x14ac:dyDescent="0.3">
      <c r="A3680" s="33" t="s">
        <v>20</v>
      </c>
      <c r="B3680" s="34">
        <v>45138</v>
      </c>
      <c r="C3680">
        <v>0</v>
      </c>
      <c r="D3680" t="s">
        <v>55</v>
      </c>
    </row>
    <row r="3681" spans="1:4" x14ac:dyDescent="0.3">
      <c r="A3681" s="33" t="s">
        <v>20</v>
      </c>
      <c r="B3681" s="34">
        <v>45169</v>
      </c>
      <c r="C3681">
        <v>0</v>
      </c>
      <c r="D3681" t="s">
        <v>55</v>
      </c>
    </row>
    <row r="3682" spans="1:4" x14ac:dyDescent="0.3">
      <c r="A3682" s="33" t="s">
        <v>20</v>
      </c>
      <c r="B3682" s="34">
        <v>45199</v>
      </c>
      <c r="C3682">
        <v>0</v>
      </c>
      <c r="D3682" t="s">
        <v>55</v>
      </c>
    </row>
    <row r="3683" spans="1:4" x14ac:dyDescent="0.3">
      <c r="A3683" s="33" t="s">
        <v>20</v>
      </c>
      <c r="B3683" s="34">
        <v>45230</v>
      </c>
      <c r="C3683">
        <v>0</v>
      </c>
      <c r="D3683" t="s">
        <v>55</v>
      </c>
    </row>
    <row r="3684" spans="1:4" x14ac:dyDescent="0.3">
      <c r="A3684" s="33" t="s">
        <v>20</v>
      </c>
      <c r="B3684" s="34">
        <v>45260</v>
      </c>
      <c r="C3684">
        <v>0</v>
      </c>
      <c r="D3684" t="s">
        <v>55</v>
      </c>
    </row>
    <row r="3685" spans="1:4" x14ac:dyDescent="0.3">
      <c r="A3685" s="33" t="s">
        <v>20</v>
      </c>
      <c r="B3685" s="34">
        <v>45291</v>
      </c>
      <c r="C3685">
        <v>0</v>
      </c>
      <c r="D3685" t="s">
        <v>55</v>
      </c>
    </row>
    <row r="3686" spans="1:4" x14ac:dyDescent="0.3">
      <c r="A3686" s="33" t="s">
        <v>20</v>
      </c>
      <c r="B3686" s="34">
        <v>45322</v>
      </c>
      <c r="C3686">
        <v>0</v>
      </c>
      <c r="D3686" t="s">
        <v>55</v>
      </c>
    </row>
    <row r="3687" spans="1:4" x14ac:dyDescent="0.3">
      <c r="A3687" s="33" t="s">
        <v>20</v>
      </c>
      <c r="B3687" s="34">
        <v>45351</v>
      </c>
      <c r="C3687">
        <v>0</v>
      </c>
      <c r="D3687" t="s">
        <v>55</v>
      </c>
    </row>
    <row r="3688" spans="1:4" x14ac:dyDescent="0.3">
      <c r="A3688" s="33" t="s">
        <v>20</v>
      </c>
      <c r="B3688" s="34">
        <v>45382</v>
      </c>
      <c r="C3688">
        <v>0</v>
      </c>
      <c r="D3688" t="s">
        <v>55</v>
      </c>
    </row>
    <row r="3689" spans="1:4" x14ac:dyDescent="0.3">
      <c r="A3689" s="33" t="s">
        <v>20</v>
      </c>
      <c r="B3689" s="34">
        <v>45412</v>
      </c>
      <c r="C3689">
        <v>0</v>
      </c>
      <c r="D3689" t="s">
        <v>55</v>
      </c>
    </row>
    <row r="3690" spans="1:4" x14ac:dyDescent="0.3">
      <c r="A3690" s="33" t="s">
        <v>20</v>
      </c>
      <c r="B3690" s="34">
        <v>45443</v>
      </c>
      <c r="C3690">
        <v>0</v>
      </c>
      <c r="D3690" t="s">
        <v>55</v>
      </c>
    </row>
    <row r="3691" spans="1:4" x14ac:dyDescent="0.3">
      <c r="A3691" s="33" t="s">
        <v>20</v>
      </c>
      <c r="B3691" s="34">
        <v>45473</v>
      </c>
      <c r="C3691">
        <v>0</v>
      </c>
      <c r="D3691" t="s">
        <v>55</v>
      </c>
    </row>
    <row r="3692" spans="1:4" x14ac:dyDescent="0.3">
      <c r="A3692" s="33" t="s">
        <v>20</v>
      </c>
      <c r="B3692" s="34">
        <v>45504</v>
      </c>
      <c r="C3692">
        <v>0</v>
      </c>
      <c r="D3692" t="s">
        <v>55</v>
      </c>
    </row>
    <row r="3693" spans="1:4" x14ac:dyDescent="0.3">
      <c r="A3693" s="33" t="s">
        <v>20</v>
      </c>
      <c r="B3693" s="34">
        <v>45535</v>
      </c>
      <c r="C3693">
        <v>0</v>
      </c>
      <c r="D3693" t="s">
        <v>55</v>
      </c>
    </row>
    <row r="3694" spans="1:4" x14ac:dyDescent="0.3">
      <c r="A3694" s="33" t="s">
        <v>20</v>
      </c>
      <c r="B3694" s="34">
        <v>45565</v>
      </c>
      <c r="C3694">
        <v>0</v>
      </c>
      <c r="D3694" t="s">
        <v>55</v>
      </c>
    </row>
    <row r="3695" spans="1:4" x14ac:dyDescent="0.3">
      <c r="A3695" s="33" t="s">
        <v>20</v>
      </c>
      <c r="B3695" s="34">
        <v>45596</v>
      </c>
      <c r="C3695">
        <v>0</v>
      </c>
      <c r="D3695" t="s">
        <v>55</v>
      </c>
    </row>
    <row r="3696" spans="1:4" x14ac:dyDescent="0.3">
      <c r="A3696" s="33" t="s">
        <v>20</v>
      </c>
      <c r="B3696" s="34">
        <v>45626</v>
      </c>
      <c r="C3696">
        <v>0</v>
      </c>
      <c r="D3696" t="s">
        <v>55</v>
      </c>
    </row>
    <row r="3697" spans="1:4" x14ac:dyDescent="0.3">
      <c r="A3697" s="33" t="s">
        <v>20</v>
      </c>
      <c r="B3697" s="34">
        <v>45657</v>
      </c>
      <c r="C3697">
        <v>0</v>
      </c>
      <c r="D3697" t="s">
        <v>55</v>
      </c>
    </row>
    <row r="3698" spans="1:4" x14ac:dyDescent="0.3">
      <c r="A3698" s="33" t="s">
        <v>20</v>
      </c>
      <c r="B3698" s="34">
        <v>45688</v>
      </c>
      <c r="C3698">
        <v>0</v>
      </c>
      <c r="D3698" t="s">
        <v>55</v>
      </c>
    </row>
    <row r="3699" spans="1:4" x14ac:dyDescent="0.3">
      <c r="A3699" s="33" t="s">
        <v>20</v>
      </c>
      <c r="B3699" s="34">
        <v>45716</v>
      </c>
      <c r="C3699">
        <v>0</v>
      </c>
      <c r="D3699" t="s">
        <v>55</v>
      </c>
    </row>
    <row r="3700" spans="1:4" x14ac:dyDescent="0.3">
      <c r="A3700" s="33" t="s">
        <v>20</v>
      </c>
      <c r="B3700" s="34">
        <v>45747</v>
      </c>
      <c r="C3700">
        <v>0</v>
      </c>
      <c r="D3700" t="s">
        <v>55</v>
      </c>
    </row>
    <row r="3701" spans="1:4" x14ac:dyDescent="0.3">
      <c r="A3701" s="33" t="s">
        <v>20</v>
      </c>
      <c r="B3701" s="34">
        <v>45777</v>
      </c>
      <c r="C3701">
        <v>0</v>
      </c>
      <c r="D3701" t="s">
        <v>55</v>
      </c>
    </row>
    <row r="3702" spans="1:4" x14ac:dyDescent="0.3">
      <c r="A3702" s="33" t="s">
        <v>20</v>
      </c>
      <c r="B3702" s="34">
        <v>45808</v>
      </c>
      <c r="C3702">
        <v>0</v>
      </c>
      <c r="D3702" t="s">
        <v>55</v>
      </c>
    </row>
    <row r="3703" spans="1:4" x14ac:dyDescent="0.3">
      <c r="A3703" s="33" t="s">
        <v>20</v>
      </c>
      <c r="B3703" s="34">
        <v>45838</v>
      </c>
      <c r="C3703">
        <v>0</v>
      </c>
      <c r="D3703" t="s">
        <v>55</v>
      </c>
    </row>
    <row r="3704" spans="1:4" x14ac:dyDescent="0.3">
      <c r="A3704" s="33" t="s">
        <v>20</v>
      </c>
      <c r="B3704" s="34">
        <v>45869</v>
      </c>
      <c r="C3704">
        <v>0</v>
      </c>
      <c r="D3704" t="s">
        <v>55</v>
      </c>
    </row>
    <row r="3705" spans="1:4" x14ac:dyDescent="0.3">
      <c r="A3705" s="33" t="s">
        <v>20</v>
      </c>
      <c r="B3705" s="34">
        <v>45900</v>
      </c>
      <c r="C3705">
        <v>0</v>
      </c>
      <c r="D3705" t="s">
        <v>55</v>
      </c>
    </row>
    <row r="3706" spans="1:4" x14ac:dyDescent="0.3">
      <c r="A3706" s="33" t="s">
        <v>20</v>
      </c>
      <c r="B3706" s="34">
        <v>45930</v>
      </c>
      <c r="C3706">
        <v>0</v>
      </c>
      <c r="D3706" t="s">
        <v>55</v>
      </c>
    </row>
    <row r="3707" spans="1:4" x14ac:dyDescent="0.3">
      <c r="A3707" s="33" t="s">
        <v>20</v>
      </c>
      <c r="B3707" s="34">
        <v>45961</v>
      </c>
      <c r="C3707">
        <v>0</v>
      </c>
      <c r="D3707" t="s">
        <v>55</v>
      </c>
    </row>
    <row r="3708" spans="1:4" x14ac:dyDescent="0.3">
      <c r="A3708" s="33" t="s">
        <v>20</v>
      </c>
      <c r="B3708" s="34">
        <v>45991</v>
      </c>
      <c r="C3708">
        <v>0</v>
      </c>
      <c r="D3708" t="s">
        <v>55</v>
      </c>
    </row>
    <row r="3709" spans="1:4" x14ac:dyDescent="0.3">
      <c r="A3709" s="33" t="s">
        <v>20</v>
      </c>
      <c r="B3709" s="34">
        <v>46022</v>
      </c>
      <c r="C3709">
        <v>0</v>
      </c>
      <c r="D3709" t="s">
        <v>55</v>
      </c>
    </row>
    <row r="3710" spans="1:4" x14ac:dyDescent="0.3">
      <c r="A3710" s="33" t="s">
        <v>21</v>
      </c>
      <c r="B3710" s="34">
        <v>44957</v>
      </c>
      <c r="C3710">
        <v>800</v>
      </c>
      <c r="D3710" t="s">
        <v>55</v>
      </c>
    </row>
    <row r="3711" spans="1:4" x14ac:dyDescent="0.3">
      <c r="A3711" s="33" t="s">
        <v>21</v>
      </c>
      <c r="B3711" s="34">
        <v>44985</v>
      </c>
      <c r="C3711">
        <v>840</v>
      </c>
      <c r="D3711" t="s">
        <v>55</v>
      </c>
    </row>
    <row r="3712" spans="1:4" x14ac:dyDescent="0.3">
      <c r="A3712" s="33" t="s">
        <v>21</v>
      </c>
      <c r="B3712" s="34">
        <v>45016</v>
      </c>
      <c r="C3712">
        <v>882</v>
      </c>
      <c r="D3712" t="s">
        <v>55</v>
      </c>
    </row>
    <row r="3713" spans="1:4" x14ac:dyDescent="0.3">
      <c r="A3713" s="33" t="s">
        <v>21</v>
      </c>
      <c r="B3713" s="34">
        <v>45046</v>
      </c>
      <c r="C3713">
        <v>926.1</v>
      </c>
      <c r="D3713" t="s">
        <v>55</v>
      </c>
    </row>
    <row r="3714" spans="1:4" x14ac:dyDescent="0.3">
      <c r="A3714" s="33" t="s">
        <v>21</v>
      </c>
      <c r="B3714" s="34">
        <v>45077</v>
      </c>
      <c r="C3714">
        <v>972.40499999999997</v>
      </c>
      <c r="D3714" t="s">
        <v>55</v>
      </c>
    </row>
    <row r="3715" spans="1:4" x14ac:dyDescent="0.3">
      <c r="A3715" s="33" t="s">
        <v>21</v>
      </c>
      <c r="B3715" s="34">
        <v>45107</v>
      </c>
      <c r="C3715">
        <v>1021.0253</v>
      </c>
      <c r="D3715" t="s">
        <v>55</v>
      </c>
    </row>
    <row r="3716" spans="1:4" x14ac:dyDescent="0.3">
      <c r="A3716" s="33" t="s">
        <v>21</v>
      </c>
      <c r="B3716" s="34">
        <v>45138</v>
      </c>
      <c r="C3716">
        <v>1072.0764999999999</v>
      </c>
      <c r="D3716" t="s">
        <v>55</v>
      </c>
    </row>
    <row r="3717" spans="1:4" x14ac:dyDescent="0.3">
      <c r="A3717" s="33" t="s">
        <v>21</v>
      </c>
      <c r="B3717" s="34">
        <v>45169</v>
      </c>
      <c r="C3717">
        <v>1125.6803</v>
      </c>
      <c r="D3717" t="s">
        <v>55</v>
      </c>
    </row>
    <row r="3718" spans="1:4" x14ac:dyDescent="0.3">
      <c r="A3718" s="33" t="s">
        <v>21</v>
      </c>
      <c r="B3718" s="34">
        <v>45199</v>
      </c>
      <c r="C3718">
        <v>1181.9644000000001</v>
      </c>
      <c r="D3718" t="s">
        <v>55</v>
      </c>
    </row>
    <row r="3719" spans="1:4" x14ac:dyDescent="0.3">
      <c r="A3719" s="33" t="s">
        <v>21</v>
      </c>
      <c r="B3719" s="34">
        <v>45230</v>
      </c>
      <c r="C3719">
        <v>1241.0626</v>
      </c>
      <c r="D3719" t="s">
        <v>55</v>
      </c>
    </row>
    <row r="3720" spans="1:4" x14ac:dyDescent="0.3">
      <c r="A3720" s="33" t="s">
        <v>21</v>
      </c>
      <c r="B3720" s="34">
        <v>45260</v>
      </c>
      <c r="C3720">
        <v>1303.1157000000001</v>
      </c>
      <c r="D3720" t="s">
        <v>55</v>
      </c>
    </row>
    <row r="3721" spans="1:4" x14ac:dyDescent="0.3">
      <c r="A3721" s="33" t="s">
        <v>21</v>
      </c>
      <c r="B3721" s="34">
        <v>45291</v>
      </c>
      <c r="C3721">
        <v>1368.2715000000001</v>
      </c>
      <c r="D3721" t="s">
        <v>55</v>
      </c>
    </row>
    <row r="3722" spans="1:4" x14ac:dyDescent="0.3">
      <c r="A3722" s="33" t="s">
        <v>21</v>
      </c>
      <c r="B3722" s="34">
        <v>45322</v>
      </c>
      <c r="C3722">
        <v>1436.6850999999999</v>
      </c>
      <c r="D3722" t="s">
        <v>55</v>
      </c>
    </row>
    <row r="3723" spans="1:4" x14ac:dyDescent="0.3">
      <c r="A3723" s="33" t="s">
        <v>21</v>
      </c>
      <c r="B3723" s="34">
        <v>45351</v>
      </c>
      <c r="C3723">
        <v>1508.5192999999999</v>
      </c>
      <c r="D3723" t="s">
        <v>55</v>
      </c>
    </row>
    <row r="3724" spans="1:4" x14ac:dyDescent="0.3">
      <c r="A3724" s="33" t="s">
        <v>21</v>
      </c>
      <c r="B3724" s="34">
        <v>45382</v>
      </c>
      <c r="C3724">
        <v>1583.9453000000001</v>
      </c>
      <c r="D3724" t="s">
        <v>55</v>
      </c>
    </row>
    <row r="3725" spans="1:4" x14ac:dyDescent="0.3">
      <c r="A3725" s="33" t="s">
        <v>21</v>
      </c>
      <c r="B3725" s="34">
        <v>45412</v>
      </c>
      <c r="C3725">
        <v>1663.1424999999999</v>
      </c>
      <c r="D3725" t="s">
        <v>55</v>
      </c>
    </row>
    <row r="3726" spans="1:4" x14ac:dyDescent="0.3">
      <c r="A3726" s="33" t="s">
        <v>21</v>
      </c>
      <c r="B3726" s="34">
        <v>45443</v>
      </c>
      <c r="C3726">
        <v>1746.2997</v>
      </c>
      <c r="D3726" t="s">
        <v>55</v>
      </c>
    </row>
    <row r="3727" spans="1:4" x14ac:dyDescent="0.3">
      <c r="A3727" s="33" t="s">
        <v>21</v>
      </c>
      <c r="B3727" s="34">
        <v>45473</v>
      </c>
      <c r="C3727">
        <v>1833.6147000000001</v>
      </c>
      <c r="D3727" t="s">
        <v>55</v>
      </c>
    </row>
    <row r="3728" spans="1:4" x14ac:dyDescent="0.3">
      <c r="A3728" s="33" t="s">
        <v>21</v>
      </c>
      <c r="B3728" s="34">
        <v>45504</v>
      </c>
      <c r="C3728">
        <v>1925.2954</v>
      </c>
      <c r="D3728" t="s">
        <v>55</v>
      </c>
    </row>
    <row r="3729" spans="1:4" x14ac:dyDescent="0.3">
      <c r="A3729" s="33" t="s">
        <v>21</v>
      </c>
      <c r="B3729" s="34">
        <v>45535</v>
      </c>
      <c r="C3729">
        <v>2021.5601999999999</v>
      </c>
      <c r="D3729" t="s">
        <v>55</v>
      </c>
    </row>
    <row r="3730" spans="1:4" x14ac:dyDescent="0.3">
      <c r="A3730" s="33" t="s">
        <v>21</v>
      </c>
      <c r="B3730" s="34">
        <v>45565</v>
      </c>
      <c r="C3730">
        <v>2122.6381999999999</v>
      </c>
      <c r="D3730" t="s">
        <v>55</v>
      </c>
    </row>
    <row r="3731" spans="1:4" x14ac:dyDescent="0.3">
      <c r="A3731" s="33" t="s">
        <v>21</v>
      </c>
      <c r="B3731" s="34">
        <v>45596</v>
      </c>
      <c r="C3731">
        <v>2228.7701000000002</v>
      </c>
      <c r="D3731" t="s">
        <v>55</v>
      </c>
    </row>
    <row r="3732" spans="1:4" x14ac:dyDescent="0.3">
      <c r="A3732" s="33" t="s">
        <v>21</v>
      </c>
      <c r="B3732" s="34">
        <v>45626</v>
      </c>
      <c r="C3732">
        <v>2340.2085999999999</v>
      </c>
      <c r="D3732" t="s">
        <v>55</v>
      </c>
    </row>
    <row r="3733" spans="1:4" x14ac:dyDescent="0.3">
      <c r="A3733" s="33" t="s">
        <v>21</v>
      </c>
      <c r="B3733" s="34">
        <v>45657</v>
      </c>
      <c r="C3733">
        <v>2457.2190000000001</v>
      </c>
      <c r="D3733" t="s">
        <v>55</v>
      </c>
    </row>
    <row r="3734" spans="1:4" x14ac:dyDescent="0.3">
      <c r="A3734" s="33" t="s">
        <v>21</v>
      </c>
      <c r="B3734" s="34">
        <v>45688</v>
      </c>
      <c r="C3734">
        <v>2580.08</v>
      </c>
      <c r="D3734" t="s">
        <v>55</v>
      </c>
    </row>
    <row r="3735" spans="1:4" x14ac:dyDescent="0.3">
      <c r="A3735" s="33" t="s">
        <v>21</v>
      </c>
      <c r="B3735" s="34">
        <v>45716</v>
      </c>
      <c r="C3735">
        <v>2709.0839999999998</v>
      </c>
      <c r="D3735" t="s">
        <v>55</v>
      </c>
    </row>
    <row r="3736" spans="1:4" x14ac:dyDescent="0.3">
      <c r="A3736" s="33" t="s">
        <v>21</v>
      </c>
      <c r="B3736" s="34">
        <v>45747</v>
      </c>
      <c r="C3736">
        <v>2844.5382</v>
      </c>
      <c r="D3736" t="s">
        <v>55</v>
      </c>
    </row>
    <row r="3737" spans="1:4" x14ac:dyDescent="0.3">
      <c r="A3737" s="33" t="s">
        <v>21</v>
      </c>
      <c r="B3737" s="34">
        <v>45777</v>
      </c>
      <c r="C3737">
        <v>2986.7651000000001</v>
      </c>
      <c r="D3737" t="s">
        <v>55</v>
      </c>
    </row>
    <row r="3738" spans="1:4" x14ac:dyDescent="0.3">
      <c r="A3738" s="33" t="s">
        <v>21</v>
      </c>
      <c r="B3738" s="34">
        <v>45808</v>
      </c>
      <c r="C3738">
        <v>3136.1033000000002</v>
      </c>
      <c r="D3738" t="s">
        <v>55</v>
      </c>
    </row>
    <row r="3739" spans="1:4" x14ac:dyDescent="0.3">
      <c r="A3739" s="33" t="s">
        <v>21</v>
      </c>
      <c r="B3739" s="34">
        <v>45838</v>
      </c>
      <c r="C3739">
        <v>3292.9085</v>
      </c>
      <c r="D3739" t="s">
        <v>55</v>
      </c>
    </row>
    <row r="3740" spans="1:4" x14ac:dyDescent="0.3">
      <c r="A3740" s="33" t="s">
        <v>21</v>
      </c>
      <c r="B3740" s="34">
        <v>45869</v>
      </c>
      <c r="C3740">
        <v>3457.5538999999999</v>
      </c>
      <c r="D3740" t="s">
        <v>55</v>
      </c>
    </row>
    <row r="3741" spans="1:4" x14ac:dyDescent="0.3">
      <c r="A3741" s="33" t="s">
        <v>21</v>
      </c>
      <c r="B3741" s="34">
        <v>45900</v>
      </c>
      <c r="C3741">
        <v>3630.4315999999999</v>
      </c>
      <c r="D3741" t="s">
        <v>55</v>
      </c>
    </row>
    <row r="3742" spans="1:4" x14ac:dyDescent="0.3">
      <c r="A3742" s="33" t="s">
        <v>21</v>
      </c>
      <c r="B3742" s="34">
        <v>45930</v>
      </c>
      <c r="C3742">
        <v>3811.9531999999999</v>
      </c>
      <c r="D3742" t="s">
        <v>55</v>
      </c>
    </row>
    <row r="3743" spans="1:4" x14ac:dyDescent="0.3">
      <c r="A3743" s="33" t="s">
        <v>21</v>
      </c>
      <c r="B3743" s="34">
        <v>45961</v>
      </c>
      <c r="C3743">
        <v>4002.5508</v>
      </c>
      <c r="D3743" t="s">
        <v>55</v>
      </c>
    </row>
    <row r="3744" spans="1:4" x14ac:dyDescent="0.3">
      <c r="A3744" s="33" t="s">
        <v>21</v>
      </c>
      <c r="B3744" s="34">
        <v>45991</v>
      </c>
      <c r="C3744">
        <v>4202.6783999999998</v>
      </c>
      <c r="D3744" t="s">
        <v>55</v>
      </c>
    </row>
    <row r="3745" spans="1:4" x14ac:dyDescent="0.3">
      <c r="A3745" s="33" t="s">
        <v>21</v>
      </c>
      <c r="B3745" s="34">
        <v>46022</v>
      </c>
      <c r="C3745">
        <v>4412.8122999999996</v>
      </c>
      <c r="D3745" t="s">
        <v>55</v>
      </c>
    </row>
    <row r="3746" spans="1:4" x14ac:dyDescent="0.3">
      <c r="A3746" s="33" t="s">
        <v>22</v>
      </c>
      <c r="B3746" s="34">
        <v>44957</v>
      </c>
      <c r="C3746">
        <v>0</v>
      </c>
      <c r="D3746" t="s">
        <v>55</v>
      </c>
    </row>
    <row r="3747" spans="1:4" x14ac:dyDescent="0.3">
      <c r="A3747" s="33" t="s">
        <v>22</v>
      </c>
      <c r="B3747" s="34">
        <v>44985</v>
      </c>
      <c r="C3747">
        <v>0</v>
      </c>
      <c r="D3747" t="s">
        <v>55</v>
      </c>
    </row>
    <row r="3748" spans="1:4" x14ac:dyDescent="0.3">
      <c r="A3748" s="33" t="s">
        <v>22</v>
      </c>
      <c r="B3748" s="34">
        <v>45016</v>
      </c>
      <c r="C3748">
        <v>0</v>
      </c>
      <c r="D3748" t="s">
        <v>55</v>
      </c>
    </row>
    <row r="3749" spans="1:4" x14ac:dyDescent="0.3">
      <c r="A3749" s="33" t="s">
        <v>22</v>
      </c>
      <c r="B3749" s="34">
        <v>45046</v>
      </c>
      <c r="C3749">
        <v>0</v>
      </c>
      <c r="D3749" t="s">
        <v>55</v>
      </c>
    </row>
    <row r="3750" spans="1:4" x14ac:dyDescent="0.3">
      <c r="A3750" s="33" t="s">
        <v>22</v>
      </c>
      <c r="B3750" s="34">
        <v>45077</v>
      </c>
      <c r="C3750">
        <v>0</v>
      </c>
      <c r="D3750" t="s">
        <v>55</v>
      </c>
    </row>
    <row r="3751" spans="1:4" x14ac:dyDescent="0.3">
      <c r="A3751" s="33" t="s">
        <v>22</v>
      </c>
      <c r="B3751" s="34">
        <v>45107</v>
      </c>
      <c r="C3751">
        <v>0</v>
      </c>
      <c r="D3751" t="s">
        <v>55</v>
      </c>
    </row>
    <row r="3752" spans="1:4" x14ac:dyDescent="0.3">
      <c r="A3752" s="33" t="s">
        <v>22</v>
      </c>
      <c r="B3752" s="34">
        <v>45138</v>
      </c>
      <c r="C3752">
        <v>0</v>
      </c>
      <c r="D3752" t="s">
        <v>55</v>
      </c>
    </row>
    <row r="3753" spans="1:4" x14ac:dyDescent="0.3">
      <c r="A3753" s="33" t="s">
        <v>22</v>
      </c>
      <c r="B3753" s="34">
        <v>45169</v>
      </c>
      <c r="C3753">
        <v>0</v>
      </c>
      <c r="D3753" t="s">
        <v>55</v>
      </c>
    </row>
    <row r="3754" spans="1:4" x14ac:dyDescent="0.3">
      <c r="A3754" s="33" t="s">
        <v>22</v>
      </c>
      <c r="B3754" s="34">
        <v>45199</v>
      </c>
      <c r="C3754">
        <v>0</v>
      </c>
      <c r="D3754" t="s">
        <v>55</v>
      </c>
    </row>
    <row r="3755" spans="1:4" x14ac:dyDescent="0.3">
      <c r="A3755" s="33" t="s">
        <v>22</v>
      </c>
      <c r="B3755" s="34">
        <v>45230</v>
      </c>
      <c r="C3755">
        <v>0</v>
      </c>
      <c r="D3755" t="s">
        <v>55</v>
      </c>
    </row>
    <row r="3756" spans="1:4" x14ac:dyDescent="0.3">
      <c r="A3756" s="33" t="s">
        <v>22</v>
      </c>
      <c r="B3756" s="34">
        <v>45260</v>
      </c>
      <c r="C3756">
        <v>0</v>
      </c>
      <c r="D3756" t="s">
        <v>55</v>
      </c>
    </row>
    <row r="3757" spans="1:4" x14ac:dyDescent="0.3">
      <c r="A3757" s="33" t="s">
        <v>22</v>
      </c>
      <c r="B3757" s="34">
        <v>45291</v>
      </c>
      <c r="C3757">
        <v>0</v>
      </c>
      <c r="D3757" t="s">
        <v>55</v>
      </c>
    </row>
    <row r="3758" spans="1:4" x14ac:dyDescent="0.3">
      <c r="A3758" s="33" t="s">
        <v>22</v>
      </c>
      <c r="B3758" s="34">
        <v>45322</v>
      </c>
      <c r="C3758">
        <v>0</v>
      </c>
      <c r="D3758" t="s">
        <v>55</v>
      </c>
    </row>
    <row r="3759" spans="1:4" x14ac:dyDescent="0.3">
      <c r="A3759" s="33" t="s">
        <v>22</v>
      </c>
      <c r="B3759" s="34">
        <v>45351</v>
      </c>
      <c r="C3759">
        <v>0</v>
      </c>
      <c r="D3759" t="s">
        <v>55</v>
      </c>
    </row>
    <row r="3760" spans="1:4" x14ac:dyDescent="0.3">
      <c r="A3760" s="33" t="s">
        <v>22</v>
      </c>
      <c r="B3760" s="34">
        <v>45382</v>
      </c>
      <c r="C3760">
        <v>0</v>
      </c>
      <c r="D3760" t="s">
        <v>55</v>
      </c>
    </row>
    <row r="3761" spans="1:4" x14ac:dyDescent="0.3">
      <c r="A3761" s="33" t="s">
        <v>22</v>
      </c>
      <c r="B3761" s="34">
        <v>45412</v>
      </c>
      <c r="C3761">
        <v>0</v>
      </c>
      <c r="D3761" t="s">
        <v>55</v>
      </c>
    </row>
    <row r="3762" spans="1:4" x14ac:dyDescent="0.3">
      <c r="A3762" s="33" t="s">
        <v>22</v>
      </c>
      <c r="B3762" s="34">
        <v>45443</v>
      </c>
      <c r="C3762">
        <v>0</v>
      </c>
      <c r="D3762" t="s">
        <v>55</v>
      </c>
    </row>
    <row r="3763" spans="1:4" x14ac:dyDescent="0.3">
      <c r="A3763" s="33" t="s">
        <v>22</v>
      </c>
      <c r="B3763" s="34">
        <v>45473</v>
      </c>
      <c r="C3763">
        <v>0</v>
      </c>
      <c r="D3763" t="s">
        <v>55</v>
      </c>
    </row>
    <row r="3764" spans="1:4" x14ac:dyDescent="0.3">
      <c r="A3764" s="33" t="s">
        <v>22</v>
      </c>
      <c r="B3764" s="34">
        <v>45504</v>
      </c>
      <c r="C3764">
        <v>0</v>
      </c>
      <c r="D3764" t="s">
        <v>55</v>
      </c>
    </row>
    <row r="3765" spans="1:4" x14ac:dyDescent="0.3">
      <c r="A3765" s="33" t="s">
        <v>22</v>
      </c>
      <c r="B3765" s="34">
        <v>45535</v>
      </c>
      <c r="C3765">
        <v>0</v>
      </c>
      <c r="D3765" t="s">
        <v>55</v>
      </c>
    </row>
    <row r="3766" spans="1:4" x14ac:dyDescent="0.3">
      <c r="A3766" s="33" t="s">
        <v>22</v>
      </c>
      <c r="B3766" s="34">
        <v>45565</v>
      </c>
      <c r="C3766">
        <v>0</v>
      </c>
      <c r="D3766" t="s">
        <v>55</v>
      </c>
    </row>
    <row r="3767" spans="1:4" x14ac:dyDescent="0.3">
      <c r="A3767" s="33" t="s">
        <v>22</v>
      </c>
      <c r="B3767" s="34">
        <v>45596</v>
      </c>
      <c r="C3767">
        <v>0</v>
      </c>
      <c r="D3767" t="s">
        <v>55</v>
      </c>
    </row>
    <row r="3768" spans="1:4" x14ac:dyDescent="0.3">
      <c r="A3768" s="33" t="s">
        <v>22</v>
      </c>
      <c r="B3768" s="34">
        <v>45626</v>
      </c>
      <c r="C3768">
        <v>0</v>
      </c>
      <c r="D3768" t="s">
        <v>55</v>
      </c>
    </row>
    <row r="3769" spans="1:4" x14ac:dyDescent="0.3">
      <c r="A3769" s="33" t="s">
        <v>22</v>
      </c>
      <c r="B3769" s="34">
        <v>45657</v>
      </c>
      <c r="C3769">
        <v>0</v>
      </c>
      <c r="D3769" t="s">
        <v>55</v>
      </c>
    </row>
    <row r="3770" spans="1:4" x14ac:dyDescent="0.3">
      <c r="A3770" s="33" t="s">
        <v>22</v>
      </c>
      <c r="B3770" s="34">
        <v>45688</v>
      </c>
      <c r="C3770">
        <v>0</v>
      </c>
      <c r="D3770" t="s">
        <v>55</v>
      </c>
    </row>
    <row r="3771" spans="1:4" x14ac:dyDescent="0.3">
      <c r="A3771" s="33" t="s">
        <v>22</v>
      </c>
      <c r="B3771" s="34">
        <v>45716</v>
      </c>
      <c r="C3771">
        <v>0</v>
      </c>
      <c r="D3771" t="s">
        <v>55</v>
      </c>
    </row>
    <row r="3772" spans="1:4" x14ac:dyDescent="0.3">
      <c r="A3772" s="33" t="s">
        <v>22</v>
      </c>
      <c r="B3772" s="34">
        <v>45747</v>
      </c>
      <c r="C3772">
        <v>0</v>
      </c>
      <c r="D3772" t="s">
        <v>55</v>
      </c>
    </row>
    <row r="3773" spans="1:4" x14ac:dyDescent="0.3">
      <c r="A3773" s="33" t="s">
        <v>22</v>
      </c>
      <c r="B3773" s="34">
        <v>45777</v>
      </c>
      <c r="C3773">
        <v>0</v>
      </c>
      <c r="D3773" t="s">
        <v>55</v>
      </c>
    </row>
    <row r="3774" spans="1:4" x14ac:dyDescent="0.3">
      <c r="A3774" s="33" t="s">
        <v>22</v>
      </c>
      <c r="B3774" s="34">
        <v>45808</v>
      </c>
      <c r="C3774">
        <v>0</v>
      </c>
      <c r="D3774" t="s">
        <v>55</v>
      </c>
    </row>
    <row r="3775" spans="1:4" x14ac:dyDescent="0.3">
      <c r="A3775" s="33" t="s">
        <v>22</v>
      </c>
      <c r="B3775" s="34">
        <v>45838</v>
      </c>
      <c r="C3775">
        <v>0</v>
      </c>
      <c r="D3775" t="s">
        <v>55</v>
      </c>
    </row>
    <row r="3776" spans="1:4" x14ac:dyDescent="0.3">
      <c r="A3776" s="33" t="s">
        <v>22</v>
      </c>
      <c r="B3776" s="34">
        <v>45869</v>
      </c>
      <c r="C3776">
        <v>0</v>
      </c>
      <c r="D3776" t="s">
        <v>55</v>
      </c>
    </row>
    <row r="3777" spans="1:4" x14ac:dyDescent="0.3">
      <c r="A3777" s="33" t="s">
        <v>22</v>
      </c>
      <c r="B3777" s="34">
        <v>45900</v>
      </c>
      <c r="C3777">
        <v>0</v>
      </c>
      <c r="D3777" t="s">
        <v>55</v>
      </c>
    </row>
    <row r="3778" spans="1:4" x14ac:dyDescent="0.3">
      <c r="A3778" s="33" t="s">
        <v>22</v>
      </c>
      <c r="B3778" s="34">
        <v>45930</v>
      </c>
      <c r="C3778">
        <v>0</v>
      </c>
      <c r="D3778" t="s">
        <v>55</v>
      </c>
    </row>
    <row r="3779" spans="1:4" x14ac:dyDescent="0.3">
      <c r="A3779" s="33" t="s">
        <v>22</v>
      </c>
      <c r="B3779" s="34">
        <v>45961</v>
      </c>
      <c r="C3779">
        <v>0</v>
      </c>
      <c r="D3779" t="s">
        <v>55</v>
      </c>
    </row>
    <row r="3780" spans="1:4" x14ac:dyDescent="0.3">
      <c r="A3780" s="33" t="s">
        <v>22</v>
      </c>
      <c r="B3780" s="34">
        <v>45991</v>
      </c>
      <c r="C3780">
        <v>0</v>
      </c>
      <c r="D3780" t="s">
        <v>55</v>
      </c>
    </row>
    <row r="3781" spans="1:4" x14ac:dyDescent="0.3">
      <c r="A3781" s="33" t="s">
        <v>22</v>
      </c>
      <c r="B3781" s="34">
        <v>46022</v>
      </c>
      <c r="C3781">
        <v>0</v>
      </c>
      <c r="D3781" t="s">
        <v>55</v>
      </c>
    </row>
    <row r="3782" spans="1:4" x14ac:dyDescent="0.3">
      <c r="A3782" s="33" t="s">
        <v>23</v>
      </c>
      <c r="B3782" s="34">
        <v>44957</v>
      </c>
      <c r="C3782">
        <v>0</v>
      </c>
      <c r="D3782" t="s">
        <v>55</v>
      </c>
    </row>
    <row r="3783" spans="1:4" x14ac:dyDescent="0.3">
      <c r="A3783" s="33" t="s">
        <v>23</v>
      </c>
      <c r="B3783" s="34">
        <v>44985</v>
      </c>
      <c r="C3783">
        <v>0</v>
      </c>
      <c r="D3783" t="s">
        <v>55</v>
      </c>
    </row>
    <row r="3784" spans="1:4" x14ac:dyDescent="0.3">
      <c r="A3784" s="33" t="s">
        <v>23</v>
      </c>
      <c r="B3784" s="34">
        <v>45016</v>
      </c>
      <c r="C3784">
        <v>0</v>
      </c>
      <c r="D3784" t="s">
        <v>55</v>
      </c>
    </row>
    <row r="3785" spans="1:4" x14ac:dyDescent="0.3">
      <c r="A3785" s="33" t="s">
        <v>23</v>
      </c>
      <c r="B3785" s="34">
        <v>45046</v>
      </c>
      <c r="C3785">
        <v>0</v>
      </c>
      <c r="D3785" t="s">
        <v>55</v>
      </c>
    </row>
    <row r="3786" spans="1:4" x14ac:dyDescent="0.3">
      <c r="A3786" s="33" t="s">
        <v>23</v>
      </c>
      <c r="B3786" s="34">
        <v>45077</v>
      </c>
      <c r="C3786">
        <v>0</v>
      </c>
      <c r="D3786" t="s">
        <v>55</v>
      </c>
    </row>
    <row r="3787" spans="1:4" x14ac:dyDescent="0.3">
      <c r="A3787" s="33" t="s">
        <v>23</v>
      </c>
      <c r="B3787" s="34">
        <v>45107</v>
      </c>
      <c r="C3787">
        <v>0</v>
      </c>
      <c r="D3787" t="s">
        <v>55</v>
      </c>
    </row>
    <row r="3788" spans="1:4" x14ac:dyDescent="0.3">
      <c r="A3788" s="33" t="s">
        <v>23</v>
      </c>
      <c r="B3788" s="34">
        <v>45138</v>
      </c>
      <c r="C3788">
        <v>0</v>
      </c>
      <c r="D3788" t="s">
        <v>55</v>
      </c>
    </row>
    <row r="3789" spans="1:4" x14ac:dyDescent="0.3">
      <c r="A3789" s="33" t="s">
        <v>23</v>
      </c>
      <c r="B3789" s="34">
        <v>45169</v>
      </c>
      <c r="C3789">
        <v>0</v>
      </c>
      <c r="D3789" t="s">
        <v>55</v>
      </c>
    </row>
    <row r="3790" spans="1:4" x14ac:dyDescent="0.3">
      <c r="A3790" s="33" t="s">
        <v>23</v>
      </c>
      <c r="B3790" s="34">
        <v>45199</v>
      </c>
      <c r="C3790">
        <v>0</v>
      </c>
      <c r="D3790" t="s">
        <v>55</v>
      </c>
    </row>
    <row r="3791" spans="1:4" x14ac:dyDescent="0.3">
      <c r="A3791" s="33" t="s">
        <v>23</v>
      </c>
      <c r="B3791" s="34">
        <v>45230</v>
      </c>
      <c r="C3791">
        <v>0</v>
      </c>
      <c r="D3791" t="s">
        <v>55</v>
      </c>
    </row>
    <row r="3792" spans="1:4" x14ac:dyDescent="0.3">
      <c r="A3792" s="33" t="s">
        <v>23</v>
      </c>
      <c r="B3792" s="34">
        <v>45260</v>
      </c>
      <c r="C3792">
        <v>0</v>
      </c>
      <c r="D3792" t="s">
        <v>55</v>
      </c>
    </row>
    <row r="3793" spans="1:4" x14ac:dyDescent="0.3">
      <c r="A3793" s="33" t="s">
        <v>23</v>
      </c>
      <c r="B3793" s="34">
        <v>45291</v>
      </c>
      <c r="C3793">
        <v>0</v>
      </c>
      <c r="D3793" t="s">
        <v>55</v>
      </c>
    </row>
    <row r="3794" spans="1:4" x14ac:dyDescent="0.3">
      <c r="A3794" s="33" t="s">
        <v>23</v>
      </c>
      <c r="B3794" s="34">
        <v>45322</v>
      </c>
      <c r="C3794">
        <v>0</v>
      </c>
      <c r="D3794" t="s">
        <v>55</v>
      </c>
    </row>
    <row r="3795" spans="1:4" x14ac:dyDescent="0.3">
      <c r="A3795" s="33" t="s">
        <v>23</v>
      </c>
      <c r="B3795" s="34">
        <v>45351</v>
      </c>
      <c r="C3795">
        <v>0</v>
      </c>
      <c r="D3795" t="s">
        <v>55</v>
      </c>
    </row>
    <row r="3796" spans="1:4" x14ac:dyDescent="0.3">
      <c r="A3796" s="33" t="s">
        <v>23</v>
      </c>
      <c r="B3796" s="34">
        <v>45382</v>
      </c>
      <c r="C3796">
        <v>0</v>
      </c>
      <c r="D3796" t="s">
        <v>55</v>
      </c>
    </row>
    <row r="3797" spans="1:4" x14ac:dyDescent="0.3">
      <c r="A3797" s="33" t="s">
        <v>23</v>
      </c>
      <c r="B3797" s="34">
        <v>45412</v>
      </c>
      <c r="C3797">
        <v>0</v>
      </c>
      <c r="D3797" t="s">
        <v>55</v>
      </c>
    </row>
    <row r="3798" spans="1:4" x14ac:dyDescent="0.3">
      <c r="A3798" s="33" t="s">
        <v>23</v>
      </c>
      <c r="B3798" s="34">
        <v>45443</v>
      </c>
      <c r="C3798">
        <v>0</v>
      </c>
      <c r="D3798" t="s">
        <v>55</v>
      </c>
    </row>
    <row r="3799" spans="1:4" x14ac:dyDescent="0.3">
      <c r="A3799" s="33" t="s">
        <v>23</v>
      </c>
      <c r="B3799" s="34">
        <v>45473</v>
      </c>
      <c r="C3799">
        <v>0</v>
      </c>
      <c r="D3799" t="s">
        <v>55</v>
      </c>
    </row>
    <row r="3800" spans="1:4" x14ac:dyDescent="0.3">
      <c r="A3800" s="33" t="s">
        <v>23</v>
      </c>
      <c r="B3800" s="34">
        <v>45504</v>
      </c>
      <c r="C3800">
        <v>0</v>
      </c>
      <c r="D3800" t="s">
        <v>55</v>
      </c>
    </row>
    <row r="3801" spans="1:4" x14ac:dyDescent="0.3">
      <c r="A3801" s="33" t="s">
        <v>23</v>
      </c>
      <c r="B3801" s="34">
        <v>45535</v>
      </c>
      <c r="C3801">
        <v>0</v>
      </c>
      <c r="D3801" t="s">
        <v>55</v>
      </c>
    </row>
    <row r="3802" spans="1:4" x14ac:dyDescent="0.3">
      <c r="A3802" s="33" t="s">
        <v>23</v>
      </c>
      <c r="B3802" s="34">
        <v>45565</v>
      </c>
      <c r="C3802">
        <v>0</v>
      </c>
      <c r="D3802" t="s">
        <v>55</v>
      </c>
    </row>
    <row r="3803" spans="1:4" x14ac:dyDescent="0.3">
      <c r="A3803" s="33" t="s">
        <v>23</v>
      </c>
      <c r="B3803" s="34">
        <v>45596</v>
      </c>
      <c r="C3803">
        <v>0</v>
      </c>
      <c r="D3803" t="s">
        <v>55</v>
      </c>
    </row>
    <row r="3804" spans="1:4" x14ac:dyDescent="0.3">
      <c r="A3804" s="33" t="s">
        <v>23</v>
      </c>
      <c r="B3804" s="34">
        <v>45626</v>
      </c>
      <c r="C3804">
        <v>0</v>
      </c>
      <c r="D3804" t="s">
        <v>55</v>
      </c>
    </row>
    <row r="3805" spans="1:4" x14ac:dyDescent="0.3">
      <c r="A3805" s="33" t="s">
        <v>23</v>
      </c>
      <c r="B3805" s="34">
        <v>45657</v>
      </c>
      <c r="C3805">
        <v>0</v>
      </c>
      <c r="D3805" t="s">
        <v>55</v>
      </c>
    </row>
    <row r="3806" spans="1:4" x14ac:dyDescent="0.3">
      <c r="A3806" s="33" t="s">
        <v>23</v>
      </c>
      <c r="B3806" s="34">
        <v>45688</v>
      </c>
      <c r="C3806">
        <v>0</v>
      </c>
      <c r="D3806" t="s">
        <v>55</v>
      </c>
    </row>
    <row r="3807" spans="1:4" x14ac:dyDescent="0.3">
      <c r="A3807" s="33" t="s">
        <v>23</v>
      </c>
      <c r="B3807" s="34">
        <v>45716</v>
      </c>
      <c r="C3807">
        <v>0</v>
      </c>
      <c r="D3807" t="s">
        <v>55</v>
      </c>
    </row>
    <row r="3808" spans="1:4" x14ac:dyDescent="0.3">
      <c r="A3808" s="33" t="s">
        <v>23</v>
      </c>
      <c r="B3808" s="34">
        <v>45747</v>
      </c>
      <c r="C3808">
        <v>0</v>
      </c>
      <c r="D3808" t="s">
        <v>55</v>
      </c>
    </row>
    <row r="3809" spans="1:4" x14ac:dyDescent="0.3">
      <c r="A3809" s="33" t="s">
        <v>23</v>
      </c>
      <c r="B3809" s="34">
        <v>45777</v>
      </c>
      <c r="C3809">
        <v>0</v>
      </c>
      <c r="D3809" t="s">
        <v>55</v>
      </c>
    </row>
    <row r="3810" spans="1:4" x14ac:dyDescent="0.3">
      <c r="A3810" s="33" t="s">
        <v>23</v>
      </c>
      <c r="B3810" s="34">
        <v>45808</v>
      </c>
      <c r="C3810">
        <v>0</v>
      </c>
      <c r="D3810" t="s">
        <v>55</v>
      </c>
    </row>
    <row r="3811" spans="1:4" x14ac:dyDescent="0.3">
      <c r="A3811" s="33" t="s">
        <v>23</v>
      </c>
      <c r="B3811" s="34">
        <v>45838</v>
      </c>
      <c r="C3811">
        <v>0</v>
      </c>
      <c r="D3811" t="s">
        <v>55</v>
      </c>
    </row>
    <row r="3812" spans="1:4" x14ac:dyDescent="0.3">
      <c r="A3812" s="33" t="s">
        <v>23</v>
      </c>
      <c r="B3812" s="34">
        <v>45869</v>
      </c>
      <c r="C3812">
        <v>0</v>
      </c>
      <c r="D3812" t="s">
        <v>55</v>
      </c>
    </row>
    <row r="3813" spans="1:4" x14ac:dyDescent="0.3">
      <c r="A3813" s="33" t="s">
        <v>23</v>
      </c>
      <c r="B3813" s="34">
        <v>45900</v>
      </c>
      <c r="C3813">
        <v>0</v>
      </c>
      <c r="D3813" t="s">
        <v>55</v>
      </c>
    </row>
    <row r="3814" spans="1:4" x14ac:dyDescent="0.3">
      <c r="A3814" s="33" t="s">
        <v>23</v>
      </c>
      <c r="B3814" s="34">
        <v>45930</v>
      </c>
      <c r="C3814">
        <v>0</v>
      </c>
      <c r="D3814" t="s">
        <v>55</v>
      </c>
    </row>
    <row r="3815" spans="1:4" x14ac:dyDescent="0.3">
      <c r="A3815" s="33" t="s">
        <v>23</v>
      </c>
      <c r="B3815" s="34">
        <v>45961</v>
      </c>
      <c r="C3815">
        <v>0</v>
      </c>
      <c r="D3815" t="s">
        <v>55</v>
      </c>
    </row>
    <row r="3816" spans="1:4" x14ac:dyDescent="0.3">
      <c r="A3816" s="33" t="s">
        <v>23</v>
      </c>
      <c r="B3816" s="34">
        <v>45991</v>
      </c>
      <c r="C3816">
        <v>0</v>
      </c>
      <c r="D3816" t="s">
        <v>55</v>
      </c>
    </row>
    <row r="3817" spans="1:4" x14ac:dyDescent="0.3">
      <c r="A3817" s="33" t="s">
        <v>23</v>
      </c>
      <c r="B3817" s="34">
        <v>46022</v>
      </c>
      <c r="C3817">
        <v>0</v>
      </c>
      <c r="D3817" t="s">
        <v>55</v>
      </c>
    </row>
    <row r="3818" spans="1:4" x14ac:dyDescent="0.3">
      <c r="A3818" s="33" t="s">
        <v>24</v>
      </c>
      <c r="B3818" s="34">
        <v>44957</v>
      </c>
      <c r="C3818">
        <v>0</v>
      </c>
      <c r="D3818" t="s">
        <v>55</v>
      </c>
    </row>
    <row r="3819" spans="1:4" x14ac:dyDescent="0.3">
      <c r="A3819" s="33" t="s">
        <v>24</v>
      </c>
      <c r="B3819" s="34">
        <v>44985</v>
      </c>
      <c r="C3819">
        <v>0</v>
      </c>
      <c r="D3819" t="s">
        <v>55</v>
      </c>
    </row>
    <row r="3820" spans="1:4" x14ac:dyDescent="0.3">
      <c r="A3820" s="33" t="s">
        <v>24</v>
      </c>
      <c r="B3820" s="34">
        <v>45016</v>
      </c>
      <c r="C3820">
        <v>0</v>
      </c>
      <c r="D3820" t="s">
        <v>55</v>
      </c>
    </row>
    <row r="3821" spans="1:4" x14ac:dyDescent="0.3">
      <c r="A3821" s="33" t="s">
        <v>24</v>
      </c>
      <c r="B3821" s="34">
        <v>45046</v>
      </c>
      <c r="C3821">
        <v>0</v>
      </c>
      <c r="D3821" t="s">
        <v>55</v>
      </c>
    </row>
    <row r="3822" spans="1:4" x14ac:dyDescent="0.3">
      <c r="A3822" s="33" t="s">
        <v>24</v>
      </c>
      <c r="B3822" s="34">
        <v>45077</v>
      </c>
      <c r="C3822">
        <v>0</v>
      </c>
      <c r="D3822" t="s">
        <v>55</v>
      </c>
    </row>
    <row r="3823" spans="1:4" x14ac:dyDescent="0.3">
      <c r="A3823" s="33" t="s">
        <v>24</v>
      </c>
      <c r="B3823" s="34">
        <v>45107</v>
      </c>
      <c r="C3823">
        <v>0</v>
      </c>
      <c r="D3823" t="s">
        <v>55</v>
      </c>
    </row>
    <row r="3824" spans="1:4" x14ac:dyDescent="0.3">
      <c r="A3824" s="33" t="s">
        <v>24</v>
      </c>
      <c r="B3824" s="34">
        <v>45138</v>
      </c>
      <c r="C3824">
        <v>0</v>
      </c>
      <c r="D3824" t="s">
        <v>55</v>
      </c>
    </row>
    <row r="3825" spans="1:4" x14ac:dyDescent="0.3">
      <c r="A3825" s="33" t="s">
        <v>24</v>
      </c>
      <c r="B3825" s="34">
        <v>45169</v>
      </c>
      <c r="C3825">
        <v>0</v>
      </c>
      <c r="D3825" t="s">
        <v>55</v>
      </c>
    </row>
    <row r="3826" spans="1:4" x14ac:dyDescent="0.3">
      <c r="A3826" s="33" t="s">
        <v>24</v>
      </c>
      <c r="B3826" s="34">
        <v>45199</v>
      </c>
      <c r="C3826">
        <v>0</v>
      </c>
      <c r="D3826" t="s">
        <v>55</v>
      </c>
    </row>
    <row r="3827" spans="1:4" x14ac:dyDescent="0.3">
      <c r="A3827" s="33" t="s">
        <v>24</v>
      </c>
      <c r="B3827" s="34">
        <v>45230</v>
      </c>
      <c r="C3827">
        <v>0</v>
      </c>
      <c r="D3827" t="s">
        <v>55</v>
      </c>
    </row>
    <row r="3828" spans="1:4" x14ac:dyDescent="0.3">
      <c r="A3828" s="33" t="s">
        <v>24</v>
      </c>
      <c r="B3828" s="34">
        <v>45260</v>
      </c>
      <c r="C3828">
        <v>0</v>
      </c>
      <c r="D3828" t="s">
        <v>55</v>
      </c>
    </row>
    <row r="3829" spans="1:4" x14ac:dyDescent="0.3">
      <c r="A3829" s="33" t="s">
        <v>24</v>
      </c>
      <c r="B3829" s="34">
        <v>45291</v>
      </c>
      <c r="C3829">
        <v>0</v>
      </c>
      <c r="D3829" t="s">
        <v>55</v>
      </c>
    </row>
    <row r="3830" spans="1:4" x14ac:dyDescent="0.3">
      <c r="A3830" s="33" t="s">
        <v>24</v>
      </c>
      <c r="B3830" s="34">
        <v>45322</v>
      </c>
      <c r="C3830">
        <v>0</v>
      </c>
      <c r="D3830" t="s">
        <v>55</v>
      </c>
    </row>
    <row r="3831" spans="1:4" x14ac:dyDescent="0.3">
      <c r="A3831" s="33" t="s">
        <v>24</v>
      </c>
      <c r="B3831" s="34">
        <v>45351</v>
      </c>
      <c r="C3831">
        <v>0</v>
      </c>
      <c r="D3831" t="s">
        <v>55</v>
      </c>
    </row>
    <row r="3832" spans="1:4" x14ac:dyDescent="0.3">
      <c r="A3832" s="33" t="s">
        <v>24</v>
      </c>
      <c r="B3832" s="34">
        <v>45382</v>
      </c>
      <c r="C3832">
        <v>0</v>
      </c>
      <c r="D3832" t="s">
        <v>55</v>
      </c>
    </row>
    <row r="3833" spans="1:4" x14ac:dyDescent="0.3">
      <c r="A3833" s="33" t="s">
        <v>24</v>
      </c>
      <c r="B3833" s="34">
        <v>45412</v>
      </c>
      <c r="C3833">
        <v>0</v>
      </c>
      <c r="D3833" t="s">
        <v>55</v>
      </c>
    </row>
    <row r="3834" spans="1:4" x14ac:dyDescent="0.3">
      <c r="A3834" s="33" t="s">
        <v>24</v>
      </c>
      <c r="B3834" s="34">
        <v>45443</v>
      </c>
      <c r="C3834">
        <v>0</v>
      </c>
      <c r="D3834" t="s">
        <v>55</v>
      </c>
    </row>
    <row r="3835" spans="1:4" x14ac:dyDescent="0.3">
      <c r="A3835" s="33" t="s">
        <v>24</v>
      </c>
      <c r="B3835" s="34">
        <v>45473</v>
      </c>
      <c r="C3835">
        <v>0</v>
      </c>
      <c r="D3835" t="s">
        <v>55</v>
      </c>
    </row>
    <row r="3836" spans="1:4" x14ac:dyDescent="0.3">
      <c r="A3836" s="33" t="s">
        <v>24</v>
      </c>
      <c r="B3836" s="34">
        <v>45504</v>
      </c>
      <c r="C3836">
        <v>0</v>
      </c>
      <c r="D3836" t="s">
        <v>55</v>
      </c>
    </row>
    <row r="3837" spans="1:4" x14ac:dyDescent="0.3">
      <c r="A3837" s="33" t="s">
        <v>24</v>
      </c>
      <c r="B3837" s="34">
        <v>45535</v>
      </c>
      <c r="C3837">
        <v>0</v>
      </c>
      <c r="D3837" t="s">
        <v>55</v>
      </c>
    </row>
    <row r="3838" spans="1:4" x14ac:dyDescent="0.3">
      <c r="A3838" s="33" t="s">
        <v>24</v>
      </c>
      <c r="B3838" s="34">
        <v>45565</v>
      </c>
      <c r="C3838">
        <v>0</v>
      </c>
      <c r="D3838" t="s">
        <v>55</v>
      </c>
    </row>
    <row r="3839" spans="1:4" x14ac:dyDescent="0.3">
      <c r="A3839" s="33" t="s">
        <v>24</v>
      </c>
      <c r="B3839" s="34">
        <v>45596</v>
      </c>
      <c r="C3839">
        <v>0</v>
      </c>
      <c r="D3839" t="s">
        <v>55</v>
      </c>
    </row>
    <row r="3840" spans="1:4" x14ac:dyDescent="0.3">
      <c r="A3840" s="33" t="s">
        <v>24</v>
      </c>
      <c r="B3840" s="34">
        <v>45626</v>
      </c>
      <c r="C3840">
        <v>0</v>
      </c>
      <c r="D3840" t="s">
        <v>55</v>
      </c>
    </row>
    <row r="3841" spans="1:4" x14ac:dyDescent="0.3">
      <c r="A3841" s="33" t="s">
        <v>24</v>
      </c>
      <c r="B3841" s="34">
        <v>45657</v>
      </c>
      <c r="C3841">
        <v>0</v>
      </c>
      <c r="D3841" t="s">
        <v>55</v>
      </c>
    </row>
    <row r="3842" spans="1:4" x14ac:dyDescent="0.3">
      <c r="A3842" s="33" t="s">
        <v>24</v>
      </c>
      <c r="B3842" s="34">
        <v>45688</v>
      </c>
      <c r="C3842">
        <v>0</v>
      </c>
      <c r="D3842" t="s">
        <v>55</v>
      </c>
    </row>
    <row r="3843" spans="1:4" x14ac:dyDescent="0.3">
      <c r="A3843" s="33" t="s">
        <v>24</v>
      </c>
      <c r="B3843" s="34">
        <v>45716</v>
      </c>
      <c r="C3843">
        <v>0</v>
      </c>
      <c r="D3843" t="s">
        <v>55</v>
      </c>
    </row>
    <row r="3844" spans="1:4" x14ac:dyDescent="0.3">
      <c r="A3844" s="33" t="s">
        <v>24</v>
      </c>
      <c r="B3844" s="34">
        <v>45747</v>
      </c>
      <c r="C3844">
        <v>0</v>
      </c>
      <c r="D3844" t="s">
        <v>55</v>
      </c>
    </row>
    <row r="3845" spans="1:4" x14ac:dyDescent="0.3">
      <c r="A3845" s="33" t="s">
        <v>24</v>
      </c>
      <c r="B3845" s="34">
        <v>45777</v>
      </c>
      <c r="C3845">
        <v>0</v>
      </c>
      <c r="D3845" t="s">
        <v>55</v>
      </c>
    </row>
    <row r="3846" spans="1:4" x14ac:dyDescent="0.3">
      <c r="A3846" s="33" t="s">
        <v>24</v>
      </c>
      <c r="B3846" s="34">
        <v>45808</v>
      </c>
      <c r="C3846">
        <v>0</v>
      </c>
      <c r="D3846" t="s">
        <v>55</v>
      </c>
    </row>
    <row r="3847" spans="1:4" x14ac:dyDescent="0.3">
      <c r="A3847" s="33" t="s">
        <v>24</v>
      </c>
      <c r="B3847" s="34">
        <v>45838</v>
      </c>
      <c r="C3847">
        <v>0</v>
      </c>
      <c r="D3847" t="s">
        <v>55</v>
      </c>
    </row>
    <row r="3848" spans="1:4" x14ac:dyDescent="0.3">
      <c r="A3848" s="33" t="s">
        <v>24</v>
      </c>
      <c r="B3848" s="34">
        <v>45869</v>
      </c>
      <c r="C3848">
        <v>0</v>
      </c>
      <c r="D3848" t="s">
        <v>55</v>
      </c>
    </row>
    <row r="3849" spans="1:4" x14ac:dyDescent="0.3">
      <c r="A3849" s="33" t="s">
        <v>24</v>
      </c>
      <c r="B3849" s="34">
        <v>45900</v>
      </c>
      <c r="C3849">
        <v>0</v>
      </c>
      <c r="D3849" t="s">
        <v>55</v>
      </c>
    </row>
    <row r="3850" spans="1:4" x14ac:dyDescent="0.3">
      <c r="A3850" s="33" t="s">
        <v>24</v>
      </c>
      <c r="B3850" s="34">
        <v>45930</v>
      </c>
      <c r="C3850">
        <v>0</v>
      </c>
      <c r="D3850" t="s">
        <v>55</v>
      </c>
    </row>
    <row r="3851" spans="1:4" x14ac:dyDescent="0.3">
      <c r="A3851" s="33" t="s">
        <v>24</v>
      </c>
      <c r="B3851" s="34">
        <v>45961</v>
      </c>
      <c r="C3851">
        <v>0</v>
      </c>
      <c r="D3851" t="s">
        <v>55</v>
      </c>
    </row>
    <row r="3852" spans="1:4" x14ac:dyDescent="0.3">
      <c r="A3852" s="33" t="s">
        <v>24</v>
      </c>
      <c r="B3852" s="34">
        <v>45991</v>
      </c>
      <c r="C3852">
        <v>0</v>
      </c>
      <c r="D3852" t="s">
        <v>55</v>
      </c>
    </row>
    <row r="3853" spans="1:4" x14ac:dyDescent="0.3">
      <c r="A3853" s="33" t="s">
        <v>24</v>
      </c>
      <c r="B3853" s="34">
        <v>46022</v>
      </c>
      <c r="C3853">
        <v>0</v>
      </c>
      <c r="D3853" t="s">
        <v>55</v>
      </c>
    </row>
    <row r="3854" spans="1:4" x14ac:dyDescent="0.3">
      <c r="A3854" s="33" t="s">
        <v>25</v>
      </c>
      <c r="B3854" s="34">
        <v>44957</v>
      </c>
      <c r="C3854">
        <v>0</v>
      </c>
      <c r="D3854" t="s">
        <v>55</v>
      </c>
    </row>
    <row r="3855" spans="1:4" x14ac:dyDescent="0.3">
      <c r="A3855" s="33" t="s">
        <v>25</v>
      </c>
      <c r="B3855" s="34">
        <v>44985</v>
      </c>
      <c r="C3855">
        <v>0</v>
      </c>
      <c r="D3855" t="s">
        <v>55</v>
      </c>
    </row>
    <row r="3856" spans="1:4" x14ac:dyDescent="0.3">
      <c r="A3856" s="33" t="s">
        <v>25</v>
      </c>
      <c r="B3856" s="34">
        <v>45016</v>
      </c>
      <c r="C3856">
        <v>0</v>
      </c>
      <c r="D3856" t="s">
        <v>55</v>
      </c>
    </row>
    <row r="3857" spans="1:4" x14ac:dyDescent="0.3">
      <c r="A3857" s="33" t="s">
        <v>25</v>
      </c>
      <c r="B3857" s="34">
        <v>45046</v>
      </c>
      <c r="C3857">
        <v>0</v>
      </c>
      <c r="D3857" t="s">
        <v>55</v>
      </c>
    </row>
    <row r="3858" spans="1:4" x14ac:dyDescent="0.3">
      <c r="A3858" s="33" t="s">
        <v>25</v>
      </c>
      <c r="B3858" s="34">
        <v>45077</v>
      </c>
      <c r="C3858">
        <v>0</v>
      </c>
      <c r="D3858" t="s">
        <v>55</v>
      </c>
    </row>
    <row r="3859" spans="1:4" x14ac:dyDescent="0.3">
      <c r="A3859" s="33" t="s">
        <v>25</v>
      </c>
      <c r="B3859" s="34">
        <v>45107</v>
      </c>
      <c r="C3859">
        <v>0</v>
      </c>
      <c r="D3859" t="s">
        <v>55</v>
      </c>
    </row>
    <row r="3860" spans="1:4" x14ac:dyDescent="0.3">
      <c r="A3860" s="33" t="s">
        <v>25</v>
      </c>
      <c r="B3860" s="34">
        <v>45138</v>
      </c>
      <c r="C3860">
        <v>0</v>
      </c>
      <c r="D3860" t="s">
        <v>55</v>
      </c>
    </row>
    <row r="3861" spans="1:4" x14ac:dyDescent="0.3">
      <c r="A3861" s="33" t="s">
        <v>25</v>
      </c>
      <c r="B3861" s="34">
        <v>45169</v>
      </c>
      <c r="C3861">
        <v>0</v>
      </c>
      <c r="D3861" t="s">
        <v>55</v>
      </c>
    </row>
    <row r="3862" spans="1:4" x14ac:dyDescent="0.3">
      <c r="A3862" s="33" t="s">
        <v>25</v>
      </c>
      <c r="B3862" s="34">
        <v>45199</v>
      </c>
      <c r="C3862">
        <v>0</v>
      </c>
      <c r="D3862" t="s">
        <v>55</v>
      </c>
    </row>
    <row r="3863" spans="1:4" x14ac:dyDescent="0.3">
      <c r="A3863" s="33" t="s">
        <v>25</v>
      </c>
      <c r="B3863" s="34">
        <v>45230</v>
      </c>
      <c r="C3863">
        <v>0</v>
      </c>
      <c r="D3863" t="s">
        <v>55</v>
      </c>
    </row>
    <row r="3864" spans="1:4" x14ac:dyDescent="0.3">
      <c r="A3864" s="33" t="s">
        <v>25</v>
      </c>
      <c r="B3864" s="34">
        <v>45260</v>
      </c>
      <c r="C3864">
        <v>0</v>
      </c>
      <c r="D3864" t="s">
        <v>55</v>
      </c>
    </row>
    <row r="3865" spans="1:4" x14ac:dyDescent="0.3">
      <c r="A3865" s="33" t="s">
        <v>25</v>
      </c>
      <c r="B3865" s="34">
        <v>45291</v>
      </c>
      <c r="C3865">
        <v>0</v>
      </c>
      <c r="D3865" t="s">
        <v>55</v>
      </c>
    </row>
    <row r="3866" spans="1:4" x14ac:dyDescent="0.3">
      <c r="A3866" s="33" t="s">
        <v>25</v>
      </c>
      <c r="B3866" s="34">
        <v>45322</v>
      </c>
      <c r="C3866">
        <v>0</v>
      </c>
      <c r="D3866" t="s">
        <v>55</v>
      </c>
    </row>
    <row r="3867" spans="1:4" x14ac:dyDescent="0.3">
      <c r="A3867" s="33" t="s">
        <v>25</v>
      </c>
      <c r="B3867" s="34">
        <v>45351</v>
      </c>
      <c r="C3867">
        <v>0</v>
      </c>
      <c r="D3867" t="s">
        <v>55</v>
      </c>
    </row>
    <row r="3868" spans="1:4" x14ac:dyDescent="0.3">
      <c r="A3868" s="33" t="s">
        <v>25</v>
      </c>
      <c r="B3868" s="34">
        <v>45382</v>
      </c>
      <c r="C3868">
        <v>0</v>
      </c>
      <c r="D3868" t="s">
        <v>55</v>
      </c>
    </row>
    <row r="3869" spans="1:4" x14ac:dyDescent="0.3">
      <c r="A3869" s="33" t="s">
        <v>25</v>
      </c>
      <c r="B3869" s="34">
        <v>45412</v>
      </c>
      <c r="C3869">
        <v>0</v>
      </c>
      <c r="D3869" t="s">
        <v>55</v>
      </c>
    </row>
    <row r="3870" spans="1:4" x14ac:dyDescent="0.3">
      <c r="A3870" s="33" t="s">
        <v>25</v>
      </c>
      <c r="B3870" s="34">
        <v>45443</v>
      </c>
      <c r="C3870">
        <v>0</v>
      </c>
      <c r="D3870" t="s">
        <v>55</v>
      </c>
    </row>
    <row r="3871" spans="1:4" x14ac:dyDescent="0.3">
      <c r="A3871" s="33" t="s">
        <v>25</v>
      </c>
      <c r="B3871" s="34">
        <v>45473</v>
      </c>
      <c r="C3871">
        <v>0</v>
      </c>
      <c r="D3871" t="s">
        <v>55</v>
      </c>
    </row>
    <row r="3872" spans="1:4" x14ac:dyDescent="0.3">
      <c r="A3872" s="33" t="s">
        <v>25</v>
      </c>
      <c r="B3872" s="34">
        <v>45504</v>
      </c>
      <c r="C3872">
        <v>0</v>
      </c>
      <c r="D3872" t="s">
        <v>55</v>
      </c>
    </row>
    <row r="3873" spans="1:4" x14ac:dyDescent="0.3">
      <c r="A3873" s="33" t="s">
        <v>25</v>
      </c>
      <c r="B3873" s="34">
        <v>45535</v>
      </c>
      <c r="C3873">
        <v>0</v>
      </c>
      <c r="D3873" t="s">
        <v>55</v>
      </c>
    </row>
    <row r="3874" spans="1:4" x14ac:dyDescent="0.3">
      <c r="A3874" s="33" t="s">
        <v>25</v>
      </c>
      <c r="B3874" s="34">
        <v>45565</v>
      </c>
      <c r="C3874">
        <v>0</v>
      </c>
      <c r="D3874" t="s">
        <v>55</v>
      </c>
    </row>
    <row r="3875" spans="1:4" x14ac:dyDescent="0.3">
      <c r="A3875" s="33" t="s">
        <v>25</v>
      </c>
      <c r="B3875" s="34">
        <v>45596</v>
      </c>
      <c r="C3875">
        <v>0</v>
      </c>
      <c r="D3875" t="s">
        <v>55</v>
      </c>
    </row>
    <row r="3876" spans="1:4" x14ac:dyDescent="0.3">
      <c r="A3876" s="33" t="s">
        <v>25</v>
      </c>
      <c r="B3876" s="34">
        <v>45626</v>
      </c>
      <c r="C3876">
        <v>0</v>
      </c>
      <c r="D3876" t="s">
        <v>55</v>
      </c>
    </row>
    <row r="3877" spans="1:4" x14ac:dyDescent="0.3">
      <c r="A3877" s="33" t="s">
        <v>25</v>
      </c>
      <c r="B3877" s="34">
        <v>45657</v>
      </c>
      <c r="C3877">
        <v>0</v>
      </c>
      <c r="D3877" t="s">
        <v>55</v>
      </c>
    </row>
    <row r="3878" spans="1:4" x14ac:dyDescent="0.3">
      <c r="A3878" s="33" t="s">
        <v>25</v>
      </c>
      <c r="B3878" s="34">
        <v>45688</v>
      </c>
      <c r="C3878">
        <v>0</v>
      </c>
      <c r="D3878" t="s">
        <v>55</v>
      </c>
    </row>
    <row r="3879" spans="1:4" x14ac:dyDescent="0.3">
      <c r="A3879" s="33" t="s">
        <v>25</v>
      </c>
      <c r="B3879" s="34">
        <v>45716</v>
      </c>
      <c r="C3879">
        <v>0</v>
      </c>
      <c r="D3879" t="s">
        <v>55</v>
      </c>
    </row>
    <row r="3880" spans="1:4" x14ac:dyDescent="0.3">
      <c r="A3880" s="33" t="s">
        <v>25</v>
      </c>
      <c r="B3880" s="34">
        <v>45747</v>
      </c>
      <c r="C3880">
        <v>0</v>
      </c>
      <c r="D3880" t="s">
        <v>55</v>
      </c>
    </row>
    <row r="3881" spans="1:4" x14ac:dyDescent="0.3">
      <c r="A3881" s="33" t="s">
        <v>25</v>
      </c>
      <c r="B3881" s="34">
        <v>45777</v>
      </c>
      <c r="C3881">
        <v>0</v>
      </c>
      <c r="D3881" t="s">
        <v>55</v>
      </c>
    </row>
    <row r="3882" spans="1:4" x14ac:dyDescent="0.3">
      <c r="A3882" s="33" t="s">
        <v>25</v>
      </c>
      <c r="B3882" s="34">
        <v>45808</v>
      </c>
      <c r="C3882">
        <v>0</v>
      </c>
      <c r="D3882" t="s">
        <v>55</v>
      </c>
    </row>
    <row r="3883" spans="1:4" x14ac:dyDescent="0.3">
      <c r="A3883" s="33" t="s">
        <v>25</v>
      </c>
      <c r="B3883" s="34">
        <v>45838</v>
      </c>
      <c r="C3883">
        <v>0</v>
      </c>
      <c r="D3883" t="s">
        <v>55</v>
      </c>
    </row>
    <row r="3884" spans="1:4" x14ac:dyDescent="0.3">
      <c r="A3884" s="33" t="s">
        <v>25</v>
      </c>
      <c r="B3884" s="34">
        <v>45869</v>
      </c>
      <c r="C3884">
        <v>0</v>
      </c>
      <c r="D3884" t="s">
        <v>55</v>
      </c>
    </row>
    <row r="3885" spans="1:4" x14ac:dyDescent="0.3">
      <c r="A3885" s="33" t="s">
        <v>25</v>
      </c>
      <c r="B3885" s="34">
        <v>45900</v>
      </c>
      <c r="C3885">
        <v>0</v>
      </c>
      <c r="D3885" t="s">
        <v>55</v>
      </c>
    </row>
    <row r="3886" spans="1:4" x14ac:dyDescent="0.3">
      <c r="A3886" s="33" t="s">
        <v>25</v>
      </c>
      <c r="B3886" s="34">
        <v>45930</v>
      </c>
      <c r="C3886">
        <v>0</v>
      </c>
      <c r="D3886" t="s">
        <v>55</v>
      </c>
    </row>
    <row r="3887" spans="1:4" x14ac:dyDescent="0.3">
      <c r="A3887" s="33" t="s">
        <v>25</v>
      </c>
      <c r="B3887" s="34">
        <v>45961</v>
      </c>
      <c r="C3887">
        <v>0</v>
      </c>
      <c r="D3887" t="s">
        <v>55</v>
      </c>
    </row>
    <row r="3888" spans="1:4" x14ac:dyDescent="0.3">
      <c r="A3888" s="33" t="s">
        <v>25</v>
      </c>
      <c r="B3888" s="34">
        <v>45991</v>
      </c>
      <c r="C3888">
        <v>0</v>
      </c>
      <c r="D3888" t="s">
        <v>55</v>
      </c>
    </row>
    <row r="3889" spans="1:4" x14ac:dyDescent="0.3">
      <c r="A3889" s="33" t="s">
        <v>25</v>
      </c>
      <c r="B3889" s="34">
        <v>46022</v>
      </c>
      <c r="C3889">
        <v>0</v>
      </c>
      <c r="D3889" t="s">
        <v>55</v>
      </c>
    </row>
    <row r="3890" spans="1:4" x14ac:dyDescent="0.3">
      <c r="A3890" s="33" t="s">
        <v>26</v>
      </c>
      <c r="B3890" s="34">
        <v>44957</v>
      </c>
      <c r="C3890">
        <v>600</v>
      </c>
      <c r="D3890" t="s">
        <v>55</v>
      </c>
    </row>
    <row r="3891" spans="1:4" x14ac:dyDescent="0.3">
      <c r="A3891" s="33" t="s">
        <v>26</v>
      </c>
      <c r="B3891" s="34">
        <v>44985</v>
      </c>
      <c r="C3891">
        <v>648</v>
      </c>
      <c r="D3891" t="s">
        <v>55</v>
      </c>
    </row>
    <row r="3892" spans="1:4" x14ac:dyDescent="0.3">
      <c r="A3892" s="33" t="s">
        <v>26</v>
      </c>
      <c r="B3892" s="34">
        <v>45016</v>
      </c>
      <c r="C3892">
        <v>699.84</v>
      </c>
      <c r="D3892" t="s">
        <v>55</v>
      </c>
    </row>
    <row r="3893" spans="1:4" x14ac:dyDescent="0.3">
      <c r="A3893" s="33" t="s">
        <v>26</v>
      </c>
      <c r="B3893" s="34">
        <v>45046</v>
      </c>
      <c r="C3893">
        <v>755.82720000000006</v>
      </c>
      <c r="D3893" t="s">
        <v>55</v>
      </c>
    </row>
    <row r="3894" spans="1:4" x14ac:dyDescent="0.3">
      <c r="A3894" s="33" t="s">
        <v>26</v>
      </c>
      <c r="B3894" s="34">
        <v>45077</v>
      </c>
      <c r="C3894">
        <v>816.29337600000008</v>
      </c>
      <c r="D3894" t="s">
        <v>55</v>
      </c>
    </row>
    <row r="3895" spans="1:4" x14ac:dyDescent="0.3">
      <c r="A3895" s="33" t="s">
        <v>26</v>
      </c>
      <c r="B3895" s="34">
        <v>45107</v>
      </c>
      <c r="C3895">
        <v>881.59684608000009</v>
      </c>
      <c r="D3895" t="s">
        <v>55</v>
      </c>
    </row>
    <row r="3896" spans="1:4" x14ac:dyDescent="0.3">
      <c r="A3896" s="33" t="s">
        <v>26</v>
      </c>
      <c r="B3896" s="34">
        <v>45138</v>
      </c>
      <c r="C3896">
        <v>952.12459376640015</v>
      </c>
      <c r="D3896" t="s">
        <v>55</v>
      </c>
    </row>
    <row r="3897" spans="1:4" x14ac:dyDescent="0.3">
      <c r="A3897" s="33" t="s">
        <v>26</v>
      </c>
      <c r="B3897" s="34">
        <v>45169</v>
      </c>
      <c r="C3897">
        <v>1028.2945612677122</v>
      </c>
      <c r="D3897" t="s">
        <v>55</v>
      </c>
    </row>
    <row r="3898" spans="1:4" x14ac:dyDescent="0.3">
      <c r="A3898" s="33" t="s">
        <v>26</v>
      </c>
      <c r="B3898" s="34">
        <v>45199</v>
      </c>
      <c r="C3898">
        <v>1110.5581261691293</v>
      </c>
      <c r="D3898" t="s">
        <v>55</v>
      </c>
    </row>
    <row r="3899" spans="1:4" x14ac:dyDescent="0.3">
      <c r="A3899" s="33" t="s">
        <v>26</v>
      </c>
      <c r="B3899" s="34">
        <v>45230</v>
      </c>
      <c r="C3899">
        <v>1199.4027762626597</v>
      </c>
      <c r="D3899" t="s">
        <v>55</v>
      </c>
    </row>
    <row r="3900" spans="1:4" x14ac:dyDescent="0.3">
      <c r="A3900" s="33" t="s">
        <v>26</v>
      </c>
      <c r="B3900" s="34">
        <v>45260</v>
      </c>
      <c r="C3900">
        <v>1295.3549983636726</v>
      </c>
      <c r="D3900" t="s">
        <v>55</v>
      </c>
    </row>
    <row r="3901" spans="1:4" x14ac:dyDescent="0.3">
      <c r="A3901" s="33" t="s">
        <v>26</v>
      </c>
      <c r="B3901" s="34">
        <v>45291</v>
      </c>
      <c r="C3901">
        <v>1398.9833982327666</v>
      </c>
      <c r="D3901" t="s">
        <v>55</v>
      </c>
    </row>
    <row r="3902" spans="1:4" x14ac:dyDescent="0.3">
      <c r="A3902" s="33" t="s">
        <v>26</v>
      </c>
      <c r="B3902" s="34">
        <v>45322</v>
      </c>
      <c r="C3902">
        <v>1510.9020700913879</v>
      </c>
      <c r="D3902" t="s">
        <v>55</v>
      </c>
    </row>
    <row r="3903" spans="1:4" x14ac:dyDescent="0.3">
      <c r="A3903" s="33" t="s">
        <v>26</v>
      </c>
      <c r="B3903" s="34">
        <v>45351</v>
      </c>
      <c r="C3903">
        <v>1631.7742356986992</v>
      </c>
      <c r="D3903" t="s">
        <v>55</v>
      </c>
    </row>
    <row r="3904" spans="1:4" x14ac:dyDescent="0.3">
      <c r="A3904" s="33" t="s">
        <v>26</v>
      </c>
      <c r="B3904" s="34">
        <v>45382</v>
      </c>
      <c r="C3904">
        <v>1762.3161745545951</v>
      </c>
      <c r="D3904" t="s">
        <v>55</v>
      </c>
    </row>
    <row r="3905" spans="1:4" x14ac:dyDescent="0.3">
      <c r="A3905" s="33" t="s">
        <v>26</v>
      </c>
      <c r="B3905" s="34">
        <v>45412</v>
      </c>
      <c r="C3905">
        <v>1903.3014685189628</v>
      </c>
      <c r="D3905" t="s">
        <v>55</v>
      </c>
    </row>
    <row r="3906" spans="1:4" x14ac:dyDescent="0.3">
      <c r="A3906" s="33" t="s">
        <v>26</v>
      </c>
      <c r="B3906" s="34">
        <v>45443</v>
      </c>
      <c r="C3906">
        <v>2055.5655860004799</v>
      </c>
      <c r="D3906" t="s">
        <v>55</v>
      </c>
    </row>
    <row r="3907" spans="1:4" x14ac:dyDescent="0.3">
      <c r="A3907" s="33" t="s">
        <v>26</v>
      </c>
      <c r="B3907" s="34">
        <v>45473</v>
      </c>
      <c r="C3907">
        <v>2220.0108328805186</v>
      </c>
      <c r="D3907" t="s">
        <v>55</v>
      </c>
    </row>
    <row r="3908" spans="1:4" x14ac:dyDescent="0.3">
      <c r="A3908" s="33" t="s">
        <v>26</v>
      </c>
      <c r="B3908" s="34">
        <v>45504</v>
      </c>
      <c r="C3908">
        <v>2397.6116995109601</v>
      </c>
      <c r="D3908" t="s">
        <v>55</v>
      </c>
    </row>
    <row r="3909" spans="1:4" x14ac:dyDescent="0.3">
      <c r="A3909" s="33" t="s">
        <v>26</v>
      </c>
      <c r="B3909" s="34">
        <v>45535</v>
      </c>
      <c r="C3909">
        <v>2589.4206354718372</v>
      </c>
      <c r="D3909" t="s">
        <v>55</v>
      </c>
    </row>
    <row r="3910" spans="1:4" x14ac:dyDescent="0.3">
      <c r="A3910" s="33" t="s">
        <v>26</v>
      </c>
      <c r="B3910" s="34">
        <v>45565</v>
      </c>
      <c r="C3910">
        <v>2796.5742863095843</v>
      </c>
      <c r="D3910" t="s">
        <v>55</v>
      </c>
    </row>
    <row r="3911" spans="1:4" x14ac:dyDescent="0.3">
      <c r="A3911" s="33" t="s">
        <v>26</v>
      </c>
      <c r="B3911" s="34">
        <v>45596</v>
      </c>
      <c r="C3911">
        <v>3020.300229214351</v>
      </c>
      <c r="D3911" t="s">
        <v>55</v>
      </c>
    </row>
    <row r="3912" spans="1:4" x14ac:dyDescent="0.3">
      <c r="A3912" s="33" t="s">
        <v>26</v>
      </c>
      <c r="B3912" s="34">
        <v>45626</v>
      </c>
      <c r="C3912">
        <v>3261.9242475514993</v>
      </c>
      <c r="D3912" t="s">
        <v>55</v>
      </c>
    </row>
    <row r="3913" spans="1:4" x14ac:dyDescent="0.3">
      <c r="A3913" s="33" t="s">
        <v>26</v>
      </c>
      <c r="B3913" s="34">
        <v>45657</v>
      </c>
      <c r="C3913">
        <v>3522.8781873556195</v>
      </c>
      <c r="D3913" t="s">
        <v>55</v>
      </c>
    </row>
    <row r="3914" spans="1:4" x14ac:dyDescent="0.3">
      <c r="A3914" s="33" t="s">
        <v>26</v>
      </c>
      <c r="B3914" s="34">
        <v>45688</v>
      </c>
      <c r="C3914">
        <v>3804.7084423440692</v>
      </c>
      <c r="D3914" t="s">
        <v>55</v>
      </c>
    </row>
    <row r="3915" spans="1:4" x14ac:dyDescent="0.3">
      <c r="A3915" s="33" t="s">
        <v>26</v>
      </c>
      <c r="B3915" s="34">
        <v>45716</v>
      </c>
      <c r="C3915">
        <v>4109.0851177315953</v>
      </c>
      <c r="D3915" t="s">
        <v>55</v>
      </c>
    </row>
    <row r="3916" spans="1:4" x14ac:dyDescent="0.3">
      <c r="A3916" s="33" t="s">
        <v>26</v>
      </c>
      <c r="B3916" s="34">
        <v>45747</v>
      </c>
      <c r="C3916">
        <v>4437.8119271501237</v>
      </c>
      <c r="D3916" t="s">
        <v>55</v>
      </c>
    </row>
    <row r="3917" spans="1:4" x14ac:dyDescent="0.3">
      <c r="A3917" s="33" t="s">
        <v>26</v>
      </c>
      <c r="B3917" s="34">
        <v>45777</v>
      </c>
      <c r="C3917">
        <v>4792.8368813221341</v>
      </c>
      <c r="D3917" t="s">
        <v>55</v>
      </c>
    </row>
    <row r="3918" spans="1:4" x14ac:dyDescent="0.3">
      <c r="A3918" s="33" t="s">
        <v>26</v>
      </c>
      <c r="B3918" s="34">
        <v>45808</v>
      </c>
      <c r="C3918">
        <v>5176.2638318279051</v>
      </c>
      <c r="D3918" t="s">
        <v>55</v>
      </c>
    </row>
    <row r="3919" spans="1:4" x14ac:dyDescent="0.3">
      <c r="A3919" s="33" t="s">
        <v>26</v>
      </c>
      <c r="B3919" s="34">
        <v>45838</v>
      </c>
      <c r="C3919">
        <v>5590.3649383741376</v>
      </c>
      <c r="D3919" t="s">
        <v>55</v>
      </c>
    </row>
    <row r="3920" spans="1:4" x14ac:dyDescent="0.3">
      <c r="A3920" s="33" t="s">
        <v>26</v>
      </c>
      <c r="B3920" s="34">
        <v>45869</v>
      </c>
      <c r="C3920">
        <v>6037.5941334440695</v>
      </c>
      <c r="D3920" t="s">
        <v>55</v>
      </c>
    </row>
    <row r="3921" spans="1:4" x14ac:dyDescent="0.3">
      <c r="A3921" s="33" t="s">
        <v>26</v>
      </c>
      <c r="B3921" s="34">
        <v>45900</v>
      </c>
      <c r="C3921">
        <v>6520.6016641195956</v>
      </c>
      <c r="D3921" t="s">
        <v>55</v>
      </c>
    </row>
    <row r="3922" spans="1:4" x14ac:dyDescent="0.3">
      <c r="A3922" s="33" t="s">
        <v>26</v>
      </c>
      <c r="B3922" s="34">
        <v>45930</v>
      </c>
      <c r="C3922">
        <v>7042.2497972491637</v>
      </c>
      <c r="D3922" t="s">
        <v>55</v>
      </c>
    </row>
    <row r="3923" spans="1:4" x14ac:dyDescent="0.3">
      <c r="A3923" s="33" t="s">
        <v>26</v>
      </c>
      <c r="B3923" s="34">
        <v>45961</v>
      </c>
      <c r="C3923">
        <v>7605.6297810290971</v>
      </c>
      <c r="D3923" t="s">
        <v>55</v>
      </c>
    </row>
    <row r="3924" spans="1:4" x14ac:dyDescent="0.3">
      <c r="A3924" s="33" t="s">
        <v>26</v>
      </c>
      <c r="B3924" s="34">
        <v>45991</v>
      </c>
      <c r="C3924">
        <v>8214.0801635114258</v>
      </c>
      <c r="D3924" t="s">
        <v>55</v>
      </c>
    </row>
    <row r="3925" spans="1:4" x14ac:dyDescent="0.3">
      <c r="A3925" s="33" t="s">
        <v>26</v>
      </c>
      <c r="B3925" s="34">
        <v>46022</v>
      </c>
      <c r="C3925">
        <v>8871.2065765923398</v>
      </c>
      <c r="D3925" t="s">
        <v>55</v>
      </c>
    </row>
    <row r="3926" spans="1:4" x14ac:dyDescent="0.3">
      <c r="A3926" s="33" t="s">
        <v>27</v>
      </c>
      <c r="B3926" s="34">
        <v>44957</v>
      </c>
      <c r="C3926">
        <v>600</v>
      </c>
      <c r="D3926" t="s">
        <v>55</v>
      </c>
    </row>
    <row r="3927" spans="1:4" x14ac:dyDescent="0.3">
      <c r="A3927" s="33" t="s">
        <v>27</v>
      </c>
      <c r="B3927" s="34">
        <v>44985</v>
      </c>
      <c r="C3927">
        <v>648</v>
      </c>
      <c r="D3927" t="s">
        <v>55</v>
      </c>
    </row>
    <row r="3928" spans="1:4" x14ac:dyDescent="0.3">
      <c r="A3928" s="33" t="s">
        <v>27</v>
      </c>
      <c r="B3928" s="34">
        <v>45016</v>
      </c>
      <c r="C3928">
        <v>699.84</v>
      </c>
      <c r="D3928" t="s">
        <v>55</v>
      </c>
    </row>
    <row r="3929" spans="1:4" x14ac:dyDescent="0.3">
      <c r="A3929" s="33" t="s">
        <v>27</v>
      </c>
      <c r="B3929" s="34">
        <v>45046</v>
      </c>
      <c r="C3929">
        <v>755.82719999999995</v>
      </c>
      <c r="D3929" t="s">
        <v>55</v>
      </c>
    </row>
    <row r="3930" spans="1:4" x14ac:dyDescent="0.3">
      <c r="A3930" s="33" t="s">
        <v>27</v>
      </c>
      <c r="B3930" s="34">
        <v>45077</v>
      </c>
      <c r="C3930">
        <v>816.29340000000002</v>
      </c>
      <c r="D3930" t="s">
        <v>55</v>
      </c>
    </row>
    <row r="3931" spans="1:4" x14ac:dyDescent="0.3">
      <c r="A3931" s="33" t="s">
        <v>27</v>
      </c>
      <c r="B3931" s="34">
        <v>45107</v>
      </c>
      <c r="C3931">
        <v>881.59680000000003</v>
      </c>
      <c r="D3931" t="s">
        <v>55</v>
      </c>
    </row>
    <row r="3932" spans="1:4" x14ac:dyDescent="0.3">
      <c r="A3932" s="33" t="s">
        <v>27</v>
      </c>
      <c r="B3932" s="34">
        <v>45138</v>
      </c>
      <c r="C3932">
        <v>952.12459999999999</v>
      </c>
      <c r="D3932" t="s">
        <v>55</v>
      </c>
    </row>
    <row r="3933" spans="1:4" x14ac:dyDescent="0.3">
      <c r="A3933" s="33" t="s">
        <v>27</v>
      </c>
      <c r="B3933" s="34">
        <v>45169</v>
      </c>
      <c r="C3933">
        <v>1028.2945999999999</v>
      </c>
      <c r="D3933" t="s">
        <v>55</v>
      </c>
    </row>
    <row r="3934" spans="1:4" x14ac:dyDescent="0.3">
      <c r="A3934" s="33" t="s">
        <v>27</v>
      </c>
      <c r="B3934" s="34">
        <v>45199</v>
      </c>
      <c r="C3934">
        <v>1110.5581</v>
      </c>
      <c r="D3934" t="s">
        <v>55</v>
      </c>
    </row>
    <row r="3935" spans="1:4" x14ac:dyDescent="0.3">
      <c r="A3935" s="33" t="s">
        <v>27</v>
      </c>
      <c r="B3935" s="34">
        <v>45230</v>
      </c>
      <c r="C3935">
        <v>1199.4028000000001</v>
      </c>
      <c r="D3935" t="s">
        <v>55</v>
      </c>
    </row>
    <row r="3936" spans="1:4" x14ac:dyDescent="0.3">
      <c r="A3936" s="33" t="s">
        <v>27</v>
      </c>
      <c r="B3936" s="34">
        <v>45260</v>
      </c>
      <c r="C3936">
        <v>1295.355</v>
      </c>
      <c r="D3936" t="s">
        <v>55</v>
      </c>
    </row>
    <row r="3937" spans="1:4" x14ac:dyDescent="0.3">
      <c r="A3937" s="33" t="s">
        <v>27</v>
      </c>
      <c r="B3937" s="34">
        <v>45291</v>
      </c>
      <c r="C3937">
        <v>1398.9834000000001</v>
      </c>
      <c r="D3937" t="s">
        <v>55</v>
      </c>
    </row>
    <row r="3938" spans="1:4" x14ac:dyDescent="0.3">
      <c r="A3938" s="33" t="s">
        <v>27</v>
      </c>
      <c r="B3938" s="34">
        <v>45322</v>
      </c>
      <c r="C3938">
        <v>1510.9021</v>
      </c>
      <c r="D3938" t="s">
        <v>55</v>
      </c>
    </row>
    <row r="3939" spans="1:4" x14ac:dyDescent="0.3">
      <c r="A3939" s="33" t="s">
        <v>27</v>
      </c>
      <c r="B3939" s="34">
        <v>45351</v>
      </c>
      <c r="C3939">
        <v>1631.7742000000001</v>
      </c>
      <c r="D3939" t="s">
        <v>55</v>
      </c>
    </row>
    <row r="3940" spans="1:4" x14ac:dyDescent="0.3">
      <c r="A3940" s="33" t="s">
        <v>27</v>
      </c>
      <c r="B3940" s="34">
        <v>45382</v>
      </c>
      <c r="C3940">
        <v>1762.3162</v>
      </c>
      <c r="D3940" t="s">
        <v>55</v>
      </c>
    </row>
    <row r="3941" spans="1:4" x14ac:dyDescent="0.3">
      <c r="A3941" s="33" t="s">
        <v>27</v>
      </c>
      <c r="B3941" s="34">
        <v>45412</v>
      </c>
      <c r="C3941">
        <v>1903.3015</v>
      </c>
      <c r="D3941" t="s">
        <v>55</v>
      </c>
    </row>
    <row r="3942" spans="1:4" x14ac:dyDescent="0.3">
      <c r="A3942" s="33" t="s">
        <v>27</v>
      </c>
      <c r="B3942" s="34">
        <v>45443</v>
      </c>
      <c r="C3942">
        <v>2055.5655999999999</v>
      </c>
      <c r="D3942" t="s">
        <v>55</v>
      </c>
    </row>
    <row r="3943" spans="1:4" x14ac:dyDescent="0.3">
      <c r="A3943" s="33" t="s">
        <v>27</v>
      </c>
      <c r="B3943" s="34">
        <v>45473</v>
      </c>
      <c r="C3943">
        <v>2220.0108</v>
      </c>
      <c r="D3943" t="s">
        <v>55</v>
      </c>
    </row>
    <row r="3944" spans="1:4" x14ac:dyDescent="0.3">
      <c r="A3944" s="33" t="s">
        <v>27</v>
      </c>
      <c r="B3944" s="34">
        <v>45504</v>
      </c>
      <c r="C3944">
        <v>2397.6116999999999</v>
      </c>
      <c r="D3944" t="s">
        <v>55</v>
      </c>
    </row>
    <row r="3945" spans="1:4" x14ac:dyDescent="0.3">
      <c r="A3945" s="33" t="s">
        <v>27</v>
      </c>
      <c r="B3945" s="34">
        <v>45535</v>
      </c>
      <c r="C3945">
        <v>2589.4205999999999</v>
      </c>
      <c r="D3945" t="s">
        <v>55</v>
      </c>
    </row>
    <row r="3946" spans="1:4" x14ac:dyDescent="0.3">
      <c r="A3946" s="33" t="s">
        <v>27</v>
      </c>
      <c r="B3946" s="34">
        <v>45565</v>
      </c>
      <c r="C3946">
        <v>2796.5743000000002</v>
      </c>
      <c r="D3946" t="s">
        <v>55</v>
      </c>
    </row>
    <row r="3947" spans="1:4" x14ac:dyDescent="0.3">
      <c r="A3947" s="33" t="s">
        <v>27</v>
      </c>
      <c r="B3947" s="34">
        <v>45596</v>
      </c>
      <c r="C3947">
        <v>3020.3002000000001</v>
      </c>
      <c r="D3947" t="s">
        <v>55</v>
      </c>
    </row>
    <row r="3948" spans="1:4" x14ac:dyDescent="0.3">
      <c r="A3948" s="33" t="s">
        <v>27</v>
      </c>
      <c r="B3948" s="34">
        <v>45626</v>
      </c>
      <c r="C3948">
        <v>3261.9241999999999</v>
      </c>
      <c r="D3948" t="s">
        <v>55</v>
      </c>
    </row>
    <row r="3949" spans="1:4" x14ac:dyDescent="0.3">
      <c r="A3949" s="33" t="s">
        <v>27</v>
      </c>
      <c r="B3949" s="34">
        <v>45657</v>
      </c>
      <c r="C3949">
        <v>3522.8782000000001</v>
      </c>
      <c r="D3949" t="s">
        <v>55</v>
      </c>
    </row>
    <row r="3950" spans="1:4" x14ac:dyDescent="0.3">
      <c r="A3950" s="33" t="s">
        <v>27</v>
      </c>
      <c r="B3950" s="34">
        <v>45688</v>
      </c>
      <c r="C3950">
        <v>3804.7084</v>
      </c>
      <c r="D3950" t="s">
        <v>55</v>
      </c>
    </row>
    <row r="3951" spans="1:4" x14ac:dyDescent="0.3">
      <c r="A3951" s="33" t="s">
        <v>27</v>
      </c>
      <c r="B3951" s="34">
        <v>45716</v>
      </c>
      <c r="C3951">
        <v>4109.0851000000002</v>
      </c>
      <c r="D3951" t="s">
        <v>55</v>
      </c>
    </row>
    <row r="3952" spans="1:4" x14ac:dyDescent="0.3">
      <c r="A3952" s="33" t="s">
        <v>27</v>
      </c>
      <c r="B3952" s="34">
        <v>45747</v>
      </c>
      <c r="C3952">
        <v>4437.8118999999997</v>
      </c>
      <c r="D3952" t="s">
        <v>55</v>
      </c>
    </row>
    <row r="3953" spans="1:4" x14ac:dyDescent="0.3">
      <c r="A3953" s="33" t="s">
        <v>27</v>
      </c>
      <c r="B3953" s="34">
        <v>45777</v>
      </c>
      <c r="C3953">
        <v>4792.8369000000002</v>
      </c>
      <c r="D3953" t="s">
        <v>55</v>
      </c>
    </row>
    <row r="3954" spans="1:4" x14ac:dyDescent="0.3">
      <c r="A3954" s="33" t="s">
        <v>27</v>
      </c>
      <c r="B3954" s="34">
        <v>45808</v>
      </c>
      <c r="C3954">
        <v>5176.2637999999997</v>
      </c>
      <c r="D3954" t="s">
        <v>55</v>
      </c>
    </row>
    <row r="3955" spans="1:4" x14ac:dyDescent="0.3">
      <c r="A3955" s="33" t="s">
        <v>27</v>
      </c>
      <c r="B3955" s="34">
        <v>45838</v>
      </c>
      <c r="C3955">
        <v>5590.3648999999996</v>
      </c>
      <c r="D3955" t="s">
        <v>55</v>
      </c>
    </row>
    <row r="3956" spans="1:4" x14ac:dyDescent="0.3">
      <c r="A3956" s="33" t="s">
        <v>27</v>
      </c>
      <c r="B3956" s="34">
        <v>45869</v>
      </c>
      <c r="C3956">
        <v>6037.5941000000003</v>
      </c>
      <c r="D3956" t="s">
        <v>55</v>
      </c>
    </row>
    <row r="3957" spans="1:4" x14ac:dyDescent="0.3">
      <c r="A3957" s="33" t="s">
        <v>27</v>
      </c>
      <c r="B3957" s="34">
        <v>45900</v>
      </c>
      <c r="C3957">
        <v>6520.6017000000002</v>
      </c>
      <c r="D3957" t="s">
        <v>55</v>
      </c>
    </row>
    <row r="3958" spans="1:4" x14ac:dyDescent="0.3">
      <c r="A3958" s="33" t="s">
        <v>27</v>
      </c>
      <c r="B3958" s="34">
        <v>45930</v>
      </c>
      <c r="C3958">
        <v>7042.2497999999996</v>
      </c>
      <c r="D3958" t="s">
        <v>55</v>
      </c>
    </row>
    <row r="3959" spans="1:4" x14ac:dyDescent="0.3">
      <c r="A3959" s="33" t="s">
        <v>27</v>
      </c>
      <c r="B3959" s="34">
        <v>45961</v>
      </c>
      <c r="C3959">
        <v>7605.6297999999997</v>
      </c>
      <c r="D3959" t="s">
        <v>55</v>
      </c>
    </row>
    <row r="3960" spans="1:4" x14ac:dyDescent="0.3">
      <c r="A3960" s="33" t="s">
        <v>27</v>
      </c>
      <c r="B3960" s="34">
        <v>45991</v>
      </c>
      <c r="C3960">
        <v>8214.0802000000003</v>
      </c>
      <c r="D3960" t="s">
        <v>55</v>
      </c>
    </row>
    <row r="3961" spans="1:4" x14ac:dyDescent="0.3">
      <c r="A3961" s="33" t="s">
        <v>27</v>
      </c>
      <c r="B3961" s="34">
        <v>46022</v>
      </c>
      <c r="C3961">
        <v>8871.2065999999995</v>
      </c>
      <c r="D3961" t="s">
        <v>55</v>
      </c>
    </row>
    <row r="3962" spans="1:4" x14ac:dyDescent="0.3">
      <c r="A3962" s="33" t="s">
        <v>28</v>
      </c>
      <c r="B3962" s="34">
        <v>44957</v>
      </c>
      <c r="C3962">
        <v>0</v>
      </c>
      <c r="D3962" t="s">
        <v>55</v>
      </c>
    </row>
    <row r="3963" spans="1:4" x14ac:dyDescent="0.3">
      <c r="A3963" s="33" t="s">
        <v>28</v>
      </c>
      <c r="B3963" s="34">
        <v>44985</v>
      </c>
      <c r="C3963">
        <v>0</v>
      </c>
      <c r="D3963" t="s">
        <v>55</v>
      </c>
    </row>
    <row r="3964" spans="1:4" x14ac:dyDescent="0.3">
      <c r="A3964" s="33" t="s">
        <v>28</v>
      </c>
      <c r="B3964" s="34">
        <v>45016</v>
      </c>
      <c r="C3964">
        <v>0</v>
      </c>
      <c r="D3964" t="s">
        <v>55</v>
      </c>
    </row>
    <row r="3965" spans="1:4" x14ac:dyDescent="0.3">
      <c r="A3965" s="33" t="s">
        <v>28</v>
      </c>
      <c r="B3965" s="34">
        <v>45046</v>
      </c>
      <c r="C3965">
        <v>0</v>
      </c>
      <c r="D3965" t="s">
        <v>55</v>
      </c>
    </row>
    <row r="3966" spans="1:4" x14ac:dyDescent="0.3">
      <c r="A3966" s="33" t="s">
        <v>28</v>
      </c>
      <c r="B3966" s="34">
        <v>45077</v>
      </c>
      <c r="C3966">
        <v>0</v>
      </c>
      <c r="D3966" t="s">
        <v>55</v>
      </c>
    </row>
    <row r="3967" spans="1:4" x14ac:dyDescent="0.3">
      <c r="A3967" s="33" t="s">
        <v>28</v>
      </c>
      <c r="B3967" s="34">
        <v>45107</v>
      </c>
      <c r="C3967">
        <v>0</v>
      </c>
      <c r="D3967" t="s">
        <v>55</v>
      </c>
    </row>
    <row r="3968" spans="1:4" x14ac:dyDescent="0.3">
      <c r="A3968" s="33" t="s">
        <v>28</v>
      </c>
      <c r="B3968" s="34">
        <v>45138</v>
      </c>
      <c r="C3968">
        <v>0</v>
      </c>
      <c r="D3968" t="s">
        <v>55</v>
      </c>
    </row>
    <row r="3969" spans="1:4" x14ac:dyDescent="0.3">
      <c r="A3969" s="33" t="s">
        <v>28</v>
      </c>
      <c r="B3969" s="34">
        <v>45169</v>
      </c>
      <c r="C3969">
        <v>0</v>
      </c>
      <c r="D3969" t="s">
        <v>55</v>
      </c>
    </row>
    <row r="3970" spans="1:4" x14ac:dyDescent="0.3">
      <c r="A3970" s="33" t="s">
        <v>28</v>
      </c>
      <c r="B3970" s="34">
        <v>45199</v>
      </c>
      <c r="C3970">
        <v>0</v>
      </c>
      <c r="D3970" t="s">
        <v>55</v>
      </c>
    </row>
    <row r="3971" spans="1:4" x14ac:dyDescent="0.3">
      <c r="A3971" s="33" t="s">
        <v>28</v>
      </c>
      <c r="B3971" s="34">
        <v>45230</v>
      </c>
      <c r="C3971">
        <v>0</v>
      </c>
      <c r="D3971" t="s">
        <v>55</v>
      </c>
    </row>
    <row r="3972" spans="1:4" x14ac:dyDescent="0.3">
      <c r="A3972" s="33" t="s">
        <v>28</v>
      </c>
      <c r="B3972" s="34">
        <v>45260</v>
      </c>
      <c r="C3972">
        <v>0</v>
      </c>
      <c r="D3972" t="s">
        <v>55</v>
      </c>
    </row>
    <row r="3973" spans="1:4" x14ac:dyDescent="0.3">
      <c r="A3973" s="33" t="s">
        <v>28</v>
      </c>
      <c r="B3973" s="34">
        <v>45291</v>
      </c>
      <c r="C3973">
        <v>0</v>
      </c>
      <c r="D3973" t="s">
        <v>55</v>
      </c>
    </row>
    <row r="3974" spans="1:4" x14ac:dyDescent="0.3">
      <c r="A3974" s="33" t="s">
        <v>28</v>
      </c>
      <c r="B3974" s="34">
        <v>45322</v>
      </c>
      <c r="C3974">
        <v>0</v>
      </c>
      <c r="D3974" t="s">
        <v>55</v>
      </c>
    </row>
    <row r="3975" spans="1:4" x14ac:dyDescent="0.3">
      <c r="A3975" s="33" t="s">
        <v>28</v>
      </c>
      <c r="B3975" s="34">
        <v>45351</v>
      </c>
      <c r="C3975">
        <v>0</v>
      </c>
      <c r="D3975" t="s">
        <v>55</v>
      </c>
    </row>
    <row r="3976" spans="1:4" x14ac:dyDescent="0.3">
      <c r="A3976" s="33" t="s">
        <v>28</v>
      </c>
      <c r="B3976" s="34">
        <v>45382</v>
      </c>
      <c r="C3976">
        <v>0</v>
      </c>
      <c r="D3976" t="s">
        <v>55</v>
      </c>
    </row>
    <row r="3977" spans="1:4" x14ac:dyDescent="0.3">
      <c r="A3977" s="33" t="s">
        <v>28</v>
      </c>
      <c r="B3977" s="34">
        <v>45412</v>
      </c>
      <c r="C3977">
        <v>0</v>
      </c>
      <c r="D3977" t="s">
        <v>55</v>
      </c>
    </row>
    <row r="3978" spans="1:4" x14ac:dyDescent="0.3">
      <c r="A3978" s="33" t="s">
        <v>28</v>
      </c>
      <c r="B3978" s="34">
        <v>45443</v>
      </c>
      <c r="C3978">
        <v>0</v>
      </c>
      <c r="D3978" t="s">
        <v>55</v>
      </c>
    </row>
    <row r="3979" spans="1:4" x14ac:dyDescent="0.3">
      <c r="A3979" s="33" t="s">
        <v>28</v>
      </c>
      <c r="B3979" s="34">
        <v>45473</v>
      </c>
      <c r="C3979">
        <v>0</v>
      </c>
      <c r="D3979" t="s">
        <v>55</v>
      </c>
    </row>
    <row r="3980" spans="1:4" x14ac:dyDescent="0.3">
      <c r="A3980" s="33" t="s">
        <v>28</v>
      </c>
      <c r="B3980" s="34">
        <v>45504</v>
      </c>
      <c r="C3980">
        <v>0</v>
      </c>
      <c r="D3980" t="s">
        <v>55</v>
      </c>
    </row>
    <row r="3981" spans="1:4" x14ac:dyDescent="0.3">
      <c r="A3981" s="33" t="s">
        <v>28</v>
      </c>
      <c r="B3981" s="34">
        <v>45535</v>
      </c>
      <c r="C3981">
        <v>0</v>
      </c>
      <c r="D3981" t="s">
        <v>55</v>
      </c>
    </row>
    <row r="3982" spans="1:4" x14ac:dyDescent="0.3">
      <c r="A3982" s="33" t="s">
        <v>28</v>
      </c>
      <c r="B3982" s="34">
        <v>45565</v>
      </c>
      <c r="C3982">
        <v>0</v>
      </c>
      <c r="D3982" t="s">
        <v>55</v>
      </c>
    </row>
    <row r="3983" spans="1:4" x14ac:dyDescent="0.3">
      <c r="A3983" s="33" t="s">
        <v>28</v>
      </c>
      <c r="B3983" s="34">
        <v>45596</v>
      </c>
      <c r="C3983">
        <v>0</v>
      </c>
      <c r="D3983" t="s">
        <v>55</v>
      </c>
    </row>
    <row r="3984" spans="1:4" x14ac:dyDescent="0.3">
      <c r="A3984" s="33" t="s">
        <v>28</v>
      </c>
      <c r="B3984" s="34">
        <v>45626</v>
      </c>
      <c r="C3984">
        <v>0</v>
      </c>
      <c r="D3984" t="s">
        <v>55</v>
      </c>
    </row>
    <row r="3985" spans="1:4" x14ac:dyDescent="0.3">
      <c r="A3985" s="33" t="s">
        <v>28</v>
      </c>
      <c r="B3985" s="34">
        <v>45657</v>
      </c>
      <c r="C3985">
        <v>0</v>
      </c>
      <c r="D3985" t="s">
        <v>55</v>
      </c>
    </row>
    <row r="3986" spans="1:4" x14ac:dyDescent="0.3">
      <c r="A3986" s="33" t="s">
        <v>28</v>
      </c>
      <c r="B3986" s="34">
        <v>45688</v>
      </c>
      <c r="C3986">
        <v>0</v>
      </c>
      <c r="D3986" t="s">
        <v>55</v>
      </c>
    </row>
    <row r="3987" spans="1:4" x14ac:dyDescent="0.3">
      <c r="A3987" s="33" t="s">
        <v>28</v>
      </c>
      <c r="B3987" s="34">
        <v>45716</v>
      </c>
      <c r="C3987">
        <v>0</v>
      </c>
      <c r="D3987" t="s">
        <v>55</v>
      </c>
    </row>
    <row r="3988" spans="1:4" x14ac:dyDescent="0.3">
      <c r="A3988" s="33" t="s">
        <v>28</v>
      </c>
      <c r="B3988" s="34">
        <v>45747</v>
      </c>
      <c r="C3988">
        <v>0</v>
      </c>
      <c r="D3988" t="s">
        <v>55</v>
      </c>
    </row>
    <row r="3989" spans="1:4" x14ac:dyDescent="0.3">
      <c r="A3989" s="33" t="s">
        <v>28</v>
      </c>
      <c r="B3989" s="34">
        <v>45777</v>
      </c>
      <c r="C3989">
        <v>0</v>
      </c>
      <c r="D3989" t="s">
        <v>55</v>
      </c>
    </row>
    <row r="3990" spans="1:4" x14ac:dyDescent="0.3">
      <c r="A3990" s="33" t="s">
        <v>28</v>
      </c>
      <c r="B3990" s="34">
        <v>45808</v>
      </c>
      <c r="C3990">
        <v>0</v>
      </c>
      <c r="D3990" t="s">
        <v>55</v>
      </c>
    </row>
    <row r="3991" spans="1:4" x14ac:dyDescent="0.3">
      <c r="A3991" s="33" t="s">
        <v>28</v>
      </c>
      <c r="B3991" s="34">
        <v>45838</v>
      </c>
      <c r="C3991">
        <v>0</v>
      </c>
      <c r="D3991" t="s">
        <v>55</v>
      </c>
    </row>
    <row r="3992" spans="1:4" x14ac:dyDescent="0.3">
      <c r="A3992" s="33" t="s">
        <v>28</v>
      </c>
      <c r="B3992" s="34">
        <v>45869</v>
      </c>
      <c r="C3992">
        <v>0</v>
      </c>
      <c r="D3992" t="s">
        <v>55</v>
      </c>
    </row>
    <row r="3993" spans="1:4" x14ac:dyDescent="0.3">
      <c r="A3993" s="33" t="s">
        <v>28</v>
      </c>
      <c r="B3993" s="34">
        <v>45900</v>
      </c>
      <c r="C3993">
        <v>0</v>
      </c>
      <c r="D3993" t="s">
        <v>55</v>
      </c>
    </row>
    <row r="3994" spans="1:4" x14ac:dyDescent="0.3">
      <c r="A3994" s="33" t="s">
        <v>28</v>
      </c>
      <c r="B3994" s="34">
        <v>45930</v>
      </c>
      <c r="C3994">
        <v>0</v>
      </c>
      <c r="D3994" t="s">
        <v>55</v>
      </c>
    </row>
    <row r="3995" spans="1:4" x14ac:dyDescent="0.3">
      <c r="A3995" s="33" t="s">
        <v>28</v>
      </c>
      <c r="B3995" s="34">
        <v>45961</v>
      </c>
      <c r="C3995">
        <v>0</v>
      </c>
      <c r="D3995" t="s">
        <v>55</v>
      </c>
    </row>
    <row r="3996" spans="1:4" x14ac:dyDescent="0.3">
      <c r="A3996" s="33" t="s">
        <v>28</v>
      </c>
      <c r="B3996" s="34">
        <v>45991</v>
      </c>
      <c r="C3996">
        <v>0</v>
      </c>
      <c r="D3996" t="s">
        <v>55</v>
      </c>
    </row>
    <row r="3997" spans="1:4" x14ac:dyDescent="0.3">
      <c r="A3997" s="33" t="s">
        <v>28</v>
      </c>
      <c r="B3997" s="34">
        <v>46022</v>
      </c>
      <c r="C3997">
        <v>0</v>
      </c>
      <c r="D3997" t="s">
        <v>55</v>
      </c>
    </row>
    <row r="3998" spans="1:4" x14ac:dyDescent="0.3">
      <c r="A3998" s="33" t="s">
        <v>29</v>
      </c>
      <c r="B3998" s="34">
        <v>44957</v>
      </c>
      <c r="C3998">
        <v>6000</v>
      </c>
      <c r="D3998" t="s">
        <v>55</v>
      </c>
    </row>
    <row r="3999" spans="1:4" x14ac:dyDescent="0.3">
      <c r="A3999" s="33" t="s">
        <v>29</v>
      </c>
      <c r="B3999" s="34">
        <v>44985</v>
      </c>
      <c r="C3999">
        <v>6420</v>
      </c>
      <c r="D3999" t="s">
        <v>55</v>
      </c>
    </row>
    <row r="4000" spans="1:4" x14ac:dyDescent="0.3">
      <c r="A4000" s="33" t="s">
        <v>29</v>
      </c>
      <c r="B4000" s="34">
        <v>45016</v>
      </c>
      <c r="C4000">
        <v>6869.4000000000005</v>
      </c>
      <c r="D4000" t="s">
        <v>55</v>
      </c>
    </row>
    <row r="4001" spans="1:4" x14ac:dyDescent="0.3">
      <c r="A4001" s="33" t="s">
        <v>29</v>
      </c>
      <c r="B4001" s="34">
        <v>45046</v>
      </c>
      <c r="C4001">
        <v>7350.2580000000007</v>
      </c>
      <c r="D4001" t="s">
        <v>55</v>
      </c>
    </row>
    <row r="4002" spans="1:4" x14ac:dyDescent="0.3">
      <c r="A4002" s="33" t="s">
        <v>29</v>
      </c>
      <c r="B4002" s="34">
        <v>45077</v>
      </c>
      <c r="C4002">
        <v>5145.1806000000006</v>
      </c>
      <c r="D4002" t="s">
        <v>55</v>
      </c>
    </row>
    <row r="4003" spans="1:4" x14ac:dyDescent="0.3">
      <c r="A4003" s="33" t="s">
        <v>29</v>
      </c>
      <c r="B4003" s="34">
        <v>45107</v>
      </c>
      <c r="C4003">
        <v>5505.3432420000008</v>
      </c>
      <c r="D4003" t="s">
        <v>55</v>
      </c>
    </row>
    <row r="4004" spans="1:4" x14ac:dyDescent="0.3">
      <c r="A4004" s="33" t="s">
        <v>29</v>
      </c>
      <c r="B4004" s="34">
        <v>45138</v>
      </c>
      <c r="C4004">
        <v>5890.7172689400013</v>
      </c>
      <c r="D4004" t="s">
        <v>55</v>
      </c>
    </row>
    <row r="4005" spans="1:4" x14ac:dyDescent="0.3">
      <c r="A4005" s="33" t="s">
        <v>29</v>
      </c>
      <c r="B4005" s="34">
        <v>45169</v>
      </c>
      <c r="C4005">
        <v>6303.0674777658014</v>
      </c>
      <c r="D4005" t="s">
        <v>55</v>
      </c>
    </row>
    <row r="4006" spans="1:4" x14ac:dyDescent="0.3">
      <c r="A4006" s="33" t="s">
        <v>29</v>
      </c>
      <c r="B4006" s="34">
        <v>45199</v>
      </c>
      <c r="C4006">
        <v>6744.2822012094075</v>
      </c>
      <c r="D4006" t="s">
        <v>55</v>
      </c>
    </row>
    <row r="4007" spans="1:4" x14ac:dyDescent="0.3">
      <c r="A4007" s="33" t="s">
        <v>29</v>
      </c>
      <c r="B4007" s="34">
        <v>45230</v>
      </c>
      <c r="C4007">
        <v>7216.3819552940668</v>
      </c>
      <c r="D4007" t="s">
        <v>55</v>
      </c>
    </row>
    <row r="4008" spans="1:4" x14ac:dyDescent="0.3">
      <c r="A4008" s="33" t="s">
        <v>29</v>
      </c>
      <c r="B4008" s="34">
        <v>45260</v>
      </c>
      <c r="C4008">
        <v>7721.5286921646521</v>
      </c>
      <c r="D4008" t="s">
        <v>55</v>
      </c>
    </row>
    <row r="4009" spans="1:4" x14ac:dyDescent="0.3">
      <c r="A4009" s="33" t="s">
        <v>29</v>
      </c>
      <c r="B4009" s="34">
        <v>45291</v>
      </c>
      <c r="C4009">
        <v>8262.0357006161776</v>
      </c>
      <c r="D4009" t="s">
        <v>55</v>
      </c>
    </row>
    <row r="4010" spans="1:4" x14ac:dyDescent="0.3">
      <c r="A4010" s="33" t="s">
        <v>29</v>
      </c>
      <c r="B4010" s="34">
        <v>45322</v>
      </c>
      <c r="C4010">
        <v>8840.3781996593098</v>
      </c>
      <c r="D4010" t="s">
        <v>55</v>
      </c>
    </row>
    <row r="4011" spans="1:4" x14ac:dyDescent="0.3">
      <c r="A4011" s="33" t="s">
        <v>29</v>
      </c>
      <c r="B4011" s="34">
        <v>45351</v>
      </c>
      <c r="C4011">
        <v>9459.2046736354623</v>
      </c>
      <c r="D4011" t="s">
        <v>55</v>
      </c>
    </row>
    <row r="4012" spans="1:4" x14ac:dyDescent="0.3">
      <c r="A4012" s="33" t="s">
        <v>29</v>
      </c>
      <c r="B4012" s="34">
        <v>45382</v>
      </c>
      <c r="C4012">
        <v>10121.349000789945</v>
      </c>
      <c r="D4012" t="s">
        <v>55</v>
      </c>
    </row>
    <row r="4013" spans="1:4" x14ac:dyDescent="0.3">
      <c r="A4013" s="33" t="s">
        <v>29</v>
      </c>
      <c r="B4013" s="34">
        <v>45412</v>
      </c>
      <c r="C4013">
        <v>10829.843430845242</v>
      </c>
      <c r="D4013" t="s">
        <v>55</v>
      </c>
    </row>
    <row r="4014" spans="1:4" x14ac:dyDescent="0.3">
      <c r="A4014" s="33" t="s">
        <v>29</v>
      </c>
      <c r="B4014" s="34">
        <v>45443</v>
      </c>
      <c r="C4014">
        <v>11587.932471004409</v>
      </c>
      <c r="D4014" t="s">
        <v>55</v>
      </c>
    </row>
    <row r="4015" spans="1:4" x14ac:dyDescent="0.3">
      <c r="A4015" s="33" t="s">
        <v>29</v>
      </c>
      <c r="B4015" s="34">
        <v>45473</v>
      </c>
      <c r="C4015">
        <v>8111.5527297030858</v>
      </c>
      <c r="D4015" t="s">
        <v>55</v>
      </c>
    </row>
    <row r="4016" spans="1:4" x14ac:dyDescent="0.3">
      <c r="A4016" s="33" t="s">
        <v>29</v>
      </c>
      <c r="B4016" s="34">
        <v>45504</v>
      </c>
      <c r="C4016">
        <v>8679.361420782303</v>
      </c>
      <c r="D4016" t="s">
        <v>55</v>
      </c>
    </row>
    <row r="4017" spans="1:4" x14ac:dyDescent="0.3">
      <c r="A4017" s="33" t="s">
        <v>29</v>
      </c>
      <c r="B4017" s="34">
        <v>45535</v>
      </c>
      <c r="C4017">
        <v>9286.9167202370645</v>
      </c>
      <c r="D4017" t="s">
        <v>55</v>
      </c>
    </row>
    <row r="4018" spans="1:4" x14ac:dyDescent="0.3">
      <c r="A4018" s="33" t="s">
        <v>29</v>
      </c>
      <c r="B4018" s="34">
        <v>45565</v>
      </c>
      <c r="C4018">
        <v>9937.0008906536605</v>
      </c>
      <c r="D4018" t="s">
        <v>55</v>
      </c>
    </row>
    <row r="4019" spans="1:4" x14ac:dyDescent="0.3">
      <c r="A4019" s="33" t="s">
        <v>29</v>
      </c>
      <c r="B4019" s="34">
        <v>45596</v>
      </c>
      <c r="C4019">
        <v>10632.590952999417</v>
      </c>
      <c r="D4019" t="s">
        <v>55</v>
      </c>
    </row>
    <row r="4020" spans="1:4" x14ac:dyDescent="0.3">
      <c r="A4020" s="33" t="s">
        <v>29</v>
      </c>
      <c r="B4020" s="34">
        <v>45626</v>
      </c>
      <c r="C4020">
        <v>11376.872319709377</v>
      </c>
      <c r="D4020" t="s">
        <v>55</v>
      </c>
    </row>
    <row r="4021" spans="1:4" x14ac:dyDescent="0.3">
      <c r="A4021" s="33" t="s">
        <v>29</v>
      </c>
      <c r="B4021" s="34">
        <v>45657</v>
      </c>
      <c r="C4021">
        <v>12173.253382089033</v>
      </c>
      <c r="D4021" t="s">
        <v>55</v>
      </c>
    </row>
    <row r="4022" spans="1:4" x14ac:dyDescent="0.3">
      <c r="A4022" s="33" t="s">
        <v>29</v>
      </c>
      <c r="B4022" s="34">
        <v>45688</v>
      </c>
      <c r="C4022">
        <v>8521.2773674623222</v>
      </c>
      <c r="D4022" t="s">
        <v>55</v>
      </c>
    </row>
    <row r="4023" spans="1:4" x14ac:dyDescent="0.3">
      <c r="A4023" s="33" t="s">
        <v>29</v>
      </c>
      <c r="B4023" s="34">
        <v>45716</v>
      </c>
      <c r="C4023">
        <v>5964.8941572236254</v>
      </c>
      <c r="D4023" t="s">
        <v>55</v>
      </c>
    </row>
    <row r="4024" spans="1:4" x14ac:dyDescent="0.3">
      <c r="A4024" s="33" t="s">
        <v>29</v>
      </c>
      <c r="B4024" s="34">
        <v>45747</v>
      </c>
      <c r="C4024">
        <v>6382.4367482292791</v>
      </c>
      <c r="D4024" t="s">
        <v>55</v>
      </c>
    </row>
    <row r="4025" spans="1:4" x14ac:dyDescent="0.3">
      <c r="A4025" s="33" t="s">
        <v>29</v>
      </c>
      <c r="B4025" s="34">
        <v>45777</v>
      </c>
      <c r="C4025">
        <v>6829.2073206053292</v>
      </c>
      <c r="D4025" t="s">
        <v>55</v>
      </c>
    </row>
    <row r="4026" spans="1:4" x14ac:dyDescent="0.3">
      <c r="A4026" s="33" t="s">
        <v>29</v>
      </c>
      <c r="B4026" s="34">
        <v>45808</v>
      </c>
      <c r="C4026">
        <v>7307.2518330477023</v>
      </c>
      <c r="D4026" t="s">
        <v>55</v>
      </c>
    </row>
    <row r="4027" spans="1:4" x14ac:dyDescent="0.3">
      <c r="A4027" s="33" t="s">
        <v>29</v>
      </c>
      <c r="B4027" s="34">
        <v>45838</v>
      </c>
      <c r="C4027">
        <v>7818.7594613610418</v>
      </c>
      <c r="D4027" t="s">
        <v>55</v>
      </c>
    </row>
    <row r="4028" spans="1:4" x14ac:dyDescent="0.3">
      <c r="A4028" s="33" t="s">
        <v>29</v>
      </c>
      <c r="B4028" s="34">
        <v>45869</v>
      </c>
      <c r="C4028">
        <v>8366.072623656315</v>
      </c>
      <c r="D4028" t="s">
        <v>55</v>
      </c>
    </row>
    <row r="4029" spans="1:4" x14ac:dyDescent="0.3">
      <c r="A4029" s="33" t="s">
        <v>29</v>
      </c>
      <c r="B4029" s="34">
        <v>45900</v>
      </c>
      <c r="C4029">
        <v>8951.697707312258</v>
      </c>
      <c r="D4029" t="s">
        <v>55</v>
      </c>
    </row>
    <row r="4030" spans="1:4" x14ac:dyDescent="0.3">
      <c r="A4030" s="33" t="s">
        <v>29</v>
      </c>
      <c r="B4030" s="34">
        <v>45930</v>
      </c>
      <c r="C4030">
        <v>9578.3165468241168</v>
      </c>
      <c r="D4030" t="s">
        <v>55</v>
      </c>
    </row>
    <row r="4031" spans="1:4" x14ac:dyDescent="0.3">
      <c r="A4031" s="33" t="s">
        <v>29</v>
      </c>
      <c r="B4031" s="34">
        <v>45961</v>
      </c>
      <c r="C4031">
        <v>6704.8215827768818</v>
      </c>
      <c r="D4031" t="s">
        <v>55</v>
      </c>
    </row>
    <row r="4032" spans="1:4" x14ac:dyDescent="0.3">
      <c r="A4032" s="33" t="s">
        <v>29</v>
      </c>
      <c r="B4032" s="34">
        <v>45991</v>
      </c>
      <c r="C4032">
        <v>7174.1590935712638</v>
      </c>
      <c r="D4032" t="s">
        <v>55</v>
      </c>
    </row>
    <row r="4033" spans="1:4" x14ac:dyDescent="0.3">
      <c r="A4033" s="33" t="s">
        <v>29</v>
      </c>
      <c r="B4033" s="34">
        <v>46022</v>
      </c>
      <c r="C4033">
        <v>7676.3502301212529</v>
      </c>
      <c r="D4033" t="s">
        <v>55</v>
      </c>
    </row>
    <row r="4034" spans="1:4" x14ac:dyDescent="0.3">
      <c r="A4034" s="33" t="s">
        <v>30</v>
      </c>
      <c r="B4034" s="34">
        <v>44957</v>
      </c>
      <c r="C4034">
        <v>600</v>
      </c>
      <c r="D4034" t="s">
        <v>55</v>
      </c>
    </row>
    <row r="4035" spans="1:4" x14ac:dyDescent="0.3">
      <c r="A4035" s="33" t="s">
        <v>30</v>
      </c>
      <c r="B4035" s="34">
        <v>44985</v>
      </c>
      <c r="C4035">
        <v>624</v>
      </c>
      <c r="D4035" t="s">
        <v>55</v>
      </c>
    </row>
    <row r="4036" spans="1:4" x14ac:dyDescent="0.3">
      <c r="A4036" s="33" t="s">
        <v>30</v>
      </c>
      <c r="B4036" s="34">
        <v>45016</v>
      </c>
      <c r="C4036">
        <v>648.96</v>
      </c>
      <c r="D4036" t="s">
        <v>55</v>
      </c>
    </row>
    <row r="4037" spans="1:4" x14ac:dyDescent="0.3">
      <c r="A4037" s="33" t="s">
        <v>30</v>
      </c>
      <c r="B4037" s="34">
        <v>45046</v>
      </c>
      <c r="C4037">
        <v>674.91840000000002</v>
      </c>
      <c r="D4037" t="s">
        <v>55</v>
      </c>
    </row>
    <row r="4038" spans="1:4" x14ac:dyDescent="0.3">
      <c r="A4038" s="33" t="s">
        <v>30</v>
      </c>
      <c r="B4038" s="34">
        <v>45077</v>
      </c>
      <c r="C4038">
        <v>701.91513600000008</v>
      </c>
      <c r="D4038" t="s">
        <v>55</v>
      </c>
    </row>
    <row r="4039" spans="1:4" x14ac:dyDescent="0.3">
      <c r="A4039" s="33" t="s">
        <v>30</v>
      </c>
      <c r="B4039" s="34">
        <v>45107</v>
      </c>
      <c r="C4039">
        <v>729.99174144000006</v>
      </c>
      <c r="D4039" t="s">
        <v>55</v>
      </c>
    </row>
    <row r="4040" spans="1:4" x14ac:dyDescent="0.3">
      <c r="A4040" s="33" t="s">
        <v>30</v>
      </c>
      <c r="B4040" s="34">
        <v>45138</v>
      </c>
      <c r="C4040">
        <v>759.19141109760005</v>
      </c>
      <c r="D4040" t="s">
        <v>55</v>
      </c>
    </row>
    <row r="4041" spans="1:4" x14ac:dyDescent="0.3">
      <c r="A4041" s="33" t="s">
        <v>30</v>
      </c>
      <c r="B4041" s="34">
        <v>45169</v>
      </c>
      <c r="C4041">
        <v>789.55906754150408</v>
      </c>
      <c r="D4041" t="s">
        <v>55</v>
      </c>
    </row>
    <row r="4042" spans="1:4" x14ac:dyDescent="0.3">
      <c r="A4042" s="33" t="s">
        <v>30</v>
      </c>
      <c r="B4042" s="34">
        <v>45199</v>
      </c>
      <c r="C4042">
        <v>821.14143024316422</v>
      </c>
      <c r="D4042" t="s">
        <v>55</v>
      </c>
    </row>
    <row r="4043" spans="1:4" x14ac:dyDescent="0.3">
      <c r="A4043" s="33" t="s">
        <v>30</v>
      </c>
      <c r="B4043" s="34">
        <v>45230</v>
      </c>
      <c r="C4043">
        <v>853.98708745289082</v>
      </c>
      <c r="D4043" t="s">
        <v>55</v>
      </c>
    </row>
    <row r="4044" spans="1:4" x14ac:dyDescent="0.3">
      <c r="A4044" s="33" t="s">
        <v>30</v>
      </c>
      <c r="B4044" s="34">
        <v>45260</v>
      </c>
      <c r="C4044">
        <v>888.14657095100654</v>
      </c>
      <c r="D4044" t="s">
        <v>55</v>
      </c>
    </row>
    <row r="4045" spans="1:4" x14ac:dyDescent="0.3">
      <c r="A4045" s="33" t="s">
        <v>30</v>
      </c>
      <c r="B4045" s="34">
        <v>45291</v>
      </c>
      <c r="C4045">
        <v>923.67243378904686</v>
      </c>
      <c r="D4045" t="s">
        <v>55</v>
      </c>
    </row>
    <row r="4046" spans="1:4" x14ac:dyDescent="0.3">
      <c r="A4046" s="33" t="s">
        <v>30</v>
      </c>
      <c r="B4046" s="34">
        <v>45322</v>
      </c>
      <c r="C4046">
        <v>960.61933114060878</v>
      </c>
      <c r="D4046" t="s">
        <v>55</v>
      </c>
    </row>
    <row r="4047" spans="1:4" x14ac:dyDescent="0.3">
      <c r="A4047" s="33" t="s">
        <v>30</v>
      </c>
      <c r="B4047" s="34">
        <v>45351</v>
      </c>
      <c r="C4047">
        <v>999.04410438623313</v>
      </c>
      <c r="D4047" t="s">
        <v>55</v>
      </c>
    </row>
    <row r="4048" spans="1:4" x14ac:dyDescent="0.3">
      <c r="A4048" s="33" t="s">
        <v>30</v>
      </c>
      <c r="B4048" s="34">
        <v>45382</v>
      </c>
      <c r="C4048">
        <v>1039.0058685616825</v>
      </c>
      <c r="D4048" t="s">
        <v>55</v>
      </c>
    </row>
    <row r="4049" spans="1:4" x14ac:dyDescent="0.3">
      <c r="A4049" s="33" t="s">
        <v>30</v>
      </c>
      <c r="B4049" s="34">
        <v>45412</v>
      </c>
      <c r="C4049">
        <v>1080.5661033041499</v>
      </c>
      <c r="D4049" t="s">
        <v>55</v>
      </c>
    </row>
    <row r="4050" spans="1:4" x14ac:dyDescent="0.3">
      <c r="A4050" s="33" t="s">
        <v>30</v>
      </c>
      <c r="B4050" s="34">
        <v>45443</v>
      </c>
      <c r="C4050">
        <v>1123.788747436316</v>
      </c>
      <c r="D4050" t="s">
        <v>55</v>
      </c>
    </row>
    <row r="4051" spans="1:4" x14ac:dyDescent="0.3">
      <c r="A4051" s="33" t="s">
        <v>30</v>
      </c>
      <c r="B4051" s="34">
        <v>45473</v>
      </c>
      <c r="C4051">
        <v>1168.7402973337687</v>
      </c>
      <c r="D4051" t="s">
        <v>55</v>
      </c>
    </row>
    <row r="4052" spans="1:4" x14ac:dyDescent="0.3">
      <c r="A4052" s="33" t="s">
        <v>30</v>
      </c>
      <c r="B4052" s="34">
        <v>45504</v>
      </c>
      <c r="C4052">
        <v>1215.4899092271196</v>
      </c>
      <c r="D4052" t="s">
        <v>55</v>
      </c>
    </row>
    <row r="4053" spans="1:4" x14ac:dyDescent="0.3">
      <c r="A4053" s="33" t="s">
        <v>30</v>
      </c>
      <c r="B4053" s="34">
        <v>45535</v>
      </c>
      <c r="C4053">
        <v>1264.1095055962044</v>
      </c>
      <c r="D4053" t="s">
        <v>55</v>
      </c>
    </row>
    <row r="4054" spans="1:4" x14ac:dyDescent="0.3">
      <c r="A4054" s="33" t="s">
        <v>30</v>
      </c>
      <c r="B4054" s="34">
        <v>45565</v>
      </c>
      <c r="C4054">
        <v>1314.6738858200526</v>
      </c>
      <c r="D4054" t="s">
        <v>55</v>
      </c>
    </row>
    <row r="4055" spans="1:4" x14ac:dyDescent="0.3">
      <c r="A4055" s="33" t="s">
        <v>30</v>
      </c>
      <c r="B4055" s="34">
        <v>45596</v>
      </c>
      <c r="C4055">
        <v>1367.2608412528548</v>
      </c>
      <c r="D4055" t="s">
        <v>55</v>
      </c>
    </row>
    <row r="4056" spans="1:4" x14ac:dyDescent="0.3">
      <c r="A4056" s="33" t="s">
        <v>30</v>
      </c>
      <c r="B4056" s="34">
        <v>45626</v>
      </c>
      <c r="C4056">
        <v>1421.9512749029691</v>
      </c>
      <c r="D4056" t="s">
        <v>55</v>
      </c>
    </row>
    <row r="4057" spans="1:4" x14ac:dyDescent="0.3">
      <c r="A4057" s="33" t="s">
        <v>30</v>
      </c>
      <c r="B4057" s="34">
        <v>45657</v>
      </c>
      <c r="C4057">
        <v>1478.829325899088</v>
      </c>
      <c r="D4057" t="s">
        <v>55</v>
      </c>
    </row>
    <row r="4058" spans="1:4" x14ac:dyDescent="0.3">
      <c r="A4058" s="33" t="s">
        <v>30</v>
      </c>
      <c r="B4058" s="34">
        <v>45688</v>
      </c>
      <c r="C4058">
        <v>1537.9824989350516</v>
      </c>
      <c r="D4058" t="s">
        <v>55</v>
      </c>
    </row>
    <row r="4059" spans="1:4" x14ac:dyDescent="0.3">
      <c r="A4059" s="33" t="s">
        <v>30</v>
      </c>
      <c r="B4059" s="34">
        <v>45716</v>
      </c>
      <c r="C4059">
        <v>1599.5017988924537</v>
      </c>
      <c r="D4059" t="s">
        <v>55</v>
      </c>
    </row>
    <row r="4060" spans="1:4" x14ac:dyDescent="0.3">
      <c r="A4060" s="33" t="s">
        <v>30</v>
      </c>
      <c r="B4060" s="34">
        <v>45747</v>
      </c>
      <c r="C4060">
        <v>1663.4818708481519</v>
      </c>
      <c r="D4060" t="s">
        <v>55</v>
      </c>
    </row>
    <row r="4061" spans="1:4" x14ac:dyDescent="0.3">
      <c r="A4061" s="33" t="s">
        <v>30</v>
      </c>
      <c r="B4061" s="34">
        <v>45777</v>
      </c>
      <c r="C4061">
        <v>1730.021145682078</v>
      </c>
      <c r="D4061" t="s">
        <v>55</v>
      </c>
    </row>
    <row r="4062" spans="1:4" x14ac:dyDescent="0.3">
      <c r="A4062" s="33" t="s">
        <v>30</v>
      </c>
      <c r="B4062" s="34">
        <v>45808</v>
      </c>
      <c r="C4062">
        <v>1799.2219915093613</v>
      </c>
      <c r="D4062" t="s">
        <v>55</v>
      </c>
    </row>
    <row r="4063" spans="1:4" x14ac:dyDescent="0.3">
      <c r="A4063" s="33" t="s">
        <v>30</v>
      </c>
      <c r="B4063" s="34">
        <v>45838</v>
      </c>
      <c r="C4063">
        <v>1871.1908711697358</v>
      </c>
      <c r="D4063" t="s">
        <v>55</v>
      </c>
    </row>
    <row r="4064" spans="1:4" x14ac:dyDescent="0.3">
      <c r="A4064" s="33" t="s">
        <v>30</v>
      </c>
      <c r="B4064" s="34">
        <v>45869</v>
      </c>
      <c r="C4064">
        <v>1946.0385060165254</v>
      </c>
      <c r="D4064" t="s">
        <v>55</v>
      </c>
    </row>
    <row r="4065" spans="1:4" x14ac:dyDescent="0.3">
      <c r="A4065" s="33" t="s">
        <v>30</v>
      </c>
      <c r="B4065" s="34">
        <v>45900</v>
      </c>
      <c r="C4065">
        <v>2023.8800462571865</v>
      </c>
      <c r="D4065" t="s">
        <v>55</v>
      </c>
    </row>
    <row r="4066" spans="1:4" x14ac:dyDescent="0.3">
      <c r="A4066" s="33" t="s">
        <v>30</v>
      </c>
      <c r="B4066" s="34">
        <v>45930</v>
      </c>
      <c r="C4066">
        <v>2104.8352481074739</v>
      </c>
      <c r="D4066" t="s">
        <v>55</v>
      </c>
    </row>
    <row r="4067" spans="1:4" x14ac:dyDescent="0.3">
      <c r="A4067" s="33" t="s">
        <v>30</v>
      </c>
      <c r="B4067" s="34">
        <v>45961</v>
      </c>
      <c r="C4067">
        <v>2189.0286580317729</v>
      </c>
      <c r="D4067" t="s">
        <v>55</v>
      </c>
    </row>
    <row r="4068" spans="1:4" x14ac:dyDescent="0.3">
      <c r="A4068" s="33" t="s">
        <v>30</v>
      </c>
      <c r="B4068" s="34">
        <v>45991</v>
      </c>
      <c r="C4068">
        <v>2276.5898043530437</v>
      </c>
      <c r="D4068" t="s">
        <v>55</v>
      </c>
    </row>
    <row r="4069" spans="1:4" x14ac:dyDescent="0.3">
      <c r="A4069" s="33" t="s">
        <v>30</v>
      </c>
      <c r="B4069" s="34">
        <v>46022</v>
      </c>
      <c r="C4069">
        <v>2367.6533965271656</v>
      </c>
      <c r="D4069" t="s">
        <v>55</v>
      </c>
    </row>
    <row r="4070" spans="1:4" x14ac:dyDescent="0.3">
      <c r="A4070" s="33" t="s">
        <v>31</v>
      </c>
      <c r="B4070" s="34">
        <v>44957</v>
      </c>
      <c r="C4070">
        <v>550</v>
      </c>
      <c r="D4070" t="s">
        <v>55</v>
      </c>
    </row>
    <row r="4071" spans="1:4" x14ac:dyDescent="0.3">
      <c r="A4071" s="33" t="s">
        <v>31</v>
      </c>
      <c r="B4071" s="34">
        <v>44985</v>
      </c>
      <c r="C4071">
        <v>572</v>
      </c>
      <c r="D4071" t="s">
        <v>55</v>
      </c>
    </row>
    <row r="4072" spans="1:4" x14ac:dyDescent="0.3">
      <c r="A4072" s="33" t="s">
        <v>31</v>
      </c>
      <c r="B4072" s="34">
        <v>45016</v>
      </c>
      <c r="C4072">
        <v>594.88</v>
      </c>
      <c r="D4072" t="s">
        <v>55</v>
      </c>
    </row>
    <row r="4073" spans="1:4" x14ac:dyDescent="0.3">
      <c r="A4073" s="33" t="s">
        <v>31</v>
      </c>
      <c r="B4073" s="34">
        <v>45046</v>
      </c>
      <c r="C4073">
        <v>618.67520000000002</v>
      </c>
      <c r="D4073" t="s">
        <v>55</v>
      </c>
    </row>
    <row r="4074" spans="1:4" x14ac:dyDescent="0.3">
      <c r="A4074" s="33" t="s">
        <v>31</v>
      </c>
      <c r="B4074" s="34">
        <v>45077</v>
      </c>
      <c r="C4074">
        <v>643.42220800000007</v>
      </c>
      <c r="D4074" t="s">
        <v>55</v>
      </c>
    </row>
    <row r="4075" spans="1:4" x14ac:dyDescent="0.3">
      <c r="A4075" s="33" t="s">
        <v>31</v>
      </c>
      <c r="B4075" s="34">
        <v>45107</v>
      </c>
      <c r="C4075">
        <v>669.15909632000012</v>
      </c>
      <c r="D4075" t="s">
        <v>55</v>
      </c>
    </row>
    <row r="4076" spans="1:4" x14ac:dyDescent="0.3">
      <c r="A4076" s="33" t="s">
        <v>31</v>
      </c>
      <c r="B4076" s="34">
        <v>45138</v>
      </c>
      <c r="C4076">
        <v>695.92546017280017</v>
      </c>
      <c r="D4076" t="s">
        <v>55</v>
      </c>
    </row>
    <row r="4077" spans="1:4" x14ac:dyDescent="0.3">
      <c r="A4077" s="33" t="s">
        <v>31</v>
      </c>
      <c r="B4077" s="34">
        <v>45169</v>
      </c>
      <c r="C4077">
        <v>723.76247857971225</v>
      </c>
      <c r="D4077" t="s">
        <v>55</v>
      </c>
    </row>
    <row r="4078" spans="1:4" x14ac:dyDescent="0.3">
      <c r="A4078" s="33" t="s">
        <v>31</v>
      </c>
      <c r="B4078" s="34">
        <v>45199</v>
      </c>
      <c r="C4078">
        <v>752.71297772290075</v>
      </c>
      <c r="D4078" t="s">
        <v>55</v>
      </c>
    </row>
    <row r="4079" spans="1:4" x14ac:dyDescent="0.3">
      <c r="A4079" s="33" t="s">
        <v>31</v>
      </c>
      <c r="B4079" s="34">
        <v>45230</v>
      </c>
      <c r="C4079">
        <v>782.82149683181683</v>
      </c>
      <c r="D4079" t="s">
        <v>55</v>
      </c>
    </row>
    <row r="4080" spans="1:4" x14ac:dyDescent="0.3">
      <c r="A4080" s="33" t="s">
        <v>31</v>
      </c>
      <c r="B4080" s="34">
        <v>45260</v>
      </c>
      <c r="C4080">
        <v>814.13435670508954</v>
      </c>
      <c r="D4080" t="s">
        <v>55</v>
      </c>
    </row>
    <row r="4081" spans="1:4" x14ac:dyDescent="0.3">
      <c r="A4081" s="33" t="s">
        <v>31</v>
      </c>
      <c r="B4081" s="34">
        <v>45291</v>
      </c>
      <c r="C4081">
        <v>846.69973097329319</v>
      </c>
      <c r="D4081" t="s">
        <v>55</v>
      </c>
    </row>
    <row r="4082" spans="1:4" x14ac:dyDescent="0.3">
      <c r="A4082" s="33" t="s">
        <v>31</v>
      </c>
      <c r="B4082" s="34">
        <v>45322</v>
      </c>
      <c r="C4082">
        <v>880.56772021222491</v>
      </c>
      <c r="D4082" t="s">
        <v>55</v>
      </c>
    </row>
    <row r="4083" spans="1:4" x14ac:dyDescent="0.3">
      <c r="A4083" s="33" t="s">
        <v>31</v>
      </c>
      <c r="B4083" s="34">
        <v>45351</v>
      </c>
      <c r="C4083">
        <v>915.79042902071399</v>
      </c>
      <c r="D4083" t="s">
        <v>55</v>
      </c>
    </row>
    <row r="4084" spans="1:4" x14ac:dyDescent="0.3">
      <c r="A4084" s="33" t="s">
        <v>31</v>
      </c>
      <c r="B4084" s="34">
        <v>45382</v>
      </c>
      <c r="C4084">
        <v>952.42204618154256</v>
      </c>
      <c r="D4084" t="s">
        <v>55</v>
      </c>
    </row>
    <row r="4085" spans="1:4" x14ac:dyDescent="0.3">
      <c r="A4085" s="33" t="s">
        <v>31</v>
      </c>
      <c r="B4085" s="34">
        <v>45412</v>
      </c>
      <c r="C4085">
        <v>990.51892802880434</v>
      </c>
      <c r="D4085" t="s">
        <v>55</v>
      </c>
    </row>
    <row r="4086" spans="1:4" x14ac:dyDescent="0.3">
      <c r="A4086" s="33" t="s">
        <v>31</v>
      </c>
      <c r="B4086" s="34">
        <v>45443</v>
      </c>
      <c r="C4086">
        <v>1030.1396851499564</v>
      </c>
      <c r="D4086" t="s">
        <v>55</v>
      </c>
    </row>
    <row r="4087" spans="1:4" x14ac:dyDescent="0.3">
      <c r="A4087" s="33" t="s">
        <v>31</v>
      </c>
      <c r="B4087" s="34">
        <v>45473</v>
      </c>
      <c r="C4087">
        <v>1071.3452725559548</v>
      </c>
      <c r="D4087" t="s">
        <v>55</v>
      </c>
    </row>
    <row r="4088" spans="1:4" x14ac:dyDescent="0.3">
      <c r="A4088" s="33" t="s">
        <v>31</v>
      </c>
      <c r="B4088" s="34">
        <v>45504</v>
      </c>
      <c r="C4088">
        <v>1114.1990834581929</v>
      </c>
      <c r="D4088" t="s">
        <v>55</v>
      </c>
    </row>
    <row r="4089" spans="1:4" x14ac:dyDescent="0.3">
      <c r="A4089" s="33" t="s">
        <v>31</v>
      </c>
      <c r="B4089" s="34">
        <v>45535</v>
      </c>
      <c r="C4089">
        <v>1158.7670467965206</v>
      </c>
      <c r="D4089" t="s">
        <v>55</v>
      </c>
    </row>
    <row r="4090" spans="1:4" x14ac:dyDescent="0.3">
      <c r="A4090" s="33" t="s">
        <v>31</v>
      </c>
      <c r="B4090" s="34">
        <v>45565</v>
      </c>
      <c r="C4090">
        <v>1205.1177286683815</v>
      </c>
      <c r="D4090" t="s">
        <v>55</v>
      </c>
    </row>
    <row r="4091" spans="1:4" x14ac:dyDescent="0.3">
      <c r="A4091" s="33" t="s">
        <v>31</v>
      </c>
      <c r="B4091" s="34">
        <v>45596</v>
      </c>
      <c r="C4091">
        <v>1253.3224378151167</v>
      </c>
      <c r="D4091" t="s">
        <v>55</v>
      </c>
    </row>
    <row r="4092" spans="1:4" x14ac:dyDescent="0.3">
      <c r="A4092" s="33" t="s">
        <v>31</v>
      </c>
      <c r="B4092" s="34">
        <v>45626</v>
      </c>
      <c r="C4092">
        <v>1303.4553353277215</v>
      </c>
      <c r="D4092" t="s">
        <v>55</v>
      </c>
    </row>
    <row r="4093" spans="1:4" x14ac:dyDescent="0.3">
      <c r="A4093" s="33" t="s">
        <v>31</v>
      </c>
      <c r="B4093" s="34">
        <v>45657</v>
      </c>
      <c r="C4093">
        <v>1355.5935487408303</v>
      </c>
      <c r="D4093" t="s">
        <v>55</v>
      </c>
    </row>
    <row r="4094" spans="1:4" x14ac:dyDescent="0.3">
      <c r="A4094" s="33" t="s">
        <v>31</v>
      </c>
      <c r="B4094" s="34">
        <v>45688</v>
      </c>
      <c r="C4094">
        <v>1409.8172906904636</v>
      </c>
      <c r="D4094" t="s">
        <v>55</v>
      </c>
    </row>
    <row r="4095" spans="1:4" x14ac:dyDescent="0.3">
      <c r="A4095" s="33" t="s">
        <v>31</v>
      </c>
      <c r="B4095" s="34">
        <v>45716</v>
      </c>
      <c r="C4095">
        <v>1466.2099823180822</v>
      </c>
      <c r="D4095" t="s">
        <v>55</v>
      </c>
    </row>
    <row r="4096" spans="1:4" x14ac:dyDescent="0.3">
      <c r="A4096" s="33" t="s">
        <v>31</v>
      </c>
      <c r="B4096" s="34">
        <v>45747</v>
      </c>
      <c r="C4096">
        <v>1524.8583816108055</v>
      </c>
      <c r="D4096" t="s">
        <v>55</v>
      </c>
    </row>
    <row r="4097" spans="1:4" x14ac:dyDescent="0.3">
      <c r="A4097" s="33" t="s">
        <v>31</v>
      </c>
      <c r="B4097" s="34">
        <v>45777</v>
      </c>
      <c r="C4097">
        <v>1585.8527168752378</v>
      </c>
      <c r="D4097" t="s">
        <v>55</v>
      </c>
    </row>
    <row r="4098" spans="1:4" x14ac:dyDescent="0.3">
      <c r="A4098" s="33" t="s">
        <v>31</v>
      </c>
      <c r="B4098" s="34">
        <v>45808</v>
      </c>
      <c r="C4098">
        <v>1649.2868255502474</v>
      </c>
      <c r="D4098" t="s">
        <v>55</v>
      </c>
    </row>
    <row r="4099" spans="1:4" x14ac:dyDescent="0.3">
      <c r="A4099" s="33" t="s">
        <v>31</v>
      </c>
      <c r="B4099" s="34">
        <v>45838</v>
      </c>
      <c r="C4099">
        <v>1715.2582985722574</v>
      </c>
      <c r="D4099" t="s">
        <v>55</v>
      </c>
    </row>
    <row r="4100" spans="1:4" x14ac:dyDescent="0.3">
      <c r="A4100" s="33" t="s">
        <v>31</v>
      </c>
      <c r="B4100" s="34">
        <v>45869</v>
      </c>
      <c r="C4100">
        <v>1783.8686305151477</v>
      </c>
      <c r="D4100" t="s">
        <v>55</v>
      </c>
    </row>
    <row r="4101" spans="1:4" x14ac:dyDescent="0.3">
      <c r="A4101" s="33" t="s">
        <v>31</v>
      </c>
      <c r="B4101" s="34">
        <v>45900</v>
      </c>
      <c r="C4101">
        <v>1855.2233757357537</v>
      </c>
      <c r="D4101" t="s">
        <v>55</v>
      </c>
    </row>
    <row r="4102" spans="1:4" x14ac:dyDescent="0.3">
      <c r="A4102" s="33" t="s">
        <v>31</v>
      </c>
      <c r="B4102" s="34">
        <v>45930</v>
      </c>
      <c r="C4102">
        <v>1929.432310765184</v>
      </c>
      <c r="D4102" t="s">
        <v>55</v>
      </c>
    </row>
    <row r="4103" spans="1:4" x14ac:dyDescent="0.3">
      <c r="A4103" s="33" t="s">
        <v>31</v>
      </c>
      <c r="B4103" s="34">
        <v>45961</v>
      </c>
      <c r="C4103">
        <v>2006.6096031957914</v>
      </c>
      <c r="D4103" t="s">
        <v>55</v>
      </c>
    </row>
    <row r="4104" spans="1:4" x14ac:dyDescent="0.3">
      <c r="A4104" s="33" t="s">
        <v>31</v>
      </c>
      <c r="B4104" s="34">
        <v>45991</v>
      </c>
      <c r="C4104">
        <v>2086.8739873236232</v>
      </c>
      <c r="D4104" t="s">
        <v>55</v>
      </c>
    </row>
    <row r="4105" spans="1:4" x14ac:dyDescent="0.3">
      <c r="A4105" s="33" t="s">
        <v>31</v>
      </c>
      <c r="B4105" s="34">
        <v>46022</v>
      </c>
      <c r="C4105">
        <v>2170.3489468165681</v>
      </c>
      <c r="D4105" t="s">
        <v>55</v>
      </c>
    </row>
    <row r="4106" spans="1:4" x14ac:dyDescent="0.3">
      <c r="A4106" s="33" t="s">
        <v>32</v>
      </c>
      <c r="B4106" s="34">
        <v>44957</v>
      </c>
      <c r="C4106">
        <v>57.375</v>
      </c>
      <c r="D4106" t="s">
        <v>55</v>
      </c>
    </row>
    <row r="4107" spans="1:4" x14ac:dyDescent="0.3">
      <c r="A4107" s="33" t="s">
        <v>32</v>
      </c>
      <c r="B4107" s="34">
        <v>44985</v>
      </c>
      <c r="C4107">
        <v>59.67</v>
      </c>
      <c r="D4107" t="s">
        <v>55</v>
      </c>
    </row>
    <row r="4108" spans="1:4" x14ac:dyDescent="0.3">
      <c r="A4108" s="33" t="s">
        <v>32</v>
      </c>
      <c r="B4108" s="34">
        <v>45016</v>
      </c>
      <c r="C4108">
        <v>62.056800000000003</v>
      </c>
      <c r="D4108" t="s">
        <v>55</v>
      </c>
    </row>
    <row r="4109" spans="1:4" x14ac:dyDescent="0.3">
      <c r="A4109" s="33" t="s">
        <v>32</v>
      </c>
      <c r="B4109" s="34">
        <v>45046</v>
      </c>
      <c r="C4109">
        <v>64.539072000000004</v>
      </c>
      <c r="D4109" t="s">
        <v>55</v>
      </c>
    </row>
    <row r="4110" spans="1:4" x14ac:dyDescent="0.3">
      <c r="A4110" s="33" t="s">
        <v>32</v>
      </c>
      <c r="B4110" s="34">
        <v>45077</v>
      </c>
      <c r="C4110">
        <v>67.120634880000011</v>
      </c>
      <c r="D4110" t="s">
        <v>55</v>
      </c>
    </row>
    <row r="4111" spans="1:4" x14ac:dyDescent="0.3">
      <c r="A4111" s="33" t="s">
        <v>32</v>
      </c>
      <c r="B4111" s="34">
        <v>45107</v>
      </c>
      <c r="C4111">
        <v>69.805460275200019</v>
      </c>
      <c r="D4111" t="s">
        <v>55</v>
      </c>
    </row>
    <row r="4112" spans="1:4" x14ac:dyDescent="0.3">
      <c r="A4112" s="33" t="s">
        <v>32</v>
      </c>
      <c r="B4112" s="34">
        <v>45138</v>
      </c>
      <c r="C4112">
        <v>72.597678686208027</v>
      </c>
      <c r="D4112" t="s">
        <v>55</v>
      </c>
    </row>
    <row r="4113" spans="1:4" x14ac:dyDescent="0.3">
      <c r="A4113" s="33" t="s">
        <v>32</v>
      </c>
      <c r="B4113" s="34">
        <v>45169</v>
      </c>
      <c r="C4113">
        <v>75.50158583365635</v>
      </c>
      <c r="D4113" t="s">
        <v>55</v>
      </c>
    </row>
    <row r="4114" spans="1:4" x14ac:dyDescent="0.3">
      <c r="A4114" s="33" t="s">
        <v>32</v>
      </c>
      <c r="B4114" s="34">
        <v>45199</v>
      </c>
      <c r="C4114">
        <v>78.521649267002601</v>
      </c>
      <c r="D4114" t="s">
        <v>55</v>
      </c>
    </row>
    <row r="4115" spans="1:4" x14ac:dyDescent="0.3">
      <c r="A4115" s="33" t="s">
        <v>32</v>
      </c>
      <c r="B4115" s="34">
        <v>45230</v>
      </c>
      <c r="C4115">
        <v>81.662515237682712</v>
      </c>
      <c r="D4115" t="s">
        <v>55</v>
      </c>
    </row>
    <row r="4116" spans="1:4" x14ac:dyDescent="0.3">
      <c r="A4116" s="33" t="s">
        <v>32</v>
      </c>
      <c r="B4116" s="34">
        <v>45260</v>
      </c>
      <c r="C4116">
        <v>84.92901584719003</v>
      </c>
      <c r="D4116" t="s">
        <v>55</v>
      </c>
    </row>
    <row r="4117" spans="1:4" x14ac:dyDescent="0.3">
      <c r="A4117" s="33" t="s">
        <v>32</v>
      </c>
      <c r="B4117" s="34">
        <v>45291</v>
      </c>
      <c r="C4117">
        <v>88.326176481077638</v>
      </c>
      <c r="D4117" t="s">
        <v>55</v>
      </c>
    </row>
    <row r="4118" spans="1:4" x14ac:dyDescent="0.3">
      <c r="A4118" s="33" t="s">
        <v>32</v>
      </c>
      <c r="B4118" s="34">
        <v>45322</v>
      </c>
      <c r="C4118">
        <v>91.859223540320741</v>
      </c>
      <c r="D4118" t="s">
        <v>55</v>
      </c>
    </row>
    <row r="4119" spans="1:4" x14ac:dyDescent="0.3">
      <c r="A4119" s="33" t="s">
        <v>32</v>
      </c>
      <c r="B4119" s="34">
        <v>45351</v>
      </c>
      <c r="C4119">
        <v>95.533592481933567</v>
      </c>
      <c r="D4119" t="s">
        <v>55</v>
      </c>
    </row>
    <row r="4120" spans="1:4" x14ac:dyDescent="0.3">
      <c r="A4120" s="33" t="s">
        <v>32</v>
      </c>
      <c r="B4120" s="34">
        <v>45382</v>
      </c>
      <c r="C4120">
        <v>99.354936181210917</v>
      </c>
      <c r="D4120" t="s">
        <v>55</v>
      </c>
    </row>
    <row r="4121" spans="1:4" x14ac:dyDescent="0.3">
      <c r="A4121" s="33" t="s">
        <v>32</v>
      </c>
      <c r="B4121" s="34">
        <v>45412</v>
      </c>
      <c r="C4121">
        <v>103.32913362845936</v>
      </c>
      <c r="D4121" t="s">
        <v>55</v>
      </c>
    </row>
    <row r="4122" spans="1:4" x14ac:dyDescent="0.3">
      <c r="A4122" s="33" t="s">
        <v>32</v>
      </c>
      <c r="B4122" s="34">
        <v>45443</v>
      </c>
      <c r="C4122">
        <v>107.46229897359774</v>
      </c>
      <c r="D4122" t="s">
        <v>55</v>
      </c>
    </row>
    <row r="4123" spans="1:4" x14ac:dyDescent="0.3">
      <c r="A4123" s="33" t="s">
        <v>32</v>
      </c>
      <c r="B4123" s="34">
        <v>45473</v>
      </c>
      <c r="C4123">
        <v>111.76079093254165</v>
      </c>
      <c r="D4123" t="s">
        <v>55</v>
      </c>
    </row>
    <row r="4124" spans="1:4" x14ac:dyDescent="0.3">
      <c r="A4124" s="33" t="s">
        <v>32</v>
      </c>
      <c r="B4124" s="34">
        <v>45504</v>
      </c>
      <c r="C4124">
        <v>116.23122256984333</v>
      </c>
      <c r="D4124" t="s">
        <v>55</v>
      </c>
    </row>
    <row r="4125" spans="1:4" x14ac:dyDescent="0.3">
      <c r="A4125" s="33" t="s">
        <v>32</v>
      </c>
      <c r="B4125" s="34">
        <v>45535</v>
      </c>
      <c r="C4125">
        <v>120.88047147263707</v>
      </c>
      <c r="D4125" t="s">
        <v>55</v>
      </c>
    </row>
    <row r="4126" spans="1:4" x14ac:dyDescent="0.3">
      <c r="A4126" s="33" t="s">
        <v>32</v>
      </c>
      <c r="B4126" s="34">
        <v>45565</v>
      </c>
      <c r="C4126">
        <v>125.71569033154256</v>
      </c>
      <c r="D4126" t="s">
        <v>55</v>
      </c>
    </row>
    <row r="4127" spans="1:4" x14ac:dyDescent="0.3">
      <c r="A4127" s="33" t="s">
        <v>32</v>
      </c>
      <c r="B4127" s="34">
        <v>45596</v>
      </c>
      <c r="C4127">
        <v>130.74431794480427</v>
      </c>
      <c r="D4127" t="s">
        <v>55</v>
      </c>
    </row>
    <row r="4128" spans="1:4" x14ac:dyDescent="0.3">
      <c r="A4128" s="33" t="s">
        <v>32</v>
      </c>
      <c r="B4128" s="34">
        <v>45626</v>
      </c>
      <c r="C4128">
        <v>135.97409066259644</v>
      </c>
      <c r="D4128" t="s">
        <v>55</v>
      </c>
    </row>
    <row r="4129" spans="1:4" x14ac:dyDescent="0.3">
      <c r="A4129" s="33" t="s">
        <v>32</v>
      </c>
      <c r="B4129" s="34">
        <v>45657</v>
      </c>
      <c r="C4129">
        <v>141.4130542891003</v>
      </c>
      <c r="D4129" t="s">
        <v>55</v>
      </c>
    </row>
    <row r="4130" spans="1:4" x14ac:dyDescent="0.3">
      <c r="A4130" s="33" t="s">
        <v>32</v>
      </c>
      <c r="B4130" s="34">
        <v>45688</v>
      </c>
      <c r="C4130">
        <v>147.06957646066431</v>
      </c>
      <c r="D4130" t="s">
        <v>55</v>
      </c>
    </row>
    <row r="4131" spans="1:4" x14ac:dyDescent="0.3">
      <c r="A4131" s="33" t="s">
        <v>32</v>
      </c>
      <c r="B4131" s="34">
        <v>45716</v>
      </c>
      <c r="C4131">
        <v>152.95235951909089</v>
      </c>
      <c r="D4131" t="s">
        <v>55</v>
      </c>
    </row>
    <row r="4132" spans="1:4" x14ac:dyDescent="0.3">
      <c r="A4132" s="33" t="s">
        <v>32</v>
      </c>
      <c r="B4132" s="34">
        <v>45747</v>
      </c>
      <c r="C4132">
        <v>159.07045389985453</v>
      </c>
      <c r="D4132" t="s">
        <v>55</v>
      </c>
    </row>
    <row r="4133" spans="1:4" x14ac:dyDescent="0.3">
      <c r="A4133" s="33" t="s">
        <v>32</v>
      </c>
      <c r="B4133" s="34">
        <v>45777</v>
      </c>
      <c r="C4133">
        <v>165.4332720558487</v>
      </c>
      <c r="D4133" t="s">
        <v>55</v>
      </c>
    </row>
    <row r="4134" spans="1:4" x14ac:dyDescent="0.3">
      <c r="A4134" s="33" t="s">
        <v>32</v>
      </c>
      <c r="B4134" s="34">
        <v>45808</v>
      </c>
      <c r="C4134">
        <v>172.05060293808265</v>
      </c>
      <c r="D4134" t="s">
        <v>55</v>
      </c>
    </row>
    <row r="4135" spans="1:4" x14ac:dyDescent="0.3">
      <c r="A4135" s="33" t="s">
        <v>32</v>
      </c>
      <c r="B4135" s="34">
        <v>45838</v>
      </c>
      <c r="C4135">
        <v>178.93262705560596</v>
      </c>
      <c r="D4135" t="s">
        <v>55</v>
      </c>
    </row>
    <row r="4136" spans="1:4" x14ac:dyDescent="0.3">
      <c r="A4136" s="33" t="s">
        <v>32</v>
      </c>
      <c r="B4136" s="34">
        <v>45869</v>
      </c>
      <c r="C4136">
        <v>186.0899321378302</v>
      </c>
      <c r="D4136" t="s">
        <v>55</v>
      </c>
    </row>
    <row r="4137" spans="1:4" x14ac:dyDescent="0.3">
      <c r="A4137" s="33" t="s">
        <v>32</v>
      </c>
      <c r="B4137" s="34">
        <v>45900</v>
      </c>
      <c r="C4137">
        <v>193.53352942334342</v>
      </c>
      <c r="D4137" t="s">
        <v>55</v>
      </c>
    </row>
    <row r="4138" spans="1:4" x14ac:dyDescent="0.3">
      <c r="A4138" s="33" t="s">
        <v>32</v>
      </c>
      <c r="B4138" s="34">
        <v>45930</v>
      </c>
      <c r="C4138">
        <v>201.27487060027715</v>
      </c>
      <c r="D4138" t="s">
        <v>55</v>
      </c>
    </row>
    <row r="4139" spans="1:4" x14ac:dyDescent="0.3">
      <c r="A4139" s="33" t="s">
        <v>32</v>
      </c>
      <c r="B4139" s="34">
        <v>45961</v>
      </c>
      <c r="C4139">
        <v>209.32586542428825</v>
      </c>
      <c r="D4139" t="s">
        <v>55</v>
      </c>
    </row>
    <row r="4140" spans="1:4" x14ac:dyDescent="0.3">
      <c r="A4140" s="33" t="s">
        <v>32</v>
      </c>
      <c r="B4140" s="34">
        <v>45991</v>
      </c>
      <c r="C4140">
        <v>217.6989000412598</v>
      </c>
      <c r="D4140" t="s">
        <v>55</v>
      </c>
    </row>
    <row r="4141" spans="1:4" x14ac:dyDescent="0.3">
      <c r="A4141" s="33" t="s">
        <v>32</v>
      </c>
      <c r="B4141" s="34">
        <v>46022</v>
      </c>
      <c r="C4141">
        <v>226.40685604291019</v>
      </c>
      <c r="D4141" t="s">
        <v>55</v>
      </c>
    </row>
    <row r="4142" spans="1:4" x14ac:dyDescent="0.3">
      <c r="A4142" s="33" t="s">
        <v>33</v>
      </c>
      <c r="B4142" s="34">
        <v>44957</v>
      </c>
      <c r="C4142">
        <v>0</v>
      </c>
      <c r="D4142" t="s">
        <v>55</v>
      </c>
    </row>
    <row r="4143" spans="1:4" x14ac:dyDescent="0.3">
      <c r="A4143" s="33" t="s">
        <v>33</v>
      </c>
      <c r="B4143" s="34">
        <v>44985</v>
      </c>
      <c r="C4143">
        <v>0</v>
      </c>
      <c r="D4143" t="s">
        <v>55</v>
      </c>
    </row>
    <row r="4144" spans="1:4" x14ac:dyDescent="0.3">
      <c r="A4144" s="33" t="s">
        <v>33</v>
      </c>
      <c r="B4144" s="34">
        <v>45016</v>
      </c>
      <c r="C4144">
        <v>0</v>
      </c>
      <c r="D4144" t="s">
        <v>55</v>
      </c>
    </row>
    <row r="4145" spans="1:4" x14ac:dyDescent="0.3">
      <c r="A4145" s="33" t="s">
        <v>33</v>
      </c>
      <c r="B4145" s="34">
        <v>45046</v>
      </c>
      <c r="C4145">
        <v>0</v>
      </c>
      <c r="D4145" t="s">
        <v>55</v>
      </c>
    </row>
    <row r="4146" spans="1:4" x14ac:dyDescent="0.3">
      <c r="A4146" s="33" t="s">
        <v>33</v>
      </c>
      <c r="B4146" s="34">
        <v>45077</v>
      </c>
      <c r="C4146">
        <v>0</v>
      </c>
      <c r="D4146" t="s">
        <v>55</v>
      </c>
    </row>
    <row r="4147" spans="1:4" x14ac:dyDescent="0.3">
      <c r="A4147" s="33" t="s">
        <v>33</v>
      </c>
      <c r="B4147" s="34">
        <v>45107</v>
      </c>
      <c r="C4147">
        <v>0</v>
      </c>
      <c r="D4147" t="s">
        <v>55</v>
      </c>
    </row>
    <row r="4148" spans="1:4" x14ac:dyDescent="0.3">
      <c r="A4148" s="33" t="s">
        <v>33</v>
      </c>
      <c r="B4148" s="34">
        <v>45138</v>
      </c>
      <c r="C4148">
        <v>0</v>
      </c>
      <c r="D4148" t="s">
        <v>55</v>
      </c>
    </row>
    <row r="4149" spans="1:4" x14ac:dyDescent="0.3">
      <c r="A4149" s="33" t="s">
        <v>33</v>
      </c>
      <c r="B4149" s="34">
        <v>45169</v>
      </c>
      <c r="C4149">
        <v>0</v>
      </c>
      <c r="D4149" t="s">
        <v>55</v>
      </c>
    </row>
    <row r="4150" spans="1:4" x14ac:dyDescent="0.3">
      <c r="A4150" s="33" t="s">
        <v>33</v>
      </c>
      <c r="B4150" s="34">
        <v>45199</v>
      </c>
      <c r="C4150">
        <v>0</v>
      </c>
      <c r="D4150" t="s">
        <v>55</v>
      </c>
    </row>
    <row r="4151" spans="1:4" x14ac:dyDescent="0.3">
      <c r="A4151" s="33" t="s">
        <v>33</v>
      </c>
      <c r="B4151" s="34">
        <v>45230</v>
      </c>
      <c r="C4151">
        <v>0</v>
      </c>
      <c r="D4151" t="s">
        <v>55</v>
      </c>
    </row>
    <row r="4152" spans="1:4" x14ac:dyDescent="0.3">
      <c r="A4152" s="33" t="s">
        <v>33</v>
      </c>
      <c r="B4152" s="34">
        <v>45260</v>
      </c>
      <c r="C4152">
        <v>0</v>
      </c>
      <c r="D4152" t="s">
        <v>55</v>
      </c>
    </row>
    <row r="4153" spans="1:4" x14ac:dyDescent="0.3">
      <c r="A4153" s="33" t="s">
        <v>33</v>
      </c>
      <c r="B4153" s="34">
        <v>45291</v>
      </c>
      <c r="C4153">
        <v>0</v>
      </c>
      <c r="D4153" t="s">
        <v>55</v>
      </c>
    </row>
    <row r="4154" spans="1:4" x14ac:dyDescent="0.3">
      <c r="A4154" s="33" t="s">
        <v>33</v>
      </c>
      <c r="B4154" s="34">
        <v>45322</v>
      </c>
      <c r="C4154">
        <v>0</v>
      </c>
      <c r="D4154" t="s">
        <v>55</v>
      </c>
    </row>
    <row r="4155" spans="1:4" x14ac:dyDescent="0.3">
      <c r="A4155" s="33" t="s">
        <v>33</v>
      </c>
      <c r="B4155" s="34">
        <v>45351</v>
      </c>
      <c r="C4155">
        <v>0</v>
      </c>
      <c r="D4155" t="s">
        <v>55</v>
      </c>
    </row>
    <row r="4156" spans="1:4" x14ac:dyDescent="0.3">
      <c r="A4156" s="33" t="s">
        <v>33</v>
      </c>
      <c r="B4156" s="34">
        <v>45382</v>
      </c>
      <c r="C4156">
        <v>0</v>
      </c>
      <c r="D4156" t="s">
        <v>55</v>
      </c>
    </row>
    <row r="4157" spans="1:4" x14ac:dyDescent="0.3">
      <c r="A4157" s="33" t="s">
        <v>33</v>
      </c>
      <c r="B4157" s="34">
        <v>45412</v>
      </c>
      <c r="C4157">
        <v>0</v>
      </c>
      <c r="D4157" t="s">
        <v>55</v>
      </c>
    </row>
    <row r="4158" spans="1:4" x14ac:dyDescent="0.3">
      <c r="A4158" s="33" t="s">
        <v>33</v>
      </c>
      <c r="B4158" s="34">
        <v>45443</v>
      </c>
      <c r="C4158">
        <v>0</v>
      </c>
      <c r="D4158" t="s">
        <v>55</v>
      </c>
    </row>
    <row r="4159" spans="1:4" x14ac:dyDescent="0.3">
      <c r="A4159" s="33" t="s">
        <v>33</v>
      </c>
      <c r="B4159" s="34">
        <v>45473</v>
      </c>
      <c r="C4159">
        <v>0</v>
      </c>
      <c r="D4159" t="s">
        <v>55</v>
      </c>
    </row>
    <row r="4160" spans="1:4" x14ac:dyDescent="0.3">
      <c r="A4160" s="33" t="s">
        <v>33</v>
      </c>
      <c r="B4160" s="34">
        <v>45504</v>
      </c>
      <c r="C4160">
        <v>0</v>
      </c>
      <c r="D4160" t="s">
        <v>55</v>
      </c>
    </row>
    <row r="4161" spans="1:4" x14ac:dyDescent="0.3">
      <c r="A4161" s="33" t="s">
        <v>33</v>
      </c>
      <c r="B4161" s="34">
        <v>45535</v>
      </c>
      <c r="C4161">
        <v>0</v>
      </c>
      <c r="D4161" t="s">
        <v>55</v>
      </c>
    </row>
    <row r="4162" spans="1:4" x14ac:dyDescent="0.3">
      <c r="A4162" s="33" t="s">
        <v>33</v>
      </c>
      <c r="B4162" s="34">
        <v>45565</v>
      </c>
      <c r="C4162">
        <v>0</v>
      </c>
      <c r="D4162" t="s">
        <v>55</v>
      </c>
    </row>
    <row r="4163" spans="1:4" x14ac:dyDescent="0.3">
      <c r="A4163" s="33" t="s">
        <v>33</v>
      </c>
      <c r="B4163" s="34">
        <v>45596</v>
      </c>
      <c r="C4163">
        <v>0</v>
      </c>
      <c r="D4163" t="s">
        <v>55</v>
      </c>
    </row>
    <row r="4164" spans="1:4" x14ac:dyDescent="0.3">
      <c r="A4164" s="33" t="s">
        <v>33</v>
      </c>
      <c r="B4164" s="34">
        <v>45626</v>
      </c>
      <c r="C4164">
        <v>0</v>
      </c>
      <c r="D4164" t="s">
        <v>55</v>
      </c>
    </row>
    <row r="4165" spans="1:4" x14ac:dyDescent="0.3">
      <c r="A4165" s="33" t="s">
        <v>33</v>
      </c>
      <c r="B4165" s="34">
        <v>45657</v>
      </c>
      <c r="C4165">
        <v>0</v>
      </c>
      <c r="D4165" t="s">
        <v>55</v>
      </c>
    </row>
    <row r="4166" spans="1:4" x14ac:dyDescent="0.3">
      <c r="A4166" s="33" t="s">
        <v>33</v>
      </c>
      <c r="B4166" s="34">
        <v>45688</v>
      </c>
      <c r="C4166">
        <v>0</v>
      </c>
      <c r="D4166" t="s">
        <v>55</v>
      </c>
    </row>
    <row r="4167" spans="1:4" x14ac:dyDescent="0.3">
      <c r="A4167" s="33" t="s">
        <v>33</v>
      </c>
      <c r="B4167" s="34">
        <v>45716</v>
      </c>
      <c r="C4167">
        <v>0</v>
      </c>
      <c r="D4167" t="s">
        <v>55</v>
      </c>
    </row>
    <row r="4168" spans="1:4" x14ac:dyDescent="0.3">
      <c r="A4168" s="33" t="s">
        <v>33</v>
      </c>
      <c r="B4168" s="34">
        <v>45747</v>
      </c>
      <c r="C4168">
        <v>0</v>
      </c>
      <c r="D4168" t="s">
        <v>55</v>
      </c>
    </row>
    <row r="4169" spans="1:4" x14ac:dyDescent="0.3">
      <c r="A4169" s="33" t="s">
        <v>33</v>
      </c>
      <c r="B4169" s="34">
        <v>45777</v>
      </c>
      <c r="C4169">
        <v>0</v>
      </c>
      <c r="D4169" t="s">
        <v>55</v>
      </c>
    </row>
    <row r="4170" spans="1:4" x14ac:dyDescent="0.3">
      <c r="A4170" s="33" t="s">
        <v>33</v>
      </c>
      <c r="B4170" s="34">
        <v>45808</v>
      </c>
      <c r="C4170">
        <v>0</v>
      </c>
      <c r="D4170" t="s">
        <v>55</v>
      </c>
    </row>
    <row r="4171" spans="1:4" x14ac:dyDescent="0.3">
      <c r="A4171" s="33" t="s">
        <v>33</v>
      </c>
      <c r="B4171" s="34">
        <v>45838</v>
      </c>
      <c r="C4171">
        <v>0</v>
      </c>
      <c r="D4171" t="s">
        <v>55</v>
      </c>
    </row>
    <row r="4172" spans="1:4" x14ac:dyDescent="0.3">
      <c r="A4172" s="33" t="s">
        <v>33</v>
      </c>
      <c r="B4172" s="34">
        <v>45869</v>
      </c>
      <c r="C4172">
        <v>0</v>
      </c>
      <c r="D4172" t="s">
        <v>55</v>
      </c>
    </row>
    <row r="4173" spans="1:4" x14ac:dyDescent="0.3">
      <c r="A4173" s="33" t="s">
        <v>33</v>
      </c>
      <c r="B4173" s="34">
        <v>45900</v>
      </c>
      <c r="C4173">
        <v>0</v>
      </c>
      <c r="D4173" t="s">
        <v>55</v>
      </c>
    </row>
    <row r="4174" spans="1:4" x14ac:dyDescent="0.3">
      <c r="A4174" s="33" t="s">
        <v>33</v>
      </c>
      <c r="B4174" s="34">
        <v>45930</v>
      </c>
      <c r="C4174">
        <v>0</v>
      </c>
      <c r="D4174" t="s">
        <v>55</v>
      </c>
    </row>
    <row r="4175" spans="1:4" x14ac:dyDescent="0.3">
      <c r="A4175" s="33" t="s">
        <v>33</v>
      </c>
      <c r="B4175" s="34">
        <v>45961</v>
      </c>
      <c r="C4175">
        <v>0</v>
      </c>
      <c r="D4175" t="s">
        <v>55</v>
      </c>
    </row>
    <row r="4176" spans="1:4" x14ac:dyDescent="0.3">
      <c r="A4176" s="33" t="s">
        <v>33</v>
      </c>
      <c r="B4176" s="34">
        <v>45991</v>
      </c>
      <c r="C4176">
        <v>0</v>
      </c>
      <c r="D4176" t="s">
        <v>55</v>
      </c>
    </row>
    <row r="4177" spans="1:4" x14ac:dyDescent="0.3">
      <c r="A4177" s="33" t="s">
        <v>33</v>
      </c>
      <c r="B4177" s="34">
        <v>46022</v>
      </c>
      <c r="C4177">
        <v>0</v>
      </c>
      <c r="D4177" t="s">
        <v>55</v>
      </c>
    </row>
    <row r="4178" spans="1:4" x14ac:dyDescent="0.3">
      <c r="A4178" s="33" t="s">
        <v>34</v>
      </c>
      <c r="B4178" s="34">
        <v>44957</v>
      </c>
      <c r="C4178">
        <v>7207.375</v>
      </c>
      <c r="D4178" t="s">
        <v>55</v>
      </c>
    </row>
    <row r="4179" spans="1:4" x14ac:dyDescent="0.3">
      <c r="A4179" s="33" t="s">
        <v>34</v>
      </c>
      <c r="B4179" s="34">
        <v>44985</v>
      </c>
      <c r="C4179">
        <v>7675.67</v>
      </c>
      <c r="D4179" t="s">
        <v>55</v>
      </c>
    </row>
    <row r="4180" spans="1:4" x14ac:dyDescent="0.3">
      <c r="A4180" s="33" t="s">
        <v>34</v>
      </c>
      <c r="B4180" s="34">
        <v>45016</v>
      </c>
      <c r="C4180">
        <v>8175.2968000000001</v>
      </c>
      <c r="D4180" t="s">
        <v>55</v>
      </c>
    </row>
    <row r="4181" spans="1:4" x14ac:dyDescent="0.3">
      <c r="A4181" s="33" t="s">
        <v>34</v>
      </c>
      <c r="B4181" s="34">
        <v>45046</v>
      </c>
      <c r="C4181">
        <v>8708.3906999999999</v>
      </c>
      <c r="D4181" t="s">
        <v>55</v>
      </c>
    </row>
    <row r="4182" spans="1:4" x14ac:dyDescent="0.3">
      <c r="A4182" s="33" t="s">
        <v>34</v>
      </c>
      <c r="B4182" s="34">
        <v>45077</v>
      </c>
      <c r="C4182">
        <v>6557.6386000000002</v>
      </c>
      <c r="D4182" t="s">
        <v>55</v>
      </c>
    </row>
    <row r="4183" spans="1:4" x14ac:dyDescent="0.3">
      <c r="A4183" s="33" t="s">
        <v>34</v>
      </c>
      <c r="B4183" s="34">
        <v>45107</v>
      </c>
      <c r="C4183">
        <v>6974.2995000000001</v>
      </c>
      <c r="D4183" t="s">
        <v>55</v>
      </c>
    </row>
    <row r="4184" spans="1:4" x14ac:dyDescent="0.3">
      <c r="A4184" s="33" t="s">
        <v>34</v>
      </c>
      <c r="B4184" s="34">
        <v>45138</v>
      </c>
      <c r="C4184">
        <v>7418.4318000000003</v>
      </c>
      <c r="D4184" t="s">
        <v>55</v>
      </c>
    </row>
    <row r="4185" spans="1:4" x14ac:dyDescent="0.3">
      <c r="A4185" s="33" t="s">
        <v>34</v>
      </c>
      <c r="B4185" s="34">
        <v>45169</v>
      </c>
      <c r="C4185">
        <v>7891.8905999999997</v>
      </c>
      <c r="D4185" t="s">
        <v>55</v>
      </c>
    </row>
    <row r="4186" spans="1:4" x14ac:dyDescent="0.3">
      <c r="A4186" s="33" t="s">
        <v>34</v>
      </c>
      <c r="B4186" s="34">
        <v>45199</v>
      </c>
      <c r="C4186">
        <v>8396.6582999999991</v>
      </c>
      <c r="D4186" t="s">
        <v>55</v>
      </c>
    </row>
    <row r="4187" spans="1:4" x14ac:dyDescent="0.3">
      <c r="A4187" s="33" t="s">
        <v>34</v>
      </c>
      <c r="B4187" s="34">
        <v>45230</v>
      </c>
      <c r="C4187">
        <v>8934.8531000000003</v>
      </c>
      <c r="D4187" t="s">
        <v>55</v>
      </c>
    </row>
    <row r="4188" spans="1:4" x14ac:dyDescent="0.3">
      <c r="A4188" s="33" t="s">
        <v>34</v>
      </c>
      <c r="B4188" s="34">
        <v>45260</v>
      </c>
      <c r="C4188">
        <v>9508.7386000000006</v>
      </c>
      <c r="D4188" t="s">
        <v>55</v>
      </c>
    </row>
    <row r="4189" spans="1:4" x14ac:dyDescent="0.3">
      <c r="A4189" s="33" t="s">
        <v>34</v>
      </c>
      <c r="B4189" s="34">
        <v>45291</v>
      </c>
      <c r="C4189">
        <v>10120.734</v>
      </c>
      <c r="D4189" t="s">
        <v>55</v>
      </c>
    </row>
    <row r="4190" spans="1:4" x14ac:dyDescent="0.3">
      <c r="A4190" s="33" t="s">
        <v>34</v>
      </c>
      <c r="B4190" s="34">
        <v>45322</v>
      </c>
      <c r="C4190">
        <v>10773.424499999999</v>
      </c>
      <c r="D4190" t="s">
        <v>55</v>
      </c>
    </row>
    <row r="4191" spans="1:4" x14ac:dyDescent="0.3">
      <c r="A4191" s="33" t="s">
        <v>34</v>
      </c>
      <c r="B4191" s="34">
        <v>45351</v>
      </c>
      <c r="C4191">
        <v>11469.5728</v>
      </c>
      <c r="D4191" t="s">
        <v>55</v>
      </c>
    </row>
    <row r="4192" spans="1:4" x14ac:dyDescent="0.3">
      <c r="A4192" s="33" t="s">
        <v>34</v>
      </c>
      <c r="B4192" s="34">
        <v>45382</v>
      </c>
      <c r="C4192">
        <v>12212.1319</v>
      </c>
      <c r="D4192" t="s">
        <v>55</v>
      </c>
    </row>
    <row r="4193" spans="1:4" x14ac:dyDescent="0.3">
      <c r="A4193" s="33" t="s">
        <v>34</v>
      </c>
      <c r="B4193" s="34">
        <v>45412</v>
      </c>
      <c r="C4193">
        <v>13004.257600000001</v>
      </c>
      <c r="D4193" t="s">
        <v>55</v>
      </c>
    </row>
    <row r="4194" spans="1:4" x14ac:dyDescent="0.3">
      <c r="A4194" s="33" t="s">
        <v>34</v>
      </c>
      <c r="B4194" s="34">
        <v>45443</v>
      </c>
      <c r="C4194">
        <v>13849.323200000001</v>
      </c>
      <c r="D4194" t="s">
        <v>55</v>
      </c>
    </row>
    <row r="4195" spans="1:4" x14ac:dyDescent="0.3">
      <c r="A4195" s="33" t="s">
        <v>34</v>
      </c>
      <c r="B4195" s="34">
        <v>45473</v>
      </c>
      <c r="C4195">
        <v>10463.399100000001</v>
      </c>
      <c r="D4195" t="s">
        <v>55</v>
      </c>
    </row>
    <row r="4196" spans="1:4" x14ac:dyDescent="0.3">
      <c r="A4196" s="33" t="s">
        <v>34</v>
      </c>
      <c r="B4196" s="34">
        <v>45504</v>
      </c>
      <c r="C4196">
        <v>11125.2816</v>
      </c>
      <c r="D4196" t="s">
        <v>55</v>
      </c>
    </row>
    <row r="4197" spans="1:4" x14ac:dyDescent="0.3">
      <c r="A4197" s="33" t="s">
        <v>34</v>
      </c>
      <c r="B4197" s="34">
        <v>45535</v>
      </c>
      <c r="C4197">
        <v>11830.673699999999</v>
      </c>
      <c r="D4197" t="s">
        <v>55</v>
      </c>
    </row>
    <row r="4198" spans="1:4" x14ac:dyDescent="0.3">
      <c r="A4198" s="33" t="s">
        <v>34</v>
      </c>
      <c r="B4198" s="34">
        <v>45565</v>
      </c>
      <c r="C4198">
        <v>12582.5082</v>
      </c>
      <c r="D4198" t="s">
        <v>55</v>
      </c>
    </row>
    <row r="4199" spans="1:4" x14ac:dyDescent="0.3">
      <c r="A4199" s="33" t="s">
        <v>34</v>
      </c>
      <c r="B4199" s="34">
        <v>45596</v>
      </c>
      <c r="C4199">
        <v>13383.918600000001</v>
      </c>
      <c r="D4199" t="s">
        <v>55</v>
      </c>
    </row>
    <row r="4200" spans="1:4" x14ac:dyDescent="0.3">
      <c r="A4200" s="33" t="s">
        <v>34</v>
      </c>
      <c r="B4200" s="34">
        <v>45626</v>
      </c>
      <c r="C4200">
        <v>14238.253000000001</v>
      </c>
      <c r="D4200" t="s">
        <v>55</v>
      </c>
    </row>
    <row r="4201" spans="1:4" x14ac:dyDescent="0.3">
      <c r="A4201" s="33" t="s">
        <v>34</v>
      </c>
      <c r="B4201" s="34">
        <v>45657</v>
      </c>
      <c r="C4201">
        <v>15149.0893</v>
      </c>
      <c r="D4201" t="s">
        <v>55</v>
      </c>
    </row>
    <row r="4202" spans="1:4" x14ac:dyDescent="0.3">
      <c r="A4202" s="33" t="s">
        <v>34</v>
      </c>
      <c r="B4202" s="34">
        <v>45688</v>
      </c>
      <c r="C4202">
        <v>11616.146699999999</v>
      </c>
      <c r="D4202" t="s">
        <v>55</v>
      </c>
    </row>
    <row r="4203" spans="1:4" x14ac:dyDescent="0.3">
      <c r="A4203" s="33" t="s">
        <v>34</v>
      </c>
      <c r="B4203" s="34">
        <v>45716</v>
      </c>
      <c r="C4203">
        <v>9183.5583000000006</v>
      </c>
      <c r="D4203" t="s">
        <v>55</v>
      </c>
    </row>
    <row r="4204" spans="1:4" x14ac:dyDescent="0.3">
      <c r="A4204" s="33" t="s">
        <v>34</v>
      </c>
      <c r="B4204" s="34">
        <v>45747</v>
      </c>
      <c r="C4204">
        <v>9729.8474999999999</v>
      </c>
      <c r="D4204" t="s">
        <v>55</v>
      </c>
    </row>
    <row r="4205" spans="1:4" x14ac:dyDescent="0.3">
      <c r="A4205" s="33" t="s">
        <v>34</v>
      </c>
      <c r="B4205" s="34">
        <v>45777</v>
      </c>
      <c r="C4205">
        <v>10310.514499999999</v>
      </c>
      <c r="D4205" t="s">
        <v>55</v>
      </c>
    </row>
    <row r="4206" spans="1:4" x14ac:dyDescent="0.3">
      <c r="A4206" s="33" t="s">
        <v>34</v>
      </c>
      <c r="B4206" s="34">
        <v>45808</v>
      </c>
      <c r="C4206">
        <v>10927.811299999999</v>
      </c>
      <c r="D4206" t="s">
        <v>55</v>
      </c>
    </row>
    <row r="4207" spans="1:4" x14ac:dyDescent="0.3">
      <c r="A4207" s="33" t="s">
        <v>34</v>
      </c>
      <c r="B4207" s="34">
        <v>45838</v>
      </c>
      <c r="C4207">
        <v>11584.141299999999</v>
      </c>
      <c r="D4207" t="s">
        <v>55</v>
      </c>
    </row>
    <row r="4208" spans="1:4" x14ac:dyDescent="0.3">
      <c r="A4208" s="33" t="s">
        <v>34</v>
      </c>
      <c r="B4208" s="34">
        <v>45869</v>
      </c>
      <c r="C4208">
        <v>12282.0697</v>
      </c>
      <c r="D4208" t="s">
        <v>55</v>
      </c>
    </row>
    <row r="4209" spans="1:4" x14ac:dyDescent="0.3">
      <c r="A4209" s="33" t="s">
        <v>34</v>
      </c>
      <c r="B4209" s="34">
        <v>45900</v>
      </c>
      <c r="C4209">
        <v>13024.334699999999</v>
      </c>
      <c r="D4209" t="s">
        <v>55</v>
      </c>
    </row>
    <row r="4210" spans="1:4" x14ac:dyDescent="0.3">
      <c r="A4210" s="33" t="s">
        <v>34</v>
      </c>
      <c r="B4210" s="34">
        <v>45930</v>
      </c>
      <c r="C4210">
        <v>13813.859</v>
      </c>
      <c r="D4210" t="s">
        <v>55</v>
      </c>
    </row>
    <row r="4211" spans="1:4" x14ac:dyDescent="0.3">
      <c r="A4211" s="33" t="s">
        <v>34</v>
      </c>
      <c r="B4211" s="34">
        <v>45961</v>
      </c>
      <c r="C4211">
        <v>11109.7857</v>
      </c>
      <c r="D4211" t="s">
        <v>55</v>
      </c>
    </row>
    <row r="4212" spans="1:4" x14ac:dyDescent="0.3">
      <c r="A4212" s="33" t="s">
        <v>34</v>
      </c>
      <c r="B4212" s="34">
        <v>45991</v>
      </c>
      <c r="C4212">
        <v>11755.3218</v>
      </c>
      <c r="D4212" t="s">
        <v>55</v>
      </c>
    </row>
    <row r="4213" spans="1:4" x14ac:dyDescent="0.3">
      <c r="A4213" s="33" t="s">
        <v>34</v>
      </c>
      <c r="B4213" s="34">
        <v>46022</v>
      </c>
      <c r="C4213">
        <v>12440.759400000001</v>
      </c>
      <c r="D4213" t="s">
        <v>55</v>
      </c>
    </row>
    <row r="4214" spans="1:4" x14ac:dyDescent="0.3">
      <c r="A4214" s="33" t="s">
        <v>35</v>
      </c>
      <c r="B4214" s="34">
        <v>44957</v>
      </c>
      <c r="C4214">
        <v>0</v>
      </c>
      <c r="D4214" t="s">
        <v>55</v>
      </c>
    </row>
    <row r="4215" spans="1:4" x14ac:dyDescent="0.3">
      <c r="A4215" s="33" t="s">
        <v>35</v>
      </c>
      <c r="B4215" s="34">
        <v>44985</v>
      </c>
      <c r="C4215">
        <v>0</v>
      </c>
      <c r="D4215" t="s">
        <v>55</v>
      </c>
    </row>
    <row r="4216" spans="1:4" x14ac:dyDescent="0.3">
      <c r="A4216" s="33" t="s">
        <v>35</v>
      </c>
      <c r="B4216" s="34">
        <v>45016</v>
      </c>
      <c r="C4216">
        <v>0</v>
      </c>
      <c r="D4216" t="s">
        <v>55</v>
      </c>
    </row>
    <row r="4217" spans="1:4" x14ac:dyDescent="0.3">
      <c r="A4217" s="33" t="s">
        <v>35</v>
      </c>
      <c r="B4217" s="34">
        <v>45046</v>
      </c>
      <c r="C4217">
        <v>0</v>
      </c>
      <c r="D4217" t="s">
        <v>55</v>
      </c>
    </row>
    <row r="4218" spans="1:4" x14ac:dyDescent="0.3">
      <c r="A4218" s="33" t="s">
        <v>35</v>
      </c>
      <c r="B4218" s="34">
        <v>45077</v>
      </c>
      <c r="C4218">
        <v>0</v>
      </c>
      <c r="D4218" t="s">
        <v>55</v>
      </c>
    </row>
    <row r="4219" spans="1:4" x14ac:dyDescent="0.3">
      <c r="A4219" s="33" t="s">
        <v>35</v>
      </c>
      <c r="B4219" s="34">
        <v>45107</v>
      </c>
      <c r="C4219">
        <v>0</v>
      </c>
      <c r="D4219" t="s">
        <v>55</v>
      </c>
    </row>
    <row r="4220" spans="1:4" x14ac:dyDescent="0.3">
      <c r="A4220" s="33" t="s">
        <v>35</v>
      </c>
      <c r="B4220" s="34">
        <v>45138</v>
      </c>
      <c r="C4220">
        <v>0</v>
      </c>
      <c r="D4220" t="s">
        <v>55</v>
      </c>
    </row>
    <row r="4221" spans="1:4" x14ac:dyDescent="0.3">
      <c r="A4221" s="33" t="s">
        <v>35</v>
      </c>
      <c r="B4221" s="34">
        <v>45169</v>
      </c>
      <c r="C4221">
        <v>0</v>
      </c>
      <c r="D4221" t="s">
        <v>55</v>
      </c>
    </row>
    <row r="4222" spans="1:4" x14ac:dyDescent="0.3">
      <c r="A4222" s="33" t="s">
        <v>35</v>
      </c>
      <c r="B4222" s="34">
        <v>45199</v>
      </c>
      <c r="C4222">
        <v>0</v>
      </c>
      <c r="D4222" t="s">
        <v>55</v>
      </c>
    </row>
    <row r="4223" spans="1:4" x14ac:dyDescent="0.3">
      <c r="A4223" s="33" t="s">
        <v>35</v>
      </c>
      <c r="B4223" s="34">
        <v>45230</v>
      </c>
      <c r="C4223">
        <v>0</v>
      </c>
      <c r="D4223" t="s">
        <v>55</v>
      </c>
    </row>
    <row r="4224" spans="1:4" x14ac:dyDescent="0.3">
      <c r="A4224" s="33" t="s">
        <v>35</v>
      </c>
      <c r="B4224" s="34">
        <v>45260</v>
      </c>
      <c r="C4224">
        <v>0</v>
      </c>
      <c r="D4224" t="s">
        <v>55</v>
      </c>
    </row>
    <row r="4225" spans="1:4" x14ac:dyDescent="0.3">
      <c r="A4225" s="33" t="s">
        <v>35</v>
      </c>
      <c r="B4225" s="34">
        <v>45291</v>
      </c>
      <c r="C4225">
        <v>0</v>
      </c>
      <c r="D4225" t="s">
        <v>55</v>
      </c>
    </row>
    <row r="4226" spans="1:4" x14ac:dyDescent="0.3">
      <c r="A4226" s="33" t="s">
        <v>35</v>
      </c>
      <c r="B4226" s="34">
        <v>45322</v>
      </c>
      <c r="C4226">
        <v>0</v>
      </c>
      <c r="D4226" t="s">
        <v>55</v>
      </c>
    </row>
    <row r="4227" spans="1:4" x14ac:dyDescent="0.3">
      <c r="A4227" s="33" t="s">
        <v>35</v>
      </c>
      <c r="B4227" s="34">
        <v>45351</v>
      </c>
      <c r="C4227">
        <v>0</v>
      </c>
      <c r="D4227" t="s">
        <v>55</v>
      </c>
    </row>
    <row r="4228" spans="1:4" x14ac:dyDescent="0.3">
      <c r="A4228" s="33" t="s">
        <v>35</v>
      </c>
      <c r="B4228" s="34">
        <v>45382</v>
      </c>
      <c r="C4228">
        <v>0</v>
      </c>
      <c r="D4228" t="s">
        <v>55</v>
      </c>
    </row>
    <row r="4229" spans="1:4" x14ac:dyDescent="0.3">
      <c r="A4229" s="33" t="s">
        <v>35</v>
      </c>
      <c r="B4229" s="34">
        <v>45412</v>
      </c>
      <c r="C4229">
        <v>0</v>
      </c>
      <c r="D4229" t="s">
        <v>55</v>
      </c>
    </row>
    <row r="4230" spans="1:4" x14ac:dyDescent="0.3">
      <c r="A4230" s="33" t="s">
        <v>35</v>
      </c>
      <c r="B4230" s="34">
        <v>45443</v>
      </c>
      <c r="C4230">
        <v>0</v>
      </c>
      <c r="D4230" t="s">
        <v>55</v>
      </c>
    </row>
    <row r="4231" spans="1:4" x14ac:dyDescent="0.3">
      <c r="A4231" s="33" t="s">
        <v>35</v>
      </c>
      <c r="B4231" s="34">
        <v>45473</v>
      </c>
      <c r="C4231">
        <v>0</v>
      </c>
      <c r="D4231" t="s">
        <v>55</v>
      </c>
    </row>
    <row r="4232" spans="1:4" x14ac:dyDescent="0.3">
      <c r="A4232" s="33" t="s">
        <v>35</v>
      </c>
      <c r="B4232" s="34">
        <v>45504</v>
      </c>
      <c r="C4232">
        <v>0</v>
      </c>
      <c r="D4232" t="s">
        <v>55</v>
      </c>
    </row>
    <row r="4233" spans="1:4" x14ac:dyDescent="0.3">
      <c r="A4233" s="33" t="s">
        <v>35</v>
      </c>
      <c r="B4233" s="34">
        <v>45535</v>
      </c>
      <c r="C4233">
        <v>0</v>
      </c>
      <c r="D4233" t="s">
        <v>55</v>
      </c>
    </row>
    <row r="4234" spans="1:4" x14ac:dyDescent="0.3">
      <c r="A4234" s="33" t="s">
        <v>35</v>
      </c>
      <c r="B4234" s="34">
        <v>45565</v>
      </c>
      <c r="C4234">
        <v>0</v>
      </c>
      <c r="D4234" t="s">
        <v>55</v>
      </c>
    </row>
    <row r="4235" spans="1:4" x14ac:dyDescent="0.3">
      <c r="A4235" s="33" t="s">
        <v>35</v>
      </c>
      <c r="B4235" s="34">
        <v>45596</v>
      </c>
      <c r="C4235">
        <v>0</v>
      </c>
      <c r="D4235" t="s">
        <v>55</v>
      </c>
    </row>
    <row r="4236" spans="1:4" x14ac:dyDescent="0.3">
      <c r="A4236" s="33" t="s">
        <v>35</v>
      </c>
      <c r="B4236" s="34">
        <v>45626</v>
      </c>
      <c r="C4236">
        <v>0</v>
      </c>
      <c r="D4236" t="s">
        <v>55</v>
      </c>
    </row>
    <row r="4237" spans="1:4" x14ac:dyDescent="0.3">
      <c r="A4237" s="33" t="s">
        <v>35</v>
      </c>
      <c r="B4237" s="34">
        <v>45657</v>
      </c>
      <c r="C4237">
        <v>0</v>
      </c>
      <c r="D4237" t="s">
        <v>55</v>
      </c>
    </row>
    <row r="4238" spans="1:4" x14ac:dyDescent="0.3">
      <c r="A4238" s="33" t="s">
        <v>35</v>
      </c>
      <c r="B4238" s="34">
        <v>45688</v>
      </c>
      <c r="C4238">
        <v>0</v>
      </c>
      <c r="D4238" t="s">
        <v>55</v>
      </c>
    </row>
    <row r="4239" spans="1:4" x14ac:dyDescent="0.3">
      <c r="A4239" s="33" t="s">
        <v>35</v>
      </c>
      <c r="B4239" s="34">
        <v>45716</v>
      </c>
      <c r="C4239">
        <v>0</v>
      </c>
      <c r="D4239" t="s">
        <v>55</v>
      </c>
    </row>
    <row r="4240" spans="1:4" x14ac:dyDescent="0.3">
      <c r="A4240" s="33" t="s">
        <v>35</v>
      </c>
      <c r="B4240" s="34">
        <v>45747</v>
      </c>
      <c r="C4240">
        <v>0</v>
      </c>
      <c r="D4240" t="s">
        <v>55</v>
      </c>
    </row>
    <row r="4241" spans="1:4" x14ac:dyDescent="0.3">
      <c r="A4241" s="33" t="s">
        <v>35</v>
      </c>
      <c r="B4241" s="34">
        <v>45777</v>
      </c>
      <c r="C4241">
        <v>0</v>
      </c>
      <c r="D4241" t="s">
        <v>55</v>
      </c>
    </row>
    <row r="4242" spans="1:4" x14ac:dyDescent="0.3">
      <c r="A4242" s="33" t="s">
        <v>35</v>
      </c>
      <c r="B4242" s="34">
        <v>45808</v>
      </c>
      <c r="C4242">
        <v>0</v>
      </c>
      <c r="D4242" t="s">
        <v>55</v>
      </c>
    </row>
    <row r="4243" spans="1:4" x14ac:dyDescent="0.3">
      <c r="A4243" s="33" t="s">
        <v>35</v>
      </c>
      <c r="B4243" s="34">
        <v>45838</v>
      </c>
      <c r="C4243">
        <v>0</v>
      </c>
      <c r="D4243" t="s">
        <v>55</v>
      </c>
    </row>
    <row r="4244" spans="1:4" x14ac:dyDescent="0.3">
      <c r="A4244" s="33" t="s">
        <v>35</v>
      </c>
      <c r="B4244" s="34">
        <v>45869</v>
      </c>
      <c r="C4244">
        <v>0</v>
      </c>
      <c r="D4244" t="s">
        <v>55</v>
      </c>
    </row>
    <row r="4245" spans="1:4" x14ac:dyDescent="0.3">
      <c r="A4245" s="33" t="s">
        <v>35</v>
      </c>
      <c r="B4245" s="34">
        <v>45900</v>
      </c>
      <c r="C4245">
        <v>0</v>
      </c>
      <c r="D4245" t="s">
        <v>55</v>
      </c>
    </row>
    <row r="4246" spans="1:4" x14ac:dyDescent="0.3">
      <c r="A4246" s="33" t="s">
        <v>35</v>
      </c>
      <c r="B4246" s="34">
        <v>45930</v>
      </c>
      <c r="C4246">
        <v>0</v>
      </c>
      <c r="D4246" t="s">
        <v>55</v>
      </c>
    </row>
    <row r="4247" spans="1:4" x14ac:dyDescent="0.3">
      <c r="A4247" s="33" t="s">
        <v>35</v>
      </c>
      <c r="B4247" s="34">
        <v>45961</v>
      </c>
      <c r="C4247">
        <v>0</v>
      </c>
      <c r="D4247" t="s">
        <v>55</v>
      </c>
    </row>
    <row r="4248" spans="1:4" x14ac:dyDescent="0.3">
      <c r="A4248" s="33" t="s">
        <v>35</v>
      </c>
      <c r="B4248" s="34">
        <v>45991</v>
      </c>
      <c r="C4248">
        <v>0</v>
      </c>
      <c r="D4248" t="s">
        <v>55</v>
      </c>
    </row>
    <row r="4249" spans="1:4" x14ac:dyDescent="0.3">
      <c r="A4249" s="33" t="s">
        <v>35</v>
      </c>
      <c r="B4249" s="34">
        <v>46022</v>
      </c>
      <c r="C4249">
        <v>0</v>
      </c>
      <c r="D4249" t="s">
        <v>55</v>
      </c>
    </row>
    <row r="4250" spans="1:4" x14ac:dyDescent="0.3">
      <c r="A4250" s="33" t="s">
        <v>36</v>
      </c>
      <c r="B4250" s="34">
        <v>44957</v>
      </c>
      <c r="C4250">
        <v>0</v>
      </c>
      <c r="D4250" t="s">
        <v>55</v>
      </c>
    </row>
    <row r="4251" spans="1:4" x14ac:dyDescent="0.3">
      <c r="A4251" s="33" t="s">
        <v>36</v>
      </c>
      <c r="B4251" s="34">
        <v>44985</v>
      </c>
      <c r="C4251">
        <v>0</v>
      </c>
      <c r="D4251" t="s">
        <v>55</v>
      </c>
    </row>
    <row r="4252" spans="1:4" x14ac:dyDescent="0.3">
      <c r="A4252" s="33" t="s">
        <v>36</v>
      </c>
      <c r="B4252" s="34">
        <v>45016</v>
      </c>
      <c r="C4252">
        <v>0</v>
      </c>
      <c r="D4252" t="s">
        <v>55</v>
      </c>
    </row>
    <row r="4253" spans="1:4" x14ac:dyDescent="0.3">
      <c r="A4253" s="33" t="s">
        <v>36</v>
      </c>
      <c r="B4253" s="34">
        <v>45046</v>
      </c>
      <c r="C4253">
        <v>0</v>
      </c>
      <c r="D4253" t="s">
        <v>55</v>
      </c>
    </row>
    <row r="4254" spans="1:4" x14ac:dyDescent="0.3">
      <c r="A4254" s="33" t="s">
        <v>36</v>
      </c>
      <c r="B4254" s="34">
        <v>45077</v>
      </c>
      <c r="C4254">
        <v>0</v>
      </c>
      <c r="D4254" t="s">
        <v>55</v>
      </c>
    </row>
    <row r="4255" spans="1:4" x14ac:dyDescent="0.3">
      <c r="A4255" s="33" t="s">
        <v>36</v>
      </c>
      <c r="B4255" s="34">
        <v>45107</v>
      </c>
      <c r="C4255">
        <v>0</v>
      </c>
      <c r="D4255" t="s">
        <v>55</v>
      </c>
    </row>
    <row r="4256" spans="1:4" x14ac:dyDescent="0.3">
      <c r="A4256" s="33" t="s">
        <v>36</v>
      </c>
      <c r="B4256" s="34">
        <v>45138</v>
      </c>
      <c r="C4256">
        <v>0</v>
      </c>
      <c r="D4256" t="s">
        <v>55</v>
      </c>
    </row>
    <row r="4257" spans="1:4" x14ac:dyDescent="0.3">
      <c r="A4257" s="33" t="s">
        <v>36</v>
      </c>
      <c r="B4257" s="34">
        <v>45169</v>
      </c>
      <c r="C4257">
        <v>0</v>
      </c>
      <c r="D4257" t="s">
        <v>55</v>
      </c>
    </row>
    <row r="4258" spans="1:4" x14ac:dyDescent="0.3">
      <c r="A4258" s="33" t="s">
        <v>36</v>
      </c>
      <c r="B4258" s="34">
        <v>45199</v>
      </c>
      <c r="C4258">
        <v>0</v>
      </c>
      <c r="D4258" t="s">
        <v>55</v>
      </c>
    </row>
    <row r="4259" spans="1:4" x14ac:dyDescent="0.3">
      <c r="A4259" s="33" t="s">
        <v>36</v>
      </c>
      <c r="B4259" s="34">
        <v>45230</v>
      </c>
      <c r="C4259">
        <v>0</v>
      </c>
      <c r="D4259" t="s">
        <v>55</v>
      </c>
    </row>
    <row r="4260" spans="1:4" x14ac:dyDescent="0.3">
      <c r="A4260" s="33" t="s">
        <v>36</v>
      </c>
      <c r="B4260" s="34">
        <v>45260</v>
      </c>
      <c r="C4260">
        <v>0</v>
      </c>
      <c r="D4260" t="s">
        <v>55</v>
      </c>
    </row>
    <row r="4261" spans="1:4" x14ac:dyDescent="0.3">
      <c r="A4261" s="33" t="s">
        <v>36</v>
      </c>
      <c r="B4261" s="34">
        <v>45291</v>
      </c>
      <c r="C4261">
        <v>0</v>
      </c>
      <c r="D4261" t="s">
        <v>55</v>
      </c>
    </row>
    <row r="4262" spans="1:4" x14ac:dyDescent="0.3">
      <c r="A4262" s="33" t="s">
        <v>36</v>
      </c>
      <c r="B4262" s="34">
        <v>45322</v>
      </c>
      <c r="C4262">
        <v>0</v>
      </c>
      <c r="D4262" t="s">
        <v>55</v>
      </c>
    </row>
    <row r="4263" spans="1:4" x14ac:dyDescent="0.3">
      <c r="A4263" s="33" t="s">
        <v>36</v>
      </c>
      <c r="B4263" s="34">
        <v>45351</v>
      </c>
      <c r="C4263">
        <v>0</v>
      </c>
      <c r="D4263" t="s">
        <v>55</v>
      </c>
    </row>
    <row r="4264" spans="1:4" x14ac:dyDescent="0.3">
      <c r="A4264" s="33" t="s">
        <v>36</v>
      </c>
      <c r="B4264" s="34">
        <v>45382</v>
      </c>
      <c r="C4264">
        <v>0</v>
      </c>
      <c r="D4264" t="s">
        <v>55</v>
      </c>
    </row>
    <row r="4265" spans="1:4" x14ac:dyDescent="0.3">
      <c r="A4265" s="33" t="s">
        <v>36</v>
      </c>
      <c r="B4265" s="34">
        <v>45412</v>
      </c>
      <c r="C4265">
        <v>0</v>
      </c>
      <c r="D4265" t="s">
        <v>55</v>
      </c>
    </row>
    <row r="4266" spans="1:4" x14ac:dyDescent="0.3">
      <c r="A4266" s="33" t="s">
        <v>36</v>
      </c>
      <c r="B4266" s="34">
        <v>45443</v>
      </c>
      <c r="C4266">
        <v>0</v>
      </c>
      <c r="D4266" t="s">
        <v>55</v>
      </c>
    </row>
    <row r="4267" spans="1:4" x14ac:dyDescent="0.3">
      <c r="A4267" s="33" t="s">
        <v>36</v>
      </c>
      <c r="B4267" s="34">
        <v>45473</v>
      </c>
      <c r="C4267">
        <v>0</v>
      </c>
      <c r="D4267" t="s">
        <v>55</v>
      </c>
    </row>
    <row r="4268" spans="1:4" x14ac:dyDescent="0.3">
      <c r="A4268" s="33" t="s">
        <v>36</v>
      </c>
      <c r="B4268" s="34">
        <v>45504</v>
      </c>
      <c r="C4268">
        <v>0</v>
      </c>
      <c r="D4268" t="s">
        <v>55</v>
      </c>
    </row>
    <row r="4269" spans="1:4" x14ac:dyDescent="0.3">
      <c r="A4269" s="33" t="s">
        <v>36</v>
      </c>
      <c r="B4269" s="34">
        <v>45535</v>
      </c>
      <c r="C4269">
        <v>0</v>
      </c>
      <c r="D4269" t="s">
        <v>55</v>
      </c>
    </row>
    <row r="4270" spans="1:4" x14ac:dyDescent="0.3">
      <c r="A4270" s="33" t="s">
        <v>36</v>
      </c>
      <c r="B4270" s="34">
        <v>45565</v>
      </c>
      <c r="C4270">
        <v>0</v>
      </c>
      <c r="D4270" t="s">
        <v>55</v>
      </c>
    </row>
    <row r="4271" spans="1:4" x14ac:dyDescent="0.3">
      <c r="A4271" s="33" t="s">
        <v>36</v>
      </c>
      <c r="B4271" s="34">
        <v>45596</v>
      </c>
      <c r="C4271">
        <v>0</v>
      </c>
      <c r="D4271" t="s">
        <v>55</v>
      </c>
    </row>
    <row r="4272" spans="1:4" x14ac:dyDescent="0.3">
      <c r="A4272" s="33" t="s">
        <v>36</v>
      </c>
      <c r="B4272" s="34">
        <v>45626</v>
      </c>
      <c r="C4272">
        <v>0</v>
      </c>
      <c r="D4272" t="s">
        <v>55</v>
      </c>
    </row>
    <row r="4273" spans="1:4" x14ac:dyDescent="0.3">
      <c r="A4273" s="33" t="s">
        <v>36</v>
      </c>
      <c r="B4273" s="34">
        <v>45657</v>
      </c>
      <c r="C4273">
        <v>0</v>
      </c>
      <c r="D4273" t="s">
        <v>55</v>
      </c>
    </row>
    <row r="4274" spans="1:4" x14ac:dyDescent="0.3">
      <c r="A4274" s="33" t="s">
        <v>36</v>
      </c>
      <c r="B4274" s="34">
        <v>45688</v>
      </c>
      <c r="C4274">
        <v>0</v>
      </c>
      <c r="D4274" t="s">
        <v>55</v>
      </c>
    </row>
    <row r="4275" spans="1:4" x14ac:dyDescent="0.3">
      <c r="A4275" s="33" t="s">
        <v>36</v>
      </c>
      <c r="B4275" s="34">
        <v>45716</v>
      </c>
      <c r="C4275">
        <v>0</v>
      </c>
      <c r="D4275" t="s">
        <v>55</v>
      </c>
    </row>
    <row r="4276" spans="1:4" x14ac:dyDescent="0.3">
      <c r="A4276" s="33" t="s">
        <v>36</v>
      </c>
      <c r="B4276" s="34">
        <v>45747</v>
      </c>
      <c r="C4276">
        <v>0</v>
      </c>
      <c r="D4276" t="s">
        <v>55</v>
      </c>
    </row>
    <row r="4277" spans="1:4" x14ac:dyDescent="0.3">
      <c r="A4277" s="33" t="s">
        <v>36</v>
      </c>
      <c r="B4277" s="34">
        <v>45777</v>
      </c>
      <c r="C4277">
        <v>0</v>
      </c>
      <c r="D4277" t="s">
        <v>55</v>
      </c>
    </row>
    <row r="4278" spans="1:4" x14ac:dyDescent="0.3">
      <c r="A4278" s="33" t="s">
        <v>36</v>
      </c>
      <c r="B4278" s="34">
        <v>45808</v>
      </c>
      <c r="C4278">
        <v>0</v>
      </c>
      <c r="D4278" t="s">
        <v>55</v>
      </c>
    </row>
    <row r="4279" spans="1:4" x14ac:dyDescent="0.3">
      <c r="A4279" s="33" t="s">
        <v>36</v>
      </c>
      <c r="B4279" s="34">
        <v>45838</v>
      </c>
      <c r="C4279">
        <v>0</v>
      </c>
      <c r="D4279" t="s">
        <v>55</v>
      </c>
    </row>
    <row r="4280" spans="1:4" x14ac:dyDescent="0.3">
      <c r="A4280" s="33" t="s">
        <v>36</v>
      </c>
      <c r="B4280" s="34">
        <v>45869</v>
      </c>
      <c r="C4280">
        <v>0</v>
      </c>
      <c r="D4280" t="s">
        <v>55</v>
      </c>
    </row>
    <row r="4281" spans="1:4" x14ac:dyDescent="0.3">
      <c r="A4281" s="33" t="s">
        <v>36</v>
      </c>
      <c r="B4281" s="34">
        <v>45900</v>
      </c>
      <c r="C4281">
        <v>0</v>
      </c>
      <c r="D4281" t="s">
        <v>55</v>
      </c>
    </row>
    <row r="4282" spans="1:4" x14ac:dyDescent="0.3">
      <c r="A4282" s="33" t="s">
        <v>36</v>
      </c>
      <c r="B4282" s="34">
        <v>45930</v>
      </c>
      <c r="C4282">
        <v>0</v>
      </c>
      <c r="D4282" t="s">
        <v>55</v>
      </c>
    </row>
    <row r="4283" spans="1:4" x14ac:dyDescent="0.3">
      <c r="A4283" s="33" t="s">
        <v>36</v>
      </c>
      <c r="B4283" s="34">
        <v>45961</v>
      </c>
      <c r="C4283">
        <v>0</v>
      </c>
      <c r="D4283" t="s">
        <v>55</v>
      </c>
    </row>
    <row r="4284" spans="1:4" x14ac:dyDescent="0.3">
      <c r="A4284" s="33" t="s">
        <v>36</v>
      </c>
      <c r="B4284" s="34">
        <v>45991</v>
      </c>
      <c r="C4284">
        <v>0</v>
      </c>
      <c r="D4284" t="s">
        <v>55</v>
      </c>
    </row>
    <row r="4285" spans="1:4" x14ac:dyDescent="0.3">
      <c r="A4285" s="33" t="s">
        <v>36</v>
      </c>
      <c r="B4285" s="34">
        <v>46022</v>
      </c>
      <c r="C4285">
        <v>0</v>
      </c>
      <c r="D4285" t="s">
        <v>55</v>
      </c>
    </row>
    <row r="4286" spans="1:4" x14ac:dyDescent="0.3">
      <c r="A4286" s="33" t="s">
        <v>37</v>
      </c>
      <c r="B4286" s="34">
        <v>44957</v>
      </c>
      <c r="C4286">
        <v>200</v>
      </c>
      <c r="D4286" t="s">
        <v>55</v>
      </c>
    </row>
    <row r="4287" spans="1:4" x14ac:dyDescent="0.3">
      <c r="A4287" s="33" t="s">
        <v>37</v>
      </c>
      <c r="B4287" s="34">
        <v>44985</v>
      </c>
      <c r="C4287">
        <v>208</v>
      </c>
      <c r="D4287" t="s">
        <v>55</v>
      </c>
    </row>
    <row r="4288" spans="1:4" x14ac:dyDescent="0.3">
      <c r="A4288" s="33" t="s">
        <v>37</v>
      </c>
      <c r="B4288" s="34">
        <v>45016</v>
      </c>
      <c r="C4288">
        <v>216.32</v>
      </c>
      <c r="D4288" t="s">
        <v>55</v>
      </c>
    </row>
    <row r="4289" spans="1:4" x14ac:dyDescent="0.3">
      <c r="A4289" s="33" t="s">
        <v>37</v>
      </c>
      <c r="B4289" s="34">
        <v>45046</v>
      </c>
      <c r="C4289">
        <v>224.97280000000001</v>
      </c>
      <c r="D4289" t="s">
        <v>55</v>
      </c>
    </row>
    <row r="4290" spans="1:4" x14ac:dyDescent="0.3">
      <c r="A4290" s="33" t="s">
        <v>37</v>
      </c>
      <c r="B4290" s="34">
        <v>45077</v>
      </c>
      <c r="C4290">
        <v>233.97171200000003</v>
      </c>
      <c r="D4290" t="s">
        <v>55</v>
      </c>
    </row>
    <row r="4291" spans="1:4" x14ac:dyDescent="0.3">
      <c r="A4291" s="33" t="s">
        <v>37</v>
      </c>
      <c r="B4291" s="34">
        <v>45107</v>
      </c>
      <c r="C4291">
        <v>243.33058048000004</v>
      </c>
      <c r="D4291" t="s">
        <v>55</v>
      </c>
    </row>
    <row r="4292" spans="1:4" x14ac:dyDescent="0.3">
      <c r="A4292" s="33" t="s">
        <v>37</v>
      </c>
      <c r="B4292" s="34">
        <v>45138</v>
      </c>
      <c r="C4292">
        <v>253.06380369920004</v>
      </c>
      <c r="D4292" t="s">
        <v>55</v>
      </c>
    </row>
    <row r="4293" spans="1:4" x14ac:dyDescent="0.3">
      <c r="A4293" s="33" t="s">
        <v>37</v>
      </c>
      <c r="B4293" s="34">
        <v>45169</v>
      </c>
      <c r="C4293">
        <v>263.18635584716804</v>
      </c>
      <c r="D4293" t="s">
        <v>55</v>
      </c>
    </row>
    <row r="4294" spans="1:4" x14ac:dyDescent="0.3">
      <c r="A4294" s="33" t="s">
        <v>37</v>
      </c>
      <c r="B4294" s="34">
        <v>45199</v>
      </c>
      <c r="C4294">
        <v>273.71381008105476</v>
      </c>
      <c r="D4294" t="s">
        <v>55</v>
      </c>
    </row>
    <row r="4295" spans="1:4" x14ac:dyDescent="0.3">
      <c r="A4295" s="33" t="s">
        <v>37</v>
      </c>
      <c r="B4295" s="34">
        <v>45230</v>
      </c>
      <c r="C4295">
        <v>284.66236248429698</v>
      </c>
      <c r="D4295" t="s">
        <v>55</v>
      </c>
    </row>
    <row r="4296" spans="1:4" x14ac:dyDescent="0.3">
      <c r="A4296" s="33" t="s">
        <v>37</v>
      </c>
      <c r="B4296" s="34">
        <v>45260</v>
      </c>
      <c r="C4296">
        <v>296.04885698366888</v>
      </c>
      <c r="D4296" t="s">
        <v>55</v>
      </c>
    </row>
    <row r="4297" spans="1:4" x14ac:dyDescent="0.3">
      <c r="A4297" s="33" t="s">
        <v>37</v>
      </c>
      <c r="B4297" s="34">
        <v>45291</v>
      </c>
      <c r="C4297">
        <v>307.89081126301568</v>
      </c>
      <c r="D4297" t="s">
        <v>55</v>
      </c>
    </row>
    <row r="4298" spans="1:4" x14ac:dyDescent="0.3">
      <c r="A4298" s="33" t="s">
        <v>37</v>
      </c>
      <c r="B4298" s="34">
        <v>45322</v>
      </c>
      <c r="C4298">
        <v>320.20644371353632</v>
      </c>
      <c r="D4298" t="s">
        <v>55</v>
      </c>
    </row>
    <row r="4299" spans="1:4" x14ac:dyDescent="0.3">
      <c r="A4299" s="33" t="s">
        <v>37</v>
      </c>
      <c r="B4299" s="34">
        <v>45351</v>
      </c>
      <c r="C4299">
        <v>333.01470146207777</v>
      </c>
      <c r="D4299" t="s">
        <v>55</v>
      </c>
    </row>
    <row r="4300" spans="1:4" x14ac:dyDescent="0.3">
      <c r="A4300" s="33" t="s">
        <v>37</v>
      </c>
      <c r="B4300" s="34">
        <v>45382</v>
      </c>
      <c r="C4300">
        <v>346.33528952056088</v>
      </c>
      <c r="D4300" t="s">
        <v>55</v>
      </c>
    </row>
    <row r="4301" spans="1:4" x14ac:dyDescent="0.3">
      <c r="A4301" s="33" t="s">
        <v>37</v>
      </c>
      <c r="B4301" s="34">
        <v>45412</v>
      </c>
      <c r="C4301">
        <v>360.18870110138334</v>
      </c>
      <c r="D4301" t="s">
        <v>55</v>
      </c>
    </row>
    <row r="4302" spans="1:4" x14ac:dyDescent="0.3">
      <c r="A4302" s="33" t="s">
        <v>37</v>
      </c>
      <c r="B4302" s="34">
        <v>45443</v>
      </c>
      <c r="C4302">
        <v>374.59624914543872</v>
      </c>
      <c r="D4302" t="s">
        <v>55</v>
      </c>
    </row>
    <row r="4303" spans="1:4" x14ac:dyDescent="0.3">
      <c r="A4303" s="33" t="s">
        <v>37</v>
      </c>
      <c r="B4303" s="34">
        <v>45473</v>
      </c>
      <c r="C4303">
        <v>389.58009911125629</v>
      </c>
      <c r="D4303" t="s">
        <v>55</v>
      </c>
    </row>
    <row r="4304" spans="1:4" x14ac:dyDescent="0.3">
      <c r="A4304" s="33" t="s">
        <v>37</v>
      </c>
      <c r="B4304" s="34">
        <v>45504</v>
      </c>
      <c r="C4304">
        <v>405.16330307570655</v>
      </c>
      <c r="D4304" t="s">
        <v>55</v>
      </c>
    </row>
    <row r="4305" spans="1:4" x14ac:dyDescent="0.3">
      <c r="A4305" s="33" t="s">
        <v>37</v>
      </c>
      <c r="B4305" s="34">
        <v>45535</v>
      </c>
      <c r="C4305">
        <v>421.36983519873485</v>
      </c>
      <c r="D4305" t="s">
        <v>55</v>
      </c>
    </row>
    <row r="4306" spans="1:4" x14ac:dyDescent="0.3">
      <c r="A4306" s="33" t="s">
        <v>37</v>
      </c>
      <c r="B4306" s="34">
        <v>45565</v>
      </c>
      <c r="C4306">
        <v>438.22462860668423</v>
      </c>
      <c r="D4306" t="s">
        <v>55</v>
      </c>
    </row>
    <row r="4307" spans="1:4" x14ac:dyDescent="0.3">
      <c r="A4307" s="33" t="s">
        <v>37</v>
      </c>
      <c r="B4307" s="34">
        <v>45596</v>
      </c>
      <c r="C4307">
        <v>455.75361375095162</v>
      </c>
      <c r="D4307" t="s">
        <v>55</v>
      </c>
    </row>
    <row r="4308" spans="1:4" x14ac:dyDescent="0.3">
      <c r="A4308" s="33" t="s">
        <v>37</v>
      </c>
      <c r="B4308" s="34">
        <v>45626</v>
      </c>
      <c r="C4308">
        <v>473.98375830098968</v>
      </c>
      <c r="D4308" t="s">
        <v>55</v>
      </c>
    </row>
    <row r="4309" spans="1:4" x14ac:dyDescent="0.3">
      <c r="A4309" s="33" t="s">
        <v>37</v>
      </c>
      <c r="B4309" s="34">
        <v>45657</v>
      </c>
      <c r="C4309">
        <v>492.94310863302928</v>
      </c>
      <c r="D4309" t="s">
        <v>55</v>
      </c>
    </row>
    <row r="4310" spans="1:4" x14ac:dyDescent="0.3">
      <c r="A4310" s="33" t="s">
        <v>37</v>
      </c>
      <c r="B4310" s="34">
        <v>45688</v>
      </c>
      <c r="C4310">
        <v>512.66083297835053</v>
      </c>
      <c r="D4310" t="s">
        <v>55</v>
      </c>
    </row>
    <row r="4311" spans="1:4" x14ac:dyDescent="0.3">
      <c r="A4311" s="33" t="s">
        <v>37</v>
      </c>
      <c r="B4311" s="34">
        <v>45716</v>
      </c>
      <c r="C4311">
        <v>533.16726629748462</v>
      </c>
      <c r="D4311" t="s">
        <v>55</v>
      </c>
    </row>
    <row r="4312" spans="1:4" x14ac:dyDescent="0.3">
      <c r="A4312" s="33" t="s">
        <v>37</v>
      </c>
      <c r="B4312" s="34">
        <v>45747</v>
      </c>
      <c r="C4312">
        <v>554.49395694938403</v>
      </c>
      <c r="D4312" t="s">
        <v>55</v>
      </c>
    </row>
    <row r="4313" spans="1:4" x14ac:dyDescent="0.3">
      <c r="A4313" s="33" t="s">
        <v>37</v>
      </c>
      <c r="B4313" s="34">
        <v>45777</v>
      </c>
      <c r="C4313">
        <v>576.67371522735937</v>
      </c>
      <c r="D4313" t="s">
        <v>55</v>
      </c>
    </row>
    <row r="4314" spans="1:4" x14ac:dyDescent="0.3">
      <c r="A4314" s="33" t="s">
        <v>37</v>
      </c>
      <c r="B4314" s="34">
        <v>45808</v>
      </c>
      <c r="C4314">
        <v>599.74066383645379</v>
      </c>
      <c r="D4314" t="s">
        <v>55</v>
      </c>
    </row>
    <row r="4315" spans="1:4" x14ac:dyDescent="0.3">
      <c r="A4315" s="33" t="s">
        <v>37</v>
      </c>
      <c r="B4315" s="34">
        <v>45838</v>
      </c>
      <c r="C4315">
        <v>623.73029038991194</v>
      </c>
      <c r="D4315" t="s">
        <v>55</v>
      </c>
    </row>
    <row r="4316" spans="1:4" x14ac:dyDescent="0.3">
      <c r="A4316" s="33" t="s">
        <v>37</v>
      </c>
      <c r="B4316" s="34">
        <v>45869</v>
      </c>
      <c r="C4316">
        <v>648.67950200550843</v>
      </c>
      <c r="D4316" t="s">
        <v>55</v>
      </c>
    </row>
    <row r="4317" spans="1:4" x14ac:dyDescent="0.3">
      <c r="A4317" s="33" t="s">
        <v>37</v>
      </c>
      <c r="B4317" s="34">
        <v>45900</v>
      </c>
      <c r="C4317">
        <v>674.62668208572882</v>
      </c>
      <c r="D4317" t="s">
        <v>55</v>
      </c>
    </row>
    <row r="4318" spans="1:4" x14ac:dyDescent="0.3">
      <c r="A4318" s="33" t="s">
        <v>37</v>
      </c>
      <c r="B4318" s="34">
        <v>45930</v>
      </c>
      <c r="C4318">
        <v>701.61174936915802</v>
      </c>
      <c r="D4318" t="s">
        <v>55</v>
      </c>
    </row>
    <row r="4319" spans="1:4" x14ac:dyDescent="0.3">
      <c r="A4319" s="33" t="s">
        <v>37</v>
      </c>
      <c r="B4319" s="34">
        <v>45961</v>
      </c>
      <c r="C4319">
        <v>729.67621934392434</v>
      </c>
      <c r="D4319" t="s">
        <v>55</v>
      </c>
    </row>
    <row r="4320" spans="1:4" x14ac:dyDescent="0.3">
      <c r="A4320" s="33" t="s">
        <v>37</v>
      </c>
      <c r="B4320" s="34">
        <v>45991</v>
      </c>
      <c r="C4320">
        <v>758.8632681176814</v>
      </c>
      <c r="D4320" t="s">
        <v>55</v>
      </c>
    </row>
    <row r="4321" spans="1:4" x14ac:dyDescent="0.3">
      <c r="A4321" s="33" t="s">
        <v>37</v>
      </c>
      <c r="B4321" s="34">
        <v>46022</v>
      </c>
      <c r="C4321">
        <v>789.21779884238867</v>
      </c>
      <c r="D4321" t="s">
        <v>55</v>
      </c>
    </row>
    <row r="4322" spans="1:4" x14ac:dyDescent="0.3">
      <c r="A4322" s="33" t="s">
        <v>38</v>
      </c>
      <c r="B4322" s="34">
        <v>44957</v>
      </c>
      <c r="C4322">
        <v>200</v>
      </c>
      <c r="D4322" t="s">
        <v>55</v>
      </c>
    </row>
    <row r="4323" spans="1:4" x14ac:dyDescent="0.3">
      <c r="A4323" s="33" t="s">
        <v>38</v>
      </c>
      <c r="B4323" s="34">
        <v>44985</v>
      </c>
      <c r="C4323">
        <v>204</v>
      </c>
      <c r="D4323" t="s">
        <v>55</v>
      </c>
    </row>
    <row r="4324" spans="1:4" x14ac:dyDescent="0.3">
      <c r="A4324" s="33" t="s">
        <v>38</v>
      </c>
      <c r="B4324" s="34">
        <v>45016</v>
      </c>
      <c r="C4324">
        <v>208.08</v>
      </c>
      <c r="D4324" t="s">
        <v>55</v>
      </c>
    </row>
    <row r="4325" spans="1:4" x14ac:dyDescent="0.3">
      <c r="A4325" s="33" t="s">
        <v>38</v>
      </c>
      <c r="B4325" s="34">
        <v>45046</v>
      </c>
      <c r="C4325">
        <v>212.24160000000001</v>
      </c>
      <c r="D4325" t="s">
        <v>55</v>
      </c>
    </row>
    <row r="4326" spans="1:4" x14ac:dyDescent="0.3">
      <c r="A4326" s="33" t="s">
        <v>38</v>
      </c>
      <c r="B4326" s="34">
        <v>45077</v>
      </c>
      <c r="C4326">
        <v>216.48643200000001</v>
      </c>
      <c r="D4326" t="s">
        <v>55</v>
      </c>
    </row>
    <row r="4327" spans="1:4" x14ac:dyDescent="0.3">
      <c r="A4327" s="33" t="s">
        <v>38</v>
      </c>
      <c r="B4327" s="34">
        <v>45107</v>
      </c>
      <c r="C4327">
        <v>220.81616064000002</v>
      </c>
      <c r="D4327" t="s">
        <v>55</v>
      </c>
    </row>
    <row r="4328" spans="1:4" x14ac:dyDescent="0.3">
      <c r="A4328" s="33" t="s">
        <v>38</v>
      </c>
      <c r="B4328" s="34">
        <v>45138</v>
      </c>
      <c r="C4328">
        <v>225.23248385280002</v>
      </c>
      <c r="D4328" t="s">
        <v>55</v>
      </c>
    </row>
    <row r="4329" spans="1:4" x14ac:dyDescent="0.3">
      <c r="A4329" s="33" t="s">
        <v>38</v>
      </c>
      <c r="B4329" s="34">
        <v>45169</v>
      </c>
      <c r="C4329">
        <v>229.73713352985601</v>
      </c>
      <c r="D4329" t="s">
        <v>55</v>
      </c>
    </row>
    <row r="4330" spans="1:4" x14ac:dyDescent="0.3">
      <c r="A4330" s="33" t="s">
        <v>38</v>
      </c>
      <c r="B4330" s="34">
        <v>45199</v>
      </c>
      <c r="C4330">
        <v>234.33187620045314</v>
      </c>
      <c r="D4330" t="s">
        <v>55</v>
      </c>
    </row>
    <row r="4331" spans="1:4" x14ac:dyDescent="0.3">
      <c r="A4331" s="33" t="s">
        <v>38</v>
      </c>
      <c r="B4331" s="34">
        <v>45230</v>
      </c>
      <c r="C4331">
        <v>239.0185137244622</v>
      </c>
      <c r="D4331" t="s">
        <v>55</v>
      </c>
    </row>
    <row r="4332" spans="1:4" x14ac:dyDescent="0.3">
      <c r="A4332" s="33" t="s">
        <v>38</v>
      </c>
      <c r="B4332" s="34">
        <v>45260</v>
      </c>
      <c r="C4332">
        <v>243.79888399895145</v>
      </c>
      <c r="D4332" t="s">
        <v>55</v>
      </c>
    </row>
    <row r="4333" spans="1:4" x14ac:dyDescent="0.3">
      <c r="A4333" s="33" t="s">
        <v>38</v>
      </c>
      <c r="B4333" s="34">
        <v>45291</v>
      </c>
      <c r="C4333">
        <v>248.67486167893048</v>
      </c>
      <c r="D4333" t="s">
        <v>55</v>
      </c>
    </row>
    <row r="4334" spans="1:4" x14ac:dyDescent="0.3">
      <c r="A4334" s="33" t="s">
        <v>38</v>
      </c>
      <c r="B4334" s="34">
        <v>45322</v>
      </c>
      <c r="C4334">
        <v>253.64835891250911</v>
      </c>
      <c r="D4334" t="s">
        <v>55</v>
      </c>
    </row>
    <row r="4335" spans="1:4" x14ac:dyDescent="0.3">
      <c r="A4335" s="33" t="s">
        <v>38</v>
      </c>
      <c r="B4335" s="34">
        <v>45351</v>
      </c>
      <c r="C4335">
        <v>258.72132609075931</v>
      </c>
      <c r="D4335" t="s">
        <v>55</v>
      </c>
    </row>
    <row r="4336" spans="1:4" x14ac:dyDescent="0.3">
      <c r="A4336" s="33" t="s">
        <v>38</v>
      </c>
      <c r="B4336" s="34">
        <v>45382</v>
      </c>
      <c r="C4336">
        <v>263.89575261257448</v>
      </c>
      <c r="D4336" t="s">
        <v>55</v>
      </c>
    </row>
    <row r="4337" spans="1:4" x14ac:dyDescent="0.3">
      <c r="A4337" s="33" t="s">
        <v>38</v>
      </c>
      <c r="B4337" s="34">
        <v>45412</v>
      </c>
      <c r="C4337">
        <v>269.17366766482598</v>
      </c>
      <c r="D4337" t="s">
        <v>55</v>
      </c>
    </row>
    <row r="4338" spans="1:4" x14ac:dyDescent="0.3">
      <c r="A4338" s="33" t="s">
        <v>38</v>
      </c>
      <c r="B4338" s="34">
        <v>45443</v>
      </c>
      <c r="C4338">
        <v>274.55714101812254</v>
      </c>
      <c r="D4338" t="s">
        <v>55</v>
      </c>
    </row>
    <row r="4339" spans="1:4" x14ac:dyDescent="0.3">
      <c r="A4339" s="33" t="s">
        <v>38</v>
      </c>
      <c r="B4339" s="34">
        <v>45473</v>
      </c>
      <c r="C4339">
        <v>280.04828383848502</v>
      </c>
      <c r="D4339" t="s">
        <v>55</v>
      </c>
    </row>
    <row r="4340" spans="1:4" x14ac:dyDescent="0.3">
      <c r="A4340" s="33" t="s">
        <v>38</v>
      </c>
      <c r="B4340" s="34">
        <v>45504</v>
      </c>
      <c r="C4340">
        <v>285.64924951525472</v>
      </c>
      <c r="D4340" t="s">
        <v>55</v>
      </c>
    </row>
    <row r="4341" spans="1:4" x14ac:dyDescent="0.3">
      <c r="A4341" s="33" t="s">
        <v>38</v>
      </c>
      <c r="B4341" s="34">
        <v>45535</v>
      </c>
      <c r="C4341">
        <v>291.3622345055598</v>
      </c>
      <c r="D4341" t="s">
        <v>55</v>
      </c>
    </row>
    <row r="4342" spans="1:4" x14ac:dyDescent="0.3">
      <c r="A4342" s="33" t="s">
        <v>38</v>
      </c>
      <c r="B4342" s="34">
        <v>45565</v>
      </c>
      <c r="C4342">
        <v>297.18947919567103</v>
      </c>
      <c r="D4342" t="s">
        <v>55</v>
      </c>
    </row>
    <row r="4343" spans="1:4" x14ac:dyDescent="0.3">
      <c r="A4343" s="33" t="s">
        <v>38</v>
      </c>
      <c r="B4343" s="34">
        <v>45596</v>
      </c>
      <c r="C4343">
        <v>303.13326877958445</v>
      </c>
      <c r="D4343" t="s">
        <v>55</v>
      </c>
    </row>
    <row r="4344" spans="1:4" x14ac:dyDescent="0.3">
      <c r="A4344" s="33" t="s">
        <v>38</v>
      </c>
      <c r="B4344" s="34">
        <v>45626</v>
      </c>
      <c r="C4344">
        <v>309.19593415517613</v>
      </c>
      <c r="D4344" t="s">
        <v>55</v>
      </c>
    </row>
    <row r="4345" spans="1:4" x14ac:dyDescent="0.3">
      <c r="A4345" s="33" t="s">
        <v>38</v>
      </c>
      <c r="B4345" s="34">
        <v>45657</v>
      </c>
      <c r="C4345">
        <v>315.37985283827965</v>
      </c>
      <c r="D4345" t="s">
        <v>55</v>
      </c>
    </row>
    <row r="4346" spans="1:4" x14ac:dyDescent="0.3">
      <c r="A4346" s="33" t="s">
        <v>38</v>
      </c>
      <c r="B4346" s="34">
        <v>45688</v>
      </c>
      <c r="C4346">
        <v>321.68744989504523</v>
      </c>
      <c r="D4346" t="s">
        <v>55</v>
      </c>
    </row>
    <row r="4347" spans="1:4" x14ac:dyDescent="0.3">
      <c r="A4347" s="33" t="s">
        <v>38</v>
      </c>
      <c r="B4347" s="34">
        <v>45716</v>
      </c>
      <c r="C4347">
        <v>328.12119889294615</v>
      </c>
      <c r="D4347" t="s">
        <v>55</v>
      </c>
    </row>
    <row r="4348" spans="1:4" x14ac:dyDescent="0.3">
      <c r="A4348" s="33" t="s">
        <v>38</v>
      </c>
      <c r="B4348" s="34">
        <v>45747</v>
      </c>
      <c r="C4348">
        <v>334.6836228708051</v>
      </c>
      <c r="D4348" t="s">
        <v>55</v>
      </c>
    </row>
    <row r="4349" spans="1:4" x14ac:dyDescent="0.3">
      <c r="A4349" s="33" t="s">
        <v>38</v>
      </c>
      <c r="B4349" s="34">
        <v>45777</v>
      </c>
      <c r="C4349">
        <v>341.37729532822118</v>
      </c>
      <c r="D4349" t="s">
        <v>55</v>
      </c>
    </row>
    <row r="4350" spans="1:4" x14ac:dyDescent="0.3">
      <c r="A4350" s="33" t="s">
        <v>38</v>
      </c>
      <c r="B4350" s="34">
        <v>45808</v>
      </c>
      <c r="C4350">
        <v>348.20484123478559</v>
      </c>
      <c r="D4350" t="s">
        <v>55</v>
      </c>
    </row>
    <row r="4351" spans="1:4" x14ac:dyDescent="0.3">
      <c r="A4351" s="33" t="s">
        <v>38</v>
      </c>
      <c r="B4351" s="34">
        <v>45838</v>
      </c>
      <c r="C4351">
        <v>355.16893805948132</v>
      </c>
      <c r="D4351" t="s">
        <v>55</v>
      </c>
    </row>
    <row r="4352" spans="1:4" x14ac:dyDescent="0.3">
      <c r="A4352" s="33" t="s">
        <v>38</v>
      </c>
      <c r="B4352" s="34">
        <v>45869</v>
      </c>
      <c r="C4352">
        <v>362.27231682067094</v>
      </c>
      <c r="D4352" t="s">
        <v>55</v>
      </c>
    </row>
    <row r="4353" spans="1:4" x14ac:dyDescent="0.3">
      <c r="A4353" s="33" t="s">
        <v>38</v>
      </c>
      <c r="B4353" s="34">
        <v>45900</v>
      </c>
      <c r="C4353">
        <v>369.51776315708435</v>
      </c>
      <c r="D4353" t="s">
        <v>55</v>
      </c>
    </row>
    <row r="4354" spans="1:4" x14ac:dyDescent="0.3">
      <c r="A4354" s="33" t="s">
        <v>38</v>
      </c>
      <c r="B4354" s="34">
        <v>45930</v>
      </c>
      <c r="C4354">
        <v>376.90811842022606</v>
      </c>
      <c r="D4354" t="s">
        <v>55</v>
      </c>
    </row>
    <row r="4355" spans="1:4" x14ac:dyDescent="0.3">
      <c r="A4355" s="33" t="s">
        <v>38</v>
      </c>
      <c r="B4355" s="34">
        <v>45961</v>
      </c>
      <c r="C4355">
        <v>384.44628078863059</v>
      </c>
      <c r="D4355" t="s">
        <v>55</v>
      </c>
    </row>
    <row r="4356" spans="1:4" x14ac:dyDescent="0.3">
      <c r="A4356" s="33" t="s">
        <v>38</v>
      </c>
      <c r="B4356" s="34">
        <v>45991</v>
      </c>
      <c r="C4356">
        <v>392.13520640440322</v>
      </c>
      <c r="D4356" t="s">
        <v>55</v>
      </c>
    </row>
    <row r="4357" spans="1:4" x14ac:dyDescent="0.3">
      <c r="A4357" s="33" t="s">
        <v>38</v>
      </c>
      <c r="B4357" s="34">
        <v>46022</v>
      </c>
      <c r="C4357">
        <v>399.97791053249131</v>
      </c>
      <c r="D4357" t="s">
        <v>55</v>
      </c>
    </row>
    <row r="4358" spans="1:4" x14ac:dyDescent="0.3">
      <c r="A4358" s="33" t="s">
        <v>39</v>
      </c>
      <c r="B4358" s="34">
        <v>44957</v>
      </c>
      <c r="C4358">
        <v>200</v>
      </c>
      <c r="D4358" t="s">
        <v>55</v>
      </c>
    </row>
    <row r="4359" spans="1:4" x14ac:dyDescent="0.3">
      <c r="A4359" s="33" t="s">
        <v>39</v>
      </c>
      <c r="B4359" s="34">
        <v>44985</v>
      </c>
      <c r="C4359">
        <v>208</v>
      </c>
      <c r="D4359" t="s">
        <v>55</v>
      </c>
    </row>
    <row r="4360" spans="1:4" x14ac:dyDescent="0.3">
      <c r="A4360" s="33" t="s">
        <v>39</v>
      </c>
      <c r="B4360" s="34">
        <v>45016</v>
      </c>
      <c r="C4360">
        <v>216.32</v>
      </c>
      <c r="D4360" t="s">
        <v>55</v>
      </c>
    </row>
    <row r="4361" spans="1:4" x14ac:dyDescent="0.3">
      <c r="A4361" s="33" t="s">
        <v>39</v>
      </c>
      <c r="B4361" s="34">
        <v>45046</v>
      </c>
      <c r="C4361">
        <v>224.97280000000001</v>
      </c>
      <c r="D4361" t="s">
        <v>55</v>
      </c>
    </row>
    <row r="4362" spans="1:4" x14ac:dyDescent="0.3">
      <c r="A4362" s="33" t="s">
        <v>39</v>
      </c>
      <c r="B4362" s="34">
        <v>45077</v>
      </c>
      <c r="C4362">
        <v>233.97171200000003</v>
      </c>
      <c r="D4362" t="s">
        <v>55</v>
      </c>
    </row>
    <row r="4363" spans="1:4" x14ac:dyDescent="0.3">
      <c r="A4363" s="33" t="s">
        <v>39</v>
      </c>
      <c r="B4363" s="34">
        <v>45107</v>
      </c>
      <c r="C4363">
        <v>243.33058048000004</v>
      </c>
      <c r="D4363" t="s">
        <v>55</v>
      </c>
    </row>
    <row r="4364" spans="1:4" x14ac:dyDescent="0.3">
      <c r="A4364" s="33" t="s">
        <v>39</v>
      </c>
      <c r="B4364" s="34">
        <v>45138</v>
      </c>
      <c r="C4364">
        <v>253.06380369920004</v>
      </c>
      <c r="D4364" t="s">
        <v>55</v>
      </c>
    </row>
    <row r="4365" spans="1:4" x14ac:dyDescent="0.3">
      <c r="A4365" s="33" t="s">
        <v>39</v>
      </c>
      <c r="B4365" s="34">
        <v>45169</v>
      </c>
      <c r="C4365">
        <v>263.18635584716804</v>
      </c>
      <c r="D4365" t="s">
        <v>55</v>
      </c>
    </row>
    <row r="4366" spans="1:4" x14ac:dyDescent="0.3">
      <c r="A4366" s="33" t="s">
        <v>39</v>
      </c>
      <c r="B4366" s="34">
        <v>45199</v>
      </c>
      <c r="C4366">
        <v>273.71381008105476</v>
      </c>
      <c r="D4366" t="s">
        <v>55</v>
      </c>
    </row>
    <row r="4367" spans="1:4" x14ac:dyDescent="0.3">
      <c r="A4367" s="33" t="s">
        <v>39</v>
      </c>
      <c r="B4367" s="34">
        <v>45230</v>
      </c>
      <c r="C4367">
        <v>284.66236248429698</v>
      </c>
      <c r="D4367" t="s">
        <v>55</v>
      </c>
    </row>
    <row r="4368" spans="1:4" x14ac:dyDescent="0.3">
      <c r="A4368" s="33" t="s">
        <v>39</v>
      </c>
      <c r="B4368" s="34">
        <v>45260</v>
      </c>
      <c r="C4368">
        <v>296.04885698366888</v>
      </c>
      <c r="D4368" t="s">
        <v>55</v>
      </c>
    </row>
    <row r="4369" spans="1:4" x14ac:dyDescent="0.3">
      <c r="A4369" s="33" t="s">
        <v>39</v>
      </c>
      <c r="B4369" s="34">
        <v>45291</v>
      </c>
      <c r="C4369">
        <v>307.89081126301568</v>
      </c>
      <c r="D4369" t="s">
        <v>55</v>
      </c>
    </row>
    <row r="4370" spans="1:4" x14ac:dyDescent="0.3">
      <c r="A4370" s="33" t="s">
        <v>39</v>
      </c>
      <c r="B4370" s="34">
        <v>45322</v>
      </c>
      <c r="C4370">
        <v>320.20644371353632</v>
      </c>
      <c r="D4370" t="s">
        <v>55</v>
      </c>
    </row>
    <row r="4371" spans="1:4" x14ac:dyDescent="0.3">
      <c r="A4371" s="33" t="s">
        <v>39</v>
      </c>
      <c r="B4371" s="34">
        <v>45351</v>
      </c>
      <c r="C4371">
        <v>333.01470146207777</v>
      </c>
      <c r="D4371" t="s">
        <v>55</v>
      </c>
    </row>
    <row r="4372" spans="1:4" x14ac:dyDescent="0.3">
      <c r="A4372" s="33" t="s">
        <v>39</v>
      </c>
      <c r="B4372" s="34">
        <v>45382</v>
      </c>
      <c r="C4372">
        <v>346.33528952056088</v>
      </c>
      <c r="D4372" t="s">
        <v>55</v>
      </c>
    </row>
    <row r="4373" spans="1:4" x14ac:dyDescent="0.3">
      <c r="A4373" s="33" t="s">
        <v>39</v>
      </c>
      <c r="B4373" s="34">
        <v>45412</v>
      </c>
      <c r="C4373">
        <v>360.18870110138334</v>
      </c>
      <c r="D4373" t="s">
        <v>55</v>
      </c>
    </row>
    <row r="4374" spans="1:4" x14ac:dyDescent="0.3">
      <c r="A4374" s="33" t="s">
        <v>39</v>
      </c>
      <c r="B4374" s="34">
        <v>45443</v>
      </c>
      <c r="C4374">
        <v>374.59624914543872</v>
      </c>
      <c r="D4374" t="s">
        <v>55</v>
      </c>
    </row>
    <row r="4375" spans="1:4" x14ac:dyDescent="0.3">
      <c r="A4375" s="33" t="s">
        <v>39</v>
      </c>
      <c r="B4375" s="34">
        <v>45473</v>
      </c>
      <c r="C4375">
        <v>389.58009911125629</v>
      </c>
      <c r="D4375" t="s">
        <v>55</v>
      </c>
    </row>
    <row r="4376" spans="1:4" x14ac:dyDescent="0.3">
      <c r="A4376" s="33" t="s">
        <v>39</v>
      </c>
      <c r="B4376" s="34">
        <v>45504</v>
      </c>
      <c r="C4376">
        <v>405.16330307570655</v>
      </c>
      <c r="D4376" t="s">
        <v>55</v>
      </c>
    </row>
    <row r="4377" spans="1:4" x14ac:dyDescent="0.3">
      <c r="A4377" s="33" t="s">
        <v>39</v>
      </c>
      <c r="B4377" s="34">
        <v>45535</v>
      </c>
      <c r="C4377">
        <v>421.36983519873485</v>
      </c>
      <c r="D4377" t="s">
        <v>55</v>
      </c>
    </row>
    <row r="4378" spans="1:4" x14ac:dyDescent="0.3">
      <c r="A4378" s="33" t="s">
        <v>39</v>
      </c>
      <c r="B4378" s="34">
        <v>45565</v>
      </c>
      <c r="C4378">
        <v>438.22462860668423</v>
      </c>
      <c r="D4378" t="s">
        <v>55</v>
      </c>
    </row>
    <row r="4379" spans="1:4" x14ac:dyDescent="0.3">
      <c r="A4379" s="33" t="s">
        <v>39</v>
      </c>
      <c r="B4379" s="34">
        <v>45596</v>
      </c>
      <c r="C4379">
        <v>455.75361375095162</v>
      </c>
      <c r="D4379" t="s">
        <v>55</v>
      </c>
    </row>
    <row r="4380" spans="1:4" x14ac:dyDescent="0.3">
      <c r="A4380" s="33" t="s">
        <v>39</v>
      </c>
      <c r="B4380" s="34">
        <v>45626</v>
      </c>
      <c r="C4380">
        <v>473.98375830098968</v>
      </c>
      <c r="D4380" t="s">
        <v>55</v>
      </c>
    </row>
    <row r="4381" spans="1:4" x14ac:dyDescent="0.3">
      <c r="A4381" s="33" t="s">
        <v>39</v>
      </c>
      <c r="B4381" s="34">
        <v>45657</v>
      </c>
      <c r="C4381">
        <v>492.94310863302928</v>
      </c>
      <c r="D4381" t="s">
        <v>55</v>
      </c>
    </row>
    <row r="4382" spans="1:4" x14ac:dyDescent="0.3">
      <c r="A4382" s="33" t="s">
        <v>39</v>
      </c>
      <c r="B4382" s="34">
        <v>45688</v>
      </c>
      <c r="C4382">
        <v>512.66083297835053</v>
      </c>
      <c r="D4382" t="s">
        <v>55</v>
      </c>
    </row>
    <row r="4383" spans="1:4" x14ac:dyDescent="0.3">
      <c r="A4383" s="33" t="s">
        <v>39</v>
      </c>
      <c r="B4383" s="34">
        <v>45716</v>
      </c>
      <c r="C4383">
        <v>533.16726629748462</v>
      </c>
      <c r="D4383" t="s">
        <v>55</v>
      </c>
    </row>
    <row r="4384" spans="1:4" x14ac:dyDescent="0.3">
      <c r="A4384" s="33" t="s">
        <v>39</v>
      </c>
      <c r="B4384" s="34">
        <v>45747</v>
      </c>
      <c r="C4384">
        <v>554.49395694938403</v>
      </c>
      <c r="D4384" t="s">
        <v>55</v>
      </c>
    </row>
    <row r="4385" spans="1:4" x14ac:dyDescent="0.3">
      <c r="A4385" s="33" t="s">
        <v>39</v>
      </c>
      <c r="B4385" s="34">
        <v>45777</v>
      </c>
      <c r="C4385">
        <v>576.67371522735937</v>
      </c>
      <c r="D4385" t="s">
        <v>55</v>
      </c>
    </row>
    <row r="4386" spans="1:4" x14ac:dyDescent="0.3">
      <c r="A4386" s="33" t="s">
        <v>39</v>
      </c>
      <c r="B4386" s="34">
        <v>45808</v>
      </c>
      <c r="C4386">
        <v>599.74066383645379</v>
      </c>
      <c r="D4386" t="s">
        <v>55</v>
      </c>
    </row>
    <row r="4387" spans="1:4" x14ac:dyDescent="0.3">
      <c r="A4387" s="33" t="s">
        <v>39</v>
      </c>
      <c r="B4387" s="34">
        <v>45838</v>
      </c>
      <c r="C4387">
        <v>623.73029038991194</v>
      </c>
      <c r="D4387" t="s">
        <v>55</v>
      </c>
    </row>
    <row r="4388" spans="1:4" x14ac:dyDescent="0.3">
      <c r="A4388" s="33" t="s">
        <v>39</v>
      </c>
      <c r="B4388" s="34">
        <v>45869</v>
      </c>
      <c r="C4388">
        <v>648.67950200550843</v>
      </c>
      <c r="D4388" t="s">
        <v>55</v>
      </c>
    </row>
    <row r="4389" spans="1:4" x14ac:dyDescent="0.3">
      <c r="A4389" s="33" t="s">
        <v>39</v>
      </c>
      <c r="B4389" s="34">
        <v>45900</v>
      </c>
      <c r="C4389">
        <v>674.62668208572882</v>
      </c>
      <c r="D4389" t="s">
        <v>55</v>
      </c>
    </row>
    <row r="4390" spans="1:4" x14ac:dyDescent="0.3">
      <c r="A4390" s="33" t="s">
        <v>39</v>
      </c>
      <c r="B4390" s="34">
        <v>45930</v>
      </c>
      <c r="C4390">
        <v>701.61174936915802</v>
      </c>
      <c r="D4390" t="s">
        <v>55</v>
      </c>
    </row>
    <row r="4391" spans="1:4" x14ac:dyDescent="0.3">
      <c r="A4391" s="33" t="s">
        <v>39</v>
      </c>
      <c r="B4391" s="34">
        <v>45961</v>
      </c>
      <c r="C4391">
        <v>729.67621934392434</v>
      </c>
      <c r="D4391" t="s">
        <v>55</v>
      </c>
    </row>
    <row r="4392" spans="1:4" x14ac:dyDescent="0.3">
      <c r="A4392" s="33" t="s">
        <v>39</v>
      </c>
      <c r="B4392" s="34">
        <v>45991</v>
      </c>
      <c r="C4392">
        <v>758.8632681176814</v>
      </c>
      <c r="D4392" t="s">
        <v>55</v>
      </c>
    </row>
    <row r="4393" spans="1:4" x14ac:dyDescent="0.3">
      <c r="A4393" s="33" t="s">
        <v>39</v>
      </c>
      <c r="B4393" s="34">
        <v>46022</v>
      </c>
      <c r="C4393">
        <v>789.21779884238867</v>
      </c>
      <c r="D4393" t="s">
        <v>55</v>
      </c>
    </row>
    <row r="4394" spans="1:4" x14ac:dyDescent="0.3">
      <c r="A4394" s="33" t="s">
        <v>40</v>
      </c>
      <c r="B4394" s="34">
        <v>44957</v>
      </c>
      <c r="C4394">
        <v>600</v>
      </c>
      <c r="D4394" t="s">
        <v>55</v>
      </c>
    </row>
    <row r="4395" spans="1:4" x14ac:dyDescent="0.3">
      <c r="A4395" s="33" t="s">
        <v>40</v>
      </c>
      <c r="B4395" s="34">
        <v>44985</v>
      </c>
      <c r="C4395">
        <v>600</v>
      </c>
      <c r="D4395" t="s">
        <v>55</v>
      </c>
    </row>
    <row r="4396" spans="1:4" x14ac:dyDescent="0.3">
      <c r="A4396" s="33" t="s">
        <v>40</v>
      </c>
      <c r="B4396" s="34">
        <v>45016</v>
      </c>
      <c r="C4396">
        <v>600</v>
      </c>
      <c r="D4396" t="s">
        <v>55</v>
      </c>
    </row>
    <row r="4397" spans="1:4" x14ac:dyDescent="0.3">
      <c r="A4397" s="33" t="s">
        <v>40</v>
      </c>
      <c r="B4397" s="34">
        <v>45046</v>
      </c>
      <c r="C4397">
        <v>600</v>
      </c>
      <c r="D4397" t="s">
        <v>55</v>
      </c>
    </row>
    <row r="4398" spans="1:4" x14ac:dyDescent="0.3">
      <c r="A4398" s="33" t="s">
        <v>40</v>
      </c>
      <c r="B4398" s="34">
        <v>45077</v>
      </c>
      <c r="C4398">
        <v>600</v>
      </c>
      <c r="D4398" t="s">
        <v>55</v>
      </c>
    </row>
    <row r="4399" spans="1:4" x14ac:dyDescent="0.3">
      <c r="A4399" s="33" t="s">
        <v>40</v>
      </c>
      <c r="B4399" s="34">
        <v>45107</v>
      </c>
      <c r="C4399">
        <v>600</v>
      </c>
      <c r="D4399" t="s">
        <v>55</v>
      </c>
    </row>
    <row r="4400" spans="1:4" x14ac:dyDescent="0.3">
      <c r="A4400" s="33" t="s">
        <v>40</v>
      </c>
      <c r="B4400" s="34">
        <v>45138</v>
      </c>
      <c r="C4400">
        <v>600</v>
      </c>
      <c r="D4400" t="s">
        <v>55</v>
      </c>
    </row>
    <row r="4401" spans="1:4" x14ac:dyDescent="0.3">
      <c r="A4401" s="33" t="s">
        <v>40</v>
      </c>
      <c r="B4401" s="34">
        <v>45169</v>
      </c>
      <c r="C4401">
        <v>600</v>
      </c>
      <c r="D4401" t="s">
        <v>55</v>
      </c>
    </row>
    <row r="4402" spans="1:4" x14ac:dyDescent="0.3">
      <c r="A4402" s="33" t="s">
        <v>40</v>
      </c>
      <c r="B4402" s="34">
        <v>45199</v>
      </c>
      <c r="C4402">
        <v>600</v>
      </c>
      <c r="D4402" t="s">
        <v>55</v>
      </c>
    </row>
    <row r="4403" spans="1:4" x14ac:dyDescent="0.3">
      <c r="A4403" s="33" t="s">
        <v>40</v>
      </c>
      <c r="B4403" s="34">
        <v>45230</v>
      </c>
      <c r="C4403">
        <v>600</v>
      </c>
      <c r="D4403" t="s">
        <v>55</v>
      </c>
    </row>
    <row r="4404" spans="1:4" x14ac:dyDescent="0.3">
      <c r="A4404" s="33" t="s">
        <v>40</v>
      </c>
      <c r="B4404" s="34">
        <v>45260</v>
      </c>
      <c r="C4404">
        <v>600</v>
      </c>
      <c r="D4404" t="s">
        <v>55</v>
      </c>
    </row>
    <row r="4405" spans="1:4" x14ac:dyDescent="0.3">
      <c r="A4405" s="33" t="s">
        <v>40</v>
      </c>
      <c r="B4405" s="34">
        <v>45291</v>
      </c>
      <c r="C4405">
        <v>600</v>
      </c>
      <c r="D4405" t="s">
        <v>55</v>
      </c>
    </row>
    <row r="4406" spans="1:4" x14ac:dyDescent="0.3">
      <c r="A4406" s="33" t="s">
        <v>40</v>
      </c>
      <c r="B4406" s="34">
        <v>45322</v>
      </c>
      <c r="C4406">
        <v>600</v>
      </c>
      <c r="D4406" t="s">
        <v>55</v>
      </c>
    </row>
    <row r="4407" spans="1:4" x14ac:dyDescent="0.3">
      <c r="A4407" s="33" t="s">
        <v>40</v>
      </c>
      <c r="B4407" s="34">
        <v>45351</v>
      </c>
      <c r="C4407">
        <v>600</v>
      </c>
      <c r="D4407" t="s">
        <v>55</v>
      </c>
    </row>
    <row r="4408" spans="1:4" x14ac:dyDescent="0.3">
      <c r="A4408" s="33" t="s">
        <v>40</v>
      </c>
      <c r="B4408" s="34">
        <v>45382</v>
      </c>
      <c r="C4408">
        <v>600</v>
      </c>
      <c r="D4408" t="s">
        <v>55</v>
      </c>
    </row>
    <row r="4409" spans="1:4" x14ac:dyDescent="0.3">
      <c r="A4409" s="33" t="s">
        <v>40</v>
      </c>
      <c r="B4409" s="34">
        <v>45412</v>
      </c>
      <c r="C4409">
        <v>600</v>
      </c>
      <c r="D4409" t="s">
        <v>55</v>
      </c>
    </row>
    <row r="4410" spans="1:4" x14ac:dyDescent="0.3">
      <c r="A4410" s="33" t="s">
        <v>40</v>
      </c>
      <c r="B4410" s="34">
        <v>45443</v>
      </c>
      <c r="C4410">
        <v>600</v>
      </c>
      <c r="D4410" t="s">
        <v>55</v>
      </c>
    </row>
    <row r="4411" spans="1:4" x14ac:dyDescent="0.3">
      <c r="A4411" s="33" t="s">
        <v>40</v>
      </c>
      <c r="B4411" s="34">
        <v>45473</v>
      </c>
      <c r="C4411">
        <v>600</v>
      </c>
      <c r="D4411" t="s">
        <v>55</v>
      </c>
    </row>
    <row r="4412" spans="1:4" x14ac:dyDescent="0.3">
      <c r="A4412" s="33" t="s">
        <v>40</v>
      </c>
      <c r="B4412" s="34">
        <v>45504</v>
      </c>
      <c r="C4412">
        <v>600</v>
      </c>
      <c r="D4412" t="s">
        <v>55</v>
      </c>
    </row>
    <row r="4413" spans="1:4" x14ac:dyDescent="0.3">
      <c r="A4413" s="33" t="s">
        <v>40</v>
      </c>
      <c r="B4413" s="34">
        <v>45535</v>
      </c>
      <c r="C4413">
        <v>600</v>
      </c>
      <c r="D4413" t="s">
        <v>55</v>
      </c>
    </row>
    <row r="4414" spans="1:4" x14ac:dyDescent="0.3">
      <c r="A4414" s="33" t="s">
        <v>40</v>
      </c>
      <c r="B4414" s="34">
        <v>45565</v>
      </c>
      <c r="C4414">
        <v>600</v>
      </c>
      <c r="D4414" t="s">
        <v>55</v>
      </c>
    </row>
    <row r="4415" spans="1:4" x14ac:dyDescent="0.3">
      <c r="A4415" s="33" t="s">
        <v>40</v>
      </c>
      <c r="B4415" s="34">
        <v>45596</v>
      </c>
      <c r="C4415">
        <v>600</v>
      </c>
      <c r="D4415" t="s">
        <v>55</v>
      </c>
    </row>
    <row r="4416" spans="1:4" x14ac:dyDescent="0.3">
      <c r="A4416" s="33" t="s">
        <v>40</v>
      </c>
      <c r="B4416" s="34">
        <v>45626</v>
      </c>
      <c r="C4416">
        <v>600</v>
      </c>
      <c r="D4416" t="s">
        <v>55</v>
      </c>
    </row>
    <row r="4417" spans="1:4" x14ac:dyDescent="0.3">
      <c r="A4417" s="33" t="s">
        <v>40</v>
      </c>
      <c r="B4417" s="34">
        <v>45657</v>
      </c>
      <c r="C4417">
        <v>600</v>
      </c>
      <c r="D4417" t="s">
        <v>55</v>
      </c>
    </row>
    <row r="4418" spans="1:4" x14ac:dyDescent="0.3">
      <c r="A4418" s="33" t="s">
        <v>40</v>
      </c>
      <c r="B4418" s="34">
        <v>45688</v>
      </c>
      <c r="C4418">
        <v>600</v>
      </c>
      <c r="D4418" t="s">
        <v>55</v>
      </c>
    </row>
    <row r="4419" spans="1:4" x14ac:dyDescent="0.3">
      <c r="A4419" s="33" t="s">
        <v>40</v>
      </c>
      <c r="B4419" s="34">
        <v>45716</v>
      </c>
      <c r="C4419">
        <v>600</v>
      </c>
      <c r="D4419" t="s">
        <v>55</v>
      </c>
    </row>
    <row r="4420" spans="1:4" x14ac:dyDescent="0.3">
      <c r="A4420" s="33" t="s">
        <v>40</v>
      </c>
      <c r="B4420" s="34">
        <v>45747</v>
      </c>
      <c r="C4420">
        <v>600</v>
      </c>
      <c r="D4420" t="s">
        <v>55</v>
      </c>
    </row>
    <row r="4421" spans="1:4" x14ac:dyDescent="0.3">
      <c r="A4421" s="33" t="s">
        <v>40</v>
      </c>
      <c r="B4421" s="34">
        <v>45777</v>
      </c>
      <c r="C4421">
        <v>600</v>
      </c>
      <c r="D4421" t="s">
        <v>55</v>
      </c>
    </row>
    <row r="4422" spans="1:4" x14ac:dyDescent="0.3">
      <c r="A4422" s="33" t="s">
        <v>40</v>
      </c>
      <c r="B4422" s="34">
        <v>45808</v>
      </c>
      <c r="C4422">
        <v>600</v>
      </c>
      <c r="D4422" t="s">
        <v>55</v>
      </c>
    </row>
    <row r="4423" spans="1:4" x14ac:dyDescent="0.3">
      <c r="A4423" s="33" t="s">
        <v>40</v>
      </c>
      <c r="B4423" s="34">
        <v>45838</v>
      </c>
      <c r="C4423">
        <v>600</v>
      </c>
      <c r="D4423" t="s">
        <v>55</v>
      </c>
    </row>
    <row r="4424" spans="1:4" x14ac:dyDescent="0.3">
      <c r="A4424" s="33" t="s">
        <v>40</v>
      </c>
      <c r="B4424" s="34">
        <v>45869</v>
      </c>
      <c r="C4424">
        <v>600</v>
      </c>
      <c r="D4424" t="s">
        <v>55</v>
      </c>
    </row>
    <row r="4425" spans="1:4" x14ac:dyDescent="0.3">
      <c r="A4425" s="33" t="s">
        <v>40</v>
      </c>
      <c r="B4425" s="34">
        <v>45900</v>
      </c>
      <c r="C4425">
        <v>600</v>
      </c>
      <c r="D4425" t="s">
        <v>55</v>
      </c>
    </row>
    <row r="4426" spans="1:4" x14ac:dyDescent="0.3">
      <c r="A4426" s="33" t="s">
        <v>40</v>
      </c>
      <c r="B4426" s="34">
        <v>45930</v>
      </c>
      <c r="C4426">
        <v>600</v>
      </c>
      <c r="D4426" t="s">
        <v>55</v>
      </c>
    </row>
    <row r="4427" spans="1:4" x14ac:dyDescent="0.3">
      <c r="A4427" s="33" t="s">
        <v>40</v>
      </c>
      <c r="B4427" s="34">
        <v>45961</v>
      </c>
      <c r="C4427">
        <v>600</v>
      </c>
      <c r="D4427" t="s">
        <v>55</v>
      </c>
    </row>
    <row r="4428" spans="1:4" x14ac:dyDescent="0.3">
      <c r="A4428" s="33" t="s">
        <v>40</v>
      </c>
      <c r="B4428" s="34">
        <v>45991</v>
      </c>
      <c r="C4428">
        <v>600</v>
      </c>
      <c r="D4428" t="s">
        <v>55</v>
      </c>
    </row>
    <row r="4429" spans="1:4" x14ac:dyDescent="0.3">
      <c r="A4429" s="33" t="s">
        <v>40</v>
      </c>
      <c r="B4429" s="34">
        <v>46022</v>
      </c>
      <c r="C4429">
        <v>600</v>
      </c>
      <c r="D4429" t="s">
        <v>55</v>
      </c>
    </row>
    <row r="4430" spans="1:4" x14ac:dyDescent="0.3">
      <c r="A4430" s="33" t="s">
        <v>41</v>
      </c>
      <c r="B4430" s="34">
        <v>44957</v>
      </c>
      <c r="C4430">
        <v>15207.375</v>
      </c>
      <c r="D4430" t="s">
        <v>55</v>
      </c>
    </row>
    <row r="4431" spans="1:4" x14ac:dyDescent="0.3">
      <c r="A4431" s="33" t="s">
        <v>41</v>
      </c>
      <c r="B4431" s="34">
        <v>44985</v>
      </c>
      <c r="C4431">
        <v>15918.67</v>
      </c>
      <c r="D4431" t="s">
        <v>55</v>
      </c>
    </row>
    <row r="4432" spans="1:4" x14ac:dyDescent="0.3">
      <c r="A4432" s="33" t="s">
        <v>41</v>
      </c>
      <c r="B4432" s="34">
        <v>45016</v>
      </c>
      <c r="C4432">
        <v>16671.006799999999</v>
      </c>
      <c r="D4432" t="s">
        <v>55</v>
      </c>
    </row>
    <row r="4433" spans="1:4" x14ac:dyDescent="0.3">
      <c r="A4433" s="33" t="s">
        <v>41</v>
      </c>
      <c r="B4433" s="34">
        <v>45046</v>
      </c>
      <c r="C4433">
        <v>15968.855600000001</v>
      </c>
      <c r="D4433" t="s">
        <v>55</v>
      </c>
    </row>
    <row r="4434" spans="1:4" x14ac:dyDescent="0.3">
      <c r="A4434" s="33" t="s">
        <v>41</v>
      </c>
      <c r="B4434" s="34">
        <v>45077</v>
      </c>
      <c r="C4434">
        <v>14061.8352</v>
      </c>
      <c r="D4434" t="s">
        <v>55</v>
      </c>
    </row>
    <row r="4435" spans="1:4" x14ac:dyDescent="0.3">
      <c r="A4435" s="33" t="s">
        <v>41</v>
      </c>
      <c r="B4435" s="34">
        <v>45107</v>
      </c>
      <c r="C4435">
        <v>14732.9714</v>
      </c>
      <c r="D4435" t="s">
        <v>55</v>
      </c>
    </row>
    <row r="4436" spans="1:4" x14ac:dyDescent="0.3">
      <c r="A4436" s="33" t="s">
        <v>41</v>
      </c>
      <c r="B4436" s="34">
        <v>45138</v>
      </c>
      <c r="C4436">
        <v>15216.8675</v>
      </c>
      <c r="D4436" t="s">
        <v>55</v>
      </c>
    </row>
    <row r="4437" spans="1:4" x14ac:dyDescent="0.3">
      <c r="A4437" s="33" t="s">
        <v>41</v>
      </c>
      <c r="B4437" s="34">
        <v>45169</v>
      </c>
      <c r="C4437">
        <v>15961.357599999999</v>
      </c>
      <c r="D4437" t="s">
        <v>55</v>
      </c>
    </row>
    <row r="4438" spans="1:4" x14ac:dyDescent="0.3">
      <c r="A4438" s="33" t="s">
        <v>41</v>
      </c>
      <c r="B4438" s="34">
        <v>45199</v>
      </c>
      <c r="C4438">
        <v>16749.629799999999</v>
      </c>
      <c r="D4438" t="s">
        <v>55</v>
      </c>
    </row>
    <row r="4439" spans="1:4" x14ac:dyDescent="0.3">
      <c r="A4439" s="33" t="s">
        <v>41</v>
      </c>
      <c r="B4439" s="34">
        <v>45230</v>
      </c>
      <c r="C4439">
        <v>17584.528300000002</v>
      </c>
      <c r="D4439" t="s">
        <v>55</v>
      </c>
    </row>
    <row r="4440" spans="1:4" x14ac:dyDescent="0.3">
      <c r="A4440" s="33" t="s">
        <v>41</v>
      </c>
      <c r="B4440" s="34">
        <v>45260</v>
      </c>
      <c r="C4440">
        <v>18469.0913</v>
      </c>
      <c r="D4440" t="s">
        <v>55</v>
      </c>
    </row>
    <row r="4441" spans="1:4" x14ac:dyDescent="0.3">
      <c r="A4441" s="33" t="s">
        <v>41</v>
      </c>
      <c r="B4441" s="34">
        <v>45291</v>
      </c>
      <c r="C4441">
        <v>19406.564900000001</v>
      </c>
      <c r="D4441" t="s">
        <v>55</v>
      </c>
    </row>
    <row r="4442" spans="1:4" x14ac:dyDescent="0.3">
      <c r="A4442" s="33" t="s">
        <v>41</v>
      </c>
      <c r="B4442" s="34">
        <v>45322</v>
      </c>
      <c r="C4442">
        <v>20400.417600000001</v>
      </c>
      <c r="D4442" t="s">
        <v>55</v>
      </c>
    </row>
    <row r="4443" spans="1:4" x14ac:dyDescent="0.3">
      <c r="A4443" s="33" t="s">
        <v>41</v>
      </c>
      <c r="B4443" s="34">
        <v>45351</v>
      </c>
      <c r="C4443">
        <v>21454.355899999999</v>
      </c>
      <c r="D4443" t="s">
        <v>55</v>
      </c>
    </row>
    <row r="4444" spans="1:4" x14ac:dyDescent="0.3">
      <c r="A4444" s="33" t="s">
        <v>41</v>
      </c>
      <c r="B4444" s="34">
        <v>45382</v>
      </c>
      <c r="C4444">
        <v>21293.953300000001</v>
      </c>
      <c r="D4444" t="s">
        <v>55</v>
      </c>
    </row>
    <row r="4445" spans="1:4" x14ac:dyDescent="0.3">
      <c r="A4445" s="33" t="s">
        <v>41</v>
      </c>
      <c r="B4445" s="34">
        <v>45412</v>
      </c>
      <c r="C4445">
        <v>22454.651399999999</v>
      </c>
      <c r="D4445" t="s">
        <v>55</v>
      </c>
    </row>
    <row r="4446" spans="1:4" x14ac:dyDescent="0.3">
      <c r="A4446" s="33" t="s">
        <v>41</v>
      </c>
      <c r="B4446" s="34">
        <v>45443</v>
      </c>
      <c r="C4446">
        <v>23687.644799999998</v>
      </c>
      <c r="D4446" t="s">
        <v>55</v>
      </c>
    </row>
    <row r="4447" spans="1:4" x14ac:dyDescent="0.3">
      <c r="A4447" s="33" t="s">
        <v>41</v>
      </c>
      <c r="B4447" s="34">
        <v>45473</v>
      </c>
      <c r="C4447">
        <v>20710.2264</v>
      </c>
      <c r="D4447" t="s">
        <v>55</v>
      </c>
    </row>
    <row r="4448" spans="1:4" x14ac:dyDescent="0.3">
      <c r="A4448" s="33" t="s">
        <v>41</v>
      </c>
      <c r="B4448" s="34">
        <v>45504</v>
      </c>
      <c r="C4448">
        <v>21802.501400000001</v>
      </c>
      <c r="D4448" t="s">
        <v>55</v>
      </c>
    </row>
    <row r="4449" spans="1:4" x14ac:dyDescent="0.3">
      <c r="A4449" s="33" t="s">
        <v>41</v>
      </c>
      <c r="B4449" s="34">
        <v>45535</v>
      </c>
      <c r="C4449">
        <v>22671.498599999999</v>
      </c>
      <c r="D4449" t="s">
        <v>55</v>
      </c>
    </row>
    <row r="4450" spans="1:4" x14ac:dyDescent="0.3">
      <c r="A4450" s="33" t="s">
        <v>41</v>
      </c>
      <c r="B4450" s="34">
        <v>45565</v>
      </c>
      <c r="C4450">
        <v>23893.0985</v>
      </c>
      <c r="D4450" t="s">
        <v>55</v>
      </c>
    </row>
    <row r="4451" spans="1:4" x14ac:dyDescent="0.3">
      <c r="A4451" s="33" t="s">
        <v>41</v>
      </c>
      <c r="B4451" s="34">
        <v>45596</v>
      </c>
      <c r="C4451">
        <v>25190.407800000001</v>
      </c>
      <c r="D4451" t="s">
        <v>55</v>
      </c>
    </row>
    <row r="4452" spans="1:4" x14ac:dyDescent="0.3">
      <c r="A4452" s="33" t="s">
        <v>41</v>
      </c>
      <c r="B4452" s="34">
        <v>45626</v>
      </c>
      <c r="C4452">
        <v>26568.488499999999</v>
      </c>
      <c r="D4452" t="s">
        <v>55</v>
      </c>
    </row>
    <row r="4453" spans="1:4" x14ac:dyDescent="0.3">
      <c r="A4453" s="33" t="s">
        <v>41</v>
      </c>
      <c r="B4453" s="34">
        <v>45657</v>
      </c>
      <c r="C4453">
        <v>28032.754799999999</v>
      </c>
      <c r="D4453" t="s">
        <v>55</v>
      </c>
    </row>
    <row r="4454" spans="1:4" x14ac:dyDescent="0.3">
      <c r="A4454" s="33" t="s">
        <v>41</v>
      </c>
      <c r="B4454" s="34">
        <v>45688</v>
      </c>
      <c r="C4454">
        <v>24015.440900000001</v>
      </c>
      <c r="D4454" t="s">
        <v>55</v>
      </c>
    </row>
    <row r="4455" spans="1:4" x14ac:dyDescent="0.3">
      <c r="A4455" s="33" t="s">
        <v>41</v>
      </c>
      <c r="B4455" s="34">
        <v>45716</v>
      </c>
      <c r="C4455">
        <v>22180.310300000001</v>
      </c>
      <c r="D4455" t="s">
        <v>55</v>
      </c>
    </row>
    <row r="4456" spans="1:4" x14ac:dyDescent="0.3">
      <c r="A4456" s="33" t="s">
        <v>41</v>
      </c>
      <c r="B4456" s="34">
        <v>45747</v>
      </c>
      <c r="C4456">
        <v>23359.657899999998</v>
      </c>
      <c r="D4456" t="s">
        <v>55</v>
      </c>
    </row>
    <row r="4457" spans="1:4" x14ac:dyDescent="0.3">
      <c r="A4457" s="33" t="s">
        <v>41</v>
      </c>
      <c r="B4457" s="34">
        <v>45777</v>
      </c>
      <c r="C4457">
        <v>24290.324400000001</v>
      </c>
      <c r="D4457" t="s">
        <v>55</v>
      </c>
    </row>
    <row r="4458" spans="1:4" x14ac:dyDescent="0.3">
      <c r="A4458" s="33" t="s">
        <v>41</v>
      </c>
      <c r="B4458" s="34">
        <v>45808</v>
      </c>
      <c r="C4458">
        <v>25609.686099999999</v>
      </c>
      <c r="D4458" t="s">
        <v>55</v>
      </c>
    </row>
    <row r="4459" spans="1:4" x14ac:dyDescent="0.3">
      <c r="A4459" s="33" t="s">
        <v>41</v>
      </c>
      <c r="B4459" s="34">
        <v>45838</v>
      </c>
      <c r="C4459">
        <v>27011.1976</v>
      </c>
      <c r="D4459" t="s">
        <v>55</v>
      </c>
    </row>
    <row r="4460" spans="1:4" x14ac:dyDescent="0.3">
      <c r="A4460" s="33" t="s">
        <v>41</v>
      </c>
      <c r="B4460" s="34">
        <v>45869</v>
      </c>
      <c r="C4460">
        <v>28500.407899999998</v>
      </c>
      <c r="D4460" t="s">
        <v>55</v>
      </c>
    </row>
    <row r="4461" spans="1:4" x14ac:dyDescent="0.3">
      <c r="A4461" s="33" t="s">
        <v>41</v>
      </c>
      <c r="B4461" s="34">
        <v>45900</v>
      </c>
      <c r="C4461">
        <v>30083.2588</v>
      </c>
      <c r="D4461" t="s">
        <v>55</v>
      </c>
    </row>
    <row r="4462" spans="1:4" x14ac:dyDescent="0.3">
      <c r="A4462" s="33" t="s">
        <v>41</v>
      </c>
      <c r="B4462" s="34">
        <v>45930</v>
      </c>
      <c r="C4462">
        <v>30906.1875</v>
      </c>
      <c r="D4462" t="s">
        <v>55</v>
      </c>
    </row>
    <row r="4463" spans="1:4" x14ac:dyDescent="0.3">
      <c r="A4463" s="33" t="s">
        <v>41</v>
      </c>
      <c r="B4463" s="34">
        <v>45961</v>
      </c>
      <c r="C4463">
        <v>29134.687999999998</v>
      </c>
      <c r="D4463" t="s">
        <v>55</v>
      </c>
    </row>
    <row r="4464" spans="1:4" x14ac:dyDescent="0.3">
      <c r="A4464" s="33" t="s">
        <v>41</v>
      </c>
      <c r="B4464" s="34">
        <v>45991</v>
      </c>
      <c r="C4464">
        <v>30427.8181</v>
      </c>
      <c r="D4464" t="s">
        <v>55</v>
      </c>
    </row>
    <row r="4465" spans="1:4" x14ac:dyDescent="0.3">
      <c r="A4465" s="33" t="s">
        <v>41</v>
      </c>
      <c r="B4465" s="34">
        <v>46022</v>
      </c>
      <c r="C4465">
        <v>32159.873200000002</v>
      </c>
      <c r="D4465" t="s">
        <v>55</v>
      </c>
    </row>
    <row r="4466" spans="1:4" x14ac:dyDescent="0.3">
      <c r="A4466" s="33" t="s">
        <v>42</v>
      </c>
      <c r="B4466" s="34">
        <v>44957</v>
      </c>
      <c r="C4466">
        <v>-15207.375</v>
      </c>
      <c r="D4466" t="s">
        <v>55</v>
      </c>
    </row>
    <row r="4467" spans="1:4" x14ac:dyDescent="0.3">
      <c r="A4467" s="33" t="s">
        <v>42</v>
      </c>
      <c r="B4467" s="34">
        <v>44985</v>
      </c>
      <c r="C4467">
        <v>-15918.67</v>
      </c>
      <c r="D4467" t="s">
        <v>55</v>
      </c>
    </row>
    <row r="4468" spans="1:4" x14ac:dyDescent="0.3">
      <c r="A4468" s="33" t="s">
        <v>42</v>
      </c>
      <c r="B4468" s="34">
        <v>45016</v>
      </c>
      <c r="C4468">
        <v>-16671.006799999999</v>
      </c>
      <c r="D4468" t="s">
        <v>55</v>
      </c>
    </row>
    <row r="4469" spans="1:4" x14ac:dyDescent="0.3">
      <c r="A4469" s="33" t="s">
        <v>42</v>
      </c>
      <c r="B4469" s="34">
        <v>45046</v>
      </c>
      <c r="C4469">
        <v>-15968.855600000001</v>
      </c>
      <c r="D4469" t="s">
        <v>55</v>
      </c>
    </row>
    <row r="4470" spans="1:4" x14ac:dyDescent="0.3">
      <c r="A4470" s="33" t="s">
        <v>42</v>
      </c>
      <c r="B4470" s="34">
        <v>45077</v>
      </c>
      <c r="C4470">
        <v>-14061.8352</v>
      </c>
      <c r="D4470" t="s">
        <v>55</v>
      </c>
    </row>
    <row r="4471" spans="1:4" x14ac:dyDescent="0.3">
      <c r="A4471" s="33" t="s">
        <v>42</v>
      </c>
      <c r="B4471" s="34">
        <v>45107</v>
      </c>
      <c r="C4471">
        <v>-14732.9714</v>
      </c>
      <c r="D4471" t="s">
        <v>55</v>
      </c>
    </row>
    <row r="4472" spans="1:4" x14ac:dyDescent="0.3">
      <c r="A4472" s="33" t="s">
        <v>42</v>
      </c>
      <c r="B4472" s="34">
        <v>45138</v>
      </c>
      <c r="C4472">
        <v>-15216.8675</v>
      </c>
      <c r="D4472" t="s">
        <v>55</v>
      </c>
    </row>
    <row r="4473" spans="1:4" x14ac:dyDescent="0.3">
      <c r="A4473" s="33" t="s">
        <v>42</v>
      </c>
      <c r="B4473" s="34">
        <v>45169</v>
      </c>
      <c r="C4473">
        <v>-15961.357599999999</v>
      </c>
      <c r="D4473" t="s">
        <v>55</v>
      </c>
    </row>
    <row r="4474" spans="1:4" x14ac:dyDescent="0.3">
      <c r="A4474" s="33" t="s">
        <v>42</v>
      </c>
      <c r="B4474" s="34">
        <v>45199</v>
      </c>
      <c r="C4474">
        <v>-16749.629799999999</v>
      </c>
      <c r="D4474" t="s">
        <v>55</v>
      </c>
    </row>
    <row r="4475" spans="1:4" x14ac:dyDescent="0.3">
      <c r="A4475" s="33" t="s">
        <v>42</v>
      </c>
      <c r="B4475" s="34">
        <v>45230</v>
      </c>
      <c r="C4475">
        <v>-17584.528300000002</v>
      </c>
      <c r="D4475" t="s">
        <v>55</v>
      </c>
    </row>
    <row r="4476" spans="1:4" x14ac:dyDescent="0.3">
      <c r="A4476" s="33" t="s">
        <v>42</v>
      </c>
      <c r="B4476" s="34">
        <v>45260</v>
      </c>
      <c r="C4476">
        <v>-18469.0913</v>
      </c>
      <c r="D4476" t="s">
        <v>55</v>
      </c>
    </row>
    <row r="4477" spans="1:4" x14ac:dyDescent="0.3">
      <c r="A4477" s="33" t="s">
        <v>42</v>
      </c>
      <c r="B4477" s="34">
        <v>45291</v>
      </c>
      <c r="C4477">
        <v>-19406.564900000001</v>
      </c>
      <c r="D4477" t="s">
        <v>55</v>
      </c>
    </row>
    <row r="4478" spans="1:4" x14ac:dyDescent="0.3">
      <c r="A4478" s="33" t="s">
        <v>42</v>
      </c>
      <c r="B4478" s="34">
        <v>45322</v>
      </c>
      <c r="C4478">
        <v>-20400.417600000001</v>
      </c>
      <c r="D4478" t="s">
        <v>55</v>
      </c>
    </row>
    <row r="4479" spans="1:4" x14ac:dyDescent="0.3">
      <c r="A4479" s="33" t="s">
        <v>42</v>
      </c>
      <c r="B4479" s="34">
        <v>45351</v>
      </c>
      <c r="C4479">
        <v>-21454.355899999999</v>
      </c>
      <c r="D4479" t="s">
        <v>55</v>
      </c>
    </row>
    <row r="4480" spans="1:4" x14ac:dyDescent="0.3">
      <c r="A4480" s="33" t="s">
        <v>42</v>
      </c>
      <c r="B4480" s="34">
        <v>45382</v>
      </c>
      <c r="C4480">
        <v>-21293.953300000001</v>
      </c>
      <c r="D4480" t="s">
        <v>55</v>
      </c>
    </row>
    <row r="4481" spans="1:4" x14ac:dyDescent="0.3">
      <c r="A4481" s="33" t="s">
        <v>42</v>
      </c>
      <c r="B4481" s="34">
        <v>45412</v>
      </c>
      <c r="C4481">
        <v>-22454.651399999999</v>
      </c>
      <c r="D4481" t="s">
        <v>55</v>
      </c>
    </row>
    <row r="4482" spans="1:4" x14ac:dyDescent="0.3">
      <c r="A4482" s="33" t="s">
        <v>42</v>
      </c>
      <c r="B4482" s="34">
        <v>45443</v>
      </c>
      <c r="C4482">
        <v>-23687.644799999998</v>
      </c>
      <c r="D4482" t="s">
        <v>55</v>
      </c>
    </row>
    <row r="4483" spans="1:4" x14ac:dyDescent="0.3">
      <c r="A4483" s="33" t="s">
        <v>42</v>
      </c>
      <c r="B4483" s="34">
        <v>45473</v>
      </c>
      <c r="C4483">
        <v>-20710.2264</v>
      </c>
      <c r="D4483" t="s">
        <v>55</v>
      </c>
    </row>
    <row r="4484" spans="1:4" x14ac:dyDescent="0.3">
      <c r="A4484" s="33" t="s">
        <v>42</v>
      </c>
      <c r="B4484" s="34">
        <v>45504</v>
      </c>
      <c r="C4484">
        <v>-21802.501400000001</v>
      </c>
      <c r="D4484" t="s">
        <v>55</v>
      </c>
    </row>
    <row r="4485" spans="1:4" x14ac:dyDescent="0.3">
      <c r="A4485" s="33" t="s">
        <v>42</v>
      </c>
      <c r="B4485" s="34">
        <v>45535</v>
      </c>
      <c r="C4485">
        <v>-22671.498599999999</v>
      </c>
      <c r="D4485" t="s">
        <v>55</v>
      </c>
    </row>
    <row r="4486" spans="1:4" x14ac:dyDescent="0.3">
      <c r="A4486" s="33" t="s">
        <v>42</v>
      </c>
      <c r="B4486" s="34">
        <v>45565</v>
      </c>
      <c r="C4486">
        <v>-23893.0985</v>
      </c>
      <c r="D4486" t="s">
        <v>55</v>
      </c>
    </row>
    <row r="4487" spans="1:4" x14ac:dyDescent="0.3">
      <c r="A4487" s="33" t="s">
        <v>42</v>
      </c>
      <c r="B4487" s="34">
        <v>45596</v>
      </c>
      <c r="C4487">
        <v>-25190.407800000001</v>
      </c>
      <c r="D4487" t="s">
        <v>55</v>
      </c>
    </row>
    <row r="4488" spans="1:4" x14ac:dyDescent="0.3">
      <c r="A4488" s="33" t="s">
        <v>42</v>
      </c>
      <c r="B4488" s="34">
        <v>45626</v>
      </c>
      <c r="C4488">
        <v>-26568.488499999999</v>
      </c>
      <c r="D4488" t="s">
        <v>55</v>
      </c>
    </row>
    <row r="4489" spans="1:4" x14ac:dyDescent="0.3">
      <c r="A4489" s="33" t="s">
        <v>42</v>
      </c>
      <c r="B4489" s="34">
        <v>45657</v>
      </c>
      <c r="C4489">
        <v>-28032.754799999999</v>
      </c>
      <c r="D4489" t="s">
        <v>55</v>
      </c>
    </row>
    <row r="4490" spans="1:4" x14ac:dyDescent="0.3">
      <c r="A4490" s="33" t="s">
        <v>42</v>
      </c>
      <c r="B4490" s="34">
        <v>45688</v>
      </c>
      <c r="C4490">
        <v>-24015.440900000001</v>
      </c>
      <c r="D4490" t="s">
        <v>55</v>
      </c>
    </row>
    <row r="4491" spans="1:4" x14ac:dyDescent="0.3">
      <c r="A4491" s="33" t="s">
        <v>42</v>
      </c>
      <c r="B4491" s="34">
        <v>45716</v>
      </c>
      <c r="C4491">
        <v>-22180.310300000001</v>
      </c>
      <c r="D4491" t="s">
        <v>55</v>
      </c>
    </row>
    <row r="4492" spans="1:4" x14ac:dyDescent="0.3">
      <c r="A4492" s="33" t="s">
        <v>42</v>
      </c>
      <c r="B4492" s="34">
        <v>45747</v>
      </c>
      <c r="C4492">
        <v>-23359.657899999998</v>
      </c>
      <c r="D4492" t="s">
        <v>55</v>
      </c>
    </row>
    <row r="4493" spans="1:4" x14ac:dyDescent="0.3">
      <c r="A4493" s="33" t="s">
        <v>42</v>
      </c>
      <c r="B4493" s="34">
        <v>45777</v>
      </c>
      <c r="C4493">
        <v>-24290.324400000001</v>
      </c>
      <c r="D4493" t="s">
        <v>55</v>
      </c>
    </row>
    <row r="4494" spans="1:4" x14ac:dyDescent="0.3">
      <c r="A4494" s="33" t="s">
        <v>42</v>
      </c>
      <c r="B4494" s="34">
        <v>45808</v>
      </c>
      <c r="C4494">
        <v>-25609.686099999999</v>
      </c>
      <c r="D4494" t="s">
        <v>55</v>
      </c>
    </row>
    <row r="4495" spans="1:4" x14ac:dyDescent="0.3">
      <c r="A4495" s="33" t="s">
        <v>42</v>
      </c>
      <c r="B4495" s="34">
        <v>45838</v>
      </c>
      <c r="C4495">
        <v>-27011.1976</v>
      </c>
      <c r="D4495" t="s">
        <v>55</v>
      </c>
    </row>
    <row r="4496" spans="1:4" x14ac:dyDescent="0.3">
      <c r="A4496" s="33" t="s">
        <v>42</v>
      </c>
      <c r="B4496" s="34">
        <v>45869</v>
      </c>
      <c r="C4496">
        <v>-28500.407899999998</v>
      </c>
      <c r="D4496" t="s">
        <v>55</v>
      </c>
    </row>
    <row r="4497" spans="1:4" x14ac:dyDescent="0.3">
      <c r="A4497" s="33" t="s">
        <v>42</v>
      </c>
      <c r="B4497" s="34">
        <v>45900</v>
      </c>
      <c r="C4497">
        <v>-30083.2588</v>
      </c>
      <c r="D4497" t="s">
        <v>55</v>
      </c>
    </row>
    <row r="4498" spans="1:4" x14ac:dyDescent="0.3">
      <c r="A4498" s="33" t="s">
        <v>42</v>
      </c>
      <c r="B4498" s="34">
        <v>45930</v>
      </c>
      <c r="C4498">
        <v>-30906.1875</v>
      </c>
      <c r="D4498" t="s">
        <v>55</v>
      </c>
    </row>
    <row r="4499" spans="1:4" x14ac:dyDescent="0.3">
      <c r="A4499" s="33" t="s">
        <v>42</v>
      </c>
      <c r="B4499" s="34">
        <v>45961</v>
      </c>
      <c r="C4499">
        <v>-29134.687999999998</v>
      </c>
      <c r="D4499" t="s">
        <v>55</v>
      </c>
    </row>
    <row r="4500" spans="1:4" x14ac:dyDescent="0.3">
      <c r="A4500" s="33" t="s">
        <v>42</v>
      </c>
      <c r="B4500" s="34">
        <v>45991</v>
      </c>
      <c r="C4500">
        <v>-30427.8181</v>
      </c>
      <c r="D4500" t="s">
        <v>55</v>
      </c>
    </row>
    <row r="4501" spans="1:4" x14ac:dyDescent="0.3">
      <c r="A4501" s="33" t="s">
        <v>42</v>
      </c>
      <c r="B4501" s="34">
        <v>46022</v>
      </c>
      <c r="C4501">
        <v>-32159.873200000002</v>
      </c>
      <c r="D4501" t="s">
        <v>55</v>
      </c>
    </row>
    <row r="4502" spans="1:4" x14ac:dyDescent="0.3">
      <c r="A4502" s="33" t="s">
        <v>44</v>
      </c>
      <c r="B4502" s="34">
        <v>44957</v>
      </c>
      <c r="C4502">
        <v>0</v>
      </c>
      <c r="D4502" t="s">
        <v>55</v>
      </c>
    </row>
    <row r="4503" spans="1:4" x14ac:dyDescent="0.3">
      <c r="A4503" s="33" t="s">
        <v>44</v>
      </c>
      <c r="B4503" s="34">
        <v>44985</v>
      </c>
      <c r="C4503">
        <v>0</v>
      </c>
      <c r="D4503" t="s">
        <v>55</v>
      </c>
    </row>
    <row r="4504" spans="1:4" x14ac:dyDescent="0.3">
      <c r="A4504" s="33" t="s">
        <v>44</v>
      </c>
      <c r="B4504" s="34">
        <v>45016</v>
      </c>
      <c r="C4504">
        <v>0</v>
      </c>
      <c r="D4504" t="s">
        <v>55</v>
      </c>
    </row>
    <row r="4505" spans="1:4" x14ac:dyDescent="0.3">
      <c r="A4505" s="33" t="s">
        <v>44</v>
      </c>
      <c r="B4505" s="34">
        <v>45046</v>
      </c>
      <c r="C4505">
        <v>0</v>
      </c>
      <c r="D4505" t="s">
        <v>55</v>
      </c>
    </row>
    <row r="4506" spans="1:4" x14ac:dyDescent="0.3">
      <c r="A4506" s="33" t="s">
        <v>44</v>
      </c>
      <c r="B4506" s="34">
        <v>45077</v>
      </c>
      <c r="C4506">
        <v>0</v>
      </c>
      <c r="D4506" t="s">
        <v>55</v>
      </c>
    </row>
    <row r="4507" spans="1:4" x14ac:dyDescent="0.3">
      <c r="A4507" s="33" t="s">
        <v>44</v>
      </c>
      <c r="B4507" s="34">
        <v>45107</v>
      </c>
      <c r="C4507">
        <v>0</v>
      </c>
      <c r="D4507" t="s">
        <v>55</v>
      </c>
    </row>
    <row r="4508" spans="1:4" x14ac:dyDescent="0.3">
      <c r="A4508" s="33" t="s">
        <v>44</v>
      </c>
      <c r="B4508" s="34">
        <v>45138</v>
      </c>
      <c r="C4508">
        <v>0</v>
      </c>
      <c r="D4508" t="s">
        <v>55</v>
      </c>
    </row>
    <row r="4509" spans="1:4" x14ac:dyDescent="0.3">
      <c r="A4509" s="33" t="s">
        <v>44</v>
      </c>
      <c r="B4509" s="34">
        <v>45169</v>
      </c>
      <c r="C4509">
        <v>0</v>
      </c>
      <c r="D4509" t="s">
        <v>55</v>
      </c>
    </row>
    <row r="4510" spans="1:4" x14ac:dyDescent="0.3">
      <c r="A4510" s="33" t="s">
        <v>44</v>
      </c>
      <c r="B4510" s="34">
        <v>45199</v>
      </c>
      <c r="C4510">
        <v>0</v>
      </c>
      <c r="D4510" t="s">
        <v>55</v>
      </c>
    </row>
    <row r="4511" spans="1:4" x14ac:dyDescent="0.3">
      <c r="A4511" s="33" t="s">
        <v>44</v>
      </c>
      <c r="B4511" s="34">
        <v>45230</v>
      </c>
      <c r="C4511">
        <v>0</v>
      </c>
      <c r="D4511" t="s">
        <v>55</v>
      </c>
    </row>
    <row r="4512" spans="1:4" x14ac:dyDescent="0.3">
      <c r="A4512" s="33" t="s">
        <v>44</v>
      </c>
      <c r="B4512" s="34">
        <v>45260</v>
      </c>
      <c r="C4512">
        <v>0</v>
      </c>
      <c r="D4512" t="s">
        <v>55</v>
      </c>
    </row>
    <row r="4513" spans="1:4" x14ac:dyDescent="0.3">
      <c r="A4513" s="33" t="s">
        <v>44</v>
      </c>
      <c r="B4513" s="34">
        <v>45291</v>
      </c>
      <c r="C4513">
        <v>0</v>
      </c>
      <c r="D4513" t="s">
        <v>55</v>
      </c>
    </row>
    <row r="4514" spans="1:4" x14ac:dyDescent="0.3">
      <c r="A4514" s="33" t="s">
        <v>44</v>
      </c>
      <c r="B4514" s="34">
        <v>45322</v>
      </c>
      <c r="C4514">
        <v>0</v>
      </c>
      <c r="D4514" t="s">
        <v>55</v>
      </c>
    </row>
    <row r="4515" spans="1:4" x14ac:dyDescent="0.3">
      <c r="A4515" s="33" t="s">
        <v>44</v>
      </c>
      <c r="B4515" s="34">
        <v>45351</v>
      </c>
      <c r="C4515">
        <v>0</v>
      </c>
      <c r="D4515" t="s">
        <v>55</v>
      </c>
    </row>
    <row r="4516" spans="1:4" x14ac:dyDescent="0.3">
      <c r="A4516" s="33" t="s">
        <v>44</v>
      </c>
      <c r="B4516" s="34">
        <v>45382</v>
      </c>
      <c r="C4516">
        <v>0</v>
      </c>
      <c r="D4516" t="s">
        <v>55</v>
      </c>
    </row>
    <row r="4517" spans="1:4" x14ac:dyDescent="0.3">
      <c r="A4517" s="33" t="s">
        <v>44</v>
      </c>
      <c r="B4517" s="34">
        <v>45412</v>
      </c>
      <c r="C4517">
        <v>0</v>
      </c>
      <c r="D4517" t="s">
        <v>55</v>
      </c>
    </row>
    <row r="4518" spans="1:4" x14ac:dyDescent="0.3">
      <c r="A4518" s="33" t="s">
        <v>44</v>
      </c>
      <c r="B4518" s="34">
        <v>45443</v>
      </c>
      <c r="C4518">
        <v>0</v>
      </c>
      <c r="D4518" t="s">
        <v>55</v>
      </c>
    </row>
    <row r="4519" spans="1:4" x14ac:dyDescent="0.3">
      <c r="A4519" s="33" t="s">
        <v>44</v>
      </c>
      <c r="B4519" s="34">
        <v>45473</v>
      </c>
      <c r="C4519">
        <v>0</v>
      </c>
      <c r="D4519" t="s">
        <v>55</v>
      </c>
    </row>
    <row r="4520" spans="1:4" x14ac:dyDescent="0.3">
      <c r="A4520" s="33" t="s">
        <v>44</v>
      </c>
      <c r="B4520" s="34">
        <v>45504</v>
      </c>
      <c r="C4520">
        <v>0</v>
      </c>
      <c r="D4520" t="s">
        <v>55</v>
      </c>
    </row>
    <row r="4521" spans="1:4" x14ac:dyDescent="0.3">
      <c r="A4521" s="33" t="s">
        <v>44</v>
      </c>
      <c r="B4521" s="34">
        <v>45535</v>
      </c>
      <c r="C4521">
        <v>0</v>
      </c>
      <c r="D4521" t="s">
        <v>55</v>
      </c>
    </row>
    <row r="4522" spans="1:4" x14ac:dyDescent="0.3">
      <c r="A4522" s="33" t="s">
        <v>44</v>
      </c>
      <c r="B4522" s="34">
        <v>45565</v>
      </c>
      <c r="C4522">
        <v>0</v>
      </c>
      <c r="D4522" t="s">
        <v>55</v>
      </c>
    </row>
    <row r="4523" spans="1:4" x14ac:dyDescent="0.3">
      <c r="A4523" s="33" t="s">
        <v>44</v>
      </c>
      <c r="B4523" s="34">
        <v>45596</v>
      </c>
      <c r="C4523">
        <v>0</v>
      </c>
      <c r="D4523" t="s">
        <v>55</v>
      </c>
    </row>
    <row r="4524" spans="1:4" x14ac:dyDescent="0.3">
      <c r="A4524" s="33" t="s">
        <v>44</v>
      </c>
      <c r="B4524" s="34">
        <v>45626</v>
      </c>
      <c r="C4524">
        <v>0</v>
      </c>
      <c r="D4524" t="s">
        <v>55</v>
      </c>
    </row>
    <row r="4525" spans="1:4" x14ac:dyDescent="0.3">
      <c r="A4525" s="33" t="s">
        <v>44</v>
      </c>
      <c r="B4525" s="34">
        <v>45657</v>
      </c>
      <c r="C4525">
        <v>0</v>
      </c>
      <c r="D4525" t="s">
        <v>55</v>
      </c>
    </row>
    <row r="4526" spans="1:4" x14ac:dyDescent="0.3">
      <c r="A4526" s="33" t="s">
        <v>44</v>
      </c>
      <c r="B4526" s="34">
        <v>45688</v>
      </c>
      <c r="C4526">
        <v>0</v>
      </c>
      <c r="D4526" t="s">
        <v>55</v>
      </c>
    </row>
    <row r="4527" spans="1:4" x14ac:dyDescent="0.3">
      <c r="A4527" s="33" t="s">
        <v>44</v>
      </c>
      <c r="B4527" s="34">
        <v>45716</v>
      </c>
      <c r="C4527">
        <v>0</v>
      </c>
      <c r="D4527" t="s">
        <v>55</v>
      </c>
    </row>
    <row r="4528" spans="1:4" x14ac:dyDescent="0.3">
      <c r="A4528" s="33" t="s">
        <v>44</v>
      </c>
      <c r="B4528" s="34">
        <v>45747</v>
      </c>
      <c r="C4528">
        <v>0</v>
      </c>
      <c r="D4528" t="s">
        <v>55</v>
      </c>
    </row>
    <row r="4529" spans="1:4" x14ac:dyDescent="0.3">
      <c r="A4529" s="33" t="s">
        <v>44</v>
      </c>
      <c r="B4529" s="34">
        <v>45777</v>
      </c>
      <c r="C4529">
        <v>0</v>
      </c>
      <c r="D4529" t="s">
        <v>55</v>
      </c>
    </row>
    <row r="4530" spans="1:4" x14ac:dyDescent="0.3">
      <c r="A4530" s="33" t="s">
        <v>44</v>
      </c>
      <c r="B4530" s="34">
        <v>45808</v>
      </c>
      <c r="C4530">
        <v>0</v>
      </c>
      <c r="D4530" t="s">
        <v>55</v>
      </c>
    </row>
    <row r="4531" spans="1:4" x14ac:dyDescent="0.3">
      <c r="A4531" s="33" t="s">
        <v>44</v>
      </c>
      <c r="B4531" s="34">
        <v>45838</v>
      </c>
      <c r="C4531">
        <v>0</v>
      </c>
      <c r="D4531" t="s">
        <v>55</v>
      </c>
    </row>
    <row r="4532" spans="1:4" x14ac:dyDescent="0.3">
      <c r="A4532" s="33" t="s">
        <v>44</v>
      </c>
      <c r="B4532" s="34">
        <v>45869</v>
      </c>
      <c r="C4532">
        <v>0</v>
      </c>
      <c r="D4532" t="s">
        <v>55</v>
      </c>
    </row>
    <row r="4533" spans="1:4" x14ac:dyDescent="0.3">
      <c r="A4533" s="33" t="s">
        <v>44</v>
      </c>
      <c r="B4533" s="34">
        <v>45900</v>
      </c>
      <c r="C4533">
        <v>0</v>
      </c>
      <c r="D4533" t="s">
        <v>55</v>
      </c>
    </row>
    <row r="4534" spans="1:4" x14ac:dyDescent="0.3">
      <c r="A4534" s="33" t="s">
        <v>44</v>
      </c>
      <c r="B4534" s="34">
        <v>45930</v>
      </c>
      <c r="C4534">
        <v>0</v>
      </c>
      <c r="D4534" t="s">
        <v>55</v>
      </c>
    </row>
    <row r="4535" spans="1:4" x14ac:dyDescent="0.3">
      <c r="A4535" s="33" t="s">
        <v>44</v>
      </c>
      <c r="B4535" s="34">
        <v>45961</v>
      </c>
      <c r="C4535">
        <v>0</v>
      </c>
      <c r="D4535" t="s">
        <v>55</v>
      </c>
    </row>
    <row r="4536" spans="1:4" x14ac:dyDescent="0.3">
      <c r="A4536" s="33" t="s">
        <v>44</v>
      </c>
      <c r="B4536" s="34">
        <v>45991</v>
      </c>
      <c r="C4536">
        <v>0</v>
      </c>
      <c r="D4536" t="s">
        <v>55</v>
      </c>
    </row>
    <row r="4537" spans="1:4" x14ac:dyDescent="0.3">
      <c r="A4537" s="33" t="s">
        <v>44</v>
      </c>
      <c r="B4537" s="34">
        <v>46022</v>
      </c>
      <c r="C4537">
        <v>0</v>
      </c>
      <c r="D4537" t="s">
        <v>55</v>
      </c>
    </row>
    <row r="4538" spans="1:4" x14ac:dyDescent="0.3">
      <c r="A4538" s="33" t="s">
        <v>45</v>
      </c>
      <c r="B4538" s="34">
        <v>44957</v>
      </c>
      <c r="C4538">
        <v>0</v>
      </c>
      <c r="D4538" t="s">
        <v>55</v>
      </c>
    </row>
    <row r="4539" spans="1:4" x14ac:dyDescent="0.3">
      <c r="A4539" s="33" t="s">
        <v>45</v>
      </c>
      <c r="B4539" s="34">
        <v>44985</v>
      </c>
      <c r="C4539">
        <v>0</v>
      </c>
      <c r="D4539" t="s">
        <v>55</v>
      </c>
    </row>
    <row r="4540" spans="1:4" x14ac:dyDescent="0.3">
      <c r="A4540" s="33" t="s">
        <v>45</v>
      </c>
      <c r="B4540" s="34">
        <v>45016</v>
      </c>
      <c r="C4540">
        <v>0</v>
      </c>
      <c r="D4540" t="s">
        <v>55</v>
      </c>
    </row>
    <row r="4541" spans="1:4" x14ac:dyDescent="0.3">
      <c r="A4541" s="33" t="s">
        <v>45</v>
      </c>
      <c r="B4541" s="34">
        <v>45046</v>
      </c>
      <c r="C4541">
        <v>0</v>
      </c>
      <c r="D4541" t="s">
        <v>55</v>
      </c>
    </row>
    <row r="4542" spans="1:4" x14ac:dyDescent="0.3">
      <c r="A4542" s="33" t="s">
        <v>45</v>
      </c>
      <c r="B4542" s="34">
        <v>45077</v>
      </c>
      <c r="C4542">
        <v>0</v>
      </c>
      <c r="D4542" t="s">
        <v>55</v>
      </c>
    </row>
    <row r="4543" spans="1:4" x14ac:dyDescent="0.3">
      <c r="A4543" s="33" t="s">
        <v>45</v>
      </c>
      <c r="B4543" s="34">
        <v>45107</v>
      </c>
      <c r="C4543">
        <v>0</v>
      </c>
      <c r="D4543" t="s">
        <v>55</v>
      </c>
    </row>
    <row r="4544" spans="1:4" x14ac:dyDescent="0.3">
      <c r="A4544" s="33" t="s">
        <v>45</v>
      </c>
      <c r="B4544" s="34">
        <v>45138</v>
      </c>
      <c r="C4544">
        <v>0</v>
      </c>
      <c r="D4544" t="s">
        <v>55</v>
      </c>
    </row>
    <row r="4545" spans="1:4" x14ac:dyDescent="0.3">
      <c r="A4545" s="33" t="s">
        <v>45</v>
      </c>
      <c r="B4545" s="34">
        <v>45169</v>
      </c>
      <c r="C4545">
        <v>0</v>
      </c>
      <c r="D4545" t="s">
        <v>55</v>
      </c>
    </row>
    <row r="4546" spans="1:4" x14ac:dyDescent="0.3">
      <c r="A4546" s="33" t="s">
        <v>45</v>
      </c>
      <c r="B4546" s="34">
        <v>45199</v>
      </c>
      <c r="C4546">
        <v>0</v>
      </c>
      <c r="D4546" t="s">
        <v>55</v>
      </c>
    </row>
    <row r="4547" spans="1:4" x14ac:dyDescent="0.3">
      <c r="A4547" s="33" t="s">
        <v>45</v>
      </c>
      <c r="B4547" s="34">
        <v>45230</v>
      </c>
      <c r="C4547">
        <v>0</v>
      </c>
      <c r="D4547" t="s">
        <v>55</v>
      </c>
    </row>
    <row r="4548" spans="1:4" x14ac:dyDescent="0.3">
      <c r="A4548" s="33" t="s">
        <v>45</v>
      </c>
      <c r="B4548" s="34">
        <v>45260</v>
      </c>
      <c r="C4548">
        <v>0</v>
      </c>
      <c r="D4548" t="s">
        <v>55</v>
      </c>
    </row>
    <row r="4549" spans="1:4" x14ac:dyDescent="0.3">
      <c r="A4549" s="33" t="s">
        <v>45</v>
      </c>
      <c r="B4549" s="34">
        <v>45291</v>
      </c>
      <c r="C4549">
        <v>0</v>
      </c>
      <c r="D4549" t="s">
        <v>55</v>
      </c>
    </row>
    <row r="4550" spans="1:4" x14ac:dyDescent="0.3">
      <c r="A4550" s="33" t="s">
        <v>45</v>
      </c>
      <c r="B4550" s="34">
        <v>45322</v>
      </c>
      <c r="C4550">
        <v>0</v>
      </c>
      <c r="D4550" t="s">
        <v>55</v>
      </c>
    </row>
    <row r="4551" spans="1:4" x14ac:dyDescent="0.3">
      <c r="A4551" s="33" t="s">
        <v>45</v>
      </c>
      <c r="B4551" s="34">
        <v>45351</v>
      </c>
      <c r="C4551">
        <v>0</v>
      </c>
      <c r="D4551" t="s">
        <v>55</v>
      </c>
    </row>
    <row r="4552" spans="1:4" x14ac:dyDescent="0.3">
      <c r="A4552" s="33" t="s">
        <v>45</v>
      </c>
      <c r="B4552" s="34">
        <v>45382</v>
      </c>
      <c r="C4552">
        <v>0</v>
      </c>
      <c r="D4552" t="s">
        <v>55</v>
      </c>
    </row>
    <row r="4553" spans="1:4" x14ac:dyDescent="0.3">
      <c r="A4553" s="33" t="s">
        <v>45</v>
      </c>
      <c r="B4553" s="34">
        <v>45412</v>
      </c>
      <c r="C4553">
        <v>0</v>
      </c>
      <c r="D4553" t="s">
        <v>55</v>
      </c>
    </row>
    <row r="4554" spans="1:4" x14ac:dyDescent="0.3">
      <c r="A4554" s="33" t="s">
        <v>45</v>
      </c>
      <c r="B4554" s="34">
        <v>45443</v>
      </c>
      <c r="C4554">
        <v>0</v>
      </c>
      <c r="D4554" t="s">
        <v>55</v>
      </c>
    </row>
    <row r="4555" spans="1:4" x14ac:dyDescent="0.3">
      <c r="A4555" s="33" t="s">
        <v>45</v>
      </c>
      <c r="B4555" s="34">
        <v>45473</v>
      </c>
      <c r="C4555">
        <v>0</v>
      </c>
      <c r="D4555" t="s">
        <v>55</v>
      </c>
    </row>
    <row r="4556" spans="1:4" x14ac:dyDescent="0.3">
      <c r="A4556" s="33" t="s">
        <v>45</v>
      </c>
      <c r="B4556" s="34">
        <v>45504</v>
      </c>
      <c r="C4556">
        <v>0</v>
      </c>
      <c r="D4556" t="s">
        <v>55</v>
      </c>
    </row>
    <row r="4557" spans="1:4" x14ac:dyDescent="0.3">
      <c r="A4557" s="33" t="s">
        <v>45</v>
      </c>
      <c r="B4557" s="34">
        <v>45535</v>
      </c>
      <c r="C4557">
        <v>0</v>
      </c>
      <c r="D4557" t="s">
        <v>55</v>
      </c>
    </row>
    <row r="4558" spans="1:4" x14ac:dyDescent="0.3">
      <c r="A4558" s="33" t="s">
        <v>45</v>
      </c>
      <c r="B4558" s="34">
        <v>45565</v>
      </c>
      <c r="C4558">
        <v>0</v>
      </c>
      <c r="D4558" t="s">
        <v>55</v>
      </c>
    </row>
    <row r="4559" spans="1:4" x14ac:dyDescent="0.3">
      <c r="A4559" s="33" t="s">
        <v>45</v>
      </c>
      <c r="B4559" s="34">
        <v>45596</v>
      </c>
      <c r="C4559">
        <v>0</v>
      </c>
      <c r="D4559" t="s">
        <v>55</v>
      </c>
    </row>
    <row r="4560" spans="1:4" x14ac:dyDescent="0.3">
      <c r="A4560" s="33" t="s">
        <v>45</v>
      </c>
      <c r="B4560" s="34">
        <v>45626</v>
      </c>
      <c r="C4560">
        <v>0</v>
      </c>
      <c r="D4560" t="s">
        <v>55</v>
      </c>
    </row>
    <row r="4561" spans="1:4" x14ac:dyDescent="0.3">
      <c r="A4561" s="33" t="s">
        <v>45</v>
      </c>
      <c r="B4561" s="34">
        <v>45657</v>
      </c>
      <c r="C4561">
        <v>0</v>
      </c>
      <c r="D4561" t="s">
        <v>55</v>
      </c>
    </row>
    <row r="4562" spans="1:4" x14ac:dyDescent="0.3">
      <c r="A4562" s="33" t="s">
        <v>45</v>
      </c>
      <c r="B4562" s="34">
        <v>45688</v>
      </c>
      <c r="C4562">
        <v>0</v>
      </c>
      <c r="D4562" t="s">
        <v>55</v>
      </c>
    </row>
    <row r="4563" spans="1:4" x14ac:dyDescent="0.3">
      <c r="A4563" s="33" t="s">
        <v>45</v>
      </c>
      <c r="B4563" s="34">
        <v>45716</v>
      </c>
      <c r="C4563">
        <v>0</v>
      </c>
      <c r="D4563" t="s">
        <v>55</v>
      </c>
    </row>
    <row r="4564" spans="1:4" x14ac:dyDescent="0.3">
      <c r="A4564" s="33" t="s">
        <v>45</v>
      </c>
      <c r="B4564" s="34">
        <v>45747</v>
      </c>
      <c r="C4564">
        <v>0</v>
      </c>
      <c r="D4564" t="s">
        <v>55</v>
      </c>
    </row>
    <row r="4565" spans="1:4" x14ac:dyDescent="0.3">
      <c r="A4565" s="33" t="s">
        <v>45</v>
      </c>
      <c r="B4565" s="34">
        <v>45777</v>
      </c>
      <c r="C4565">
        <v>0</v>
      </c>
      <c r="D4565" t="s">
        <v>55</v>
      </c>
    </row>
    <row r="4566" spans="1:4" x14ac:dyDescent="0.3">
      <c r="A4566" s="33" t="s">
        <v>45</v>
      </c>
      <c r="B4566" s="34">
        <v>45808</v>
      </c>
      <c r="C4566">
        <v>0</v>
      </c>
      <c r="D4566" t="s">
        <v>55</v>
      </c>
    </row>
    <row r="4567" spans="1:4" x14ac:dyDescent="0.3">
      <c r="A4567" s="33" t="s">
        <v>45</v>
      </c>
      <c r="B4567" s="34">
        <v>45838</v>
      </c>
      <c r="C4567">
        <v>0</v>
      </c>
      <c r="D4567" t="s">
        <v>55</v>
      </c>
    </row>
    <row r="4568" spans="1:4" x14ac:dyDescent="0.3">
      <c r="A4568" s="33" t="s">
        <v>45</v>
      </c>
      <c r="B4568" s="34">
        <v>45869</v>
      </c>
      <c r="C4568">
        <v>0</v>
      </c>
      <c r="D4568" t="s">
        <v>55</v>
      </c>
    </row>
    <row r="4569" spans="1:4" x14ac:dyDescent="0.3">
      <c r="A4569" s="33" t="s">
        <v>45</v>
      </c>
      <c r="B4569" s="34">
        <v>45900</v>
      </c>
      <c r="C4569">
        <v>0</v>
      </c>
      <c r="D4569" t="s">
        <v>55</v>
      </c>
    </row>
    <row r="4570" spans="1:4" x14ac:dyDescent="0.3">
      <c r="A4570" s="33" t="s">
        <v>45</v>
      </c>
      <c r="B4570" s="34">
        <v>45930</v>
      </c>
      <c r="C4570">
        <v>0</v>
      </c>
      <c r="D4570" t="s">
        <v>55</v>
      </c>
    </row>
    <row r="4571" spans="1:4" x14ac:dyDescent="0.3">
      <c r="A4571" s="33" t="s">
        <v>45</v>
      </c>
      <c r="B4571" s="34">
        <v>45961</v>
      </c>
      <c r="C4571">
        <v>0</v>
      </c>
      <c r="D4571" t="s">
        <v>55</v>
      </c>
    </row>
    <row r="4572" spans="1:4" x14ac:dyDescent="0.3">
      <c r="A4572" s="33" t="s">
        <v>45</v>
      </c>
      <c r="B4572" s="34">
        <v>45991</v>
      </c>
      <c r="C4572">
        <v>0</v>
      </c>
      <c r="D4572" t="s">
        <v>55</v>
      </c>
    </row>
    <row r="4573" spans="1:4" x14ac:dyDescent="0.3">
      <c r="A4573" s="33" t="s">
        <v>45</v>
      </c>
      <c r="B4573" s="34">
        <v>46022</v>
      </c>
      <c r="C4573">
        <v>0</v>
      </c>
      <c r="D4573" t="s">
        <v>55</v>
      </c>
    </row>
    <row r="4574" spans="1:4" x14ac:dyDescent="0.3">
      <c r="A4574" s="33" t="s">
        <v>47</v>
      </c>
      <c r="B4574" s="34">
        <v>44957</v>
      </c>
      <c r="C4574">
        <v>0</v>
      </c>
      <c r="D4574" t="s">
        <v>55</v>
      </c>
    </row>
    <row r="4575" spans="1:4" x14ac:dyDescent="0.3">
      <c r="A4575" s="33" t="s">
        <v>47</v>
      </c>
      <c r="B4575" s="34">
        <v>44985</v>
      </c>
      <c r="C4575">
        <v>0</v>
      </c>
      <c r="D4575" t="s">
        <v>55</v>
      </c>
    </row>
    <row r="4576" spans="1:4" x14ac:dyDescent="0.3">
      <c r="A4576" s="33" t="s">
        <v>47</v>
      </c>
      <c r="B4576" s="34">
        <v>45016</v>
      </c>
      <c r="C4576">
        <v>0</v>
      </c>
      <c r="D4576" t="s">
        <v>55</v>
      </c>
    </row>
    <row r="4577" spans="1:4" x14ac:dyDescent="0.3">
      <c r="A4577" s="33" t="s">
        <v>47</v>
      </c>
      <c r="B4577" s="34">
        <v>45046</v>
      </c>
      <c r="C4577">
        <v>0</v>
      </c>
      <c r="D4577" t="s">
        <v>55</v>
      </c>
    </row>
    <row r="4578" spans="1:4" x14ac:dyDescent="0.3">
      <c r="A4578" s="33" t="s">
        <v>47</v>
      </c>
      <c r="B4578" s="34">
        <v>45077</v>
      </c>
      <c r="C4578">
        <v>0</v>
      </c>
      <c r="D4578" t="s">
        <v>55</v>
      </c>
    </row>
    <row r="4579" spans="1:4" x14ac:dyDescent="0.3">
      <c r="A4579" s="33" t="s">
        <v>47</v>
      </c>
      <c r="B4579" s="34">
        <v>45107</v>
      </c>
      <c r="C4579">
        <v>0</v>
      </c>
      <c r="D4579" t="s">
        <v>55</v>
      </c>
    </row>
    <row r="4580" spans="1:4" x14ac:dyDescent="0.3">
      <c r="A4580" s="33" t="s">
        <v>47</v>
      </c>
      <c r="B4580" s="34">
        <v>45138</v>
      </c>
      <c r="C4580">
        <v>0</v>
      </c>
      <c r="D4580" t="s">
        <v>55</v>
      </c>
    </row>
    <row r="4581" spans="1:4" x14ac:dyDescent="0.3">
      <c r="A4581" s="33" t="s">
        <v>47</v>
      </c>
      <c r="B4581" s="34">
        <v>45169</v>
      </c>
      <c r="C4581">
        <v>0</v>
      </c>
      <c r="D4581" t="s">
        <v>55</v>
      </c>
    </row>
    <row r="4582" spans="1:4" x14ac:dyDescent="0.3">
      <c r="A4582" s="33" t="s">
        <v>47</v>
      </c>
      <c r="B4582" s="34">
        <v>45199</v>
      </c>
      <c r="C4582">
        <v>0</v>
      </c>
      <c r="D4582" t="s">
        <v>55</v>
      </c>
    </row>
    <row r="4583" spans="1:4" x14ac:dyDescent="0.3">
      <c r="A4583" s="33" t="s">
        <v>47</v>
      </c>
      <c r="B4583" s="34">
        <v>45230</v>
      </c>
      <c r="C4583">
        <v>0</v>
      </c>
      <c r="D4583" t="s">
        <v>55</v>
      </c>
    </row>
    <row r="4584" spans="1:4" x14ac:dyDescent="0.3">
      <c r="A4584" s="33" t="s">
        <v>47</v>
      </c>
      <c r="B4584" s="34">
        <v>45260</v>
      </c>
      <c r="C4584">
        <v>0</v>
      </c>
      <c r="D4584" t="s">
        <v>55</v>
      </c>
    </row>
    <row r="4585" spans="1:4" x14ac:dyDescent="0.3">
      <c r="A4585" s="33" t="s">
        <v>47</v>
      </c>
      <c r="B4585" s="34">
        <v>45291</v>
      </c>
      <c r="C4585">
        <v>0</v>
      </c>
      <c r="D4585" t="s">
        <v>55</v>
      </c>
    </row>
    <row r="4586" spans="1:4" x14ac:dyDescent="0.3">
      <c r="A4586" s="33" t="s">
        <v>47</v>
      </c>
      <c r="B4586" s="34">
        <v>45322</v>
      </c>
      <c r="C4586">
        <v>0</v>
      </c>
      <c r="D4586" t="s">
        <v>55</v>
      </c>
    </row>
    <row r="4587" spans="1:4" x14ac:dyDescent="0.3">
      <c r="A4587" s="33" t="s">
        <v>47</v>
      </c>
      <c r="B4587" s="34">
        <v>45351</v>
      </c>
      <c r="C4587">
        <v>0</v>
      </c>
      <c r="D4587" t="s">
        <v>55</v>
      </c>
    </row>
    <row r="4588" spans="1:4" x14ac:dyDescent="0.3">
      <c r="A4588" s="33" t="s">
        <v>47</v>
      </c>
      <c r="B4588" s="34">
        <v>45382</v>
      </c>
      <c r="C4588">
        <v>0</v>
      </c>
      <c r="D4588" t="s">
        <v>55</v>
      </c>
    </row>
    <row r="4589" spans="1:4" x14ac:dyDescent="0.3">
      <c r="A4589" s="33" t="s">
        <v>47</v>
      </c>
      <c r="B4589" s="34">
        <v>45412</v>
      </c>
      <c r="C4589">
        <v>0</v>
      </c>
      <c r="D4589" t="s">
        <v>55</v>
      </c>
    </row>
    <row r="4590" spans="1:4" x14ac:dyDescent="0.3">
      <c r="A4590" s="33" t="s">
        <v>47</v>
      </c>
      <c r="B4590" s="34">
        <v>45443</v>
      </c>
      <c r="C4590">
        <v>0</v>
      </c>
      <c r="D4590" t="s">
        <v>55</v>
      </c>
    </row>
    <row r="4591" spans="1:4" x14ac:dyDescent="0.3">
      <c r="A4591" s="33" t="s">
        <v>47</v>
      </c>
      <c r="B4591" s="34">
        <v>45473</v>
      </c>
      <c r="C4591">
        <v>0</v>
      </c>
      <c r="D4591" t="s">
        <v>55</v>
      </c>
    </row>
    <row r="4592" spans="1:4" x14ac:dyDescent="0.3">
      <c r="A4592" s="33" t="s">
        <v>47</v>
      </c>
      <c r="B4592" s="34">
        <v>45504</v>
      </c>
      <c r="C4592">
        <v>0</v>
      </c>
      <c r="D4592" t="s">
        <v>55</v>
      </c>
    </row>
    <row r="4593" spans="1:4" x14ac:dyDescent="0.3">
      <c r="A4593" s="33" t="s">
        <v>47</v>
      </c>
      <c r="B4593" s="34">
        <v>45535</v>
      </c>
      <c r="C4593">
        <v>0</v>
      </c>
      <c r="D4593" t="s">
        <v>55</v>
      </c>
    </row>
    <row r="4594" spans="1:4" x14ac:dyDescent="0.3">
      <c r="A4594" s="33" t="s">
        <v>47</v>
      </c>
      <c r="B4594" s="34">
        <v>45565</v>
      </c>
      <c r="C4594">
        <v>0</v>
      </c>
      <c r="D4594" t="s">
        <v>55</v>
      </c>
    </row>
    <row r="4595" spans="1:4" x14ac:dyDescent="0.3">
      <c r="A4595" s="33" t="s">
        <v>47</v>
      </c>
      <c r="B4595" s="34">
        <v>45596</v>
      </c>
      <c r="C4595">
        <v>0</v>
      </c>
      <c r="D4595" t="s">
        <v>55</v>
      </c>
    </row>
    <row r="4596" spans="1:4" x14ac:dyDescent="0.3">
      <c r="A4596" s="33" t="s">
        <v>47</v>
      </c>
      <c r="B4596" s="34">
        <v>45626</v>
      </c>
      <c r="C4596">
        <v>0</v>
      </c>
      <c r="D4596" t="s">
        <v>55</v>
      </c>
    </row>
    <row r="4597" spans="1:4" x14ac:dyDescent="0.3">
      <c r="A4597" s="33" t="s">
        <v>47</v>
      </c>
      <c r="B4597" s="34">
        <v>45657</v>
      </c>
      <c r="C4597">
        <v>0</v>
      </c>
      <c r="D4597" t="s">
        <v>55</v>
      </c>
    </row>
    <row r="4598" spans="1:4" x14ac:dyDescent="0.3">
      <c r="A4598" s="33" t="s">
        <v>47</v>
      </c>
      <c r="B4598" s="34">
        <v>45688</v>
      </c>
      <c r="C4598">
        <v>0</v>
      </c>
      <c r="D4598" t="s">
        <v>55</v>
      </c>
    </row>
    <row r="4599" spans="1:4" x14ac:dyDescent="0.3">
      <c r="A4599" s="33" t="s">
        <v>47</v>
      </c>
      <c r="B4599" s="34">
        <v>45716</v>
      </c>
      <c r="C4599">
        <v>0</v>
      </c>
      <c r="D4599" t="s">
        <v>55</v>
      </c>
    </row>
    <row r="4600" spans="1:4" x14ac:dyDescent="0.3">
      <c r="A4600" s="33" t="s">
        <v>47</v>
      </c>
      <c r="B4600" s="34">
        <v>45747</v>
      </c>
      <c r="C4600">
        <v>0</v>
      </c>
      <c r="D4600" t="s">
        <v>55</v>
      </c>
    </row>
    <row r="4601" spans="1:4" x14ac:dyDescent="0.3">
      <c r="A4601" s="33" t="s">
        <v>47</v>
      </c>
      <c r="B4601" s="34">
        <v>45777</v>
      </c>
      <c r="C4601">
        <v>0</v>
      </c>
      <c r="D4601" t="s">
        <v>55</v>
      </c>
    </row>
    <row r="4602" spans="1:4" x14ac:dyDescent="0.3">
      <c r="A4602" s="33" t="s">
        <v>47</v>
      </c>
      <c r="B4602" s="34">
        <v>45808</v>
      </c>
      <c r="C4602">
        <v>0</v>
      </c>
      <c r="D4602" t="s">
        <v>55</v>
      </c>
    </row>
    <row r="4603" spans="1:4" x14ac:dyDescent="0.3">
      <c r="A4603" s="33" t="s">
        <v>47</v>
      </c>
      <c r="B4603" s="34">
        <v>45838</v>
      </c>
      <c r="C4603">
        <v>0</v>
      </c>
      <c r="D4603" t="s">
        <v>55</v>
      </c>
    </row>
    <row r="4604" spans="1:4" x14ac:dyDescent="0.3">
      <c r="A4604" s="33" t="s">
        <v>47</v>
      </c>
      <c r="B4604" s="34">
        <v>45869</v>
      </c>
      <c r="C4604">
        <v>0</v>
      </c>
      <c r="D4604" t="s">
        <v>55</v>
      </c>
    </row>
    <row r="4605" spans="1:4" x14ac:dyDescent="0.3">
      <c r="A4605" s="33" t="s">
        <v>47</v>
      </c>
      <c r="B4605" s="34">
        <v>45900</v>
      </c>
      <c r="C4605">
        <v>0</v>
      </c>
      <c r="D4605" t="s">
        <v>55</v>
      </c>
    </row>
    <row r="4606" spans="1:4" x14ac:dyDescent="0.3">
      <c r="A4606" s="33" t="s">
        <v>47</v>
      </c>
      <c r="B4606" s="34">
        <v>45930</v>
      </c>
      <c r="C4606">
        <v>0</v>
      </c>
      <c r="D4606" t="s">
        <v>55</v>
      </c>
    </row>
    <row r="4607" spans="1:4" x14ac:dyDescent="0.3">
      <c r="A4607" s="33" t="s">
        <v>47</v>
      </c>
      <c r="B4607" s="34">
        <v>45961</v>
      </c>
      <c r="C4607">
        <v>0</v>
      </c>
      <c r="D4607" t="s">
        <v>55</v>
      </c>
    </row>
    <row r="4608" spans="1:4" x14ac:dyDescent="0.3">
      <c r="A4608" s="33" t="s">
        <v>47</v>
      </c>
      <c r="B4608" s="34">
        <v>45991</v>
      </c>
      <c r="C4608">
        <v>0</v>
      </c>
      <c r="D4608" t="s">
        <v>55</v>
      </c>
    </row>
    <row r="4609" spans="1:4" x14ac:dyDescent="0.3">
      <c r="A4609" s="33" t="s">
        <v>47</v>
      </c>
      <c r="B4609" s="34">
        <v>46022</v>
      </c>
      <c r="C4609">
        <v>0</v>
      </c>
      <c r="D4609" t="s">
        <v>55</v>
      </c>
    </row>
    <row r="4610" spans="1:4" x14ac:dyDescent="0.3">
      <c r="A4610" s="33" t="s">
        <v>48</v>
      </c>
      <c r="B4610" s="34">
        <v>44957</v>
      </c>
      <c r="C4610">
        <v>0</v>
      </c>
      <c r="D4610" t="s">
        <v>55</v>
      </c>
    </row>
    <row r="4611" spans="1:4" x14ac:dyDescent="0.3">
      <c r="A4611" s="33" t="s">
        <v>48</v>
      </c>
      <c r="B4611" s="34">
        <v>44985</v>
      </c>
      <c r="C4611">
        <v>0</v>
      </c>
      <c r="D4611" t="s">
        <v>55</v>
      </c>
    </row>
    <row r="4612" spans="1:4" x14ac:dyDescent="0.3">
      <c r="A4612" s="33" t="s">
        <v>48</v>
      </c>
      <c r="B4612" s="34">
        <v>45016</v>
      </c>
      <c r="C4612">
        <v>0</v>
      </c>
      <c r="D4612" t="s">
        <v>55</v>
      </c>
    </row>
    <row r="4613" spans="1:4" x14ac:dyDescent="0.3">
      <c r="A4613" s="33" t="s">
        <v>48</v>
      </c>
      <c r="B4613" s="34">
        <v>45046</v>
      </c>
      <c r="C4613">
        <v>0</v>
      </c>
      <c r="D4613" t="s">
        <v>55</v>
      </c>
    </row>
    <row r="4614" spans="1:4" x14ac:dyDescent="0.3">
      <c r="A4614" s="33" t="s">
        <v>48</v>
      </c>
      <c r="B4614" s="34">
        <v>45077</v>
      </c>
      <c r="C4614">
        <v>0</v>
      </c>
      <c r="D4614" t="s">
        <v>55</v>
      </c>
    </row>
    <row r="4615" spans="1:4" x14ac:dyDescent="0.3">
      <c r="A4615" s="33" t="s">
        <v>48</v>
      </c>
      <c r="B4615" s="34">
        <v>45107</v>
      </c>
      <c r="C4615">
        <v>0</v>
      </c>
      <c r="D4615" t="s">
        <v>55</v>
      </c>
    </row>
    <row r="4616" spans="1:4" x14ac:dyDescent="0.3">
      <c r="A4616" s="33" t="s">
        <v>48</v>
      </c>
      <c r="B4616" s="34">
        <v>45138</v>
      </c>
      <c r="C4616">
        <v>0</v>
      </c>
      <c r="D4616" t="s">
        <v>55</v>
      </c>
    </row>
    <row r="4617" spans="1:4" x14ac:dyDescent="0.3">
      <c r="A4617" s="33" t="s">
        <v>48</v>
      </c>
      <c r="B4617" s="34">
        <v>45169</v>
      </c>
      <c r="C4617">
        <v>0</v>
      </c>
      <c r="D4617" t="s">
        <v>55</v>
      </c>
    </row>
    <row r="4618" spans="1:4" x14ac:dyDescent="0.3">
      <c r="A4618" s="33" t="s">
        <v>48</v>
      </c>
      <c r="B4618" s="34">
        <v>45199</v>
      </c>
      <c r="C4618">
        <v>0</v>
      </c>
      <c r="D4618" t="s">
        <v>55</v>
      </c>
    </row>
    <row r="4619" spans="1:4" x14ac:dyDescent="0.3">
      <c r="A4619" s="33" t="s">
        <v>48</v>
      </c>
      <c r="B4619" s="34">
        <v>45230</v>
      </c>
      <c r="C4619">
        <v>0</v>
      </c>
      <c r="D4619" t="s">
        <v>55</v>
      </c>
    </row>
    <row r="4620" spans="1:4" x14ac:dyDescent="0.3">
      <c r="A4620" s="33" t="s">
        <v>48</v>
      </c>
      <c r="B4620" s="34">
        <v>45260</v>
      </c>
      <c r="C4620">
        <v>0</v>
      </c>
      <c r="D4620" t="s">
        <v>55</v>
      </c>
    </row>
    <row r="4621" spans="1:4" x14ac:dyDescent="0.3">
      <c r="A4621" s="33" t="s">
        <v>48</v>
      </c>
      <c r="B4621" s="34">
        <v>45291</v>
      </c>
      <c r="C4621">
        <v>0</v>
      </c>
      <c r="D4621" t="s">
        <v>55</v>
      </c>
    </row>
    <row r="4622" spans="1:4" x14ac:dyDescent="0.3">
      <c r="A4622" s="33" t="s">
        <v>48</v>
      </c>
      <c r="B4622" s="34">
        <v>45322</v>
      </c>
      <c r="C4622">
        <v>0</v>
      </c>
      <c r="D4622" t="s">
        <v>55</v>
      </c>
    </row>
    <row r="4623" spans="1:4" x14ac:dyDescent="0.3">
      <c r="A4623" s="33" t="s">
        <v>48</v>
      </c>
      <c r="B4623" s="34">
        <v>45351</v>
      </c>
      <c r="C4623">
        <v>0</v>
      </c>
      <c r="D4623" t="s">
        <v>55</v>
      </c>
    </row>
    <row r="4624" spans="1:4" x14ac:dyDescent="0.3">
      <c r="A4624" s="33" t="s">
        <v>48</v>
      </c>
      <c r="B4624" s="34">
        <v>45382</v>
      </c>
      <c r="C4624">
        <v>0</v>
      </c>
      <c r="D4624" t="s">
        <v>55</v>
      </c>
    </row>
    <row r="4625" spans="1:4" x14ac:dyDescent="0.3">
      <c r="A4625" s="33" t="s">
        <v>48</v>
      </c>
      <c r="B4625" s="34">
        <v>45412</v>
      </c>
      <c r="C4625">
        <v>0</v>
      </c>
      <c r="D4625" t="s">
        <v>55</v>
      </c>
    </row>
    <row r="4626" spans="1:4" x14ac:dyDescent="0.3">
      <c r="A4626" s="33" t="s">
        <v>48</v>
      </c>
      <c r="B4626" s="34">
        <v>45443</v>
      </c>
      <c r="C4626">
        <v>0</v>
      </c>
      <c r="D4626" t="s">
        <v>55</v>
      </c>
    </row>
    <row r="4627" spans="1:4" x14ac:dyDescent="0.3">
      <c r="A4627" s="33" t="s">
        <v>48</v>
      </c>
      <c r="B4627" s="34">
        <v>45473</v>
      </c>
      <c r="C4627">
        <v>0</v>
      </c>
      <c r="D4627" t="s">
        <v>55</v>
      </c>
    </row>
    <row r="4628" spans="1:4" x14ac:dyDescent="0.3">
      <c r="A4628" s="33" t="s">
        <v>48</v>
      </c>
      <c r="B4628" s="34">
        <v>45504</v>
      </c>
      <c r="C4628">
        <v>0</v>
      </c>
      <c r="D4628" t="s">
        <v>55</v>
      </c>
    </row>
    <row r="4629" spans="1:4" x14ac:dyDescent="0.3">
      <c r="A4629" s="33" t="s">
        <v>48</v>
      </c>
      <c r="B4629" s="34">
        <v>45535</v>
      </c>
      <c r="C4629">
        <v>0</v>
      </c>
      <c r="D4629" t="s">
        <v>55</v>
      </c>
    </row>
    <row r="4630" spans="1:4" x14ac:dyDescent="0.3">
      <c r="A4630" s="33" t="s">
        <v>48</v>
      </c>
      <c r="B4630" s="34">
        <v>45565</v>
      </c>
      <c r="C4630">
        <v>0</v>
      </c>
      <c r="D4630" t="s">
        <v>55</v>
      </c>
    </row>
    <row r="4631" spans="1:4" x14ac:dyDescent="0.3">
      <c r="A4631" s="33" t="s">
        <v>48</v>
      </c>
      <c r="B4631" s="34">
        <v>45596</v>
      </c>
      <c r="C4631">
        <v>0</v>
      </c>
      <c r="D4631" t="s">
        <v>55</v>
      </c>
    </row>
    <row r="4632" spans="1:4" x14ac:dyDescent="0.3">
      <c r="A4632" s="33" t="s">
        <v>48</v>
      </c>
      <c r="B4632" s="34">
        <v>45626</v>
      </c>
      <c r="C4632">
        <v>0</v>
      </c>
      <c r="D4632" t="s">
        <v>55</v>
      </c>
    </row>
    <row r="4633" spans="1:4" x14ac:dyDescent="0.3">
      <c r="A4633" s="33" t="s">
        <v>48</v>
      </c>
      <c r="B4633" s="34">
        <v>45657</v>
      </c>
      <c r="C4633">
        <v>0</v>
      </c>
      <c r="D4633" t="s">
        <v>55</v>
      </c>
    </row>
    <row r="4634" spans="1:4" x14ac:dyDescent="0.3">
      <c r="A4634" s="33" t="s">
        <v>48</v>
      </c>
      <c r="B4634" s="34">
        <v>45688</v>
      </c>
      <c r="C4634">
        <v>0</v>
      </c>
      <c r="D4634" t="s">
        <v>55</v>
      </c>
    </row>
    <row r="4635" spans="1:4" x14ac:dyDescent="0.3">
      <c r="A4635" s="33" t="s">
        <v>48</v>
      </c>
      <c r="B4635" s="34">
        <v>45716</v>
      </c>
      <c r="C4635">
        <v>0</v>
      </c>
      <c r="D4635" t="s">
        <v>55</v>
      </c>
    </row>
    <row r="4636" spans="1:4" x14ac:dyDescent="0.3">
      <c r="A4636" s="33" t="s">
        <v>48</v>
      </c>
      <c r="B4636" s="34">
        <v>45747</v>
      </c>
      <c r="C4636">
        <v>0</v>
      </c>
      <c r="D4636" t="s">
        <v>55</v>
      </c>
    </row>
    <row r="4637" spans="1:4" x14ac:dyDescent="0.3">
      <c r="A4637" s="33" t="s">
        <v>48</v>
      </c>
      <c r="B4637" s="34">
        <v>45777</v>
      </c>
      <c r="C4637">
        <v>0</v>
      </c>
      <c r="D4637" t="s">
        <v>55</v>
      </c>
    </row>
    <row r="4638" spans="1:4" x14ac:dyDescent="0.3">
      <c r="A4638" s="33" t="s">
        <v>48</v>
      </c>
      <c r="B4638" s="34">
        <v>45808</v>
      </c>
      <c r="C4638">
        <v>0</v>
      </c>
      <c r="D4638" t="s">
        <v>55</v>
      </c>
    </row>
    <row r="4639" spans="1:4" x14ac:dyDescent="0.3">
      <c r="A4639" s="33" t="s">
        <v>48</v>
      </c>
      <c r="B4639" s="34">
        <v>45838</v>
      </c>
      <c r="C4639">
        <v>0</v>
      </c>
      <c r="D4639" t="s">
        <v>55</v>
      </c>
    </row>
    <row r="4640" spans="1:4" x14ac:dyDescent="0.3">
      <c r="A4640" s="33" t="s">
        <v>48</v>
      </c>
      <c r="B4640" s="34">
        <v>45869</v>
      </c>
      <c r="C4640">
        <v>0</v>
      </c>
      <c r="D4640" t="s">
        <v>55</v>
      </c>
    </row>
    <row r="4641" spans="1:4" x14ac:dyDescent="0.3">
      <c r="A4641" s="33" t="s">
        <v>48</v>
      </c>
      <c r="B4641" s="34">
        <v>45900</v>
      </c>
      <c r="C4641">
        <v>0</v>
      </c>
      <c r="D4641" t="s">
        <v>55</v>
      </c>
    </row>
    <row r="4642" spans="1:4" x14ac:dyDescent="0.3">
      <c r="A4642" s="33" t="s">
        <v>48</v>
      </c>
      <c r="B4642" s="34">
        <v>45930</v>
      </c>
      <c r="C4642">
        <v>0</v>
      </c>
      <c r="D4642" t="s">
        <v>55</v>
      </c>
    </row>
    <row r="4643" spans="1:4" x14ac:dyDescent="0.3">
      <c r="A4643" s="33" t="s">
        <v>48</v>
      </c>
      <c r="B4643" s="34">
        <v>45961</v>
      </c>
      <c r="C4643">
        <v>0</v>
      </c>
      <c r="D4643" t="s">
        <v>55</v>
      </c>
    </row>
    <row r="4644" spans="1:4" x14ac:dyDescent="0.3">
      <c r="A4644" s="33" t="s">
        <v>48</v>
      </c>
      <c r="B4644" s="34">
        <v>45991</v>
      </c>
      <c r="C4644">
        <v>0</v>
      </c>
      <c r="D4644" t="s">
        <v>55</v>
      </c>
    </row>
    <row r="4645" spans="1:4" x14ac:dyDescent="0.3">
      <c r="A4645" s="33" t="s">
        <v>48</v>
      </c>
      <c r="B4645" s="34">
        <v>46022</v>
      </c>
      <c r="C4645">
        <v>0</v>
      </c>
      <c r="D4645" t="s">
        <v>55</v>
      </c>
    </row>
    <row r="4646" spans="1:4" x14ac:dyDescent="0.3">
      <c r="A4646" s="33" t="s">
        <v>49</v>
      </c>
      <c r="B4646" s="34">
        <v>44957</v>
      </c>
      <c r="C4646">
        <v>0</v>
      </c>
      <c r="D4646" t="s">
        <v>55</v>
      </c>
    </row>
    <row r="4647" spans="1:4" x14ac:dyDescent="0.3">
      <c r="A4647" s="33" t="s">
        <v>49</v>
      </c>
      <c r="B4647" s="34">
        <v>44985</v>
      </c>
      <c r="C4647">
        <v>0</v>
      </c>
      <c r="D4647" t="s">
        <v>55</v>
      </c>
    </row>
    <row r="4648" spans="1:4" x14ac:dyDescent="0.3">
      <c r="A4648" s="33" t="s">
        <v>49</v>
      </c>
      <c r="B4648" s="34">
        <v>45016</v>
      </c>
      <c r="C4648">
        <v>0</v>
      </c>
      <c r="D4648" t="s">
        <v>55</v>
      </c>
    </row>
    <row r="4649" spans="1:4" x14ac:dyDescent="0.3">
      <c r="A4649" s="33" t="s">
        <v>49</v>
      </c>
      <c r="B4649" s="34">
        <v>45046</v>
      </c>
      <c r="C4649">
        <v>0</v>
      </c>
      <c r="D4649" t="s">
        <v>55</v>
      </c>
    </row>
    <row r="4650" spans="1:4" x14ac:dyDescent="0.3">
      <c r="A4650" s="33" t="s">
        <v>49</v>
      </c>
      <c r="B4650" s="34">
        <v>45077</v>
      </c>
      <c r="C4650">
        <v>0</v>
      </c>
      <c r="D4650" t="s">
        <v>55</v>
      </c>
    </row>
    <row r="4651" spans="1:4" x14ac:dyDescent="0.3">
      <c r="A4651" s="33" t="s">
        <v>49</v>
      </c>
      <c r="B4651" s="34">
        <v>45107</v>
      </c>
      <c r="C4651">
        <v>0</v>
      </c>
      <c r="D4651" t="s">
        <v>55</v>
      </c>
    </row>
    <row r="4652" spans="1:4" x14ac:dyDescent="0.3">
      <c r="A4652" s="33" t="s">
        <v>49</v>
      </c>
      <c r="B4652" s="34">
        <v>45138</v>
      </c>
      <c r="C4652">
        <v>0</v>
      </c>
      <c r="D4652" t="s">
        <v>55</v>
      </c>
    </row>
    <row r="4653" spans="1:4" x14ac:dyDescent="0.3">
      <c r="A4653" s="33" t="s">
        <v>49</v>
      </c>
      <c r="B4653" s="34">
        <v>45169</v>
      </c>
      <c r="C4653">
        <v>0</v>
      </c>
      <c r="D4653" t="s">
        <v>55</v>
      </c>
    </row>
    <row r="4654" spans="1:4" x14ac:dyDescent="0.3">
      <c r="A4654" s="33" t="s">
        <v>49</v>
      </c>
      <c r="B4654" s="34">
        <v>45199</v>
      </c>
      <c r="C4654">
        <v>0</v>
      </c>
      <c r="D4654" t="s">
        <v>55</v>
      </c>
    </row>
    <row r="4655" spans="1:4" x14ac:dyDescent="0.3">
      <c r="A4655" s="33" t="s">
        <v>49</v>
      </c>
      <c r="B4655" s="34">
        <v>45230</v>
      </c>
      <c r="C4655">
        <v>0</v>
      </c>
      <c r="D4655" t="s">
        <v>55</v>
      </c>
    </row>
    <row r="4656" spans="1:4" x14ac:dyDescent="0.3">
      <c r="A4656" s="33" t="s">
        <v>49</v>
      </c>
      <c r="B4656" s="34">
        <v>45260</v>
      </c>
      <c r="C4656">
        <v>0</v>
      </c>
      <c r="D4656" t="s">
        <v>55</v>
      </c>
    </row>
    <row r="4657" spans="1:4" x14ac:dyDescent="0.3">
      <c r="A4657" s="33" t="s">
        <v>49</v>
      </c>
      <c r="B4657" s="34">
        <v>45291</v>
      </c>
      <c r="C4657">
        <v>0</v>
      </c>
      <c r="D4657" t="s">
        <v>55</v>
      </c>
    </row>
    <row r="4658" spans="1:4" x14ac:dyDescent="0.3">
      <c r="A4658" s="33" t="s">
        <v>49</v>
      </c>
      <c r="B4658" s="34">
        <v>45322</v>
      </c>
      <c r="C4658">
        <v>0</v>
      </c>
      <c r="D4658" t="s">
        <v>55</v>
      </c>
    </row>
    <row r="4659" spans="1:4" x14ac:dyDescent="0.3">
      <c r="A4659" s="33" t="s">
        <v>49</v>
      </c>
      <c r="B4659" s="34">
        <v>45351</v>
      </c>
      <c r="C4659">
        <v>0</v>
      </c>
      <c r="D4659" t="s">
        <v>55</v>
      </c>
    </row>
    <row r="4660" spans="1:4" x14ac:dyDescent="0.3">
      <c r="A4660" s="33" t="s">
        <v>49</v>
      </c>
      <c r="B4660" s="34">
        <v>45382</v>
      </c>
      <c r="C4660">
        <v>0</v>
      </c>
      <c r="D4660" t="s">
        <v>55</v>
      </c>
    </row>
    <row r="4661" spans="1:4" x14ac:dyDescent="0.3">
      <c r="A4661" s="33" t="s">
        <v>49</v>
      </c>
      <c r="B4661" s="34">
        <v>45412</v>
      </c>
      <c r="C4661">
        <v>0</v>
      </c>
      <c r="D4661" t="s">
        <v>55</v>
      </c>
    </row>
    <row r="4662" spans="1:4" x14ac:dyDescent="0.3">
      <c r="A4662" s="33" t="s">
        <v>49</v>
      </c>
      <c r="B4662" s="34">
        <v>45443</v>
      </c>
      <c r="C4662">
        <v>0</v>
      </c>
      <c r="D4662" t="s">
        <v>55</v>
      </c>
    </row>
    <row r="4663" spans="1:4" x14ac:dyDescent="0.3">
      <c r="A4663" s="33" t="s">
        <v>49</v>
      </c>
      <c r="B4663" s="34">
        <v>45473</v>
      </c>
      <c r="C4663">
        <v>0</v>
      </c>
      <c r="D4663" t="s">
        <v>55</v>
      </c>
    </row>
    <row r="4664" spans="1:4" x14ac:dyDescent="0.3">
      <c r="A4664" s="33" t="s">
        <v>49</v>
      </c>
      <c r="B4664" s="34">
        <v>45504</v>
      </c>
      <c r="C4664">
        <v>0</v>
      </c>
      <c r="D4664" t="s">
        <v>55</v>
      </c>
    </row>
    <row r="4665" spans="1:4" x14ac:dyDescent="0.3">
      <c r="A4665" s="33" t="s">
        <v>49</v>
      </c>
      <c r="B4665" s="34">
        <v>45535</v>
      </c>
      <c r="C4665">
        <v>0</v>
      </c>
      <c r="D4665" t="s">
        <v>55</v>
      </c>
    </row>
    <row r="4666" spans="1:4" x14ac:dyDescent="0.3">
      <c r="A4666" s="33" t="s">
        <v>49</v>
      </c>
      <c r="B4666" s="34">
        <v>45565</v>
      </c>
      <c r="C4666">
        <v>0</v>
      </c>
      <c r="D4666" t="s">
        <v>55</v>
      </c>
    </row>
    <row r="4667" spans="1:4" x14ac:dyDescent="0.3">
      <c r="A4667" s="33" t="s">
        <v>49</v>
      </c>
      <c r="B4667" s="34">
        <v>45596</v>
      </c>
      <c r="C4667">
        <v>0</v>
      </c>
      <c r="D4667" t="s">
        <v>55</v>
      </c>
    </row>
    <row r="4668" spans="1:4" x14ac:dyDescent="0.3">
      <c r="A4668" s="33" t="s">
        <v>49</v>
      </c>
      <c r="B4668" s="34">
        <v>45626</v>
      </c>
      <c r="C4668">
        <v>0</v>
      </c>
      <c r="D4668" t="s">
        <v>55</v>
      </c>
    </row>
    <row r="4669" spans="1:4" x14ac:dyDescent="0.3">
      <c r="A4669" s="33" t="s">
        <v>49</v>
      </c>
      <c r="B4669" s="34">
        <v>45657</v>
      </c>
      <c r="C4669">
        <v>0</v>
      </c>
      <c r="D4669" t="s">
        <v>55</v>
      </c>
    </row>
    <row r="4670" spans="1:4" x14ac:dyDescent="0.3">
      <c r="A4670" s="33" t="s">
        <v>49</v>
      </c>
      <c r="B4670" s="34">
        <v>45688</v>
      </c>
      <c r="C4670">
        <v>0</v>
      </c>
      <c r="D4670" t="s">
        <v>55</v>
      </c>
    </row>
    <row r="4671" spans="1:4" x14ac:dyDescent="0.3">
      <c r="A4671" s="33" t="s">
        <v>49</v>
      </c>
      <c r="B4671" s="34">
        <v>45716</v>
      </c>
      <c r="C4671">
        <v>0</v>
      </c>
      <c r="D4671" t="s">
        <v>55</v>
      </c>
    </row>
    <row r="4672" spans="1:4" x14ac:dyDescent="0.3">
      <c r="A4672" s="33" t="s">
        <v>49</v>
      </c>
      <c r="B4672" s="34">
        <v>45747</v>
      </c>
      <c r="C4672">
        <v>0</v>
      </c>
      <c r="D4672" t="s">
        <v>55</v>
      </c>
    </row>
    <row r="4673" spans="1:4" x14ac:dyDescent="0.3">
      <c r="A4673" s="33" t="s">
        <v>49</v>
      </c>
      <c r="B4673" s="34">
        <v>45777</v>
      </c>
      <c r="C4673">
        <v>0</v>
      </c>
      <c r="D4673" t="s">
        <v>55</v>
      </c>
    </row>
    <row r="4674" spans="1:4" x14ac:dyDescent="0.3">
      <c r="A4674" s="33" t="s">
        <v>49</v>
      </c>
      <c r="B4674" s="34">
        <v>45808</v>
      </c>
      <c r="C4674">
        <v>0</v>
      </c>
      <c r="D4674" t="s">
        <v>55</v>
      </c>
    </row>
    <row r="4675" spans="1:4" x14ac:dyDescent="0.3">
      <c r="A4675" s="33" t="s">
        <v>49</v>
      </c>
      <c r="B4675" s="34">
        <v>45838</v>
      </c>
      <c r="C4675">
        <v>0</v>
      </c>
      <c r="D4675" t="s">
        <v>55</v>
      </c>
    </row>
    <row r="4676" spans="1:4" x14ac:dyDescent="0.3">
      <c r="A4676" s="33" t="s">
        <v>49</v>
      </c>
      <c r="B4676" s="34">
        <v>45869</v>
      </c>
      <c r="C4676">
        <v>0</v>
      </c>
      <c r="D4676" t="s">
        <v>55</v>
      </c>
    </row>
    <row r="4677" spans="1:4" x14ac:dyDescent="0.3">
      <c r="A4677" s="33" t="s">
        <v>49</v>
      </c>
      <c r="B4677" s="34">
        <v>45900</v>
      </c>
      <c r="C4677">
        <v>0</v>
      </c>
      <c r="D4677" t="s">
        <v>55</v>
      </c>
    </row>
    <row r="4678" spans="1:4" x14ac:dyDescent="0.3">
      <c r="A4678" s="33" t="s">
        <v>49</v>
      </c>
      <c r="B4678" s="34">
        <v>45930</v>
      </c>
      <c r="C4678">
        <v>0</v>
      </c>
      <c r="D4678" t="s">
        <v>55</v>
      </c>
    </row>
    <row r="4679" spans="1:4" x14ac:dyDescent="0.3">
      <c r="A4679" s="33" t="s">
        <v>49</v>
      </c>
      <c r="B4679" s="34">
        <v>45961</v>
      </c>
      <c r="C4679">
        <v>0</v>
      </c>
      <c r="D4679" t="s">
        <v>55</v>
      </c>
    </row>
    <row r="4680" spans="1:4" x14ac:dyDescent="0.3">
      <c r="A4680" s="33" t="s">
        <v>49</v>
      </c>
      <c r="B4680" s="34">
        <v>45991</v>
      </c>
      <c r="C4680">
        <v>0</v>
      </c>
      <c r="D4680" t="s">
        <v>55</v>
      </c>
    </row>
    <row r="4681" spans="1:4" x14ac:dyDescent="0.3">
      <c r="A4681" s="33" t="s">
        <v>49</v>
      </c>
      <c r="B4681" s="34">
        <v>46022</v>
      </c>
      <c r="C4681">
        <v>0</v>
      </c>
      <c r="D4681" t="s">
        <v>55</v>
      </c>
    </row>
    <row r="4682" spans="1:4" x14ac:dyDescent="0.3">
      <c r="A4682" s="33" t="s">
        <v>50</v>
      </c>
      <c r="B4682" s="34">
        <v>44957</v>
      </c>
      <c r="C4682">
        <v>0</v>
      </c>
      <c r="D4682" t="s">
        <v>55</v>
      </c>
    </row>
    <row r="4683" spans="1:4" x14ac:dyDescent="0.3">
      <c r="A4683" s="33" t="s">
        <v>50</v>
      </c>
      <c r="B4683" s="34">
        <v>44985</v>
      </c>
      <c r="C4683">
        <v>0</v>
      </c>
      <c r="D4683" t="s">
        <v>55</v>
      </c>
    </row>
    <row r="4684" spans="1:4" x14ac:dyDescent="0.3">
      <c r="A4684" s="33" t="s">
        <v>50</v>
      </c>
      <c r="B4684" s="34">
        <v>45016</v>
      </c>
      <c r="C4684">
        <v>0</v>
      </c>
      <c r="D4684" t="s">
        <v>55</v>
      </c>
    </row>
    <row r="4685" spans="1:4" x14ac:dyDescent="0.3">
      <c r="A4685" s="33" t="s">
        <v>50</v>
      </c>
      <c r="B4685" s="34">
        <v>45046</v>
      </c>
      <c r="C4685">
        <v>0</v>
      </c>
      <c r="D4685" t="s">
        <v>55</v>
      </c>
    </row>
    <row r="4686" spans="1:4" x14ac:dyDescent="0.3">
      <c r="A4686" s="33" t="s">
        <v>50</v>
      </c>
      <c r="B4686" s="34">
        <v>45077</v>
      </c>
      <c r="C4686">
        <v>0</v>
      </c>
      <c r="D4686" t="s">
        <v>55</v>
      </c>
    </row>
    <row r="4687" spans="1:4" x14ac:dyDescent="0.3">
      <c r="A4687" s="33" t="s">
        <v>50</v>
      </c>
      <c r="B4687" s="34">
        <v>45107</v>
      </c>
      <c r="C4687">
        <v>0</v>
      </c>
      <c r="D4687" t="s">
        <v>55</v>
      </c>
    </row>
    <row r="4688" spans="1:4" x14ac:dyDescent="0.3">
      <c r="A4688" s="33" t="s">
        <v>50</v>
      </c>
      <c r="B4688" s="34">
        <v>45138</v>
      </c>
      <c r="C4688">
        <v>0</v>
      </c>
      <c r="D4688" t="s">
        <v>55</v>
      </c>
    </row>
    <row r="4689" spans="1:4" x14ac:dyDescent="0.3">
      <c r="A4689" s="33" t="s">
        <v>50</v>
      </c>
      <c r="B4689" s="34">
        <v>45169</v>
      </c>
      <c r="C4689">
        <v>0</v>
      </c>
      <c r="D4689" t="s">
        <v>55</v>
      </c>
    </row>
    <row r="4690" spans="1:4" x14ac:dyDescent="0.3">
      <c r="A4690" s="33" t="s">
        <v>50</v>
      </c>
      <c r="B4690" s="34">
        <v>45199</v>
      </c>
      <c r="C4690">
        <v>0</v>
      </c>
      <c r="D4690" t="s">
        <v>55</v>
      </c>
    </row>
    <row r="4691" spans="1:4" x14ac:dyDescent="0.3">
      <c r="A4691" s="33" t="s">
        <v>50</v>
      </c>
      <c r="B4691" s="34">
        <v>45230</v>
      </c>
      <c r="C4691">
        <v>0</v>
      </c>
      <c r="D4691" t="s">
        <v>55</v>
      </c>
    </row>
    <row r="4692" spans="1:4" x14ac:dyDescent="0.3">
      <c r="A4692" s="33" t="s">
        <v>50</v>
      </c>
      <c r="B4692" s="34">
        <v>45260</v>
      </c>
      <c r="C4692">
        <v>0</v>
      </c>
      <c r="D4692" t="s">
        <v>55</v>
      </c>
    </row>
    <row r="4693" spans="1:4" x14ac:dyDescent="0.3">
      <c r="A4693" s="33" t="s">
        <v>50</v>
      </c>
      <c r="B4693" s="34">
        <v>45291</v>
      </c>
      <c r="C4693">
        <v>0</v>
      </c>
      <c r="D4693" t="s">
        <v>55</v>
      </c>
    </row>
    <row r="4694" spans="1:4" x14ac:dyDescent="0.3">
      <c r="A4694" s="33" t="s">
        <v>50</v>
      </c>
      <c r="B4694" s="34">
        <v>45322</v>
      </c>
      <c r="C4694">
        <v>0</v>
      </c>
      <c r="D4694" t="s">
        <v>55</v>
      </c>
    </row>
    <row r="4695" spans="1:4" x14ac:dyDescent="0.3">
      <c r="A4695" s="33" t="s">
        <v>50</v>
      </c>
      <c r="B4695" s="34">
        <v>45351</v>
      </c>
      <c r="C4695">
        <v>0</v>
      </c>
      <c r="D4695" t="s">
        <v>55</v>
      </c>
    </row>
    <row r="4696" spans="1:4" x14ac:dyDescent="0.3">
      <c r="A4696" s="33" t="s">
        <v>50</v>
      </c>
      <c r="B4696" s="34">
        <v>45382</v>
      </c>
      <c r="C4696">
        <v>0</v>
      </c>
      <c r="D4696" t="s">
        <v>55</v>
      </c>
    </row>
    <row r="4697" spans="1:4" x14ac:dyDescent="0.3">
      <c r="A4697" s="33" t="s">
        <v>50</v>
      </c>
      <c r="B4697" s="34">
        <v>45412</v>
      </c>
      <c r="C4697">
        <v>0</v>
      </c>
      <c r="D4697" t="s">
        <v>55</v>
      </c>
    </row>
    <row r="4698" spans="1:4" x14ac:dyDescent="0.3">
      <c r="A4698" s="33" t="s">
        <v>50</v>
      </c>
      <c r="B4698" s="34">
        <v>45443</v>
      </c>
      <c r="C4698">
        <v>0</v>
      </c>
      <c r="D4698" t="s">
        <v>55</v>
      </c>
    </row>
    <row r="4699" spans="1:4" x14ac:dyDescent="0.3">
      <c r="A4699" s="33" t="s">
        <v>50</v>
      </c>
      <c r="B4699" s="34">
        <v>45473</v>
      </c>
      <c r="C4699">
        <v>0</v>
      </c>
      <c r="D4699" t="s">
        <v>55</v>
      </c>
    </row>
    <row r="4700" spans="1:4" x14ac:dyDescent="0.3">
      <c r="A4700" s="33" t="s">
        <v>50</v>
      </c>
      <c r="B4700" s="34">
        <v>45504</v>
      </c>
      <c r="C4700">
        <v>0</v>
      </c>
      <c r="D4700" t="s">
        <v>55</v>
      </c>
    </row>
    <row r="4701" spans="1:4" x14ac:dyDescent="0.3">
      <c r="A4701" s="33" t="s">
        <v>50</v>
      </c>
      <c r="B4701" s="34">
        <v>45535</v>
      </c>
      <c r="C4701">
        <v>0</v>
      </c>
      <c r="D4701" t="s">
        <v>55</v>
      </c>
    </row>
    <row r="4702" spans="1:4" x14ac:dyDescent="0.3">
      <c r="A4702" s="33" t="s">
        <v>50</v>
      </c>
      <c r="B4702" s="34">
        <v>45565</v>
      </c>
      <c r="C4702">
        <v>0</v>
      </c>
      <c r="D4702" t="s">
        <v>55</v>
      </c>
    </row>
    <row r="4703" spans="1:4" x14ac:dyDescent="0.3">
      <c r="A4703" s="33" t="s">
        <v>50</v>
      </c>
      <c r="B4703" s="34">
        <v>45596</v>
      </c>
      <c r="C4703">
        <v>0</v>
      </c>
      <c r="D4703" t="s">
        <v>55</v>
      </c>
    </row>
    <row r="4704" spans="1:4" x14ac:dyDescent="0.3">
      <c r="A4704" s="33" t="s">
        <v>50</v>
      </c>
      <c r="B4704" s="34">
        <v>45626</v>
      </c>
      <c r="C4704">
        <v>0</v>
      </c>
      <c r="D4704" t="s">
        <v>55</v>
      </c>
    </row>
    <row r="4705" spans="1:4" x14ac:dyDescent="0.3">
      <c r="A4705" s="33" t="s">
        <v>50</v>
      </c>
      <c r="B4705" s="34">
        <v>45657</v>
      </c>
      <c r="C4705">
        <v>0</v>
      </c>
      <c r="D4705" t="s">
        <v>55</v>
      </c>
    </row>
    <row r="4706" spans="1:4" x14ac:dyDescent="0.3">
      <c r="A4706" s="33" t="s">
        <v>50</v>
      </c>
      <c r="B4706" s="34">
        <v>45688</v>
      </c>
      <c r="C4706">
        <v>0</v>
      </c>
      <c r="D4706" t="s">
        <v>55</v>
      </c>
    </row>
    <row r="4707" spans="1:4" x14ac:dyDescent="0.3">
      <c r="A4707" s="33" t="s">
        <v>50</v>
      </c>
      <c r="B4707" s="34">
        <v>45716</v>
      </c>
      <c r="C4707">
        <v>0</v>
      </c>
      <c r="D4707" t="s">
        <v>55</v>
      </c>
    </row>
    <row r="4708" spans="1:4" x14ac:dyDescent="0.3">
      <c r="A4708" s="33" t="s">
        <v>50</v>
      </c>
      <c r="B4708" s="34">
        <v>45747</v>
      </c>
      <c r="C4708">
        <v>0</v>
      </c>
      <c r="D4708" t="s">
        <v>55</v>
      </c>
    </row>
    <row r="4709" spans="1:4" x14ac:dyDescent="0.3">
      <c r="A4709" s="33" t="s">
        <v>50</v>
      </c>
      <c r="B4709" s="34">
        <v>45777</v>
      </c>
      <c r="C4709">
        <v>0</v>
      </c>
      <c r="D4709" t="s">
        <v>55</v>
      </c>
    </row>
    <row r="4710" spans="1:4" x14ac:dyDescent="0.3">
      <c r="A4710" s="33" t="s">
        <v>50</v>
      </c>
      <c r="B4710" s="34">
        <v>45808</v>
      </c>
      <c r="C4710">
        <v>0</v>
      </c>
      <c r="D4710" t="s">
        <v>55</v>
      </c>
    </row>
    <row r="4711" spans="1:4" x14ac:dyDescent="0.3">
      <c r="A4711" s="33" t="s">
        <v>50</v>
      </c>
      <c r="B4711" s="34">
        <v>45838</v>
      </c>
      <c r="C4711">
        <v>0</v>
      </c>
      <c r="D4711" t="s">
        <v>55</v>
      </c>
    </row>
    <row r="4712" spans="1:4" x14ac:dyDescent="0.3">
      <c r="A4712" s="33" t="s">
        <v>50</v>
      </c>
      <c r="B4712" s="34">
        <v>45869</v>
      </c>
      <c r="C4712">
        <v>0</v>
      </c>
      <c r="D4712" t="s">
        <v>55</v>
      </c>
    </row>
    <row r="4713" spans="1:4" x14ac:dyDescent="0.3">
      <c r="A4713" s="33" t="s">
        <v>50</v>
      </c>
      <c r="B4713" s="34">
        <v>45900</v>
      </c>
      <c r="C4713">
        <v>0</v>
      </c>
      <c r="D4713" t="s">
        <v>55</v>
      </c>
    </row>
    <row r="4714" spans="1:4" x14ac:dyDescent="0.3">
      <c r="A4714" s="33" t="s">
        <v>50</v>
      </c>
      <c r="B4714" s="34">
        <v>45930</v>
      </c>
      <c r="C4714">
        <v>0</v>
      </c>
      <c r="D4714" t="s">
        <v>55</v>
      </c>
    </row>
    <row r="4715" spans="1:4" x14ac:dyDescent="0.3">
      <c r="A4715" s="33" t="s">
        <v>50</v>
      </c>
      <c r="B4715" s="34">
        <v>45961</v>
      </c>
      <c r="C4715">
        <v>0</v>
      </c>
      <c r="D4715" t="s">
        <v>55</v>
      </c>
    </row>
    <row r="4716" spans="1:4" x14ac:dyDescent="0.3">
      <c r="A4716" s="33" t="s">
        <v>50</v>
      </c>
      <c r="B4716" s="34">
        <v>45991</v>
      </c>
      <c r="C4716">
        <v>0</v>
      </c>
      <c r="D4716" t="s">
        <v>55</v>
      </c>
    </row>
    <row r="4717" spans="1:4" x14ac:dyDescent="0.3">
      <c r="A4717" s="33" t="s">
        <v>50</v>
      </c>
      <c r="B4717" s="34">
        <v>46022</v>
      </c>
      <c r="C4717">
        <v>0</v>
      </c>
      <c r="D4717" t="s">
        <v>55</v>
      </c>
    </row>
    <row r="4718" spans="1:4" x14ac:dyDescent="0.3">
      <c r="A4718" s="33" t="s">
        <v>51</v>
      </c>
      <c r="B4718" s="34">
        <v>44957</v>
      </c>
      <c r="C4718">
        <v>-15207.375</v>
      </c>
      <c r="D4718" t="s">
        <v>55</v>
      </c>
    </row>
    <row r="4719" spans="1:4" x14ac:dyDescent="0.3">
      <c r="A4719" s="33" t="s">
        <v>51</v>
      </c>
      <c r="B4719" s="34">
        <v>44985</v>
      </c>
      <c r="C4719">
        <v>-15918.67</v>
      </c>
      <c r="D4719" t="s">
        <v>55</v>
      </c>
    </row>
    <row r="4720" spans="1:4" x14ac:dyDescent="0.3">
      <c r="A4720" s="33" t="s">
        <v>51</v>
      </c>
      <c r="B4720" s="34">
        <v>45016</v>
      </c>
      <c r="C4720">
        <v>-16671.006799999999</v>
      </c>
      <c r="D4720" t="s">
        <v>55</v>
      </c>
    </row>
    <row r="4721" spans="1:4" x14ac:dyDescent="0.3">
      <c r="A4721" s="33" t="s">
        <v>51</v>
      </c>
      <c r="B4721" s="34">
        <v>45046</v>
      </c>
      <c r="C4721">
        <v>-15968.855600000001</v>
      </c>
      <c r="D4721" t="s">
        <v>55</v>
      </c>
    </row>
    <row r="4722" spans="1:4" x14ac:dyDescent="0.3">
      <c r="A4722" s="33" t="s">
        <v>51</v>
      </c>
      <c r="B4722" s="34">
        <v>45077</v>
      </c>
      <c r="C4722">
        <v>-14061.8352</v>
      </c>
      <c r="D4722" t="s">
        <v>55</v>
      </c>
    </row>
    <row r="4723" spans="1:4" x14ac:dyDescent="0.3">
      <c r="A4723" s="33" t="s">
        <v>51</v>
      </c>
      <c r="B4723" s="34">
        <v>45107</v>
      </c>
      <c r="C4723">
        <v>-14732.9714</v>
      </c>
      <c r="D4723" t="s">
        <v>55</v>
      </c>
    </row>
    <row r="4724" spans="1:4" x14ac:dyDescent="0.3">
      <c r="A4724" s="33" t="s">
        <v>51</v>
      </c>
      <c r="B4724" s="34">
        <v>45138</v>
      </c>
      <c r="C4724">
        <v>-15216.8675</v>
      </c>
      <c r="D4724" t="s">
        <v>55</v>
      </c>
    </row>
    <row r="4725" spans="1:4" x14ac:dyDescent="0.3">
      <c r="A4725" s="33" t="s">
        <v>51</v>
      </c>
      <c r="B4725" s="34">
        <v>45169</v>
      </c>
      <c r="C4725">
        <v>-15961.357599999999</v>
      </c>
      <c r="D4725" t="s">
        <v>55</v>
      </c>
    </row>
    <row r="4726" spans="1:4" x14ac:dyDescent="0.3">
      <c r="A4726" s="33" t="s">
        <v>51</v>
      </c>
      <c r="B4726" s="34">
        <v>45199</v>
      </c>
      <c r="C4726">
        <v>-16749.629799999999</v>
      </c>
      <c r="D4726" t="s">
        <v>55</v>
      </c>
    </row>
    <row r="4727" spans="1:4" x14ac:dyDescent="0.3">
      <c r="A4727" s="33" t="s">
        <v>51</v>
      </c>
      <c r="B4727" s="34">
        <v>45230</v>
      </c>
      <c r="C4727">
        <v>-17584.528300000002</v>
      </c>
      <c r="D4727" t="s">
        <v>55</v>
      </c>
    </row>
    <row r="4728" spans="1:4" x14ac:dyDescent="0.3">
      <c r="A4728" s="33" t="s">
        <v>51</v>
      </c>
      <c r="B4728" s="34">
        <v>45260</v>
      </c>
      <c r="C4728">
        <v>-18469.0913</v>
      </c>
      <c r="D4728" t="s">
        <v>55</v>
      </c>
    </row>
    <row r="4729" spans="1:4" x14ac:dyDescent="0.3">
      <c r="A4729" s="33" t="s">
        <v>51</v>
      </c>
      <c r="B4729" s="34">
        <v>45291</v>
      </c>
      <c r="C4729">
        <v>-19406.564900000001</v>
      </c>
      <c r="D4729" t="s">
        <v>55</v>
      </c>
    </row>
    <row r="4730" spans="1:4" x14ac:dyDescent="0.3">
      <c r="A4730" s="33" t="s">
        <v>51</v>
      </c>
      <c r="B4730" s="34">
        <v>45322</v>
      </c>
      <c r="C4730">
        <v>-20400.417600000001</v>
      </c>
      <c r="D4730" t="s">
        <v>55</v>
      </c>
    </row>
    <row r="4731" spans="1:4" x14ac:dyDescent="0.3">
      <c r="A4731" s="33" t="s">
        <v>51</v>
      </c>
      <c r="B4731" s="34">
        <v>45351</v>
      </c>
      <c r="C4731">
        <v>-21454.355899999999</v>
      </c>
      <c r="D4731" t="s">
        <v>55</v>
      </c>
    </row>
    <row r="4732" spans="1:4" x14ac:dyDescent="0.3">
      <c r="A4732" s="33" t="s">
        <v>51</v>
      </c>
      <c r="B4732" s="34">
        <v>45382</v>
      </c>
      <c r="C4732">
        <v>-21293.953300000001</v>
      </c>
      <c r="D4732" t="s">
        <v>55</v>
      </c>
    </row>
    <row r="4733" spans="1:4" x14ac:dyDescent="0.3">
      <c r="A4733" s="33" t="s">
        <v>51</v>
      </c>
      <c r="B4733" s="34">
        <v>45412</v>
      </c>
      <c r="C4733">
        <v>-22454.651399999999</v>
      </c>
      <c r="D4733" t="s">
        <v>55</v>
      </c>
    </row>
    <row r="4734" spans="1:4" x14ac:dyDescent="0.3">
      <c r="A4734" s="33" t="s">
        <v>51</v>
      </c>
      <c r="B4734" s="34">
        <v>45443</v>
      </c>
      <c r="C4734">
        <v>-23687.644799999998</v>
      </c>
      <c r="D4734" t="s">
        <v>55</v>
      </c>
    </row>
    <row r="4735" spans="1:4" x14ac:dyDescent="0.3">
      <c r="A4735" s="33" t="s">
        <v>51</v>
      </c>
      <c r="B4735" s="34">
        <v>45473</v>
      </c>
      <c r="C4735">
        <v>-20710.2264</v>
      </c>
      <c r="D4735" t="s">
        <v>55</v>
      </c>
    </row>
    <row r="4736" spans="1:4" x14ac:dyDescent="0.3">
      <c r="A4736" s="33" t="s">
        <v>51</v>
      </c>
      <c r="B4736" s="34">
        <v>45504</v>
      </c>
      <c r="C4736">
        <v>-21802.501400000001</v>
      </c>
      <c r="D4736" t="s">
        <v>55</v>
      </c>
    </row>
    <row r="4737" spans="1:4" x14ac:dyDescent="0.3">
      <c r="A4737" s="33" t="s">
        <v>51</v>
      </c>
      <c r="B4737" s="34">
        <v>45535</v>
      </c>
      <c r="C4737">
        <v>-22671.498599999999</v>
      </c>
      <c r="D4737" t="s">
        <v>55</v>
      </c>
    </row>
    <row r="4738" spans="1:4" x14ac:dyDescent="0.3">
      <c r="A4738" s="33" t="s">
        <v>51</v>
      </c>
      <c r="B4738" s="34">
        <v>45565</v>
      </c>
      <c r="C4738">
        <v>-23893.0985</v>
      </c>
      <c r="D4738" t="s">
        <v>55</v>
      </c>
    </row>
    <row r="4739" spans="1:4" x14ac:dyDescent="0.3">
      <c r="A4739" s="33" t="s">
        <v>51</v>
      </c>
      <c r="B4739" s="34">
        <v>45596</v>
      </c>
      <c r="C4739">
        <v>-25190.407800000001</v>
      </c>
      <c r="D4739" t="s">
        <v>55</v>
      </c>
    </row>
    <row r="4740" spans="1:4" x14ac:dyDescent="0.3">
      <c r="A4740" s="33" t="s">
        <v>51</v>
      </c>
      <c r="B4740" s="34">
        <v>45626</v>
      </c>
      <c r="C4740">
        <v>-26568.488499999999</v>
      </c>
      <c r="D4740" t="s">
        <v>55</v>
      </c>
    </row>
    <row r="4741" spans="1:4" x14ac:dyDescent="0.3">
      <c r="A4741" s="33" t="s">
        <v>51</v>
      </c>
      <c r="B4741" s="34">
        <v>45657</v>
      </c>
      <c r="C4741">
        <v>-28032.754799999999</v>
      </c>
      <c r="D4741" t="s">
        <v>55</v>
      </c>
    </row>
    <row r="4742" spans="1:4" x14ac:dyDescent="0.3">
      <c r="A4742" s="33" t="s">
        <v>51</v>
      </c>
      <c r="B4742" s="34">
        <v>45688</v>
      </c>
      <c r="C4742">
        <v>-24015.440900000001</v>
      </c>
      <c r="D4742" t="s">
        <v>55</v>
      </c>
    </row>
    <row r="4743" spans="1:4" x14ac:dyDescent="0.3">
      <c r="A4743" s="33" t="s">
        <v>51</v>
      </c>
      <c r="B4743" s="34">
        <v>45716</v>
      </c>
      <c r="C4743">
        <v>-22180.310300000001</v>
      </c>
      <c r="D4743" t="s">
        <v>55</v>
      </c>
    </row>
    <row r="4744" spans="1:4" x14ac:dyDescent="0.3">
      <c r="A4744" s="33" t="s">
        <v>51</v>
      </c>
      <c r="B4744" s="34">
        <v>45747</v>
      </c>
      <c r="C4744">
        <v>-23359.657899999998</v>
      </c>
      <c r="D4744" t="s">
        <v>55</v>
      </c>
    </row>
    <row r="4745" spans="1:4" x14ac:dyDescent="0.3">
      <c r="A4745" s="33" t="s">
        <v>51</v>
      </c>
      <c r="B4745" s="34">
        <v>45777</v>
      </c>
      <c r="C4745">
        <v>-24290.324400000001</v>
      </c>
      <c r="D4745" t="s">
        <v>55</v>
      </c>
    </row>
    <row r="4746" spans="1:4" x14ac:dyDescent="0.3">
      <c r="A4746" s="33" t="s">
        <v>51</v>
      </c>
      <c r="B4746" s="34">
        <v>45808</v>
      </c>
      <c r="C4746">
        <v>-25609.686099999999</v>
      </c>
      <c r="D4746" t="s">
        <v>55</v>
      </c>
    </row>
    <row r="4747" spans="1:4" x14ac:dyDescent="0.3">
      <c r="A4747" s="33" t="s">
        <v>51</v>
      </c>
      <c r="B4747" s="34">
        <v>45838</v>
      </c>
      <c r="C4747">
        <v>-27011.1976</v>
      </c>
      <c r="D4747" t="s">
        <v>55</v>
      </c>
    </row>
    <row r="4748" spans="1:4" x14ac:dyDescent="0.3">
      <c r="A4748" s="33" t="s">
        <v>51</v>
      </c>
      <c r="B4748" s="34">
        <v>45869</v>
      </c>
      <c r="C4748">
        <v>-28500.407899999998</v>
      </c>
      <c r="D4748" t="s">
        <v>55</v>
      </c>
    </row>
    <row r="4749" spans="1:4" x14ac:dyDescent="0.3">
      <c r="A4749" s="33" t="s">
        <v>51</v>
      </c>
      <c r="B4749" s="34">
        <v>45900</v>
      </c>
      <c r="C4749">
        <v>-30083.2588</v>
      </c>
      <c r="D4749" t="s">
        <v>55</v>
      </c>
    </row>
    <row r="4750" spans="1:4" x14ac:dyDescent="0.3">
      <c r="A4750" s="33" t="s">
        <v>51</v>
      </c>
      <c r="B4750" s="34">
        <v>45930</v>
      </c>
      <c r="C4750">
        <v>-30906.1875</v>
      </c>
      <c r="D4750" t="s">
        <v>55</v>
      </c>
    </row>
    <row r="4751" spans="1:4" x14ac:dyDescent="0.3">
      <c r="A4751" s="33" t="s">
        <v>51</v>
      </c>
      <c r="B4751" s="34">
        <v>45961</v>
      </c>
      <c r="C4751">
        <v>-29134.687999999998</v>
      </c>
      <c r="D4751" t="s">
        <v>55</v>
      </c>
    </row>
    <row r="4752" spans="1:4" x14ac:dyDescent="0.3">
      <c r="A4752" s="33" t="s">
        <v>51</v>
      </c>
      <c r="B4752" s="34">
        <v>45991</v>
      </c>
      <c r="C4752">
        <v>-30427.8181</v>
      </c>
      <c r="D4752" t="s">
        <v>55</v>
      </c>
    </row>
    <row r="4753" spans="1:4" x14ac:dyDescent="0.3">
      <c r="A4753" s="33" t="s">
        <v>51</v>
      </c>
      <c r="B4753" s="34">
        <v>46022</v>
      </c>
      <c r="C4753">
        <v>-32159.873200000002</v>
      </c>
      <c r="D4753" t="s">
        <v>55</v>
      </c>
    </row>
    <row r="4754" spans="1:4" x14ac:dyDescent="0.3">
      <c r="A4754" s="33" t="s">
        <v>4</v>
      </c>
      <c r="B4754" s="34">
        <v>44957</v>
      </c>
      <c r="C4754">
        <v>0</v>
      </c>
      <c r="D4754" t="s">
        <v>56</v>
      </c>
    </row>
    <row r="4755" spans="1:4" x14ac:dyDescent="0.3">
      <c r="A4755" s="33" t="s">
        <v>4</v>
      </c>
      <c r="B4755" s="34">
        <v>44985</v>
      </c>
      <c r="C4755">
        <v>0</v>
      </c>
      <c r="D4755" t="s">
        <v>56</v>
      </c>
    </row>
    <row r="4756" spans="1:4" x14ac:dyDescent="0.3">
      <c r="A4756" s="33" t="s">
        <v>4</v>
      </c>
      <c r="B4756" s="34">
        <v>45016</v>
      </c>
      <c r="C4756">
        <v>0</v>
      </c>
      <c r="D4756" t="s">
        <v>56</v>
      </c>
    </row>
    <row r="4757" spans="1:4" x14ac:dyDescent="0.3">
      <c r="A4757" s="33" t="s">
        <v>4</v>
      </c>
      <c r="B4757" s="34">
        <v>45046</v>
      </c>
      <c r="C4757">
        <v>0</v>
      </c>
      <c r="D4757" t="s">
        <v>56</v>
      </c>
    </row>
    <row r="4758" spans="1:4" x14ac:dyDescent="0.3">
      <c r="A4758" s="33" t="s">
        <v>4</v>
      </c>
      <c r="B4758" s="34">
        <v>45077</v>
      </c>
      <c r="C4758">
        <v>0</v>
      </c>
      <c r="D4758" t="s">
        <v>56</v>
      </c>
    </row>
    <row r="4759" spans="1:4" x14ac:dyDescent="0.3">
      <c r="A4759" s="33" t="s">
        <v>4</v>
      </c>
      <c r="B4759" s="34">
        <v>45107</v>
      </c>
      <c r="C4759">
        <v>0</v>
      </c>
      <c r="D4759" t="s">
        <v>56</v>
      </c>
    </row>
    <row r="4760" spans="1:4" x14ac:dyDescent="0.3">
      <c r="A4760" s="33" t="s">
        <v>4</v>
      </c>
      <c r="B4760" s="34">
        <v>45138</v>
      </c>
      <c r="C4760">
        <v>0</v>
      </c>
      <c r="D4760" t="s">
        <v>56</v>
      </c>
    </row>
    <row r="4761" spans="1:4" x14ac:dyDescent="0.3">
      <c r="A4761" s="33" t="s">
        <v>4</v>
      </c>
      <c r="B4761" s="34">
        <v>45169</v>
      </c>
      <c r="C4761">
        <v>0</v>
      </c>
      <c r="D4761" t="s">
        <v>56</v>
      </c>
    </row>
    <row r="4762" spans="1:4" x14ac:dyDescent="0.3">
      <c r="A4762" s="33" t="s">
        <v>4</v>
      </c>
      <c r="B4762" s="34">
        <v>45199</v>
      </c>
      <c r="C4762">
        <v>0</v>
      </c>
      <c r="D4762" t="s">
        <v>56</v>
      </c>
    </row>
    <row r="4763" spans="1:4" x14ac:dyDescent="0.3">
      <c r="A4763" s="33" t="s">
        <v>4</v>
      </c>
      <c r="B4763" s="34">
        <v>45230</v>
      </c>
      <c r="C4763">
        <v>0</v>
      </c>
      <c r="D4763" t="s">
        <v>56</v>
      </c>
    </row>
    <row r="4764" spans="1:4" x14ac:dyDescent="0.3">
      <c r="A4764" s="33" t="s">
        <v>4</v>
      </c>
      <c r="B4764" s="34">
        <v>45260</v>
      </c>
      <c r="C4764">
        <v>0</v>
      </c>
      <c r="D4764" t="s">
        <v>56</v>
      </c>
    </row>
    <row r="4765" spans="1:4" x14ac:dyDescent="0.3">
      <c r="A4765" s="33" t="s">
        <v>4</v>
      </c>
      <c r="B4765" s="34">
        <v>45291</v>
      </c>
      <c r="C4765">
        <v>0</v>
      </c>
      <c r="D4765" t="s">
        <v>56</v>
      </c>
    </row>
    <row r="4766" spans="1:4" x14ac:dyDescent="0.3">
      <c r="A4766" s="33" t="s">
        <v>4</v>
      </c>
      <c r="B4766" s="34">
        <v>45322</v>
      </c>
      <c r="C4766">
        <v>0</v>
      </c>
      <c r="D4766" t="s">
        <v>56</v>
      </c>
    </row>
    <row r="4767" spans="1:4" x14ac:dyDescent="0.3">
      <c r="A4767" s="33" t="s">
        <v>4</v>
      </c>
      <c r="B4767" s="34">
        <v>45351</v>
      </c>
      <c r="C4767">
        <v>0</v>
      </c>
      <c r="D4767" t="s">
        <v>56</v>
      </c>
    </row>
    <row r="4768" spans="1:4" x14ac:dyDescent="0.3">
      <c r="A4768" s="33" t="s">
        <v>4</v>
      </c>
      <c r="B4768" s="34">
        <v>45382</v>
      </c>
      <c r="C4768">
        <v>0</v>
      </c>
      <c r="D4768" t="s">
        <v>56</v>
      </c>
    </row>
    <row r="4769" spans="1:4" x14ac:dyDescent="0.3">
      <c r="A4769" s="33" t="s">
        <v>4</v>
      </c>
      <c r="B4769" s="34">
        <v>45412</v>
      </c>
      <c r="C4769">
        <v>0</v>
      </c>
      <c r="D4769" t="s">
        <v>56</v>
      </c>
    </row>
    <row r="4770" spans="1:4" x14ac:dyDescent="0.3">
      <c r="A4770" s="33" t="s">
        <v>4</v>
      </c>
      <c r="B4770" s="34">
        <v>45443</v>
      </c>
      <c r="C4770">
        <v>0</v>
      </c>
      <c r="D4770" t="s">
        <v>56</v>
      </c>
    </row>
    <row r="4771" spans="1:4" x14ac:dyDescent="0.3">
      <c r="A4771" s="33" t="s">
        <v>4</v>
      </c>
      <c r="B4771" s="34">
        <v>45473</v>
      </c>
      <c r="C4771">
        <v>0</v>
      </c>
      <c r="D4771" t="s">
        <v>56</v>
      </c>
    </row>
    <row r="4772" spans="1:4" x14ac:dyDescent="0.3">
      <c r="A4772" s="33" t="s">
        <v>4</v>
      </c>
      <c r="B4772" s="34">
        <v>45504</v>
      </c>
      <c r="C4772">
        <v>0</v>
      </c>
      <c r="D4772" t="s">
        <v>56</v>
      </c>
    </row>
    <row r="4773" spans="1:4" x14ac:dyDescent="0.3">
      <c r="A4773" s="33" t="s">
        <v>4</v>
      </c>
      <c r="B4773" s="34">
        <v>45535</v>
      </c>
      <c r="C4773">
        <v>0</v>
      </c>
      <c r="D4773" t="s">
        <v>56</v>
      </c>
    </row>
    <row r="4774" spans="1:4" x14ac:dyDescent="0.3">
      <c r="A4774" s="33" t="s">
        <v>4</v>
      </c>
      <c r="B4774" s="34">
        <v>45565</v>
      </c>
      <c r="C4774">
        <v>0</v>
      </c>
      <c r="D4774" t="s">
        <v>56</v>
      </c>
    </row>
    <row r="4775" spans="1:4" x14ac:dyDescent="0.3">
      <c r="A4775" s="33" t="s">
        <v>4</v>
      </c>
      <c r="B4775" s="34">
        <v>45596</v>
      </c>
      <c r="C4775">
        <v>0</v>
      </c>
      <c r="D4775" t="s">
        <v>56</v>
      </c>
    </row>
    <row r="4776" spans="1:4" x14ac:dyDescent="0.3">
      <c r="A4776" s="33" t="s">
        <v>4</v>
      </c>
      <c r="B4776" s="34">
        <v>45626</v>
      </c>
      <c r="C4776">
        <v>0</v>
      </c>
      <c r="D4776" t="s">
        <v>56</v>
      </c>
    </row>
    <row r="4777" spans="1:4" x14ac:dyDescent="0.3">
      <c r="A4777" s="33" t="s">
        <v>4</v>
      </c>
      <c r="B4777" s="34">
        <v>45657</v>
      </c>
      <c r="C4777">
        <v>0</v>
      </c>
      <c r="D4777" t="s">
        <v>56</v>
      </c>
    </row>
    <row r="4778" spans="1:4" x14ac:dyDescent="0.3">
      <c r="A4778" s="33" t="s">
        <v>4</v>
      </c>
      <c r="B4778" s="34">
        <v>45688</v>
      </c>
      <c r="C4778">
        <v>0</v>
      </c>
      <c r="D4778" t="s">
        <v>56</v>
      </c>
    </row>
    <row r="4779" spans="1:4" x14ac:dyDescent="0.3">
      <c r="A4779" s="33" t="s">
        <v>4</v>
      </c>
      <c r="B4779" s="34">
        <v>45716</v>
      </c>
      <c r="C4779">
        <v>0</v>
      </c>
      <c r="D4779" t="s">
        <v>56</v>
      </c>
    </row>
    <row r="4780" spans="1:4" x14ac:dyDescent="0.3">
      <c r="A4780" s="33" t="s">
        <v>4</v>
      </c>
      <c r="B4780" s="34">
        <v>45747</v>
      </c>
      <c r="C4780">
        <v>0</v>
      </c>
      <c r="D4780" t="s">
        <v>56</v>
      </c>
    </row>
    <row r="4781" spans="1:4" x14ac:dyDescent="0.3">
      <c r="A4781" s="33" t="s">
        <v>4</v>
      </c>
      <c r="B4781" s="34">
        <v>45777</v>
      </c>
      <c r="C4781">
        <v>0</v>
      </c>
      <c r="D4781" t="s">
        <v>56</v>
      </c>
    </row>
    <row r="4782" spans="1:4" x14ac:dyDescent="0.3">
      <c r="A4782" s="33" t="s">
        <v>4</v>
      </c>
      <c r="B4782" s="34">
        <v>45808</v>
      </c>
      <c r="C4782">
        <v>0</v>
      </c>
      <c r="D4782" t="s">
        <v>56</v>
      </c>
    </row>
    <row r="4783" spans="1:4" x14ac:dyDescent="0.3">
      <c r="A4783" s="33" t="s">
        <v>4</v>
      </c>
      <c r="B4783" s="34">
        <v>45838</v>
      </c>
      <c r="C4783">
        <v>0</v>
      </c>
      <c r="D4783" t="s">
        <v>56</v>
      </c>
    </row>
    <row r="4784" spans="1:4" x14ac:dyDescent="0.3">
      <c r="A4784" s="33" t="s">
        <v>4</v>
      </c>
      <c r="B4784" s="34">
        <v>45869</v>
      </c>
      <c r="C4784">
        <v>0</v>
      </c>
      <c r="D4784" t="s">
        <v>56</v>
      </c>
    </row>
    <row r="4785" spans="1:4" x14ac:dyDescent="0.3">
      <c r="A4785" s="33" t="s">
        <v>4</v>
      </c>
      <c r="B4785" s="34">
        <v>45900</v>
      </c>
      <c r="C4785">
        <v>0</v>
      </c>
      <c r="D4785" t="s">
        <v>56</v>
      </c>
    </row>
    <row r="4786" spans="1:4" x14ac:dyDescent="0.3">
      <c r="A4786" s="33" t="s">
        <v>4</v>
      </c>
      <c r="B4786" s="34">
        <v>45930</v>
      </c>
      <c r="C4786">
        <v>0</v>
      </c>
      <c r="D4786" t="s">
        <v>56</v>
      </c>
    </row>
    <row r="4787" spans="1:4" x14ac:dyDescent="0.3">
      <c r="A4787" s="33" t="s">
        <v>4</v>
      </c>
      <c r="B4787" s="34">
        <v>45961</v>
      </c>
      <c r="C4787">
        <v>0</v>
      </c>
      <c r="D4787" t="s">
        <v>56</v>
      </c>
    </row>
    <row r="4788" spans="1:4" x14ac:dyDescent="0.3">
      <c r="A4788" s="33" t="s">
        <v>4</v>
      </c>
      <c r="B4788" s="34">
        <v>45991</v>
      </c>
      <c r="C4788">
        <v>0</v>
      </c>
      <c r="D4788" t="s">
        <v>56</v>
      </c>
    </row>
    <row r="4789" spans="1:4" x14ac:dyDescent="0.3">
      <c r="A4789" s="33" t="s">
        <v>4</v>
      </c>
      <c r="B4789" s="34">
        <v>46022</v>
      </c>
      <c r="C4789">
        <v>0</v>
      </c>
      <c r="D4789" t="s">
        <v>56</v>
      </c>
    </row>
    <row r="4790" spans="1:4" x14ac:dyDescent="0.3">
      <c r="A4790" s="33" t="s">
        <v>5</v>
      </c>
      <c r="B4790" s="34">
        <v>44957</v>
      </c>
      <c r="C4790">
        <v>0</v>
      </c>
      <c r="D4790" t="s">
        <v>56</v>
      </c>
    </row>
    <row r="4791" spans="1:4" x14ac:dyDescent="0.3">
      <c r="A4791" s="33" t="s">
        <v>5</v>
      </c>
      <c r="B4791" s="34">
        <v>44985</v>
      </c>
      <c r="C4791">
        <v>0</v>
      </c>
      <c r="D4791" t="s">
        <v>56</v>
      </c>
    </row>
    <row r="4792" spans="1:4" x14ac:dyDescent="0.3">
      <c r="A4792" s="33" t="s">
        <v>5</v>
      </c>
      <c r="B4792" s="34">
        <v>45016</v>
      </c>
      <c r="C4792">
        <v>0</v>
      </c>
      <c r="D4792" t="s">
        <v>56</v>
      </c>
    </row>
    <row r="4793" spans="1:4" x14ac:dyDescent="0.3">
      <c r="A4793" s="33" t="s">
        <v>5</v>
      </c>
      <c r="B4793" s="34">
        <v>45046</v>
      </c>
      <c r="C4793">
        <v>0</v>
      </c>
      <c r="D4793" t="s">
        <v>56</v>
      </c>
    </row>
    <row r="4794" spans="1:4" x14ac:dyDescent="0.3">
      <c r="A4794" s="33" t="s">
        <v>5</v>
      </c>
      <c r="B4794" s="34">
        <v>45077</v>
      </c>
      <c r="C4794">
        <v>0</v>
      </c>
      <c r="D4794" t="s">
        <v>56</v>
      </c>
    </row>
    <row r="4795" spans="1:4" x14ac:dyDescent="0.3">
      <c r="A4795" s="33" t="s">
        <v>5</v>
      </c>
      <c r="B4795" s="34">
        <v>45107</v>
      </c>
      <c r="C4795">
        <v>0</v>
      </c>
      <c r="D4795" t="s">
        <v>56</v>
      </c>
    </row>
    <row r="4796" spans="1:4" x14ac:dyDescent="0.3">
      <c r="A4796" s="33" t="s">
        <v>5</v>
      </c>
      <c r="B4796" s="34">
        <v>45138</v>
      </c>
      <c r="C4796">
        <v>0</v>
      </c>
      <c r="D4796" t="s">
        <v>56</v>
      </c>
    </row>
    <row r="4797" spans="1:4" x14ac:dyDescent="0.3">
      <c r="A4797" s="33" t="s">
        <v>5</v>
      </c>
      <c r="B4797" s="34">
        <v>45169</v>
      </c>
      <c r="C4797">
        <v>0</v>
      </c>
      <c r="D4797" t="s">
        <v>56</v>
      </c>
    </row>
    <row r="4798" spans="1:4" x14ac:dyDescent="0.3">
      <c r="A4798" s="33" t="s">
        <v>5</v>
      </c>
      <c r="B4798" s="34">
        <v>45199</v>
      </c>
      <c r="C4798">
        <v>0</v>
      </c>
      <c r="D4798" t="s">
        <v>56</v>
      </c>
    </row>
    <row r="4799" spans="1:4" x14ac:dyDescent="0.3">
      <c r="A4799" s="33" t="s">
        <v>5</v>
      </c>
      <c r="B4799" s="34">
        <v>45230</v>
      </c>
      <c r="C4799">
        <v>0</v>
      </c>
      <c r="D4799" t="s">
        <v>56</v>
      </c>
    </row>
    <row r="4800" spans="1:4" x14ac:dyDescent="0.3">
      <c r="A4800" s="33" t="s">
        <v>5</v>
      </c>
      <c r="B4800" s="34">
        <v>45260</v>
      </c>
      <c r="C4800">
        <v>0</v>
      </c>
      <c r="D4800" t="s">
        <v>56</v>
      </c>
    </row>
    <row r="4801" spans="1:4" x14ac:dyDescent="0.3">
      <c r="A4801" s="33" t="s">
        <v>5</v>
      </c>
      <c r="B4801" s="34">
        <v>45291</v>
      </c>
      <c r="C4801">
        <v>0</v>
      </c>
      <c r="D4801" t="s">
        <v>56</v>
      </c>
    </row>
    <row r="4802" spans="1:4" x14ac:dyDescent="0.3">
      <c r="A4802" s="33" t="s">
        <v>5</v>
      </c>
      <c r="B4802" s="34">
        <v>45322</v>
      </c>
      <c r="C4802">
        <v>0</v>
      </c>
      <c r="D4802" t="s">
        <v>56</v>
      </c>
    </row>
    <row r="4803" spans="1:4" x14ac:dyDescent="0.3">
      <c r="A4803" s="33" t="s">
        <v>5</v>
      </c>
      <c r="B4803" s="34">
        <v>45351</v>
      </c>
      <c r="C4803">
        <v>0</v>
      </c>
      <c r="D4803" t="s">
        <v>56</v>
      </c>
    </row>
    <row r="4804" spans="1:4" x14ac:dyDescent="0.3">
      <c r="A4804" s="33" t="s">
        <v>5</v>
      </c>
      <c r="B4804" s="34">
        <v>45382</v>
      </c>
      <c r="C4804">
        <v>0</v>
      </c>
      <c r="D4804" t="s">
        <v>56</v>
      </c>
    </row>
    <row r="4805" spans="1:4" x14ac:dyDescent="0.3">
      <c r="A4805" s="33" t="s">
        <v>5</v>
      </c>
      <c r="B4805" s="34">
        <v>45412</v>
      </c>
      <c r="C4805">
        <v>0</v>
      </c>
      <c r="D4805" t="s">
        <v>56</v>
      </c>
    </row>
    <row r="4806" spans="1:4" x14ac:dyDescent="0.3">
      <c r="A4806" s="33" t="s">
        <v>5</v>
      </c>
      <c r="B4806" s="34">
        <v>45443</v>
      </c>
      <c r="C4806">
        <v>0</v>
      </c>
      <c r="D4806" t="s">
        <v>56</v>
      </c>
    </row>
    <row r="4807" spans="1:4" x14ac:dyDescent="0.3">
      <c r="A4807" s="33" t="s">
        <v>5</v>
      </c>
      <c r="B4807" s="34">
        <v>45473</v>
      </c>
      <c r="C4807">
        <v>0</v>
      </c>
      <c r="D4807" t="s">
        <v>56</v>
      </c>
    </row>
    <row r="4808" spans="1:4" x14ac:dyDescent="0.3">
      <c r="A4808" s="33" t="s">
        <v>5</v>
      </c>
      <c r="B4808" s="34">
        <v>45504</v>
      </c>
      <c r="C4808">
        <v>0</v>
      </c>
      <c r="D4808" t="s">
        <v>56</v>
      </c>
    </row>
    <row r="4809" spans="1:4" x14ac:dyDescent="0.3">
      <c r="A4809" s="33" t="s">
        <v>5</v>
      </c>
      <c r="B4809" s="34">
        <v>45535</v>
      </c>
      <c r="C4809">
        <v>0</v>
      </c>
      <c r="D4809" t="s">
        <v>56</v>
      </c>
    </row>
    <row r="4810" spans="1:4" x14ac:dyDescent="0.3">
      <c r="A4810" s="33" t="s">
        <v>5</v>
      </c>
      <c r="B4810" s="34">
        <v>45565</v>
      </c>
      <c r="C4810">
        <v>0</v>
      </c>
      <c r="D4810" t="s">
        <v>56</v>
      </c>
    </row>
    <row r="4811" spans="1:4" x14ac:dyDescent="0.3">
      <c r="A4811" s="33" t="s">
        <v>5</v>
      </c>
      <c r="B4811" s="34">
        <v>45596</v>
      </c>
      <c r="C4811">
        <v>0</v>
      </c>
      <c r="D4811" t="s">
        <v>56</v>
      </c>
    </row>
    <row r="4812" spans="1:4" x14ac:dyDescent="0.3">
      <c r="A4812" s="33" t="s">
        <v>5</v>
      </c>
      <c r="B4812" s="34">
        <v>45626</v>
      </c>
      <c r="C4812">
        <v>0</v>
      </c>
      <c r="D4812" t="s">
        <v>56</v>
      </c>
    </row>
    <row r="4813" spans="1:4" x14ac:dyDescent="0.3">
      <c r="A4813" s="33" t="s">
        <v>5</v>
      </c>
      <c r="B4813" s="34">
        <v>45657</v>
      </c>
      <c r="C4813">
        <v>0</v>
      </c>
      <c r="D4813" t="s">
        <v>56</v>
      </c>
    </row>
    <row r="4814" spans="1:4" x14ac:dyDescent="0.3">
      <c r="A4814" s="33" t="s">
        <v>5</v>
      </c>
      <c r="B4814" s="34">
        <v>45688</v>
      </c>
      <c r="C4814">
        <v>0</v>
      </c>
      <c r="D4814" t="s">
        <v>56</v>
      </c>
    </row>
    <row r="4815" spans="1:4" x14ac:dyDescent="0.3">
      <c r="A4815" s="33" t="s">
        <v>5</v>
      </c>
      <c r="B4815" s="34">
        <v>45716</v>
      </c>
      <c r="C4815">
        <v>0</v>
      </c>
      <c r="D4815" t="s">
        <v>56</v>
      </c>
    </row>
    <row r="4816" spans="1:4" x14ac:dyDescent="0.3">
      <c r="A4816" s="33" t="s">
        <v>5</v>
      </c>
      <c r="B4816" s="34">
        <v>45747</v>
      </c>
      <c r="C4816">
        <v>0</v>
      </c>
      <c r="D4816" t="s">
        <v>56</v>
      </c>
    </row>
    <row r="4817" spans="1:4" x14ac:dyDescent="0.3">
      <c r="A4817" s="33" t="s">
        <v>5</v>
      </c>
      <c r="B4817" s="34">
        <v>45777</v>
      </c>
      <c r="C4817">
        <v>0</v>
      </c>
      <c r="D4817" t="s">
        <v>56</v>
      </c>
    </row>
    <row r="4818" spans="1:4" x14ac:dyDescent="0.3">
      <c r="A4818" s="33" t="s">
        <v>5</v>
      </c>
      <c r="B4818" s="34">
        <v>45808</v>
      </c>
      <c r="C4818">
        <v>0</v>
      </c>
      <c r="D4818" t="s">
        <v>56</v>
      </c>
    </row>
    <row r="4819" spans="1:4" x14ac:dyDescent="0.3">
      <c r="A4819" s="33" t="s">
        <v>5</v>
      </c>
      <c r="B4819" s="34">
        <v>45838</v>
      </c>
      <c r="C4819">
        <v>0</v>
      </c>
      <c r="D4819" t="s">
        <v>56</v>
      </c>
    </row>
    <row r="4820" spans="1:4" x14ac:dyDescent="0.3">
      <c r="A4820" s="33" t="s">
        <v>5</v>
      </c>
      <c r="B4820" s="34">
        <v>45869</v>
      </c>
      <c r="C4820">
        <v>0</v>
      </c>
      <c r="D4820" t="s">
        <v>56</v>
      </c>
    </row>
    <row r="4821" spans="1:4" x14ac:dyDescent="0.3">
      <c r="A4821" s="33" t="s">
        <v>5</v>
      </c>
      <c r="B4821" s="34">
        <v>45900</v>
      </c>
      <c r="C4821">
        <v>0</v>
      </c>
      <c r="D4821" t="s">
        <v>56</v>
      </c>
    </row>
    <row r="4822" spans="1:4" x14ac:dyDescent="0.3">
      <c r="A4822" s="33" t="s">
        <v>5</v>
      </c>
      <c r="B4822" s="34">
        <v>45930</v>
      </c>
      <c r="C4822">
        <v>0</v>
      </c>
      <c r="D4822" t="s">
        <v>56</v>
      </c>
    </row>
    <row r="4823" spans="1:4" x14ac:dyDescent="0.3">
      <c r="A4823" s="33" t="s">
        <v>5</v>
      </c>
      <c r="B4823" s="34">
        <v>45961</v>
      </c>
      <c r="C4823">
        <v>0</v>
      </c>
      <c r="D4823" t="s">
        <v>56</v>
      </c>
    </row>
    <row r="4824" spans="1:4" x14ac:dyDescent="0.3">
      <c r="A4824" s="33" t="s">
        <v>5</v>
      </c>
      <c r="B4824" s="34">
        <v>45991</v>
      </c>
      <c r="C4824">
        <v>0</v>
      </c>
      <c r="D4824" t="s">
        <v>56</v>
      </c>
    </row>
    <row r="4825" spans="1:4" x14ac:dyDescent="0.3">
      <c r="A4825" s="33" t="s">
        <v>5</v>
      </c>
      <c r="B4825" s="34">
        <v>46022</v>
      </c>
      <c r="C4825">
        <v>0</v>
      </c>
      <c r="D4825" t="s">
        <v>56</v>
      </c>
    </row>
    <row r="4826" spans="1:4" x14ac:dyDescent="0.3">
      <c r="A4826" s="33" t="s">
        <v>7</v>
      </c>
      <c r="B4826" s="34">
        <v>44957</v>
      </c>
      <c r="C4826">
        <v>0</v>
      </c>
      <c r="D4826" t="s">
        <v>56</v>
      </c>
    </row>
    <row r="4827" spans="1:4" x14ac:dyDescent="0.3">
      <c r="A4827" s="33" t="s">
        <v>7</v>
      </c>
      <c r="B4827" s="34">
        <v>44985</v>
      </c>
      <c r="C4827">
        <v>0</v>
      </c>
      <c r="D4827" t="s">
        <v>56</v>
      </c>
    </row>
    <row r="4828" spans="1:4" x14ac:dyDescent="0.3">
      <c r="A4828" s="33" t="s">
        <v>7</v>
      </c>
      <c r="B4828" s="34">
        <v>45016</v>
      </c>
      <c r="C4828">
        <v>0</v>
      </c>
      <c r="D4828" t="s">
        <v>56</v>
      </c>
    </row>
    <row r="4829" spans="1:4" x14ac:dyDescent="0.3">
      <c r="A4829" s="33" t="s">
        <v>7</v>
      </c>
      <c r="B4829" s="34">
        <v>45046</v>
      </c>
      <c r="C4829">
        <v>0</v>
      </c>
      <c r="D4829" t="s">
        <v>56</v>
      </c>
    </row>
    <row r="4830" spans="1:4" x14ac:dyDescent="0.3">
      <c r="A4830" s="33" t="s">
        <v>7</v>
      </c>
      <c r="B4830" s="34">
        <v>45077</v>
      </c>
      <c r="C4830">
        <v>0</v>
      </c>
      <c r="D4830" t="s">
        <v>56</v>
      </c>
    </row>
    <row r="4831" spans="1:4" x14ac:dyDescent="0.3">
      <c r="A4831" s="33" t="s">
        <v>7</v>
      </c>
      <c r="B4831" s="34">
        <v>45107</v>
      </c>
      <c r="C4831">
        <v>0</v>
      </c>
      <c r="D4831" t="s">
        <v>56</v>
      </c>
    </row>
    <row r="4832" spans="1:4" x14ac:dyDescent="0.3">
      <c r="A4832" s="33" t="s">
        <v>7</v>
      </c>
      <c r="B4832" s="34">
        <v>45138</v>
      </c>
      <c r="C4832">
        <v>0</v>
      </c>
      <c r="D4832" t="s">
        <v>56</v>
      </c>
    </row>
    <row r="4833" spans="1:4" x14ac:dyDescent="0.3">
      <c r="A4833" s="33" t="s">
        <v>7</v>
      </c>
      <c r="B4833" s="34">
        <v>45169</v>
      </c>
      <c r="C4833">
        <v>0</v>
      </c>
      <c r="D4833" t="s">
        <v>56</v>
      </c>
    </row>
    <row r="4834" spans="1:4" x14ac:dyDescent="0.3">
      <c r="A4834" s="33" t="s">
        <v>7</v>
      </c>
      <c r="B4834" s="34">
        <v>45199</v>
      </c>
      <c r="C4834">
        <v>0</v>
      </c>
      <c r="D4834" t="s">
        <v>56</v>
      </c>
    </row>
    <row r="4835" spans="1:4" x14ac:dyDescent="0.3">
      <c r="A4835" s="33" t="s">
        <v>7</v>
      </c>
      <c r="B4835" s="34">
        <v>45230</v>
      </c>
      <c r="C4835">
        <v>0</v>
      </c>
      <c r="D4835" t="s">
        <v>56</v>
      </c>
    </row>
    <row r="4836" spans="1:4" x14ac:dyDescent="0.3">
      <c r="A4836" s="33" t="s">
        <v>7</v>
      </c>
      <c r="B4836" s="34">
        <v>45260</v>
      </c>
      <c r="C4836">
        <v>0</v>
      </c>
      <c r="D4836" t="s">
        <v>56</v>
      </c>
    </row>
    <row r="4837" spans="1:4" x14ac:dyDescent="0.3">
      <c r="A4837" s="33" t="s">
        <v>7</v>
      </c>
      <c r="B4837" s="34">
        <v>45291</v>
      </c>
      <c r="C4837">
        <v>0</v>
      </c>
      <c r="D4837" t="s">
        <v>56</v>
      </c>
    </row>
    <row r="4838" spans="1:4" x14ac:dyDescent="0.3">
      <c r="A4838" s="33" t="s">
        <v>7</v>
      </c>
      <c r="B4838" s="34">
        <v>45322</v>
      </c>
      <c r="C4838">
        <v>0</v>
      </c>
      <c r="D4838" t="s">
        <v>56</v>
      </c>
    </row>
    <row r="4839" spans="1:4" x14ac:dyDescent="0.3">
      <c r="A4839" s="33" t="s">
        <v>7</v>
      </c>
      <c r="B4839" s="34">
        <v>45351</v>
      </c>
      <c r="C4839">
        <v>0</v>
      </c>
      <c r="D4839" t="s">
        <v>56</v>
      </c>
    </row>
    <row r="4840" spans="1:4" x14ac:dyDescent="0.3">
      <c r="A4840" s="33" t="s">
        <v>7</v>
      </c>
      <c r="B4840" s="34">
        <v>45382</v>
      </c>
      <c r="C4840">
        <v>0</v>
      </c>
      <c r="D4840" t="s">
        <v>56</v>
      </c>
    </row>
    <row r="4841" spans="1:4" x14ac:dyDescent="0.3">
      <c r="A4841" s="33" t="s">
        <v>7</v>
      </c>
      <c r="B4841" s="34">
        <v>45412</v>
      </c>
      <c r="C4841">
        <v>0</v>
      </c>
      <c r="D4841" t="s">
        <v>56</v>
      </c>
    </row>
    <row r="4842" spans="1:4" x14ac:dyDescent="0.3">
      <c r="A4842" s="33" t="s">
        <v>7</v>
      </c>
      <c r="B4842" s="34">
        <v>45443</v>
      </c>
      <c r="C4842">
        <v>0</v>
      </c>
      <c r="D4842" t="s">
        <v>56</v>
      </c>
    </row>
    <row r="4843" spans="1:4" x14ac:dyDescent="0.3">
      <c r="A4843" s="33" t="s">
        <v>7</v>
      </c>
      <c r="B4843" s="34">
        <v>45473</v>
      </c>
      <c r="C4843">
        <v>0</v>
      </c>
      <c r="D4843" t="s">
        <v>56</v>
      </c>
    </row>
    <row r="4844" spans="1:4" x14ac:dyDescent="0.3">
      <c r="A4844" s="33" t="s">
        <v>7</v>
      </c>
      <c r="B4844" s="34">
        <v>45504</v>
      </c>
      <c r="C4844">
        <v>0</v>
      </c>
      <c r="D4844" t="s">
        <v>56</v>
      </c>
    </row>
    <row r="4845" spans="1:4" x14ac:dyDescent="0.3">
      <c r="A4845" s="33" t="s">
        <v>7</v>
      </c>
      <c r="B4845" s="34">
        <v>45535</v>
      </c>
      <c r="C4845">
        <v>0</v>
      </c>
      <c r="D4845" t="s">
        <v>56</v>
      </c>
    </row>
    <row r="4846" spans="1:4" x14ac:dyDescent="0.3">
      <c r="A4846" s="33" t="s">
        <v>7</v>
      </c>
      <c r="B4846" s="34">
        <v>45565</v>
      </c>
      <c r="C4846">
        <v>0</v>
      </c>
      <c r="D4846" t="s">
        <v>56</v>
      </c>
    </row>
    <row r="4847" spans="1:4" x14ac:dyDescent="0.3">
      <c r="A4847" s="33" t="s">
        <v>7</v>
      </c>
      <c r="B4847" s="34">
        <v>45596</v>
      </c>
      <c r="C4847">
        <v>0</v>
      </c>
      <c r="D4847" t="s">
        <v>56</v>
      </c>
    </row>
    <row r="4848" spans="1:4" x14ac:dyDescent="0.3">
      <c r="A4848" s="33" t="s">
        <v>7</v>
      </c>
      <c r="B4848" s="34">
        <v>45626</v>
      </c>
      <c r="C4848">
        <v>0</v>
      </c>
      <c r="D4848" t="s">
        <v>56</v>
      </c>
    </row>
    <row r="4849" spans="1:4" x14ac:dyDescent="0.3">
      <c r="A4849" s="33" t="s">
        <v>7</v>
      </c>
      <c r="B4849" s="34">
        <v>45657</v>
      </c>
      <c r="C4849">
        <v>0</v>
      </c>
      <c r="D4849" t="s">
        <v>56</v>
      </c>
    </row>
    <row r="4850" spans="1:4" x14ac:dyDescent="0.3">
      <c r="A4850" s="33" t="s">
        <v>7</v>
      </c>
      <c r="B4850" s="34">
        <v>45688</v>
      </c>
      <c r="C4850">
        <v>0</v>
      </c>
      <c r="D4850" t="s">
        <v>56</v>
      </c>
    </row>
    <row r="4851" spans="1:4" x14ac:dyDescent="0.3">
      <c r="A4851" s="33" t="s">
        <v>7</v>
      </c>
      <c r="B4851" s="34">
        <v>45716</v>
      </c>
      <c r="C4851">
        <v>0</v>
      </c>
      <c r="D4851" t="s">
        <v>56</v>
      </c>
    </row>
    <row r="4852" spans="1:4" x14ac:dyDescent="0.3">
      <c r="A4852" s="33" t="s">
        <v>7</v>
      </c>
      <c r="B4852" s="34">
        <v>45747</v>
      </c>
      <c r="C4852">
        <v>0</v>
      </c>
      <c r="D4852" t="s">
        <v>56</v>
      </c>
    </row>
    <row r="4853" spans="1:4" x14ac:dyDescent="0.3">
      <c r="A4853" s="33" t="s">
        <v>7</v>
      </c>
      <c r="B4853" s="34">
        <v>45777</v>
      </c>
      <c r="C4853">
        <v>0</v>
      </c>
      <c r="D4853" t="s">
        <v>56</v>
      </c>
    </row>
    <row r="4854" spans="1:4" x14ac:dyDescent="0.3">
      <c r="A4854" s="33" t="s">
        <v>7</v>
      </c>
      <c r="B4854" s="34">
        <v>45808</v>
      </c>
      <c r="C4854">
        <v>0</v>
      </c>
      <c r="D4854" t="s">
        <v>56</v>
      </c>
    </row>
    <row r="4855" spans="1:4" x14ac:dyDescent="0.3">
      <c r="A4855" s="33" t="s">
        <v>7</v>
      </c>
      <c r="B4855" s="34">
        <v>45838</v>
      </c>
      <c r="C4855">
        <v>0</v>
      </c>
      <c r="D4855" t="s">
        <v>56</v>
      </c>
    </row>
    <row r="4856" spans="1:4" x14ac:dyDescent="0.3">
      <c r="A4856" s="33" t="s">
        <v>7</v>
      </c>
      <c r="B4856" s="34">
        <v>45869</v>
      </c>
      <c r="C4856">
        <v>0</v>
      </c>
      <c r="D4856" t="s">
        <v>56</v>
      </c>
    </row>
    <row r="4857" spans="1:4" x14ac:dyDescent="0.3">
      <c r="A4857" s="33" t="s">
        <v>7</v>
      </c>
      <c r="B4857" s="34">
        <v>45900</v>
      </c>
      <c r="C4857">
        <v>0</v>
      </c>
      <c r="D4857" t="s">
        <v>56</v>
      </c>
    </row>
    <row r="4858" spans="1:4" x14ac:dyDescent="0.3">
      <c r="A4858" s="33" t="s">
        <v>7</v>
      </c>
      <c r="B4858" s="34">
        <v>45930</v>
      </c>
      <c r="C4858">
        <v>0</v>
      </c>
      <c r="D4858" t="s">
        <v>56</v>
      </c>
    </row>
    <row r="4859" spans="1:4" x14ac:dyDescent="0.3">
      <c r="A4859" s="33" t="s">
        <v>7</v>
      </c>
      <c r="B4859" s="34">
        <v>45961</v>
      </c>
      <c r="C4859">
        <v>0</v>
      </c>
      <c r="D4859" t="s">
        <v>56</v>
      </c>
    </row>
    <row r="4860" spans="1:4" x14ac:dyDescent="0.3">
      <c r="A4860" s="33" t="s">
        <v>7</v>
      </c>
      <c r="B4860" s="34">
        <v>45991</v>
      </c>
      <c r="C4860">
        <v>0</v>
      </c>
      <c r="D4860" t="s">
        <v>56</v>
      </c>
    </row>
    <row r="4861" spans="1:4" x14ac:dyDescent="0.3">
      <c r="A4861" s="33" t="s">
        <v>7</v>
      </c>
      <c r="B4861" s="34">
        <v>46022</v>
      </c>
      <c r="C4861">
        <v>0</v>
      </c>
      <c r="D4861" t="s">
        <v>56</v>
      </c>
    </row>
    <row r="4862" spans="1:4" x14ac:dyDescent="0.3">
      <c r="A4862" s="33" t="s">
        <v>8</v>
      </c>
      <c r="B4862" s="34">
        <v>44957</v>
      </c>
      <c r="C4862">
        <v>0</v>
      </c>
      <c r="D4862" t="s">
        <v>56</v>
      </c>
    </row>
    <row r="4863" spans="1:4" x14ac:dyDescent="0.3">
      <c r="A4863" s="33" t="s">
        <v>8</v>
      </c>
      <c r="B4863" s="34">
        <v>44985</v>
      </c>
      <c r="C4863">
        <v>0</v>
      </c>
      <c r="D4863" t="s">
        <v>56</v>
      </c>
    </row>
    <row r="4864" spans="1:4" x14ac:dyDescent="0.3">
      <c r="A4864" s="33" t="s">
        <v>8</v>
      </c>
      <c r="B4864" s="34">
        <v>45016</v>
      </c>
      <c r="C4864">
        <v>0</v>
      </c>
      <c r="D4864" t="s">
        <v>56</v>
      </c>
    </row>
    <row r="4865" spans="1:4" x14ac:dyDescent="0.3">
      <c r="A4865" s="33" t="s">
        <v>8</v>
      </c>
      <c r="B4865" s="34">
        <v>45046</v>
      </c>
      <c r="C4865">
        <v>0</v>
      </c>
      <c r="D4865" t="s">
        <v>56</v>
      </c>
    </row>
    <row r="4866" spans="1:4" x14ac:dyDescent="0.3">
      <c r="A4866" s="33" t="s">
        <v>8</v>
      </c>
      <c r="B4866" s="34">
        <v>45077</v>
      </c>
      <c r="C4866">
        <v>0</v>
      </c>
      <c r="D4866" t="s">
        <v>56</v>
      </c>
    </row>
    <row r="4867" spans="1:4" x14ac:dyDescent="0.3">
      <c r="A4867" s="33" t="s">
        <v>8</v>
      </c>
      <c r="B4867" s="34">
        <v>45107</v>
      </c>
      <c r="C4867">
        <v>0</v>
      </c>
      <c r="D4867" t="s">
        <v>56</v>
      </c>
    </row>
    <row r="4868" spans="1:4" x14ac:dyDescent="0.3">
      <c r="A4868" s="33" t="s">
        <v>8</v>
      </c>
      <c r="B4868" s="34">
        <v>45138</v>
      </c>
      <c r="C4868">
        <v>0</v>
      </c>
      <c r="D4868" t="s">
        <v>56</v>
      </c>
    </row>
    <row r="4869" spans="1:4" x14ac:dyDescent="0.3">
      <c r="A4869" s="33" t="s">
        <v>8</v>
      </c>
      <c r="B4869" s="34">
        <v>45169</v>
      </c>
      <c r="C4869">
        <v>0</v>
      </c>
      <c r="D4869" t="s">
        <v>56</v>
      </c>
    </row>
    <row r="4870" spans="1:4" x14ac:dyDescent="0.3">
      <c r="A4870" s="33" t="s">
        <v>8</v>
      </c>
      <c r="B4870" s="34">
        <v>45199</v>
      </c>
      <c r="C4870">
        <v>0</v>
      </c>
      <c r="D4870" t="s">
        <v>56</v>
      </c>
    </row>
    <row r="4871" spans="1:4" x14ac:dyDescent="0.3">
      <c r="A4871" s="33" t="s">
        <v>8</v>
      </c>
      <c r="B4871" s="34">
        <v>45230</v>
      </c>
      <c r="C4871">
        <v>0</v>
      </c>
      <c r="D4871" t="s">
        <v>56</v>
      </c>
    </row>
    <row r="4872" spans="1:4" x14ac:dyDescent="0.3">
      <c r="A4872" s="33" t="s">
        <v>8</v>
      </c>
      <c r="B4872" s="34">
        <v>45260</v>
      </c>
      <c r="C4872">
        <v>0</v>
      </c>
      <c r="D4872" t="s">
        <v>56</v>
      </c>
    </row>
    <row r="4873" spans="1:4" x14ac:dyDescent="0.3">
      <c r="A4873" s="33" t="s">
        <v>8</v>
      </c>
      <c r="B4873" s="34">
        <v>45291</v>
      </c>
      <c r="C4873">
        <v>0</v>
      </c>
      <c r="D4873" t="s">
        <v>56</v>
      </c>
    </row>
    <row r="4874" spans="1:4" x14ac:dyDescent="0.3">
      <c r="A4874" s="33" t="s">
        <v>8</v>
      </c>
      <c r="B4874" s="34">
        <v>45322</v>
      </c>
      <c r="C4874">
        <v>0</v>
      </c>
      <c r="D4874" t="s">
        <v>56</v>
      </c>
    </row>
    <row r="4875" spans="1:4" x14ac:dyDescent="0.3">
      <c r="A4875" s="33" t="s">
        <v>8</v>
      </c>
      <c r="B4875" s="34">
        <v>45351</v>
      </c>
      <c r="C4875">
        <v>0</v>
      </c>
      <c r="D4875" t="s">
        <v>56</v>
      </c>
    </row>
    <row r="4876" spans="1:4" x14ac:dyDescent="0.3">
      <c r="A4876" s="33" t="s">
        <v>8</v>
      </c>
      <c r="B4876" s="34">
        <v>45382</v>
      </c>
      <c r="C4876">
        <v>0</v>
      </c>
      <c r="D4876" t="s">
        <v>56</v>
      </c>
    </row>
    <row r="4877" spans="1:4" x14ac:dyDescent="0.3">
      <c r="A4877" s="33" t="s">
        <v>8</v>
      </c>
      <c r="B4877" s="34">
        <v>45412</v>
      </c>
      <c r="C4877">
        <v>0</v>
      </c>
      <c r="D4877" t="s">
        <v>56</v>
      </c>
    </row>
    <row r="4878" spans="1:4" x14ac:dyDescent="0.3">
      <c r="A4878" s="33" t="s">
        <v>8</v>
      </c>
      <c r="B4878" s="34">
        <v>45443</v>
      </c>
      <c r="C4878">
        <v>0</v>
      </c>
      <c r="D4878" t="s">
        <v>56</v>
      </c>
    </row>
    <row r="4879" spans="1:4" x14ac:dyDescent="0.3">
      <c r="A4879" s="33" t="s">
        <v>8</v>
      </c>
      <c r="B4879" s="34">
        <v>45473</v>
      </c>
      <c r="C4879">
        <v>0</v>
      </c>
      <c r="D4879" t="s">
        <v>56</v>
      </c>
    </row>
    <row r="4880" spans="1:4" x14ac:dyDescent="0.3">
      <c r="A4880" s="33" t="s">
        <v>8</v>
      </c>
      <c r="B4880" s="34">
        <v>45504</v>
      </c>
      <c r="C4880">
        <v>0</v>
      </c>
      <c r="D4880" t="s">
        <v>56</v>
      </c>
    </row>
    <row r="4881" spans="1:4" x14ac:dyDescent="0.3">
      <c r="A4881" s="33" t="s">
        <v>8</v>
      </c>
      <c r="B4881" s="34">
        <v>45535</v>
      </c>
      <c r="C4881">
        <v>0</v>
      </c>
      <c r="D4881" t="s">
        <v>56</v>
      </c>
    </row>
    <row r="4882" spans="1:4" x14ac:dyDescent="0.3">
      <c r="A4882" s="33" t="s">
        <v>8</v>
      </c>
      <c r="B4882" s="34">
        <v>45565</v>
      </c>
      <c r="C4882">
        <v>0</v>
      </c>
      <c r="D4882" t="s">
        <v>56</v>
      </c>
    </row>
    <row r="4883" spans="1:4" x14ac:dyDescent="0.3">
      <c r="A4883" s="33" t="s">
        <v>8</v>
      </c>
      <c r="B4883" s="34">
        <v>45596</v>
      </c>
      <c r="C4883">
        <v>0</v>
      </c>
      <c r="D4883" t="s">
        <v>56</v>
      </c>
    </row>
    <row r="4884" spans="1:4" x14ac:dyDescent="0.3">
      <c r="A4884" s="33" t="s">
        <v>8</v>
      </c>
      <c r="B4884" s="34">
        <v>45626</v>
      </c>
      <c r="C4884">
        <v>0</v>
      </c>
      <c r="D4884" t="s">
        <v>56</v>
      </c>
    </row>
    <row r="4885" spans="1:4" x14ac:dyDescent="0.3">
      <c r="A4885" s="33" t="s">
        <v>8</v>
      </c>
      <c r="B4885" s="34">
        <v>45657</v>
      </c>
      <c r="C4885">
        <v>0</v>
      </c>
      <c r="D4885" t="s">
        <v>56</v>
      </c>
    </row>
    <row r="4886" spans="1:4" x14ac:dyDescent="0.3">
      <c r="A4886" s="33" t="s">
        <v>8</v>
      </c>
      <c r="B4886" s="34">
        <v>45688</v>
      </c>
      <c r="C4886">
        <v>0</v>
      </c>
      <c r="D4886" t="s">
        <v>56</v>
      </c>
    </row>
    <row r="4887" spans="1:4" x14ac:dyDescent="0.3">
      <c r="A4887" s="33" t="s">
        <v>8</v>
      </c>
      <c r="B4887" s="34">
        <v>45716</v>
      </c>
      <c r="C4887">
        <v>0</v>
      </c>
      <c r="D4887" t="s">
        <v>56</v>
      </c>
    </row>
    <row r="4888" spans="1:4" x14ac:dyDescent="0.3">
      <c r="A4888" s="33" t="s">
        <v>8</v>
      </c>
      <c r="B4888" s="34">
        <v>45747</v>
      </c>
      <c r="C4888">
        <v>0</v>
      </c>
      <c r="D4888" t="s">
        <v>56</v>
      </c>
    </row>
    <row r="4889" spans="1:4" x14ac:dyDescent="0.3">
      <c r="A4889" s="33" t="s">
        <v>8</v>
      </c>
      <c r="B4889" s="34">
        <v>45777</v>
      </c>
      <c r="C4889">
        <v>0</v>
      </c>
      <c r="D4889" t="s">
        <v>56</v>
      </c>
    </row>
    <row r="4890" spans="1:4" x14ac:dyDescent="0.3">
      <c r="A4890" s="33" t="s">
        <v>8</v>
      </c>
      <c r="B4890" s="34">
        <v>45808</v>
      </c>
      <c r="C4890">
        <v>0</v>
      </c>
      <c r="D4890" t="s">
        <v>56</v>
      </c>
    </row>
    <row r="4891" spans="1:4" x14ac:dyDescent="0.3">
      <c r="A4891" s="33" t="s">
        <v>8</v>
      </c>
      <c r="B4891" s="34">
        <v>45838</v>
      </c>
      <c r="C4891">
        <v>0</v>
      </c>
      <c r="D4891" t="s">
        <v>56</v>
      </c>
    </row>
    <row r="4892" spans="1:4" x14ac:dyDescent="0.3">
      <c r="A4892" s="33" t="s">
        <v>8</v>
      </c>
      <c r="B4892" s="34">
        <v>45869</v>
      </c>
      <c r="C4892">
        <v>0</v>
      </c>
      <c r="D4892" t="s">
        <v>56</v>
      </c>
    </row>
    <row r="4893" spans="1:4" x14ac:dyDescent="0.3">
      <c r="A4893" s="33" t="s">
        <v>8</v>
      </c>
      <c r="B4893" s="34">
        <v>45900</v>
      </c>
      <c r="C4893">
        <v>0</v>
      </c>
      <c r="D4893" t="s">
        <v>56</v>
      </c>
    </row>
    <row r="4894" spans="1:4" x14ac:dyDescent="0.3">
      <c r="A4894" s="33" t="s">
        <v>8</v>
      </c>
      <c r="B4894" s="34">
        <v>45930</v>
      </c>
      <c r="C4894">
        <v>0</v>
      </c>
      <c r="D4894" t="s">
        <v>56</v>
      </c>
    </row>
    <row r="4895" spans="1:4" x14ac:dyDescent="0.3">
      <c r="A4895" s="33" t="s">
        <v>8</v>
      </c>
      <c r="B4895" s="34">
        <v>45961</v>
      </c>
      <c r="C4895">
        <v>0</v>
      </c>
      <c r="D4895" t="s">
        <v>56</v>
      </c>
    </row>
    <row r="4896" spans="1:4" x14ac:dyDescent="0.3">
      <c r="A4896" s="33" t="s">
        <v>8</v>
      </c>
      <c r="B4896" s="34">
        <v>45991</v>
      </c>
      <c r="C4896">
        <v>0</v>
      </c>
      <c r="D4896" t="s">
        <v>56</v>
      </c>
    </row>
    <row r="4897" spans="1:4" x14ac:dyDescent="0.3">
      <c r="A4897" s="33" t="s">
        <v>8</v>
      </c>
      <c r="B4897" s="34">
        <v>46022</v>
      </c>
      <c r="C4897">
        <v>0</v>
      </c>
      <c r="D4897" t="s">
        <v>56</v>
      </c>
    </row>
    <row r="4898" spans="1:4" x14ac:dyDescent="0.3">
      <c r="A4898" s="33" t="s">
        <v>9</v>
      </c>
      <c r="B4898" s="34">
        <v>44957</v>
      </c>
      <c r="C4898">
        <v>0</v>
      </c>
      <c r="D4898" t="s">
        <v>56</v>
      </c>
    </row>
    <row r="4899" spans="1:4" x14ac:dyDescent="0.3">
      <c r="A4899" s="33" t="s">
        <v>9</v>
      </c>
      <c r="B4899" s="34">
        <v>44985</v>
      </c>
      <c r="C4899">
        <v>0</v>
      </c>
      <c r="D4899" t="s">
        <v>56</v>
      </c>
    </row>
    <row r="4900" spans="1:4" x14ac:dyDescent="0.3">
      <c r="A4900" s="33" t="s">
        <v>9</v>
      </c>
      <c r="B4900" s="34">
        <v>45016</v>
      </c>
      <c r="C4900">
        <v>0</v>
      </c>
      <c r="D4900" t="s">
        <v>56</v>
      </c>
    </row>
    <row r="4901" spans="1:4" x14ac:dyDescent="0.3">
      <c r="A4901" s="33" t="s">
        <v>9</v>
      </c>
      <c r="B4901" s="34">
        <v>45046</v>
      </c>
      <c r="C4901">
        <v>0</v>
      </c>
      <c r="D4901" t="s">
        <v>56</v>
      </c>
    </row>
    <row r="4902" spans="1:4" x14ac:dyDescent="0.3">
      <c r="A4902" s="33" t="s">
        <v>9</v>
      </c>
      <c r="B4902" s="34">
        <v>45077</v>
      </c>
      <c r="C4902">
        <v>0</v>
      </c>
      <c r="D4902" t="s">
        <v>56</v>
      </c>
    </row>
    <row r="4903" spans="1:4" x14ac:dyDescent="0.3">
      <c r="A4903" s="33" t="s">
        <v>9</v>
      </c>
      <c r="B4903" s="34">
        <v>45107</v>
      </c>
      <c r="C4903">
        <v>0</v>
      </c>
      <c r="D4903" t="s">
        <v>56</v>
      </c>
    </row>
    <row r="4904" spans="1:4" x14ac:dyDescent="0.3">
      <c r="A4904" s="33" t="s">
        <v>9</v>
      </c>
      <c r="B4904" s="34">
        <v>45138</v>
      </c>
      <c r="C4904">
        <v>0</v>
      </c>
      <c r="D4904" t="s">
        <v>56</v>
      </c>
    </row>
    <row r="4905" spans="1:4" x14ac:dyDescent="0.3">
      <c r="A4905" s="33" t="s">
        <v>9</v>
      </c>
      <c r="B4905" s="34">
        <v>45169</v>
      </c>
      <c r="C4905">
        <v>0</v>
      </c>
      <c r="D4905" t="s">
        <v>56</v>
      </c>
    </row>
    <row r="4906" spans="1:4" x14ac:dyDescent="0.3">
      <c r="A4906" s="33" t="s">
        <v>9</v>
      </c>
      <c r="B4906" s="34">
        <v>45199</v>
      </c>
      <c r="C4906">
        <v>0</v>
      </c>
      <c r="D4906" t="s">
        <v>56</v>
      </c>
    </row>
    <row r="4907" spans="1:4" x14ac:dyDescent="0.3">
      <c r="A4907" s="33" t="s">
        <v>9</v>
      </c>
      <c r="B4907" s="34">
        <v>45230</v>
      </c>
      <c r="C4907">
        <v>0</v>
      </c>
      <c r="D4907" t="s">
        <v>56</v>
      </c>
    </row>
    <row r="4908" spans="1:4" x14ac:dyDescent="0.3">
      <c r="A4908" s="33" t="s">
        <v>9</v>
      </c>
      <c r="B4908" s="34">
        <v>45260</v>
      </c>
      <c r="C4908">
        <v>0</v>
      </c>
      <c r="D4908" t="s">
        <v>56</v>
      </c>
    </row>
    <row r="4909" spans="1:4" x14ac:dyDescent="0.3">
      <c r="A4909" s="33" t="s">
        <v>9</v>
      </c>
      <c r="B4909" s="34">
        <v>45291</v>
      </c>
      <c r="C4909">
        <v>0</v>
      </c>
      <c r="D4909" t="s">
        <v>56</v>
      </c>
    </row>
    <row r="4910" spans="1:4" x14ac:dyDescent="0.3">
      <c r="A4910" s="33" t="s">
        <v>9</v>
      </c>
      <c r="B4910" s="34">
        <v>45322</v>
      </c>
      <c r="C4910">
        <v>0</v>
      </c>
      <c r="D4910" t="s">
        <v>56</v>
      </c>
    </row>
    <row r="4911" spans="1:4" x14ac:dyDescent="0.3">
      <c r="A4911" s="33" t="s">
        <v>9</v>
      </c>
      <c r="B4911" s="34">
        <v>45351</v>
      </c>
      <c r="C4911">
        <v>0</v>
      </c>
      <c r="D4911" t="s">
        <v>56</v>
      </c>
    </row>
    <row r="4912" spans="1:4" x14ac:dyDescent="0.3">
      <c r="A4912" s="33" t="s">
        <v>9</v>
      </c>
      <c r="B4912" s="34">
        <v>45382</v>
      </c>
      <c r="C4912">
        <v>0</v>
      </c>
      <c r="D4912" t="s">
        <v>56</v>
      </c>
    </row>
    <row r="4913" spans="1:4" x14ac:dyDescent="0.3">
      <c r="A4913" s="33" t="s">
        <v>9</v>
      </c>
      <c r="B4913" s="34">
        <v>45412</v>
      </c>
      <c r="C4913">
        <v>0</v>
      </c>
      <c r="D4913" t="s">
        <v>56</v>
      </c>
    </row>
    <row r="4914" spans="1:4" x14ac:dyDescent="0.3">
      <c r="A4914" s="33" t="s">
        <v>9</v>
      </c>
      <c r="B4914" s="34">
        <v>45443</v>
      </c>
      <c r="C4914">
        <v>0</v>
      </c>
      <c r="D4914" t="s">
        <v>56</v>
      </c>
    </row>
    <row r="4915" spans="1:4" x14ac:dyDescent="0.3">
      <c r="A4915" s="33" t="s">
        <v>9</v>
      </c>
      <c r="B4915" s="34">
        <v>45473</v>
      </c>
      <c r="C4915">
        <v>0</v>
      </c>
      <c r="D4915" t="s">
        <v>56</v>
      </c>
    </row>
    <row r="4916" spans="1:4" x14ac:dyDescent="0.3">
      <c r="A4916" s="33" t="s">
        <v>9</v>
      </c>
      <c r="B4916" s="34">
        <v>45504</v>
      </c>
      <c r="C4916">
        <v>0</v>
      </c>
      <c r="D4916" t="s">
        <v>56</v>
      </c>
    </row>
    <row r="4917" spans="1:4" x14ac:dyDescent="0.3">
      <c r="A4917" s="33" t="s">
        <v>9</v>
      </c>
      <c r="B4917" s="34">
        <v>45535</v>
      </c>
      <c r="C4917">
        <v>0</v>
      </c>
      <c r="D4917" t="s">
        <v>56</v>
      </c>
    </row>
    <row r="4918" spans="1:4" x14ac:dyDescent="0.3">
      <c r="A4918" s="33" t="s">
        <v>9</v>
      </c>
      <c r="B4918" s="34">
        <v>45565</v>
      </c>
      <c r="C4918">
        <v>0</v>
      </c>
      <c r="D4918" t="s">
        <v>56</v>
      </c>
    </row>
    <row r="4919" spans="1:4" x14ac:dyDescent="0.3">
      <c r="A4919" s="33" t="s">
        <v>9</v>
      </c>
      <c r="B4919" s="34">
        <v>45596</v>
      </c>
      <c r="C4919">
        <v>0</v>
      </c>
      <c r="D4919" t="s">
        <v>56</v>
      </c>
    </row>
    <row r="4920" spans="1:4" x14ac:dyDescent="0.3">
      <c r="A4920" s="33" t="s">
        <v>9</v>
      </c>
      <c r="B4920" s="34">
        <v>45626</v>
      </c>
      <c r="C4920">
        <v>0</v>
      </c>
      <c r="D4920" t="s">
        <v>56</v>
      </c>
    </row>
    <row r="4921" spans="1:4" x14ac:dyDescent="0.3">
      <c r="A4921" s="33" t="s">
        <v>9</v>
      </c>
      <c r="B4921" s="34">
        <v>45657</v>
      </c>
      <c r="C4921">
        <v>0</v>
      </c>
      <c r="D4921" t="s">
        <v>56</v>
      </c>
    </row>
    <row r="4922" spans="1:4" x14ac:dyDescent="0.3">
      <c r="A4922" s="33" t="s">
        <v>9</v>
      </c>
      <c r="B4922" s="34">
        <v>45688</v>
      </c>
      <c r="C4922">
        <v>0</v>
      </c>
      <c r="D4922" t="s">
        <v>56</v>
      </c>
    </row>
    <row r="4923" spans="1:4" x14ac:dyDescent="0.3">
      <c r="A4923" s="33" t="s">
        <v>9</v>
      </c>
      <c r="B4923" s="34">
        <v>45716</v>
      </c>
      <c r="C4923">
        <v>0</v>
      </c>
      <c r="D4923" t="s">
        <v>56</v>
      </c>
    </row>
    <row r="4924" spans="1:4" x14ac:dyDescent="0.3">
      <c r="A4924" s="33" t="s">
        <v>9</v>
      </c>
      <c r="B4924" s="34">
        <v>45747</v>
      </c>
      <c r="C4924">
        <v>0</v>
      </c>
      <c r="D4924" t="s">
        <v>56</v>
      </c>
    </row>
    <row r="4925" spans="1:4" x14ac:dyDescent="0.3">
      <c r="A4925" s="33" t="s">
        <v>9</v>
      </c>
      <c r="B4925" s="34">
        <v>45777</v>
      </c>
      <c r="C4925">
        <v>0</v>
      </c>
      <c r="D4925" t="s">
        <v>56</v>
      </c>
    </row>
    <row r="4926" spans="1:4" x14ac:dyDescent="0.3">
      <c r="A4926" s="33" t="s">
        <v>9</v>
      </c>
      <c r="B4926" s="34">
        <v>45808</v>
      </c>
      <c r="C4926">
        <v>0</v>
      </c>
      <c r="D4926" t="s">
        <v>56</v>
      </c>
    </row>
    <row r="4927" spans="1:4" x14ac:dyDescent="0.3">
      <c r="A4927" s="33" t="s">
        <v>9</v>
      </c>
      <c r="B4927" s="34">
        <v>45838</v>
      </c>
      <c r="C4927">
        <v>0</v>
      </c>
      <c r="D4927" t="s">
        <v>56</v>
      </c>
    </row>
    <row r="4928" spans="1:4" x14ac:dyDescent="0.3">
      <c r="A4928" s="33" t="s">
        <v>9</v>
      </c>
      <c r="B4928" s="34">
        <v>45869</v>
      </c>
      <c r="C4928">
        <v>0</v>
      </c>
      <c r="D4928" t="s">
        <v>56</v>
      </c>
    </row>
    <row r="4929" spans="1:4" x14ac:dyDescent="0.3">
      <c r="A4929" s="33" t="s">
        <v>9</v>
      </c>
      <c r="B4929" s="34">
        <v>45900</v>
      </c>
      <c r="C4929">
        <v>0</v>
      </c>
      <c r="D4929" t="s">
        <v>56</v>
      </c>
    </row>
    <row r="4930" spans="1:4" x14ac:dyDescent="0.3">
      <c r="A4930" s="33" t="s">
        <v>9</v>
      </c>
      <c r="B4930" s="34">
        <v>45930</v>
      </c>
      <c r="C4930">
        <v>0</v>
      </c>
      <c r="D4930" t="s">
        <v>56</v>
      </c>
    </row>
    <row r="4931" spans="1:4" x14ac:dyDescent="0.3">
      <c r="A4931" s="33" t="s">
        <v>9</v>
      </c>
      <c r="B4931" s="34">
        <v>45961</v>
      </c>
      <c r="C4931">
        <v>0</v>
      </c>
      <c r="D4931" t="s">
        <v>56</v>
      </c>
    </row>
    <row r="4932" spans="1:4" x14ac:dyDescent="0.3">
      <c r="A4932" s="33" t="s">
        <v>9</v>
      </c>
      <c r="B4932" s="34">
        <v>45991</v>
      </c>
      <c r="C4932">
        <v>0</v>
      </c>
      <c r="D4932" t="s">
        <v>56</v>
      </c>
    </row>
    <row r="4933" spans="1:4" x14ac:dyDescent="0.3">
      <c r="A4933" s="33" t="s">
        <v>9</v>
      </c>
      <c r="B4933" s="34">
        <v>46022</v>
      </c>
      <c r="C4933">
        <v>0</v>
      </c>
      <c r="D4933" t="s">
        <v>56</v>
      </c>
    </row>
    <row r="4934" spans="1:4" x14ac:dyDescent="0.3">
      <c r="A4934" s="33" t="s">
        <v>10</v>
      </c>
      <c r="B4934" s="34">
        <v>44957</v>
      </c>
      <c r="C4934">
        <v>0</v>
      </c>
      <c r="D4934" t="s">
        <v>56</v>
      </c>
    </row>
    <row r="4935" spans="1:4" x14ac:dyDescent="0.3">
      <c r="A4935" s="33" t="s">
        <v>10</v>
      </c>
      <c r="B4935" s="34">
        <v>44985</v>
      </c>
      <c r="C4935">
        <v>0</v>
      </c>
      <c r="D4935" t="s">
        <v>56</v>
      </c>
    </row>
    <row r="4936" spans="1:4" x14ac:dyDescent="0.3">
      <c r="A4936" s="33" t="s">
        <v>10</v>
      </c>
      <c r="B4936" s="34">
        <v>45016</v>
      </c>
      <c r="C4936">
        <v>0</v>
      </c>
      <c r="D4936" t="s">
        <v>56</v>
      </c>
    </row>
    <row r="4937" spans="1:4" x14ac:dyDescent="0.3">
      <c r="A4937" s="33" t="s">
        <v>10</v>
      </c>
      <c r="B4937" s="34">
        <v>45046</v>
      </c>
      <c r="C4937">
        <v>0</v>
      </c>
      <c r="D4937" t="s">
        <v>56</v>
      </c>
    </row>
    <row r="4938" spans="1:4" x14ac:dyDescent="0.3">
      <c r="A4938" s="33" t="s">
        <v>10</v>
      </c>
      <c r="B4938" s="34">
        <v>45077</v>
      </c>
      <c r="C4938">
        <v>0</v>
      </c>
      <c r="D4938" t="s">
        <v>56</v>
      </c>
    </row>
    <row r="4939" spans="1:4" x14ac:dyDescent="0.3">
      <c r="A4939" s="33" t="s">
        <v>10</v>
      </c>
      <c r="B4939" s="34">
        <v>45107</v>
      </c>
      <c r="C4939">
        <v>0</v>
      </c>
      <c r="D4939" t="s">
        <v>56</v>
      </c>
    </row>
    <row r="4940" spans="1:4" x14ac:dyDescent="0.3">
      <c r="A4940" s="33" t="s">
        <v>10</v>
      </c>
      <c r="B4940" s="34">
        <v>45138</v>
      </c>
      <c r="C4940">
        <v>0</v>
      </c>
      <c r="D4940" t="s">
        <v>56</v>
      </c>
    </row>
    <row r="4941" spans="1:4" x14ac:dyDescent="0.3">
      <c r="A4941" s="33" t="s">
        <v>10</v>
      </c>
      <c r="B4941" s="34">
        <v>45169</v>
      </c>
      <c r="C4941">
        <v>0</v>
      </c>
      <c r="D4941" t="s">
        <v>56</v>
      </c>
    </row>
    <row r="4942" spans="1:4" x14ac:dyDescent="0.3">
      <c r="A4942" s="33" t="s">
        <v>10</v>
      </c>
      <c r="B4942" s="34">
        <v>45199</v>
      </c>
      <c r="C4942">
        <v>0</v>
      </c>
      <c r="D4942" t="s">
        <v>56</v>
      </c>
    </row>
    <row r="4943" spans="1:4" x14ac:dyDescent="0.3">
      <c r="A4943" s="33" t="s">
        <v>10</v>
      </c>
      <c r="B4943" s="34">
        <v>45230</v>
      </c>
      <c r="C4943">
        <v>0</v>
      </c>
      <c r="D4943" t="s">
        <v>56</v>
      </c>
    </row>
    <row r="4944" spans="1:4" x14ac:dyDescent="0.3">
      <c r="A4944" s="33" t="s">
        <v>10</v>
      </c>
      <c r="B4944" s="34">
        <v>45260</v>
      </c>
      <c r="C4944">
        <v>0</v>
      </c>
      <c r="D4944" t="s">
        <v>56</v>
      </c>
    </row>
    <row r="4945" spans="1:4" x14ac:dyDescent="0.3">
      <c r="A4945" s="33" t="s">
        <v>10</v>
      </c>
      <c r="B4945" s="34">
        <v>45291</v>
      </c>
      <c r="C4945">
        <v>0</v>
      </c>
      <c r="D4945" t="s">
        <v>56</v>
      </c>
    </row>
    <row r="4946" spans="1:4" x14ac:dyDescent="0.3">
      <c r="A4946" s="33" t="s">
        <v>10</v>
      </c>
      <c r="B4946" s="34">
        <v>45322</v>
      </c>
      <c r="C4946">
        <v>0</v>
      </c>
      <c r="D4946" t="s">
        <v>56</v>
      </c>
    </row>
    <row r="4947" spans="1:4" x14ac:dyDescent="0.3">
      <c r="A4947" s="33" t="s">
        <v>10</v>
      </c>
      <c r="B4947" s="34">
        <v>45351</v>
      </c>
      <c r="C4947">
        <v>0</v>
      </c>
      <c r="D4947" t="s">
        <v>56</v>
      </c>
    </row>
    <row r="4948" spans="1:4" x14ac:dyDescent="0.3">
      <c r="A4948" s="33" t="s">
        <v>10</v>
      </c>
      <c r="B4948" s="34">
        <v>45382</v>
      </c>
      <c r="C4948">
        <v>0</v>
      </c>
      <c r="D4948" t="s">
        <v>56</v>
      </c>
    </row>
    <row r="4949" spans="1:4" x14ac:dyDescent="0.3">
      <c r="A4949" s="33" t="s">
        <v>10</v>
      </c>
      <c r="B4949" s="34">
        <v>45412</v>
      </c>
      <c r="C4949">
        <v>0</v>
      </c>
      <c r="D4949" t="s">
        <v>56</v>
      </c>
    </row>
    <row r="4950" spans="1:4" x14ac:dyDescent="0.3">
      <c r="A4950" s="33" t="s">
        <v>10</v>
      </c>
      <c r="B4950" s="34">
        <v>45443</v>
      </c>
      <c r="C4950">
        <v>0</v>
      </c>
      <c r="D4950" t="s">
        <v>56</v>
      </c>
    </row>
    <row r="4951" spans="1:4" x14ac:dyDescent="0.3">
      <c r="A4951" s="33" t="s">
        <v>10</v>
      </c>
      <c r="B4951" s="34">
        <v>45473</v>
      </c>
      <c r="C4951">
        <v>0</v>
      </c>
      <c r="D4951" t="s">
        <v>56</v>
      </c>
    </row>
    <row r="4952" spans="1:4" x14ac:dyDescent="0.3">
      <c r="A4952" s="33" t="s">
        <v>10</v>
      </c>
      <c r="B4952" s="34">
        <v>45504</v>
      </c>
      <c r="C4952">
        <v>0</v>
      </c>
      <c r="D4952" t="s">
        <v>56</v>
      </c>
    </row>
    <row r="4953" spans="1:4" x14ac:dyDescent="0.3">
      <c r="A4953" s="33" t="s">
        <v>10</v>
      </c>
      <c r="B4953" s="34">
        <v>45535</v>
      </c>
      <c r="C4953">
        <v>0</v>
      </c>
      <c r="D4953" t="s">
        <v>56</v>
      </c>
    </row>
    <row r="4954" spans="1:4" x14ac:dyDescent="0.3">
      <c r="A4954" s="33" t="s">
        <v>10</v>
      </c>
      <c r="B4954" s="34">
        <v>45565</v>
      </c>
      <c r="C4954">
        <v>0</v>
      </c>
      <c r="D4954" t="s">
        <v>56</v>
      </c>
    </row>
    <row r="4955" spans="1:4" x14ac:dyDescent="0.3">
      <c r="A4955" s="33" t="s">
        <v>10</v>
      </c>
      <c r="B4955" s="34">
        <v>45596</v>
      </c>
      <c r="C4955">
        <v>0</v>
      </c>
      <c r="D4955" t="s">
        <v>56</v>
      </c>
    </row>
    <row r="4956" spans="1:4" x14ac:dyDescent="0.3">
      <c r="A4956" s="33" t="s">
        <v>10</v>
      </c>
      <c r="B4956" s="34">
        <v>45626</v>
      </c>
      <c r="C4956">
        <v>0</v>
      </c>
      <c r="D4956" t="s">
        <v>56</v>
      </c>
    </row>
    <row r="4957" spans="1:4" x14ac:dyDescent="0.3">
      <c r="A4957" s="33" t="s">
        <v>10</v>
      </c>
      <c r="B4957" s="34">
        <v>45657</v>
      </c>
      <c r="C4957">
        <v>0</v>
      </c>
      <c r="D4957" t="s">
        <v>56</v>
      </c>
    </row>
    <row r="4958" spans="1:4" x14ac:dyDescent="0.3">
      <c r="A4958" s="33" t="s">
        <v>10</v>
      </c>
      <c r="B4958" s="34">
        <v>45688</v>
      </c>
      <c r="C4958">
        <v>0</v>
      </c>
      <c r="D4958" t="s">
        <v>56</v>
      </c>
    </row>
    <row r="4959" spans="1:4" x14ac:dyDescent="0.3">
      <c r="A4959" s="33" t="s">
        <v>10</v>
      </c>
      <c r="B4959" s="34">
        <v>45716</v>
      </c>
      <c r="C4959">
        <v>0</v>
      </c>
      <c r="D4959" t="s">
        <v>56</v>
      </c>
    </row>
    <row r="4960" spans="1:4" x14ac:dyDescent="0.3">
      <c r="A4960" s="33" t="s">
        <v>10</v>
      </c>
      <c r="B4960" s="34">
        <v>45747</v>
      </c>
      <c r="C4960">
        <v>0</v>
      </c>
      <c r="D4960" t="s">
        <v>56</v>
      </c>
    </row>
    <row r="4961" spans="1:4" x14ac:dyDescent="0.3">
      <c r="A4961" s="33" t="s">
        <v>10</v>
      </c>
      <c r="B4961" s="34">
        <v>45777</v>
      </c>
      <c r="C4961">
        <v>0</v>
      </c>
      <c r="D4961" t="s">
        <v>56</v>
      </c>
    </row>
    <row r="4962" spans="1:4" x14ac:dyDescent="0.3">
      <c r="A4962" s="33" t="s">
        <v>10</v>
      </c>
      <c r="B4962" s="34">
        <v>45808</v>
      </c>
      <c r="C4962">
        <v>0</v>
      </c>
      <c r="D4962" t="s">
        <v>56</v>
      </c>
    </row>
    <row r="4963" spans="1:4" x14ac:dyDescent="0.3">
      <c r="A4963" s="33" t="s">
        <v>10</v>
      </c>
      <c r="B4963" s="34">
        <v>45838</v>
      </c>
      <c r="C4963">
        <v>0</v>
      </c>
      <c r="D4963" t="s">
        <v>56</v>
      </c>
    </row>
    <row r="4964" spans="1:4" x14ac:dyDescent="0.3">
      <c r="A4964" s="33" t="s">
        <v>10</v>
      </c>
      <c r="B4964" s="34">
        <v>45869</v>
      </c>
      <c r="C4964">
        <v>0</v>
      </c>
      <c r="D4964" t="s">
        <v>56</v>
      </c>
    </row>
    <row r="4965" spans="1:4" x14ac:dyDescent="0.3">
      <c r="A4965" s="33" t="s">
        <v>10</v>
      </c>
      <c r="B4965" s="34">
        <v>45900</v>
      </c>
      <c r="C4965">
        <v>0</v>
      </c>
      <c r="D4965" t="s">
        <v>56</v>
      </c>
    </row>
    <row r="4966" spans="1:4" x14ac:dyDescent="0.3">
      <c r="A4966" s="33" t="s">
        <v>10</v>
      </c>
      <c r="B4966" s="34">
        <v>45930</v>
      </c>
      <c r="C4966">
        <v>0</v>
      </c>
      <c r="D4966" t="s">
        <v>56</v>
      </c>
    </row>
    <row r="4967" spans="1:4" x14ac:dyDescent="0.3">
      <c r="A4967" s="33" t="s">
        <v>10</v>
      </c>
      <c r="B4967" s="34">
        <v>45961</v>
      </c>
      <c r="C4967">
        <v>0</v>
      </c>
      <c r="D4967" t="s">
        <v>56</v>
      </c>
    </row>
    <row r="4968" spans="1:4" x14ac:dyDescent="0.3">
      <c r="A4968" s="33" t="s">
        <v>10</v>
      </c>
      <c r="B4968" s="34">
        <v>45991</v>
      </c>
      <c r="C4968">
        <v>0</v>
      </c>
      <c r="D4968" t="s">
        <v>56</v>
      </c>
    </row>
    <row r="4969" spans="1:4" x14ac:dyDescent="0.3">
      <c r="A4969" s="33" t="s">
        <v>10</v>
      </c>
      <c r="B4969" s="34">
        <v>46022</v>
      </c>
      <c r="C4969">
        <v>0</v>
      </c>
      <c r="D4969" t="s">
        <v>56</v>
      </c>
    </row>
    <row r="4970" spans="1:4" x14ac:dyDescent="0.3">
      <c r="A4970" s="33" t="s">
        <v>12</v>
      </c>
      <c r="B4970" s="34">
        <v>44957</v>
      </c>
      <c r="C4970">
        <v>8000</v>
      </c>
      <c r="D4970" t="s">
        <v>56</v>
      </c>
    </row>
    <row r="4971" spans="1:4" x14ac:dyDescent="0.3">
      <c r="A4971" s="33" t="s">
        <v>12</v>
      </c>
      <c r="B4971" s="34">
        <v>44985</v>
      </c>
      <c r="C4971">
        <v>8400</v>
      </c>
      <c r="D4971" t="s">
        <v>56</v>
      </c>
    </row>
    <row r="4972" spans="1:4" x14ac:dyDescent="0.3">
      <c r="A4972" s="33" t="s">
        <v>12</v>
      </c>
      <c r="B4972" s="34">
        <v>45016</v>
      </c>
      <c r="C4972">
        <v>8820</v>
      </c>
      <c r="D4972" t="s">
        <v>56</v>
      </c>
    </row>
    <row r="4973" spans="1:4" x14ac:dyDescent="0.3">
      <c r="A4973" s="33" t="s">
        <v>12</v>
      </c>
      <c r="B4973" s="34">
        <v>45046</v>
      </c>
      <c r="C4973">
        <v>7056</v>
      </c>
      <c r="D4973" t="s">
        <v>56</v>
      </c>
    </row>
    <row r="4974" spans="1:4" x14ac:dyDescent="0.3">
      <c r="A4974" s="33" t="s">
        <v>12</v>
      </c>
      <c r="B4974" s="34">
        <v>45077</v>
      </c>
      <c r="C4974">
        <v>7408.8</v>
      </c>
      <c r="D4974" t="s">
        <v>56</v>
      </c>
    </row>
    <row r="4975" spans="1:4" x14ac:dyDescent="0.3">
      <c r="A4975" s="33" t="s">
        <v>12</v>
      </c>
      <c r="B4975" s="34">
        <v>45107</v>
      </c>
      <c r="C4975">
        <v>7779.2400000000007</v>
      </c>
      <c r="D4975" t="s">
        <v>56</v>
      </c>
    </row>
    <row r="4976" spans="1:4" x14ac:dyDescent="0.3">
      <c r="A4976" s="33" t="s">
        <v>12</v>
      </c>
      <c r="B4976" s="34">
        <v>45138</v>
      </c>
      <c r="C4976">
        <v>8168.2020000000011</v>
      </c>
      <c r="D4976" t="s">
        <v>56</v>
      </c>
    </row>
    <row r="4977" spans="1:4" x14ac:dyDescent="0.3">
      <c r="A4977" s="33" t="s">
        <v>12</v>
      </c>
      <c r="B4977" s="34">
        <v>45169</v>
      </c>
      <c r="C4977">
        <v>8576.6121000000021</v>
      </c>
      <c r="D4977" t="s">
        <v>56</v>
      </c>
    </row>
    <row r="4978" spans="1:4" x14ac:dyDescent="0.3">
      <c r="A4978" s="33" t="s">
        <v>12</v>
      </c>
      <c r="B4978" s="34">
        <v>45199</v>
      </c>
      <c r="C4978">
        <v>9005.4427050000031</v>
      </c>
      <c r="D4978" t="s">
        <v>56</v>
      </c>
    </row>
    <row r="4979" spans="1:4" x14ac:dyDescent="0.3">
      <c r="A4979" s="33" t="s">
        <v>12</v>
      </c>
      <c r="B4979" s="34">
        <v>45230</v>
      </c>
      <c r="C4979">
        <v>9455.7148402500043</v>
      </c>
      <c r="D4979" t="s">
        <v>56</v>
      </c>
    </row>
    <row r="4980" spans="1:4" x14ac:dyDescent="0.3">
      <c r="A4980" s="33" t="s">
        <v>12</v>
      </c>
      <c r="B4980" s="34">
        <v>45260</v>
      </c>
      <c r="C4980">
        <v>7564.5718722000038</v>
      </c>
      <c r="D4980" t="s">
        <v>56</v>
      </c>
    </row>
    <row r="4981" spans="1:4" x14ac:dyDescent="0.3">
      <c r="A4981" s="33" t="s">
        <v>12</v>
      </c>
      <c r="B4981" s="34">
        <v>45291</v>
      </c>
      <c r="C4981">
        <v>7942.8004658100044</v>
      </c>
      <c r="D4981" t="s">
        <v>56</v>
      </c>
    </row>
    <row r="4982" spans="1:4" x14ac:dyDescent="0.3">
      <c r="A4982" s="33" t="s">
        <v>12</v>
      </c>
      <c r="B4982" s="34">
        <v>45322</v>
      </c>
      <c r="C4982">
        <v>8339.9404891005051</v>
      </c>
      <c r="D4982" t="s">
        <v>56</v>
      </c>
    </row>
    <row r="4983" spans="1:4" x14ac:dyDescent="0.3">
      <c r="A4983" s="33" t="s">
        <v>12</v>
      </c>
      <c r="B4983" s="34">
        <v>45351</v>
      </c>
      <c r="C4983">
        <v>8756.937513555531</v>
      </c>
      <c r="D4983" t="s">
        <v>56</v>
      </c>
    </row>
    <row r="4984" spans="1:4" x14ac:dyDescent="0.3">
      <c r="A4984" s="33" t="s">
        <v>12</v>
      </c>
      <c r="B4984" s="34">
        <v>45382</v>
      </c>
      <c r="C4984">
        <v>9194.7843892333076</v>
      </c>
      <c r="D4984" t="s">
        <v>56</v>
      </c>
    </row>
    <row r="4985" spans="1:4" x14ac:dyDescent="0.3">
      <c r="A4985" s="33" t="s">
        <v>12</v>
      </c>
      <c r="B4985" s="34">
        <v>45412</v>
      </c>
      <c r="C4985">
        <v>9654.5236086949735</v>
      </c>
      <c r="D4985" t="s">
        <v>56</v>
      </c>
    </row>
    <row r="4986" spans="1:4" x14ac:dyDescent="0.3">
      <c r="A4986" s="33" t="s">
        <v>12</v>
      </c>
      <c r="B4986" s="34">
        <v>45443</v>
      </c>
      <c r="C4986">
        <v>10137.249789129723</v>
      </c>
      <c r="D4986" t="s">
        <v>56</v>
      </c>
    </row>
    <row r="4987" spans="1:4" x14ac:dyDescent="0.3">
      <c r="A4987" s="33" t="s">
        <v>12</v>
      </c>
      <c r="B4987" s="34">
        <v>45473</v>
      </c>
      <c r="C4987">
        <v>10644.11227858621</v>
      </c>
      <c r="D4987" t="s">
        <v>56</v>
      </c>
    </row>
    <row r="4988" spans="1:4" x14ac:dyDescent="0.3">
      <c r="A4988" s="33" t="s">
        <v>12</v>
      </c>
      <c r="B4988" s="34">
        <v>45504</v>
      </c>
      <c r="C4988">
        <v>11176.317892515521</v>
      </c>
      <c r="D4988" t="s">
        <v>56</v>
      </c>
    </row>
    <row r="4989" spans="1:4" x14ac:dyDescent="0.3">
      <c r="A4989" s="33" t="s">
        <v>12</v>
      </c>
      <c r="B4989" s="34">
        <v>45535</v>
      </c>
      <c r="C4989">
        <v>8941.0543140124173</v>
      </c>
      <c r="D4989" t="s">
        <v>56</v>
      </c>
    </row>
    <row r="4990" spans="1:4" x14ac:dyDescent="0.3">
      <c r="A4990" s="33" t="s">
        <v>12</v>
      </c>
      <c r="B4990" s="34">
        <v>45565</v>
      </c>
      <c r="C4990">
        <v>9388.1070297130391</v>
      </c>
      <c r="D4990" t="s">
        <v>56</v>
      </c>
    </row>
    <row r="4991" spans="1:4" x14ac:dyDescent="0.3">
      <c r="A4991" s="33" t="s">
        <v>12</v>
      </c>
      <c r="B4991" s="34">
        <v>45596</v>
      </c>
      <c r="C4991">
        <v>9857.5123811986923</v>
      </c>
      <c r="D4991" t="s">
        <v>56</v>
      </c>
    </row>
    <row r="4992" spans="1:4" x14ac:dyDescent="0.3">
      <c r="A4992" s="33" t="s">
        <v>12</v>
      </c>
      <c r="B4992" s="34">
        <v>45626</v>
      </c>
      <c r="C4992">
        <v>10350.388000258627</v>
      </c>
      <c r="D4992" t="s">
        <v>56</v>
      </c>
    </row>
    <row r="4993" spans="1:4" x14ac:dyDescent="0.3">
      <c r="A4993" s="33" t="s">
        <v>12</v>
      </c>
      <c r="B4993" s="34">
        <v>45657</v>
      </c>
      <c r="C4993">
        <v>10867.907400271559</v>
      </c>
      <c r="D4993" t="s">
        <v>56</v>
      </c>
    </row>
    <row r="4994" spans="1:4" x14ac:dyDescent="0.3">
      <c r="A4994" s="33" t="s">
        <v>12</v>
      </c>
      <c r="B4994" s="34">
        <v>45688</v>
      </c>
      <c r="C4994">
        <v>11411.302770285138</v>
      </c>
      <c r="D4994" t="s">
        <v>56</v>
      </c>
    </row>
    <row r="4995" spans="1:4" x14ac:dyDescent="0.3">
      <c r="A4995" s="33" t="s">
        <v>12</v>
      </c>
      <c r="B4995" s="34">
        <v>45716</v>
      </c>
      <c r="C4995">
        <v>11981.867908799395</v>
      </c>
      <c r="D4995" t="s">
        <v>56</v>
      </c>
    </row>
    <row r="4996" spans="1:4" x14ac:dyDescent="0.3">
      <c r="A4996" s="33" t="s">
        <v>12</v>
      </c>
      <c r="B4996" s="34">
        <v>45747</v>
      </c>
      <c r="C4996">
        <v>12580.961304239365</v>
      </c>
      <c r="D4996" t="s">
        <v>56</v>
      </c>
    </row>
    <row r="4997" spans="1:4" x14ac:dyDescent="0.3">
      <c r="A4997" s="33" t="s">
        <v>12</v>
      </c>
      <c r="B4997" s="34">
        <v>45777</v>
      </c>
      <c r="C4997">
        <v>10064.769043391492</v>
      </c>
      <c r="D4997" t="s">
        <v>56</v>
      </c>
    </row>
    <row r="4998" spans="1:4" x14ac:dyDescent="0.3">
      <c r="A4998" s="33" t="s">
        <v>12</v>
      </c>
      <c r="B4998" s="34">
        <v>45808</v>
      </c>
      <c r="C4998">
        <v>10568.007495561067</v>
      </c>
      <c r="D4998" t="s">
        <v>56</v>
      </c>
    </row>
    <row r="4999" spans="1:4" x14ac:dyDescent="0.3">
      <c r="A4999" s="33" t="s">
        <v>12</v>
      </c>
      <c r="B4999" s="34">
        <v>45838</v>
      </c>
      <c r="C4999">
        <v>11096.407870339121</v>
      </c>
      <c r="D4999" t="s">
        <v>56</v>
      </c>
    </row>
    <row r="5000" spans="1:4" x14ac:dyDescent="0.3">
      <c r="A5000" s="33" t="s">
        <v>12</v>
      </c>
      <c r="B5000" s="34">
        <v>45869</v>
      </c>
      <c r="C5000">
        <v>11651.228263856077</v>
      </c>
      <c r="D5000" t="s">
        <v>56</v>
      </c>
    </row>
    <row r="5001" spans="1:4" x14ac:dyDescent="0.3">
      <c r="A5001" s="33" t="s">
        <v>12</v>
      </c>
      <c r="B5001" s="34">
        <v>45900</v>
      </c>
      <c r="C5001">
        <v>12233.789677048882</v>
      </c>
      <c r="D5001" t="s">
        <v>56</v>
      </c>
    </row>
    <row r="5002" spans="1:4" x14ac:dyDescent="0.3">
      <c r="A5002" s="33" t="s">
        <v>12</v>
      </c>
      <c r="B5002" s="34">
        <v>45930</v>
      </c>
      <c r="C5002">
        <v>12845.479160901326</v>
      </c>
      <c r="D5002" t="s">
        <v>56</v>
      </c>
    </row>
    <row r="5003" spans="1:4" x14ac:dyDescent="0.3">
      <c r="A5003" s="33" t="s">
        <v>12</v>
      </c>
      <c r="B5003" s="34">
        <v>45961</v>
      </c>
      <c r="C5003">
        <v>13487.753118946393</v>
      </c>
      <c r="D5003" t="s">
        <v>56</v>
      </c>
    </row>
    <row r="5004" spans="1:4" x14ac:dyDescent="0.3">
      <c r="A5004" s="33" t="s">
        <v>12</v>
      </c>
      <c r="B5004" s="34">
        <v>45991</v>
      </c>
      <c r="C5004">
        <v>14162.140774893714</v>
      </c>
      <c r="D5004" t="s">
        <v>56</v>
      </c>
    </row>
    <row r="5005" spans="1:4" x14ac:dyDescent="0.3">
      <c r="A5005" s="33" t="s">
        <v>12</v>
      </c>
      <c r="B5005" s="34">
        <v>46022</v>
      </c>
      <c r="C5005">
        <v>11329.712619914972</v>
      </c>
      <c r="D5005" t="s">
        <v>56</v>
      </c>
    </row>
    <row r="5006" spans="1:4" x14ac:dyDescent="0.3">
      <c r="A5006" s="33" t="s">
        <v>13</v>
      </c>
      <c r="B5006" s="34">
        <v>44957</v>
      </c>
      <c r="C5006">
        <v>0</v>
      </c>
      <c r="D5006" t="s">
        <v>56</v>
      </c>
    </row>
    <row r="5007" spans="1:4" x14ac:dyDescent="0.3">
      <c r="A5007" s="33" t="s">
        <v>13</v>
      </c>
      <c r="B5007" s="34">
        <v>44985</v>
      </c>
      <c r="C5007">
        <v>0</v>
      </c>
      <c r="D5007" t="s">
        <v>56</v>
      </c>
    </row>
    <row r="5008" spans="1:4" x14ac:dyDescent="0.3">
      <c r="A5008" s="33" t="s">
        <v>13</v>
      </c>
      <c r="B5008" s="34">
        <v>45016</v>
      </c>
      <c r="C5008">
        <v>0</v>
      </c>
      <c r="D5008" t="s">
        <v>56</v>
      </c>
    </row>
    <row r="5009" spans="1:4" x14ac:dyDescent="0.3">
      <c r="A5009" s="33" t="s">
        <v>13</v>
      </c>
      <c r="B5009" s="34">
        <v>45046</v>
      </c>
      <c r="C5009">
        <v>0</v>
      </c>
      <c r="D5009" t="s">
        <v>56</v>
      </c>
    </row>
    <row r="5010" spans="1:4" x14ac:dyDescent="0.3">
      <c r="A5010" s="33" t="s">
        <v>13</v>
      </c>
      <c r="B5010" s="34">
        <v>45077</v>
      </c>
      <c r="C5010">
        <v>0</v>
      </c>
      <c r="D5010" t="s">
        <v>56</v>
      </c>
    </row>
    <row r="5011" spans="1:4" x14ac:dyDescent="0.3">
      <c r="A5011" s="33" t="s">
        <v>13</v>
      </c>
      <c r="B5011" s="34">
        <v>45107</v>
      </c>
      <c r="C5011">
        <v>0</v>
      </c>
      <c r="D5011" t="s">
        <v>56</v>
      </c>
    </row>
    <row r="5012" spans="1:4" x14ac:dyDescent="0.3">
      <c r="A5012" s="33" t="s">
        <v>13</v>
      </c>
      <c r="B5012" s="34">
        <v>45138</v>
      </c>
      <c r="C5012">
        <v>0</v>
      </c>
      <c r="D5012" t="s">
        <v>56</v>
      </c>
    </row>
    <row r="5013" spans="1:4" x14ac:dyDescent="0.3">
      <c r="A5013" s="33" t="s">
        <v>13</v>
      </c>
      <c r="B5013" s="34">
        <v>45169</v>
      </c>
      <c r="C5013">
        <v>0</v>
      </c>
      <c r="D5013" t="s">
        <v>56</v>
      </c>
    </row>
    <row r="5014" spans="1:4" x14ac:dyDescent="0.3">
      <c r="A5014" s="33" t="s">
        <v>13</v>
      </c>
      <c r="B5014" s="34">
        <v>45199</v>
      </c>
      <c r="C5014">
        <v>0</v>
      </c>
      <c r="D5014" t="s">
        <v>56</v>
      </c>
    </row>
    <row r="5015" spans="1:4" x14ac:dyDescent="0.3">
      <c r="A5015" s="33" t="s">
        <v>13</v>
      </c>
      <c r="B5015" s="34">
        <v>45230</v>
      </c>
      <c r="C5015">
        <v>0</v>
      </c>
      <c r="D5015" t="s">
        <v>56</v>
      </c>
    </row>
    <row r="5016" spans="1:4" x14ac:dyDescent="0.3">
      <c r="A5016" s="33" t="s">
        <v>13</v>
      </c>
      <c r="B5016" s="34">
        <v>45260</v>
      </c>
      <c r="C5016">
        <v>0</v>
      </c>
      <c r="D5016" t="s">
        <v>56</v>
      </c>
    </row>
    <row r="5017" spans="1:4" x14ac:dyDescent="0.3">
      <c r="A5017" s="33" t="s">
        <v>13</v>
      </c>
      <c r="B5017" s="34">
        <v>45291</v>
      </c>
      <c r="C5017">
        <v>0</v>
      </c>
      <c r="D5017" t="s">
        <v>56</v>
      </c>
    </row>
    <row r="5018" spans="1:4" x14ac:dyDescent="0.3">
      <c r="A5018" s="33" t="s">
        <v>13</v>
      </c>
      <c r="B5018" s="34">
        <v>45322</v>
      </c>
      <c r="C5018">
        <v>0</v>
      </c>
      <c r="D5018" t="s">
        <v>56</v>
      </c>
    </row>
    <row r="5019" spans="1:4" x14ac:dyDescent="0.3">
      <c r="A5019" s="33" t="s">
        <v>13</v>
      </c>
      <c r="B5019" s="34">
        <v>45351</v>
      </c>
      <c r="C5019">
        <v>0</v>
      </c>
      <c r="D5019" t="s">
        <v>56</v>
      </c>
    </row>
    <row r="5020" spans="1:4" x14ac:dyDescent="0.3">
      <c r="A5020" s="33" t="s">
        <v>13</v>
      </c>
      <c r="B5020" s="34">
        <v>45382</v>
      </c>
      <c r="C5020">
        <v>0</v>
      </c>
      <c r="D5020" t="s">
        <v>56</v>
      </c>
    </row>
    <row r="5021" spans="1:4" x14ac:dyDescent="0.3">
      <c r="A5021" s="33" t="s">
        <v>13</v>
      </c>
      <c r="B5021" s="34">
        <v>45412</v>
      </c>
      <c r="C5021">
        <v>0</v>
      </c>
      <c r="D5021" t="s">
        <v>56</v>
      </c>
    </row>
    <row r="5022" spans="1:4" x14ac:dyDescent="0.3">
      <c r="A5022" s="33" t="s">
        <v>13</v>
      </c>
      <c r="B5022" s="34">
        <v>45443</v>
      </c>
      <c r="C5022">
        <v>0</v>
      </c>
      <c r="D5022" t="s">
        <v>56</v>
      </c>
    </row>
    <row r="5023" spans="1:4" x14ac:dyDescent="0.3">
      <c r="A5023" s="33" t="s">
        <v>13</v>
      </c>
      <c r="B5023" s="34">
        <v>45473</v>
      </c>
      <c r="C5023">
        <v>0</v>
      </c>
      <c r="D5023" t="s">
        <v>56</v>
      </c>
    </row>
    <row r="5024" spans="1:4" x14ac:dyDescent="0.3">
      <c r="A5024" s="33" t="s">
        <v>13</v>
      </c>
      <c r="B5024" s="34">
        <v>45504</v>
      </c>
      <c r="C5024">
        <v>0</v>
      </c>
      <c r="D5024" t="s">
        <v>56</v>
      </c>
    </row>
    <row r="5025" spans="1:4" x14ac:dyDescent="0.3">
      <c r="A5025" s="33" t="s">
        <v>13</v>
      </c>
      <c r="B5025" s="34">
        <v>45535</v>
      </c>
      <c r="C5025">
        <v>0</v>
      </c>
      <c r="D5025" t="s">
        <v>56</v>
      </c>
    </row>
    <row r="5026" spans="1:4" x14ac:dyDescent="0.3">
      <c r="A5026" s="33" t="s">
        <v>13</v>
      </c>
      <c r="B5026" s="34">
        <v>45565</v>
      </c>
      <c r="C5026">
        <v>0</v>
      </c>
      <c r="D5026" t="s">
        <v>56</v>
      </c>
    </row>
    <row r="5027" spans="1:4" x14ac:dyDescent="0.3">
      <c r="A5027" s="33" t="s">
        <v>13</v>
      </c>
      <c r="B5027" s="34">
        <v>45596</v>
      </c>
      <c r="C5027">
        <v>0</v>
      </c>
      <c r="D5027" t="s">
        <v>56</v>
      </c>
    </row>
    <row r="5028" spans="1:4" x14ac:dyDescent="0.3">
      <c r="A5028" s="33" t="s">
        <v>13</v>
      </c>
      <c r="B5028" s="34">
        <v>45626</v>
      </c>
      <c r="C5028">
        <v>0</v>
      </c>
      <c r="D5028" t="s">
        <v>56</v>
      </c>
    </row>
    <row r="5029" spans="1:4" x14ac:dyDescent="0.3">
      <c r="A5029" s="33" t="s">
        <v>13</v>
      </c>
      <c r="B5029" s="34">
        <v>45657</v>
      </c>
      <c r="C5029">
        <v>0</v>
      </c>
      <c r="D5029" t="s">
        <v>56</v>
      </c>
    </row>
    <row r="5030" spans="1:4" x14ac:dyDescent="0.3">
      <c r="A5030" s="33" t="s">
        <v>13</v>
      </c>
      <c r="B5030" s="34">
        <v>45688</v>
      </c>
      <c r="C5030">
        <v>0</v>
      </c>
      <c r="D5030" t="s">
        <v>56</v>
      </c>
    </row>
    <row r="5031" spans="1:4" x14ac:dyDescent="0.3">
      <c r="A5031" s="33" t="s">
        <v>13</v>
      </c>
      <c r="B5031" s="34">
        <v>45716</v>
      </c>
      <c r="C5031">
        <v>0</v>
      </c>
      <c r="D5031" t="s">
        <v>56</v>
      </c>
    </row>
    <row r="5032" spans="1:4" x14ac:dyDescent="0.3">
      <c r="A5032" s="33" t="s">
        <v>13</v>
      </c>
      <c r="B5032" s="34">
        <v>45747</v>
      </c>
      <c r="C5032">
        <v>0</v>
      </c>
      <c r="D5032" t="s">
        <v>56</v>
      </c>
    </row>
    <row r="5033" spans="1:4" x14ac:dyDescent="0.3">
      <c r="A5033" s="33" t="s">
        <v>13</v>
      </c>
      <c r="B5033" s="34">
        <v>45777</v>
      </c>
      <c r="C5033">
        <v>0</v>
      </c>
      <c r="D5033" t="s">
        <v>56</v>
      </c>
    </row>
    <row r="5034" spans="1:4" x14ac:dyDescent="0.3">
      <c r="A5034" s="33" t="s">
        <v>13</v>
      </c>
      <c r="B5034" s="34">
        <v>45808</v>
      </c>
      <c r="C5034">
        <v>0</v>
      </c>
      <c r="D5034" t="s">
        <v>56</v>
      </c>
    </row>
    <row r="5035" spans="1:4" x14ac:dyDescent="0.3">
      <c r="A5035" s="33" t="s">
        <v>13</v>
      </c>
      <c r="B5035" s="34">
        <v>45838</v>
      </c>
      <c r="C5035">
        <v>0</v>
      </c>
      <c r="D5035" t="s">
        <v>56</v>
      </c>
    </row>
    <row r="5036" spans="1:4" x14ac:dyDescent="0.3">
      <c r="A5036" s="33" t="s">
        <v>13</v>
      </c>
      <c r="B5036" s="34">
        <v>45869</v>
      </c>
      <c r="C5036">
        <v>0</v>
      </c>
      <c r="D5036" t="s">
        <v>56</v>
      </c>
    </row>
    <row r="5037" spans="1:4" x14ac:dyDescent="0.3">
      <c r="A5037" s="33" t="s">
        <v>13</v>
      </c>
      <c r="B5037" s="34">
        <v>45900</v>
      </c>
      <c r="C5037">
        <v>0</v>
      </c>
      <c r="D5037" t="s">
        <v>56</v>
      </c>
    </row>
    <row r="5038" spans="1:4" x14ac:dyDescent="0.3">
      <c r="A5038" s="33" t="s">
        <v>13</v>
      </c>
      <c r="B5038" s="34">
        <v>45930</v>
      </c>
      <c r="C5038">
        <v>0</v>
      </c>
      <c r="D5038" t="s">
        <v>56</v>
      </c>
    </row>
    <row r="5039" spans="1:4" x14ac:dyDescent="0.3">
      <c r="A5039" s="33" t="s">
        <v>13</v>
      </c>
      <c r="B5039" s="34">
        <v>45961</v>
      </c>
      <c r="C5039">
        <v>0</v>
      </c>
      <c r="D5039" t="s">
        <v>56</v>
      </c>
    </row>
    <row r="5040" spans="1:4" x14ac:dyDescent="0.3">
      <c r="A5040" s="33" t="s">
        <v>13</v>
      </c>
      <c r="B5040" s="34">
        <v>45991</v>
      </c>
      <c r="C5040">
        <v>0</v>
      </c>
      <c r="D5040" t="s">
        <v>56</v>
      </c>
    </row>
    <row r="5041" spans="1:4" x14ac:dyDescent="0.3">
      <c r="A5041" s="33" t="s">
        <v>13</v>
      </c>
      <c r="B5041" s="34">
        <v>46022</v>
      </c>
      <c r="C5041">
        <v>0</v>
      </c>
      <c r="D5041" t="s">
        <v>56</v>
      </c>
    </row>
    <row r="5042" spans="1:4" x14ac:dyDescent="0.3">
      <c r="A5042" s="33" t="s">
        <v>14</v>
      </c>
      <c r="B5042" s="34">
        <v>44957</v>
      </c>
      <c r="C5042">
        <v>10000</v>
      </c>
      <c r="D5042" t="s">
        <v>56</v>
      </c>
    </row>
    <row r="5043" spans="1:4" x14ac:dyDescent="0.3">
      <c r="A5043" s="33" t="s">
        <v>14</v>
      </c>
      <c r="B5043" s="34">
        <v>44985</v>
      </c>
      <c r="C5043">
        <v>10500</v>
      </c>
      <c r="D5043" t="s">
        <v>56</v>
      </c>
    </row>
    <row r="5044" spans="1:4" x14ac:dyDescent="0.3">
      <c r="A5044" s="33" t="s">
        <v>14</v>
      </c>
      <c r="B5044" s="34">
        <v>45016</v>
      </c>
      <c r="C5044">
        <v>7875</v>
      </c>
      <c r="D5044" t="s">
        <v>56</v>
      </c>
    </row>
    <row r="5045" spans="1:4" x14ac:dyDescent="0.3">
      <c r="A5045" s="33" t="s">
        <v>14</v>
      </c>
      <c r="B5045" s="34">
        <v>45046</v>
      </c>
      <c r="C5045">
        <v>8268.75</v>
      </c>
      <c r="D5045" t="s">
        <v>56</v>
      </c>
    </row>
    <row r="5046" spans="1:4" x14ac:dyDescent="0.3">
      <c r="A5046" s="33" t="s">
        <v>14</v>
      </c>
      <c r="B5046" s="34">
        <v>45077</v>
      </c>
      <c r="C5046">
        <v>8682.1875</v>
      </c>
      <c r="D5046" t="s">
        <v>56</v>
      </c>
    </row>
    <row r="5047" spans="1:4" x14ac:dyDescent="0.3">
      <c r="A5047" s="33" t="s">
        <v>14</v>
      </c>
      <c r="B5047" s="34">
        <v>45107</v>
      </c>
      <c r="C5047">
        <v>9116.296875</v>
      </c>
      <c r="D5047" t="s">
        <v>56</v>
      </c>
    </row>
    <row r="5048" spans="1:4" x14ac:dyDescent="0.3">
      <c r="A5048" s="33" t="s">
        <v>14</v>
      </c>
      <c r="B5048" s="34">
        <v>45138</v>
      </c>
      <c r="C5048">
        <v>9572.1117187500004</v>
      </c>
      <c r="D5048" t="s">
        <v>56</v>
      </c>
    </row>
    <row r="5049" spans="1:4" x14ac:dyDescent="0.3">
      <c r="A5049" s="33" t="s">
        <v>14</v>
      </c>
      <c r="B5049" s="34">
        <v>45169</v>
      </c>
      <c r="C5049">
        <v>10050.717304687501</v>
      </c>
      <c r="D5049" t="s">
        <v>56</v>
      </c>
    </row>
    <row r="5050" spans="1:4" x14ac:dyDescent="0.3">
      <c r="A5050" s="33" t="s">
        <v>14</v>
      </c>
      <c r="B5050" s="34">
        <v>45199</v>
      </c>
      <c r="C5050">
        <v>10553.253169921876</v>
      </c>
      <c r="D5050" t="s">
        <v>56</v>
      </c>
    </row>
    <row r="5051" spans="1:4" x14ac:dyDescent="0.3">
      <c r="A5051" s="33" t="s">
        <v>14</v>
      </c>
      <c r="B5051" s="34">
        <v>45230</v>
      </c>
      <c r="C5051">
        <v>11080.91582841797</v>
      </c>
      <c r="D5051" t="s">
        <v>56</v>
      </c>
    </row>
    <row r="5052" spans="1:4" x14ac:dyDescent="0.3">
      <c r="A5052" s="33" t="s">
        <v>14</v>
      </c>
      <c r="B5052" s="34">
        <v>45260</v>
      </c>
      <c r="C5052">
        <v>8310.6868713134772</v>
      </c>
      <c r="D5052" t="s">
        <v>56</v>
      </c>
    </row>
    <row r="5053" spans="1:4" x14ac:dyDescent="0.3">
      <c r="A5053" s="33" t="s">
        <v>14</v>
      </c>
      <c r="B5053" s="34">
        <v>45291</v>
      </c>
      <c r="C5053">
        <v>8726.2212148791514</v>
      </c>
      <c r="D5053" t="s">
        <v>56</v>
      </c>
    </row>
    <row r="5054" spans="1:4" x14ac:dyDescent="0.3">
      <c r="A5054" s="33" t="s">
        <v>14</v>
      </c>
      <c r="B5054" s="34">
        <v>45322</v>
      </c>
      <c r="C5054">
        <v>9162.5322756231089</v>
      </c>
      <c r="D5054" t="s">
        <v>56</v>
      </c>
    </row>
    <row r="5055" spans="1:4" x14ac:dyDescent="0.3">
      <c r="A5055" s="33" t="s">
        <v>14</v>
      </c>
      <c r="B5055" s="34">
        <v>45351</v>
      </c>
      <c r="C5055">
        <v>9620.6588894042652</v>
      </c>
      <c r="D5055" t="s">
        <v>56</v>
      </c>
    </row>
    <row r="5056" spans="1:4" x14ac:dyDescent="0.3">
      <c r="A5056" s="33" t="s">
        <v>14</v>
      </c>
      <c r="B5056" s="34">
        <v>45382</v>
      </c>
      <c r="C5056">
        <v>10101.691833874478</v>
      </c>
      <c r="D5056" t="s">
        <v>56</v>
      </c>
    </row>
    <row r="5057" spans="1:4" x14ac:dyDescent="0.3">
      <c r="A5057" s="33" t="s">
        <v>14</v>
      </c>
      <c r="B5057" s="34">
        <v>45412</v>
      </c>
      <c r="C5057">
        <v>10606.776425568203</v>
      </c>
      <c r="D5057" t="s">
        <v>56</v>
      </c>
    </row>
    <row r="5058" spans="1:4" x14ac:dyDescent="0.3">
      <c r="A5058" s="33" t="s">
        <v>14</v>
      </c>
      <c r="B5058" s="34">
        <v>45443</v>
      </c>
      <c r="C5058">
        <v>11137.115246846613</v>
      </c>
      <c r="D5058" t="s">
        <v>56</v>
      </c>
    </row>
    <row r="5059" spans="1:4" x14ac:dyDescent="0.3">
      <c r="A5059" s="33" t="s">
        <v>14</v>
      </c>
      <c r="B5059" s="34">
        <v>45473</v>
      </c>
      <c r="C5059">
        <v>11693.971009188945</v>
      </c>
      <c r="D5059" t="s">
        <v>56</v>
      </c>
    </row>
    <row r="5060" spans="1:4" x14ac:dyDescent="0.3">
      <c r="A5060" s="33" t="s">
        <v>14</v>
      </c>
      <c r="B5060" s="34">
        <v>45504</v>
      </c>
      <c r="C5060">
        <v>12278.669559648393</v>
      </c>
      <c r="D5060" t="s">
        <v>56</v>
      </c>
    </row>
    <row r="5061" spans="1:4" x14ac:dyDescent="0.3">
      <c r="A5061" s="33" t="s">
        <v>14</v>
      </c>
      <c r="B5061" s="34">
        <v>45535</v>
      </c>
      <c r="C5061">
        <v>9209.0021697362954</v>
      </c>
      <c r="D5061" t="s">
        <v>56</v>
      </c>
    </row>
    <row r="5062" spans="1:4" x14ac:dyDescent="0.3">
      <c r="A5062" s="33" t="s">
        <v>14</v>
      </c>
      <c r="B5062" s="34">
        <v>45565</v>
      </c>
      <c r="C5062">
        <v>9669.4522782231106</v>
      </c>
      <c r="D5062" t="s">
        <v>56</v>
      </c>
    </row>
    <row r="5063" spans="1:4" x14ac:dyDescent="0.3">
      <c r="A5063" s="33" t="s">
        <v>14</v>
      </c>
      <c r="B5063" s="34">
        <v>45596</v>
      </c>
      <c r="C5063">
        <v>10152.924892134266</v>
      </c>
      <c r="D5063" t="s">
        <v>56</v>
      </c>
    </row>
    <row r="5064" spans="1:4" x14ac:dyDescent="0.3">
      <c r="A5064" s="33" t="s">
        <v>14</v>
      </c>
      <c r="B5064" s="34">
        <v>45626</v>
      </c>
      <c r="C5064">
        <v>10660.57113674098</v>
      </c>
      <c r="D5064" t="s">
        <v>56</v>
      </c>
    </row>
    <row r="5065" spans="1:4" x14ac:dyDescent="0.3">
      <c r="A5065" s="33" t="s">
        <v>14</v>
      </c>
      <c r="B5065" s="34">
        <v>45657</v>
      </c>
      <c r="C5065">
        <v>11193.599693578029</v>
      </c>
      <c r="D5065" t="s">
        <v>56</v>
      </c>
    </row>
    <row r="5066" spans="1:4" x14ac:dyDescent="0.3">
      <c r="A5066" s="33" t="s">
        <v>14</v>
      </c>
      <c r="B5066" s="34">
        <v>45688</v>
      </c>
      <c r="C5066">
        <v>11753.279678256931</v>
      </c>
      <c r="D5066" t="s">
        <v>56</v>
      </c>
    </row>
    <row r="5067" spans="1:4" x14ac:dyDescent="0.3">
      <c r="A5067" s="33" t="s">
        <v>14</v>
      </c>
      <c r="B5067" s="34">
        <v>45716</v>
      </c>
      <c r="C5067">
        <v>8814.9597586926975</v>
      </c>
      <c r="D5067" t="s">
        <v>56</v>
      </c>
    </row>
    <row r="5068" spans="1:4" x14ac:dyDescent="0.3">
      <c r="A5068" s="33" t="s">
        <v>14</v>
      </c>
      <c r="B5068" s="34">
        <v>45747</v>
      </c>
      <c r="C5068">
        <v>9255.7077466273331</v>
      </c>
      <c r="D5068" t="s">
        <v>56</v>
      </c>
    </row>
    <row r="5069" spans="1:4" x14ac:dyDescent="0.3">
      <c r="A5069" s="33" t="s">
        <v>14</v>
      </c>
      <c r="B5069" s="34">
        <v>45777</v>
      </c>
      <c r="C5069">
        <v>9718.4931339587001</v>
      </c>
      <c r="D5069" t="s">
        <v>56</v>
      </c>
    </row>
    <row r="5070" spans="1:4" x14ac:dyDescent="0.3">
      <c r="A5070" s="33" t="s">
        <v>14</v>
      </c>
      <c r="B5070" s="34">
        <v>45808</v>
      </c>
      <c r="C5070">
        <v>10204.417790656635</v>
      </c>
      <c r="D5070" t="s">
        <v>56</v>
      </c>
    </row>
    <row r="5071" spans="1:4" x14ac:dyDescent="0.3">
      <c r="A5071" s="33" t="s">
        <v>14</v>
      </c>
      <c r="B5071" s="34">
        <v>45838</v>
      </c>
      <c r="C5071">
        <v>10714.638680189466</v>
      </c>
      <c r="D5071" t="s">
        <v>56</v>
      </c>
    </row>
    <row r="5072" spans="1:4" x14ac:dyDescent="0.3">
      <c r="A5072" s="33" t="s">
        <v>14</v>
      </c>
      <c r="B5072" s="34">
        <v>45869</v>
      </c>
      <c r="C5072">
        <v>8035.9790101420995</v>
      </c>
      <c r="D5072" t="s">
        <v>56</v>
      </c>
    </row>
    <row r="5073" spans="1:4" x14ac:dyDescent="0.3">
      <c r="A5073" s="33" t="s">
        <v>14</v>
      </c>
      <c r="B5073" s="34">
        <v>45900</v>
      </c>
      <c r="C5073">
        <v>8437.777960649204</v>
      </c>
      <c r="D5073" t="s">
        <v>56</v>
      </c>
    </row>
    <row r="5074" spans="1:4" x14ac:dyDescent="0.3">
      <c r="A5074" s="33" t="s">
        <v>14</v>
      </c>
      <c r="B5074" s="34">
        <v>45930</v>
      </c>
      <c r="C5074">
        <v>8859.666858681665</v>
      </c>
      <c r="D5074" t="s">
        <v>56</v>
      </c>
    </row>
    <row r="5075" spans="1:4" x14ac:dyDescent="0.3">
      <c r="A5075" s="33" t="s">
        <v>14</v>
      </c>
      <c r="B5075" s="34">
        <v>45961</v>
      </c>
      <c r="C5075">
        <v>9302.6502016157483</v>
      </c>
      <c r="D5075" t="s">
        <v>56</v>
      </c>
    </row>
    <row r="5076" spans="1:4" x14ac:dyDescent="0.3">
      <c r="A5076" s="33" t="s">
        <v>14</v>
      </c>
      <c r="B5076" s="34">
        <v>45991</v>
      </c>
      <c r="C5076">
        <v>6976.9876512118117</v>
      </c>
      <c r="D5076" t="s">
        <v>56</v>
      </c>
    </row>
    <row r="5077" spans="1:4" x14ac:dyDescent="0.3">
      <c r="A5077" s="33" t="s">
        <v>14</v>
      </c>
      <c r="B5077" s="34">
        <v>46022</v>
      </c>
      <c r="C5077">
        <v>7325.8370337724027</v>
      </c>
      <c r="D5077" t="s">
        <v>56</v>
      </c>
    </row>
    <row r="5078" spans="1:4" x14ac:dyDescent="0.3">
      <c r="A5078" s="33" t="s">
        <v>15</v>
      </c>
      <c r="B5078" s="34">
        <v>44957</v>
      </c>
      <c r="C5078">
        <v>8500</v>
      </c>
      <c r="D5078" t="s">
        <v>56</v>
      </c>
    </row>
    <row r="5079" spans="1:4" x14ac:dyDescent="0.3">
      <c r="A5079" s="33" t="s">
        <v>15</v>
      </c>
      <c r="B5079" s="34">
        <v>44985</v>
      </c>
      <c r="C5079">
        <v>5100</v>
      </c>
      <c r="D5079" t="s">
        <v>56</v>
      </c>
    </row>
    <row r="5080" spans="1:4" x14ac:dyDescent="0.3">
      <c r="A5080" s="33" t="s">
        <v>15</v>
      </c>
      <c r="B5080" s="34">
        <v>45016</v>
      </c>
      <c r="C5080">
        <v>5355</v>
      </c>
      <c r="D5080" t="s">
        <v>56</v>
      </c>
    </row>
    <row r="5081" spans="1:4" x14ac:dyDescent="0.3">
      <c r="A5081" s="33" t="s">
        <v>15</v>
      </c>
      <c r="B5081" s="34">
        <v>45046</v>
      </c>
      <c r="C5081">
        <v>5622.75</v>
      </c>
      <c r="D5081" t="s">
        <v>56</v>
      </c>
    </row>
    <row r="5082" spans="1:4" x14ac:dyDescent="0.3">
      <c r="A5082" s="33" t="s">
        <v>15</v>
      </c>
      <c r="B5082" s="34">
        <v>45077</v>
      </c>
      <c r="C5082">
        <v>5903.8874999999998</v>
      </c>
      <c r="D5082" t="s">
        <v>56</v>
      </c>
    </row>
    <row r="5083" spans="1:4" x14ac:dyDescent="0.3">
      <c r="A5083" s="33" t="s">
        <v>15</v>
      </c>
      <c r="B5083" s="34">
        <v>45107</v>
      </c>
      <c r="C5083">
        <v>6199.0818749999999</v>
      </c>
      <c r="D5083" t="s">
        <v>56</v>
      </c>
    </row>
    <row r="5084" spans="1:4" x14ac:dyDescent="0.3">
      <c r="A5084" s="33" t="s">
        <v>15</v>
      </c>
      <c r="B5084" s="34">
        <v>45138</v>
      </c>
      <c r="C5084">
        <v>6509.0359687500004</v>
      </c>
      <c r="D5084" t="s">
        <v>56</v>
      </c>
    </row>
    <row r="5085" spans="1:4" x14ac:dyDescent="0.3">
      <c r="A5085" s="33" t="s">
        <v>15</v>
      </c>
      <c r="B5085" s="34">
        <v>45169</v>
      </c>
      <c r="C5085">
        <v>6834.487767187501</v>
      </c>
      <c r="D5085" t="s">
        <v>56</v>
      </c>
    </row>
    <row r="5086" spans="1:4" x14ac:dyDescent="0.3">
      <c r="A5086" s="33" t="s">
        <v>15</v>
      </c>
      <c r="B5086" s="34">
        <v>45199</v>
      </c>
      <c r="C5086">
        <v>7176.2121555468766</v>
      </c>
      <c r="D5086" t="s">
        <v>56</v>
      </c>
    </row>
    <row r="5087" spans="1:4" x14ac:dyDescent="0.3">
      <c r="A5087" s="33" t="s">
        <v>15</v>
      </c>
      <c r="B5087" s="34">
        <v>45230</v>
      </c>
      <c r="C5087">
        <v>7535.0227633242212</v>
      </c>
      <c r="D5087" t="s">
        <v>56</v>
      </c>
    </row>
    <row r="5088" spans="1:4" x14ac:dyDescent="0.3">
      <c r="A5088" s="33" t="s">
        <v>15</v>
      </c>
      <c r="B5088" s="34">
        <v>45260</v>
      </c>
      <c r="C5088">
        <v>7911.7739014904328</v>
      </c>
      <c r="D5088" t="s">
        <v>56</v>
      </c>
    </row>
    <row r="5089" spans="1:4" x14ac:dyDescent="0.3">
      <c r="A5089" s="33" t="s">
        <v>15</v>
      </c>
      <c r="B5089" s="34">
        <v>45291</v>
      </c>
      <c r="C5089">
        <v>8307.3625965649553</v>
      </c>
      <c r="D5089" t="s">
        <v>56</v>
      </c>
    </row>
    <row r="5090" spans="1:4" x14ac:dyDescent="0.3">
      <c r="A5090" s="33" t="s">
        <v>15</v>
      </c>
      <c r="B5090" s="34">
        <v>45322</v>
      </c>
      <c r="C5090">
        <v>8722.7307263932034</v>
      </c>
      <c r="D5090" t="s">
        <v>56</v>
      </c>
    </row>
    <row r="5091" spans="1:4" x14ac:dyDescent="0.3">
      <c r="A5091" s="33" t="s">
        <v>15</v>
      </c>
      <c r="B5091" s="34">
        <v>45351</v>
      </c>
      <c r="C5091">
        <v>9158.8672627128635</v>
      </c>
      <c r="D5091" t="s">
        <v>56</v>
      </c>
    </row>
    <row r="5092" spans="1:4" x14ac:dyDescent="0.3">
      <c r="A5092" s="33" t="s">
        <v>15</v>
      </c>
      <c r="B5092" s="34">
        <v>45382</v>
      </c>
      <c r="C5092">
        <v>9616.8106258485077</v>
      </c>
      <c r="D5092" t="s">
        <v>56</v>
      </c>
    </row>
    <row r="5093" spans="1:4" x14ac:dyDescent="0.3">
      <c r="A5093" s="33" t="s">
        <v>15</v>
      </c>
      <c r="B5093" s="34">
        <v>45412</v>
      </c>
      <c r="C5093">
        <v>5770.0863755091041</v>
      </c>
      <c r="D5093" t="s">
        <v>56</v>
      </c>
    </row>
    <row r="5094" spans="1:4" x14ac:dyDescent="0.3">
      <c r="A5094" s="33" t="s">
        <v>15</v>
      </c>
      <c r="B5094" s="34">
        <v>45443</v>
      </c>
      <c r="C5094">
        <v>6058.5906942845595</v>
      </c>
      <c r="D5094" t="s">
        <v>56</v>
      </c>
    </row>
    <row r="5095" spans="1:4" x14ac:dyDescent="0.3">
      <c r="A5095" s="33" t="s">
        <v>15</v>
      </c>
      <c r="B5095" s="34">
        <v>45473</v>
      </c>
      <c r="C5095">
        <v>6361.5202289987874</v>
      </c>
      <c r="D5095" t="s">
        <v>56</v>
      </c>
    </row>
    <row r="5096" spans="1:4" x14ac:dyDescent="0.3">
      <c r="A5096" s="33" t="s">
        <v>15</v>
      </c>
      <c r="B5096" s="34">
        <v>45504</v>
      </c>
      <c r="C5096">
        <v>6679.5962404487273</v>
      </c>
      <c r="D5096" t="s">
        <v>56</v>
      </c>
    </row>
    <row r="5097" spans="1:4" x14ac:dyDescent="0.3">
      <c r="A5097" s="33" t="s">
        <v>15</v>
      </c>
      <c r="B5097" s="34">
        <v>45535</v>
      </c>
      <c r="C5097">
        <v>7013.5760524711641</v>
      </c>
      <c r="D5097" t="s">
        <v>56</v>
      </c>
    </row>
    <row r="5098" spans="1:4" x14ac:dyDescent="0.3">
      <c r="A5098" s="33" t="s">
        <v>15</v>
      </c>
      <c r="B5098" s="34">
        <v>45565</v>
      </c>
      <c r="C5098">
        <v>7364.2548550947222</v>
      </c>
      <c r="D5098" t="s">
        <v>56</v>
      </c>
    </row>
    <row r="5099" spans="1:4" x14ac:dyDescent="0.3">
      <c r="A5099" s="33" t="s">
        <v>15</v>
      </c>
      <c r="B5099" s="34">
        <v>45596</v>
      </c>
      <c r="C5099">
        <v>7732.4675978494588</v>
      </c>
      <c r="D5099" t="s">
        <v>56</v>
      </c>
    </row>
    <row r="5100" spans="1:4" x14ac:dyDescent="0.3">
      <c r="A5100" s="33" t="s">
        <v>15</v>
      </c>
      <c r="B5100" s="34">
        <v>45626</v>
      </c>
      <c r="C5100">
        <v>8119.090977741932</v>
      </c>
      <c r="D5100" t="s">
        <v>56</v>
      </c>
    </row>
    <row r="5101" spans="1:4" x14ac:dyDescent="0.3">
      <c r="A5101" s="33" t="s">
        <v>15</v>
      </c>
      <c r="B5101" s="34">
        <v>45657</v>
      </c>
      <c r="C5101">
        <v>8525.0455266290282</v>
      </c>
      <c r="D5101" t="s">
        <v>56</v>
      </c>
    </row>
    <row r="5102" spans="1:4" x14ac:dyDescent="0.3">
      <c r="A5102" s="33" t="s">
        <v>15</v>
      </c>
      <c r="B5102" s="34">
        <v>45688</v>
      </c>
      <c r="C5102">
        <v>8951.2978029604801</v>
      </c>
      <c r="D5102" t="s">
        <v>56</v>
      </c>
    </row>
    <row r="5103" spans="1:4" x14ac:dyDescent="0.3">
      <c r="A5103" s="33" t="s">
        <v>15</v>
      </c>
      <c r="B5103" s="34">
        <v>45716</v>
      </c>
      <c r="C5103">
        <v>9398.8626931085037</v>
      </c>
      <c r="D5103" t="s">
        <v>56</v>
      </c>
    </row>
    <row r="5104" spans="1:4" x14ac:dyDescent="0.3">
      <c r="A5104" s="33" t="s">
        <v>15</v>
      </c>
      <c r="B5104" s="34">
        <v>45747</v>
      </c>
      <c r="C5104">
        <v>9868.8058277639284</v>
      </c>
      <c r="D5104" t="s">
        <v>56</v>
      </c>
    </row>
    <row r="5105" spans="1:4" x14ac:dyDescent="0.3">
      <c r="A5105" s="33" t="s">
        <v>15</v>
      </c>
      <c r="B5105" s="34">
        <v>45777</v>
      </c>
      <c r="C5105">
        <v>10362.246119152125</v>
      </c>
      <c r="D5105" t="s">
        <v>56</v>
      </c>
    </row>
    <row r="5106" spans="1:4" x14ac:dyDescent="0.3">
      <c r="A5106" s="33" t="s">
        <v>15</v>
      </c>
      <c r="B5106" s="34">
        <v>45808</v>
      </c>
      <c r="C5106">
        <v>6217.3476714912749</v>
      </c>
      <c r="D5106" t="s">
        <v>56</v>
      </c>
    </row>
    <row r="5107" spans="1:4" x14ac:dyDescent="0.3">
      <c r="A5107" s="33" t="s">
        <v>15</v>
      </c>
      <c r="B5107" s="34">
        <v>45838</v>
      </c>
      <c r="C5107">
        <v>6528.2150550658389</v>
      </c>
      <c r="D5107" t="s">
        <v>56</v>
      </c>
    </row>
    <row r="5108" spans="1:4" x14ac:dyDescent="0.3">
      <c r="A5108" s="33" t="s">
        <v>15</v>
      </c>
      <c r="B5108" s="34">
        <v>45869</v>
      </c>
      <c r="C5108">
        <v>6854.6258078191313</v>
      </c>
      <c r="D5108" t="s">
        <v>56</v>
      </c>
    </row>
    <row r="5109" spans="1:4" x14ac:dyDescent="0.3">
      <c r="A5109" s="33" t="s">
        <v>15</v>
      </c>
      <c r="B5109" s="34">
        <v>45900</v>
      </c>
      <c r="C5109">
        <v>7197.3570982100882</v>
      </c>
      <c r="D5109" t="s">
        <v>56</v>
      </c>
    </row>
    <row r="5110" spans="1:4" x14ac:dyDescent="0.3">
      <c r="A5110" s="33" t="s">
        <v>15</v>
      </c>
      <c r="B5110" s="34">
        <v>45930</v>
      </c>
      <c r="C5110">
        <v>7557.2249531205925</v>
      </c>
      <c r="D5110" t="s">
        <v>56</v>
      </c>
    </row>
    <row r="5111" spans="1:4" x14ac:dyDescent="0.3">
      <c r="A5111" s="33" t="s">
        <v>15</v>
      </c>
      <c r="B5111" s="34">
        <v>45961</v>
      </c>
      <c r="C5111">
        <v>7935.0862007766227</v>
      </c>
      <c r="D5111" t="s">
        <v>56</v>
      </c>
    </row>
    <row r="5112" spans="1:4" x14ac:dyDescent="0.3">
      <c r="A5112" s="33" t="s">
        <v>15</v>
      </c>
      <c r="B5112" s="34">
        <v>45991</v>
      </c>
      <c r="C5112">
        <v>8331.8405108154548</v>
      </c>
      <c r="D5112" t="s">
        <v>56</v>
      </c>
    </row>
    <row r="5113" spans="1:4" x14ac:dyDescent="0.3">
      <c r="A5113" s="33" t="s">
        <v>15</v>
      </c>
      <c r="B5113" s="34">
        <v>46022</v>
      </c>
      <c r="C5113">
        <v>8748.4325363562275</v>
      </c>
      <c r="D5113" t="s">
        <v>56</v>
      </c>
    </row>
    <row r="5114" spans="1:4" x14ac:dyDescent="0.3">
      <c r="A5114" s="33" t="s">
        <v>16</v>
      </c>
      <c r="B5114" s="34">
        <v>44957</v>
      </c>
      <c r="C5114">
        <v>0</v>
      </c>
      <c r="D5114" t="s">
        <v>56</v>
      </c>
    </row>
    <row r="5115" spans="1:4" x14ac:dyDescent="0.3">
      <c r="A5115" s="33" t="s">
        <v>16</v>
      </c>
      <c r="B5115" s="34">
        <v>44985</v>
      </c>
      <c r="C5115">
        <v>0</v>
      </c>
      <c r="D5115" t="s">
        <v>56</v>
      </c>
    </row>
    <row r="5116" spans="1:4" x14ac:dyDescent="0.3">
      <c r="A5116" s="33" t="s">
        <v>16</v>
      </c>
      <c r="B5116" s="34">
        <v>45016</v>
      </c>
      <c r="C5116">
        <v>0</v>
      </c>
      <c r="D5116" t="s">
        <v>56</v>
      </c>
    </row>
    <row r="5117" spans="1:4" x14ac:dyDescent="0.3">
      <c r="A5117" s="33" t="s">
        <v>16</v>
      </c>
      <c r="B5117" s="34">
        <v>45046</v>
      </c>
      <c r="C5117">
        <v>0</v>
      </c>
      <c r="D5117" t="s">
        <v>56</v>
      </c>
    </row>
    <row r="5118" spans="1:4" x14ac:dyDescent="0.3">
      <c r="A5118" s="33" t="s">
        <v>16</v>
      </c>
      <c r="B5118" s="34">
        <v>45077</v>
      </c>
      <c r="C5118">
        <v>0</v>
      </c>
      <c r="D5118" t="s">
        <v>56</v>
      </c>
    </row>
    <row r="5119" spans="1:4" x14ac:dyDescent="0.3">
      <c r="A5119" s="33" t="s">
        <v>16</v>
      </c>
      <c r="B5119" s="34">
        <v>45107</v>
      </c>
      <c r="C5119">
        <v>0</v>
      </c>
      <c r="D5119" t="s">
        <v>56</v>
      </c>
    </row>
    <row r="5120" spans="1:4" x14ac:dyDescent="0.3">
      <c r="A5120" s="33" t="s">
        <v>16</v>
      </c>
      <c r="B5120" s="34">
        <v>45138</v>
      </c>
      <c r="C5120">
        <v>0</v>
      </c>
      <c r="D5120" t="s">
        <v>56</v>
      </c>
    </row>
    <row r="5121" spans="1:4" x14ac:dyDescent="0.3">
      <c r="A5121" s="33" t="s">
        <v>16</v>
      </c>
      <c r="B5121" s="34">
        <v>45169</v>
      </c>
      <c r="C5121">
        <v>0</v>
      </c>
      <c r="D5121" t="s">
        <v>56</v>
      </c>
    </row>
    <row r="5122" spans="1:4" x14ac:dyDescent="0.3">
      <c r="A5122" s="33" t="s">
        <v>16</v>
      </c>
      <c r="B5122" s="34">
        <v>45199</v>
      </c>
      <c r="C5122">
        <v>0</v>
      </c>
      <c r="D5122" t="s">
        <v>56</v>
      </c>
    </row>
    <row r="5123" spans="1:4" x14ac:dyDescent="0.3">
      <c r="A5123" s="33" t="s">
        <v>16</v>
      </c>
      <c r="B5123" s="34">
        <v>45230</v>
      </c>
      <c r="C5123">
        <v>0</v>
      </c>
      <c r="D5123" t="s">
        <v>56</v>
      </c>
    </row>
    <row r="5124" spans="1:4" x14ac:dyDescent="0.3">
      <c r="A5124" s="33" t="s">
        <v>16</v>
      </c>
      <c r="B5124" s="34">
        <v>45260</v>
      </c>
      <c r="C5124">
        <v>0</v>
      </c>
      <c r="D5124" t="s">
        <v>56</v>
      </c>
    </row>
    <row r="5125" spans="1:4" x14ac:dyDescent="0.3">
      <c r="A5125" s="33" t="s">
        <v>16</v>
      </c>
      <c r="B5125" s="34">
        <v>45291</v>
      </c>
      <c r="C5125">
        <v>0</v>
      </c>
      <c r="D5125" t="s">
        <v>56</v>
      </c>
    </row>
    <row r="5126" spans="1:4" x14ac:dyDescent="0.3">
      <c r="A5126" s="33" t="s">
        <v>16</v>
      </c>
      <c r="B5126" s="34">
        <v>45322</v>
      </c>
      <c r="C5126">
        <v>0</v>
      </c>
      <c r="D5126" t="s">
        <v>56</v>
      </c>
    </row>
    <row r="5127" spans="1:4" x14ac:dyDescent="0.3">
      <c r="A5127" s="33" t="s">
        <v>16</v>
      </c>
      <c r="B5127" s="34">
        <v>45351</v>
      </c>
      <c r="C5127">
        <v>0</v>
      </c>
      <c r="D5127" t="s">
        <v>56</v>
      </c>
    </row>
    <row r="5128" spans="1:4" x14ac:dyDescent="0.3">
      <c r="A5128" s="33" t="s">
        <v>16</v>
      </c>
      <c r="B5128" s="34">
        <v>45382</v>
      </c>
      <c r="C5128">
        <v>0</v>
      </c>
      <c r="D5128" t="s">
        <v>56</v>
      </c>
    </row>
    <row r="5129" spans="1:4" x14ac:dyDescent="0.3">
      <c r="A5129" s="33" t="s">
        <v>16</v>
      </c>
      <c r="B5129" s="34">
        <v>45412</v>
      </c>
      <c r="C5129">
        <v>0</v>
      </c>
      <c r="D5129" t="s">
        <v>56</v>
      </c>
    </row>
    <row r="5130" spans="1:4" x14ac:dyDescent="0.3">
      <c r="A5130" s="33" t="s">
        <v>16</v>
      </c>
      <c r="B5130" s="34">
        <v>45443</v>
      </c>
      <c r="C5130">
        <v>0</v>
      </c>
      <c r="D5130" t="s">
        <v>56</v>
      </c>
    </row>
    <row r="5131" spans="1:4" x14ac:dyDescent="0.3">
      <c r="A5131" s="33" t="s">
        <v>16</v>
      </c>
      <c r="B5131" s="34">
        <v>45473</v>
      </c>
      <c r="C5131">
        <v>0</v>
      </c>
      <c r="D5131" t="s">
        <v>56</v>
      </c>
    </row>
    <row r="5132" spans="1:4" x14ac:dyDescent="0.3">
      <c r="A5132" s="33" t="s">
        <v>16</v>
      </c>
      <c r="B5132" s="34">
        <v>45504</v>
      </c>
      <c r="C5132">
        <v>0</v>
      </c>
      <c r="D5132" t="s">
        <v>56</v>
      </c>
    </row>
    <row r="5133" spans="1:4" x14ac:dyDescent="0.3">
      <c r="A5133" s="33" t="s">
        <v>16</v>
      </c>
      <c r="B5133" s="34">
        <v>45535</v>
      </c>
      <c r="C5133">
        <v>0</v>
      </c>
      <c r="D5133" t="s">
        <v>56</v>
      </c>
    </row>
    <row r="5134" spans="1:4" x14ac:dyDescent="0.3">
      <c r="A5134" s="33" t="s">
        <v>16</v>
      </c>
      <c r="B5134" s="34">
        <v>45565</v>
      </c>
      <c r="C5134">
        <v>0</v>
      </c>
      <c r="D5134" t="s">
        <v>56</v>
      </c>
    </row>
    <row r="5135" spans="1:4" x14ac:dyDescent="0.3">
      <c r="A5135" s="33" t="s">
        <v>16</v>
      </c>
      <c r="B5135" s="34">
        <v>45596</v>
      </c>
      <c r="C5135">
        <v>0</v>
      </c>
      <c r="D5135" t="s">
        <v>56</v>
      </c>
    </row>
    <row r="5136" spans="1:4" x14ac:dyDescent="0.3">
      <c r="A5136" s="33" t="s">
        <v>16</v>
      </c>
      <c r="B5136" s="34">
        <v>45626</v>
      </c>
      <c r="C5136">
        <v>0</v>
      </c>
      <c r="D5136" t="s">
        <v>56</v>
      </c>
    </row>
    <row r="5137" spans="1:4" x14ac:dyDescent="0.3">
      <c r="A5137" s="33" t="s">
        <v>16</v>
      </c>
      <c r="B5137" s="34">
        <v>45657</v>
      </c>
      <c r="C5137">
        <v>0</v>
      </c>
      <c r="D5137" t="s">
        <v>56</v>
      </c>
    </row>
    <row r="5138" spans="1:4" x14ac:dyDescent="0.3">
      <c r="A5138" s="33" t="s">
        <v>16</v>
      </c>
      <c r="B5138" s="34">
        <v>45688</v>
      </c>
      <c r="C5138">
        <v>0</v>
      </c>
      <c r="D5138" t="s">
        <v>56</v>
      </c>
    </row>
    <row r="5139" spans="1:4" x14ac:dyDescent="0.3">
      <c r="A5139" s="33" t="s">
        <v>16</v>
      </c>
      <c r="B5139" s="34">
        <v>45716</v>
      </c>
      <c r="C5139">
        <v>0</v>
      </c>
      <c r="D5139" t="s">
        <v>56</v>
      </c>
    </row>
    <row r="5140" spans="1:4" x14ac:dyDescent="0.3">
      <c r="A5140" s="33" t="s">
        <v>16</v>
      </c>
      <c r="B5140" s="34">
        <v>45747</v>
      </c>
      <c r="C5140">
        <v>0</v>
      </c>
      <c r="D5140" t="s">
        <v>56</v>
      </c>
    </row>
    <row r="5141" spans="1:4" x14ac:dyDescent="0.3">
      <c r="A5141" s="33" t="s">
        <v>16</v>
      </c>
      <c r="B5141" s="34">
        <v>45777</v>
      </c>
      <c r="C5141">
        <v>0</v>
      </c>
      <c r="D5141" t="s">
        <v>56</v>
      </c>
    </row>
    <row r="5142" spans="1:4" x14ac:dyDescent="0.3">
      <c r="A5142" s="33" t="s">
        <v>16</v>
      </c>
      <c r="B5142" s="34">
        <v>45808</v>
      </c>
      <c r="C5142">
        <v>0</v>
      </c>
      <c r="D5142" t="s">
        <v>56</v>
      </c>
    </row>
    <row r="5143" spans="1:4" x14ac:dyDescent="0.3">
      <c r="A5143" s="33" t="s">
        <v>16</v>
      </c>
      <c r="B5143" s="34">
        <v>45838</v>
      </c>
      <c r="C5143">
        <v>0</v>
      </c>
      <c r="D5143" t="s">
        <v>56</v>
      </c>
    </row>
    <row r="5144" spans="1:4" x14ac:dyDescent="0.3">
      <c r="A5144" s="33" t="s">
        <v>16</v>
      </c>
      <c r="B5144" s="34">
        <v>45869</v>
      </c>
      <c r="C5144">
        <v>0</v>
      </c>
      <c r="D5144" t="s">
        <v>56</v>
      </c>
    </row>
    <row r="5145" spans="1:4" x14ac:dyDescent="0.3">
      <c r="A5145" s="33" t="s">
        <v>16</v>
      </c>
      <c r="B5145" s="34">
        <v>45900</v>
      </c>
      <c r="C5145">
        <v>0</v>
      </c>
      <c r="D5145" t="s">
        <v>56</v>
      </c>
    </row>
    <row r="5146" spans="1:4" x14ac:dyDescent="0.3">
      <c r="A5146" s="33" t="s">
        <v>16</v>
      </c>
      <c r="B5146" s="34">
        <v>45930</v>
      </c>
      <c r="C5146">
        <v>0</v>
      </c>
      <c r="D5146" t="s">
        <v>56</v>
      </c>
    </row>
    <row r="5147" spans="1:4" x14ac:dyDescent="0.3">
      <c r="A5147" s="33" t="s">
        <v>16</v>
      </c>
      <c r="B5147" s="34">
        <v>45961</v>
      </c>
      <c r="C5147">
        <v>0</v>
      </c>
      <c r="D5147" t="s">
        <v>56</v>
      </c>
    </row>
    <row r="5148" spans="1:4" x14ac:dyDescent="0.3">
      <c r="A5148" s="33" t="s">
        <v>16</v>
      </c>
      <c r="B5148" s="34">
        <v>45991</v>
      </c>
      <c r="C5148">
        <v>0</v>
      </c>
      <c r="D5148" t="s">
        <v>56</v>
      </c>
    </row>
    <row r="5149" spans="1:4" x14ac:dyDescent="0.3">
      <c r="A5149" s="33" t="s">
        <v>16</v>
      </c>
      <c r="B5149" s="34">
        <v>46022</v>
      </c>
      <c r="C5149">
        <v>0</v>
      </c>
      <c r="D5149" t="s">
        <v>56</v>
      </c>
    </row>
    <row r="5150" spans="1:4" x14ac:dyDescent="0.3">
      <c r="A5150" s="33" t="s">
        <v>17</v>
      </c>
      <c r="B5150" s="34">
        <v>44957</v>
      </c>
      <c r="C5150">
        <v>0</v>
      </c>
      <c r="D5150" t="s">
        <v>56</v>
      </c>
    </row>
    <row r="5151" spans="1:4" x14ac:dyDescent="0.3">
      <c r="A5151" s="33" t="s">
        <v>17</v>
      </c>
      <c r="B5151" s="34">
        <v>44985</v>
      </c>
      <c r="C5151">
        <v>0</v>
      </c>
      <c r="D5151" t="s">
        <v>56</v>
      </c>
    </row>
    <row r="5152" spans="1:4" x14ac:dyDescent="0.3">
      <c r="A5152" s="33" t="s">
        <v>17</v>
      </c>
      <c r="B5152" s="34">
        <v>45016</v>
      </c>
      <c r="C5152">
        <v>0</v>
      </c>
      <c r="D5152" t="s">
        <v>56</v>
      </c>
    </row>
    <row r="5153" spans="1:4" x14ac:dyDescent="0.3">
      <c r="A5153" s="33" t="s">
        <v>17</v>
      </c>
      <c r="B5153" s="34">
        <v>45046</v>
      </c>
      <c r="C5153">
        <v>0</v>
      </c>
      <c r="D5153" t="s">
        <v>56</v>
      </c>
    </row>
    <row r="5154" spans="1:4" x14ac:dyDescent="0.3">
      <c r="A5154" s="33" t="s">
        <v>17</v>
      </c>
      <c r="B5154" s="34">
        <v>45077</v>
      </c>
      <c r="C5154">
        <v>0</v>
      </c>
      <c r="D5154" t="s">
        <v>56</v>
      </c>
    </row>
    <row r="5155" spans="1:4" x14ac:dyDescent="0.3">
      <c r="A5155" s="33" t="s">
        <v>17</v>
      </c>
      <c r="B5155" s="34">
        <v>45107</v>
      </c>
      <c r="C5155">
        <v>0</v>
      </c>
      <c r="D5155" t="s">
        <v>56</v>
      </c>
    </row>
    <row r="5156" spans="1:4" x14ac:dyDescent="0.3">
      <c r="A5156" s="33" t="s">
        <v>17</v>
      </c>
      <c r="B5156" s="34">
        <v>45138</v>
      </c>
      <c r="C5156">
        <v>0</v>
      </c>
      <c r="D5156" t="s">
        <v>56</v>
      </c>
    </row>
    <row r="5157" spans="1:4" x14ac:dyDescent="0.3">
      <c r="A5157" s="33" t="s">
        <v>17</v>
      </c>
      <c r="B5157" s="34">
        <v>45169</v>
      </c>
      <c r="C5157">
        <v>0</v>
      </c>
      <c r="D5157" t="s">
        <v>56</v>
      </c>
    </row>
    <row r="5158" spans="1:4" x14ac:dyDescent="0.3">
      <c r="A5158" s="33" t="s">
        <v>17</v>
      </c>
      <c r="B5158" s="34">
        <v>45199</v>
      </c>
      <c r="C5158">
        <v>0</v>
      </c>
      <c r="D5158" t="s">
        <v>56</v>
      </c>
    </row>
    <row r="5159" spans="1:4" x14ac:dyDescent="0.3">
      <c r="A5159" s="33" t="s">
        <v>17</v>
      </c>
      <c r="B5159" s="34">
        <v>45230</v>
      </c>
      <c r="C5159">
        <v>0</v>
      </c>
      <c r="D5159" t="s">
        <v>56</v>
      </c>
    </row>
    <row r="5160" spans="1:4" x14ac:dyDescent="0.3">
      <c r="A5160" s="33" t="s">
        <v>17</v>
      </c>
      <c r="B5160" s="34">
        <v>45260</v>
      </c>
      <c r="C5160">
        <v>0</v>
      </c>
      <c r="D5160" t="s">
        <v>56</v>
      </c>
    </row>
    <row r="5161" spans="1:4" x14ac:dyDescent="0.3">
      <c r="A5161" s="33" t="s">
        <v>17</v>
      </c>
      <c r="B5161" s="34">
        <v>45291</v>
      </c>
      <c r="C5161">
        <v>0</v>
      </c>
      <c r="D5161" t="s">
        <v>56</v>
      </c>
    </row>
    <row r="5162" spans="1:4" x14ac:dyDescent="0.3">
      <c r="A5162" s="33" t="s">
        <v>17</v>
      </c>
      <c r="B5162" s="34">
        <v>45322</v>
      </c>
      <c r="C5162">
        <v>0</v>
      </c>
      <c r="D5162" t="s">
        <v>56</v>
      </c>
    </row>
    <row r="5163" spans="1:4" x14ac:dyDescent="0.3">
      <c r="A5163" s="33" t="s">
        <v>17</v>
      </c>
      <c r="B5163" s="34">
        <v>45351</v>
      </c>
      <c r="C5163">
        <v>0</v>
      </c>
      <c r="D5163" t="s">
        <v>56</v>
      </c>
    </row>
    <row r="5164" spans="1:4" x14ac:dyDescent="0.3">
      <c r="A5164" s="33" t="s">
        <v>17</v>
      </c>
      <c r="B5164" s="34">
        <v>45382</v>
      </c>
      <c r="C5164">
        <v>0</v>
      </c>
      <c r="D5164" t="s">
        <v>56</v>
      </c>
    </row>
    <row r="5165" spans="1:4" x14ac:dyDescent="0.3">
      <c r="A5165" s="33" t="s">
        <v>17</v>
      </c>
      <c r="B5165" s="34">
        <v>45412</v>
      </c>
      <c r="C5165">
        <v>0</v>
      </c>
      <c r="D5165" t="s">
        <v>56</v>
      </c>
    </row>
    <row r="5166" spans="1:4" x14ac:dyDescent="0.3">
      <c r="A5166" s="33" t="s">
        <v>17</v>
      </c>
      <c r="B5166" s="34">
        <v>45443</v>
      </c>
      <c r="C5166">
        <v>0</v>
      </c>
      <c r="D5166" t="s">
        <v>56</v>
      </c>
    </row>
    <row r="5167" spans="1:4" x14ac:dyDescent="0.3">
      <c r="A5167" s="33" t="s">
        <v>17</v>
      </c>
      <c r="B5167" s="34">
        <v>45473</v>
      </c>
      <c r="C5167">
        <v>0</v>
      </c>
      <c r="D5167" t="s">
        <v>56</v>
      </c>
    </row>
    <row r="5168" spans="1:4" x14ac:dyDescent="0.3">
      <c r="A5168" s="33" t="s">
        <v>17</v>
      </c>
      <c r="B5168" s="34">
        <v>45504</v>
      </c>
      <c r="C5168">
        <v>0</v>
      </c>
      <c r="D5168" t="s">
        <v>56</v>
      </c>
    </row>
    <row r="5169" spans="1:4" x14ac:dyDescent="0.3">
      <c r="A5169" s="33" t="s">
        <v>17</v>
      </c>
      <c r="B5169" s="34">
        <v>45535</v>
      </c>
      <c r="C5169">
        <v>0</v>
      </c>
      <c r="D5169" t="s">
        <v>56</v>
      </c>
    </row>
    <row r="5170" spans="1:4" x14ac:dyDescent="0.3">
      <c r="A5170" s="33" t="s">
        <v>17</v>
      </c>
      <c r="B5170" s="34">
        <v>45565</v>
      </c>
      <c r="C5170">
        <v>0</v>
      </c>
      <c r="D5170" t="s">
        <v>56</v>
      </c>
    </row>
    <row r="5171" spans="1:4" x14ac:dyDescent="0.3">
      <c r="A5171" s="33" t="s">
        <v>17</v>
      </c>
      <c r="B5171" s="34">
        <v>45596</v>
      </c>
      <c r="C5171">
        <v>0</v>
      </c>
      <c r="D5171" t="s">
        <v>56</v>
      </c>
    </row>
    <row r="5172" spans="1:4" x14ac:dyDescent="0.3">
      <c r="A5172" s="33" t="s">
        <v>17</v>
      </c>
      <c r="B5172" s="34">
        <v>45626</v>
      </c>
      <c r="C5172">
        <v>0</v>
      </c>
      <c r="D5172" t="s">
        <v>56</v>
      </c>
    </row>
    <row r="5173" spans="1:4" x14ac:dyDescent="0.3">
      <c r="A5173" s="33" t="s">
        <v>17</v>
      </c>
      <c r="B5173" s="34">
        <v>45657</v>
      </c>
      <c r="C5173">
        <v>0</v>
      </c>
      <c r="D5173" t="s">
        <v>56</v>
      </c>
    </row>
    <row r="5174" spans="1:4" x14ac:dyDescent="0.3">
      <c r="A5174" s="33" t="s">
        <v>17</v>
      </c>
      <c r="B5174" s="34">
        <v>45688</v>
      </c>
      <c r="C5174">
        <v>0</v>
      </c>
      <c r="D5174" t="s">
        <v>56</v>
      </c>
    </row>
    <row r="5175" spans="1:4" x14ac:dyDescent="0.3">
      <c r="A5175" s="33" t="s">
        <v>17</v>
      </c>
      <c r="B5175" s="34">
        <v>45716</v>
      </c>
      <c r="C5175">
        <v>0</v>
      </c>
      <c r="D5175" t="s">
        <v>56</v>
      </c>
    </row>
    <row r="5176" spans="1:4" x14ac:dyDescent="0.3">
      <c r="A5176" s="33" t="s">
        <v>17</v>
      </c>
      <c r="B5176" s="34">
        <v>45747</v>
      </c>
      <c r="C5176">
        <v>0</v>
      </c>
      <c r="D5176" t="s">
        <v>56</v>
      </c>
    </row>
    <row r="5177" spans="1:4" x14ac:dyDescent="0.3">
      <c r="A5177" s="33" t="s">
        <v>17</v>
      </c>
      <c r="B5177" s="34">
        <v>45777</v>
      </c>
      <c r="C5177">
        <v>0</v>
      </c>
      <c r="D5177" t="s">
        <v>56</v>
      </c>
    </row>
    <row r="5178" spans="1:4" x14ac:dyDescent="0.3">
      <c r="A5178" s="33" t="s">
        <v>17</v>
      </c>
      <c r="B5178" s="34">
        <v>45808</v>
      </c>
      <c r="C5178">
        <v>0</v>
      </c>
      <c r="D5178" t="s">
        <v>56</v>
      </c>
    </row>
    <row r="5179" spans="1:4" x14ac:dyDescent="0.3">
      <c r="A5179" s="33" t="s">
        <v>17</v>
      </c>
      <c r="B5179" s="34">
        <v>45838</v>
      </c>
      <c r="C5179">
        <v>0</v>
      </c>
      <c r="D5179" t="s">
        <v>56</v>
      </c>
    </row>
    <row r="5180" spans="1:4" x14ac:dyDescent="0.3">
      <c r="A5180" s="33" t="s">
        <v>17</v>
      </c>
      <c r="B5180" s="34">
        <v>45869</v>
      </c>
      <c r="C5180">
        <v>0</v>
      </c>
      <c r="D5180" t="s">
        <v>56</v>
      </c>
    </row>
    <row r="5181" spans="1:4" x14ac:dyDescent="0.3">
      <c r="A5181" s="33" t="s">
        <v>17</v>
      </c>
      <c r="B5181" s="34">
        <v>45900</v>
      </c>
      <c r="C5181">
        <v>0</v>
      </c>
      <c r="D5181" t="s">
        <v>56</v>
      </c>
    </row>
    <row r="5182" spans="1:4" x14ac:dyDescent="0.3">
      <c r="A5182" s="33" t="s">
        <v>17</v>
      </c>
      <c r="B5182" s="34">
        <v>45930</v>
      </c>
      <c r="C5182">
        <v>0</v>
      </c>
      <c r="D5182" t="s">
        <v>56</v>
      </c>
    </row>
    <row r="5183" spans="1:4" x14ac:dyDescent="0.3">
      <c r="A5183" s="33" t="s">
        <v>17</v>
      </c>
      <c r="B5183" s="34">
        <v>45961</v>
      </c>
      <c r="C5183">
        <v>0</v>
      </c>
      <c r="D5183" t="s">
        <v>56</v>
      </c>
    </row>
    <row r="5184" spans="1:4" x14ac:dyDescent="0.3">
      <c r="A5184" s="33" t="s">
        <v>17</v>
      </c>
      <c r="B5184" s="34">
        <v>45991</v>
      </c>
      <c r="C5184">
        <v>0</v>
      </c>
      <c r="D5184" t="s">
        <v>56</v>
      </c>
    </row>
    <row r="5185" spans="1:4" x14ac:dyDescent="0.3">
      <c r="A5185" s="33" t="s">
        <v>17</v>
      </c>
      <c r="B5185" s="34">
        <v>46022</v>
      </c>
      <c r="C5185">
        <v>0</v>
      </c>
      <c r="D5185" t="s">
        <v>56</v>
      </c>
    </row>
    <row r="5186" spans="1:4" x14ac:dyDescent="0.3">
      <c r="A5186" s="33" t="s">
        <v>18</v>
      </c>
      <c r="B5186" s="34">
        <v>44957</v>
      </c>
      <c r="C5186">
        <v>800</v>
      </c>
      <c r="D5186" t="s">
        <v>56</v>
      </c>
    </row>
    <row r="5187" spans="1:4" x14ac:dyDescent="0.3">
      <c r="A5187" s="33" t="s">
        <v>18</v>
      </c>
      <c r="B5187" s="34">
        <v>44985</v>
      </c>
      <c r="C5187">
        <v>840</v>
      </c>
      <c r="D5187" t="s">
        <v>56</v>
      </c>
    </row>
    <row r="5188" spans="1:4" x14ac:dyDescent="0.3">
      <c r="A5188" s="33" t="s">
        <v>18</v>
      </c>
      <c r="B5188" s="34">
        <v>45016</v>
      </c>
      <c r="C5188">
        <v>882</v>
      </c>
      <c r="D5188" t="s">
        <v>56</v>
      </c>
    </row>
    <row r="5189" spans="1:4" x14ac:dyDescent="0.3">
      <c r="A5189" s="33" t="s">
        <v>18</v>
      </c>
      <c r="B5189" s="34">
        <v>45046</v>
      </c>
      <c r="C5189">
        <v>926.1</v>
      </c>
      <c r="D5189" t="s">
        <v>56</v>
      </c>
    </row>
    <row r="5190" spans="1:4" x14ac:dyDescent="0.3">
      <c r="A5190" s="33" t="s">
        <v>18</v>
      </c>
      <c r="B5190" s="34">
        <v>45077</v>
      </c>
      <c r="C5190">
        <v>972.40500000000009</v>
      </c>
      <c r="D5190" t="s">
        <v>56</v>
      </c>
    </row>
    <row r="5191" spans="1:4" x14ac:dyDescent="0.3">
      <c r="A5191" s="33" t="s">
        <v>18</v>
      </c>
      <c r="B5191" s="34">
        <v>45107</v>
      </c>
      <c r="C5191">
        <v>1021.0252500000001</v>
      </c>
      <c r="D5191" t="s">
        <v>56</v>
      </c>
    </row>
    <row r="5192" spans="1:4" x14ac:dyDescent="0.3">
      <c r="A5192" s="33" t="s">
        <v>18</v>
      </c>
      <c r="B5192" s="34">
        <v>45138</v>
      </c>
      <c r="C5192">
        <v>1072.0765125000003</v>
      </c>
      <c r="D5192" t="s">
        <v>56</v>
      </c>
    </row>
    <row r="5193" spans="1:4" x14ac:dyDescent="0.3">
      <c r="A5193" s="33" t="s">
        <v>18</v>
      </c>
      <c r="B5193" s="34">
        <v>45169</v>
      </c>
      <c r="C5193">
        <v>1125.6803381250004</v>
      </c>
      <c r="D5193" t="s">
        <v>56</v>
      </c>
    </row>
    <row r="5194" spans="1:4" x14ac:dyDescent="0.3">
      <c r="A5194" s="33" t="s">
        <v>18</v>
      </c>
      <c r="B5194" s="34">
        <v>45199</v>
      </c>
      <c r="C5194">
        <v>1181.9643550312505</v>
      </c>
      <c r="D5194" t="s">
        <v>56</v>
      </c>
    </row>
    <row r="5195" spans="1:4" x14ac:dyDescent="0.3">
      <c r="A5195" s="33" t="s">
        <v>18</v>
      </c>
      <c r="B5195" s="34">
        <v>45230</v>
      </c>
      <c r="C5195">
        <v>1241.062572782813</v>
      </c>
      <c r="D5195" t="s">
        <v>56</v>
      </c>
    </row>
    <row r="5196" spans="1:4" x14ac:dyDescent="0.3">
      <c r="A5196" s="33" t="s">
        <v>18</v>
      </c>
      <c r="B5196" s="34">
        <v>45260</v>
      </c>
      <c r="C5196">
        <v>1303.1157014219536</v>
      </c>
      <c r="D5196" t="s">
        <v>56</v>
      </c>
    </row>
    <row r="5197" spans="1:4" x14ac:dyDescent="0.3">
      <c r="A5197" s="33" t="s">
        <v>18</v>
      </c>
      <c r="B5197" s="34">
        <v>45291</v>
      </c>
      <c r="C5197">
        <v>1368.2714864930515</v>
      </c>
      <c r="D5197" t="s">
        <v>56</v>
      </c>
    </row>
    <row r="5198" spans="1:4" x14ac:dyDescent="0.3">
      <c r="A5198" s="33" t="s">
        <v>18</v>
      </c>
      <c r="B5198" s="34">
        <v>45322</v>
      </c>
      <c r="C5198">
        <v>1436.6850608177042</v>
      </c>
      <c r="D5198" t="s">
        <v>56</v>
      </c>
    </row>
    <row r="5199" spans="1:4" x14ac:dyDescent="0.3">
      <c r="A5199" s="33" t="s">
        <v>18</v>
      </c>
      <c r="B5199" s="34">
        <v>45351</v>
      </c>
      <c r="C5199">
        <v>1508.5193138585894</v>
      </c>
      <c r="D5199" t="s">
        <v>56</v>
      </c>
    </row>
    <row r="5200" spans="1:4" x14ac:dyDescent="0.3">
      <c r="A5200" s="33" t="s">
        <v>18</v>
      </c>
      <c r="B5200" s="34">
        <v>45382</v>
      </c>
      <c r="C5200">
        <v>1583.945279551519</v>
      </c>
      <c r="D5200" t="s">
        <v>56</v>
      </c>
    </row>
    <row r="5201" spans="1:4" x14ac:dyDescent="0.3">
      <c r="A5201" s="33" t="s">
        <v>18</v>
      </c>
      <c r="B5201" s="34">
        <v>45412</v>
      </c>
      <c r="C5201">
        <v>1663.1425435290951</v>
      </c>
      <c r="D5201" t="s">
        <v>56</v>
      </c>
    </row>
    <row r="5202" spans="1:4" x14ac:dyDescent="0.3">
      <c r="A5202" s="33" t="s">
        <v>18</v>
      </c>
      <c r="B5202" s="34">
        <v>45443</v>
      </c>
      <c r="C5202">
        <v>1746.2996707055499</v>
      </c>
      <c r="D5202" t="s">
        <v>56</v>
      </c>
    </row>
    <row r="5203" spans="1:4" x14ac:dyDescent="0.3">
      <c r="A5203" s="33" t="s">
        <v>18</v>
      </c>
      <c r="B5203" s="34">
        <v>45473</v>
      </c>
      <c r="C5203">
        <v>1833.6146542408276</v>
      </c>
      <c r="D5203" t="s">
        <v>56</v>
      </c>
    </row>
    <row r="5204" spans="1:4" x14ac:dyDescent="0.3">
      <c r="A5204" s="33" t="s">
        <v>18</v>
      </c>
      <c r="B5204" s="34">
        <v>45504</v>
      </c>
      <c r="C5204">
        <v>1925.295386952869</v>
      </c>
      <c r="D5204" t="s">
        <v>56</v>
      </c>
    </row>
    <row r="5205" spans="1:4" x14ac:dyDescent="0.3">
      <c r="A5205" s="33" t="s">
        <v>18</v>
      </c>
      <c r="B5205" s="34">
        <v>45535</v>
      </c>
      <c r="C5205">
        <v>2021.5601563005125</v>
      </c>
      <c r="D5205" t="s">
        <v>56</v>
      </c>
    </row>
    <row r="5206" spans="1:4" x14ac:dyDescent="0.3">
      <c r="A5206" s="33" t="s">
        <v>18</v>
      </c>
      <c r="B5206" s="34">
        <v>45565</v>
      </c>
      <c r="C5206">
        <v>2122.6381641155381</v>
      </c>
      <c r="D5206" t="s">
        <v>56</v>
      </c>
    </row>
    <row r="5207" spans="1:4" x14ac:dyDescent="0.3">
      <c r="A5207" s="33" t="s">
        <v>18</v>
      </c>
      <c r="B5207" s="34">
        <v>45596</v>
      </c>
      <c r="C5207">
        <v>2228.7700723213152</v>
      </c>
      <c r="D5207" t="s">
        <v>56</v>
      </c>
    </row>
    <row r="5208" spans="1:4" x14ac:dyDescent="0.3">
      <c r="A5208" s="33" t="s">
        <v>18</v>
      </c>
      <c r="B5208" s="34">
        <v>45626</v>
      </c>
      <c r="C5208">
        <v>2340.2085759373808</v>
      </c>
      <c r="D5208" t="s">
        <v>56</v>
      </c>
    </row>
    <row r="5209" spans="1:4" x14ac:dyDescent="0.3">
      <c r="A5209" s="33" t="s">
        <v>18</v>
      </c>
      <c r="B5209" s="34">
        <v>45657</v>
      </c>
      <c r="C5209">
        <v>2457.2190047342501</v>
      </c>
      <c r="D5209" t="s">
        <v>56</v>
      </c>
    </row>
    <row r="5210" spans="1:4" x14ac:dyDescent="0.3">
      <c r="A5210" s="33" t="s">
        <v>18</v>
      </c>
      <c r="B5210" s="34">
        <v>45688</v>
      </c>
      <c r="C5210">
        <v>2580.0799549709627</v>
      </c>
      <c r="D5210" t="s">
        <v>56</v>
      </c>
    </row>
    <row r="5211" spans="1:4" x14ac:dyDescent="0.3">
      <c r="A5211" s="33" t="s">
        <v>18</v>
      </c>
      <c r="B5211" s="34">
        <v>45716</v>
      </c>
      <c r="C5211">
        <v>2709.0839527195108</v>
      </c>
      <c r="D5211" t="s">
        <v>56</v>
      </c>
    </row>
    <row r="5212" spans="1:4" x14ac:dyDescent="0.3">
      <c r="A5212" s="33" t="s">
        <v>18</v>
      </c>
      <c r="B5212" s="34">
        <v>45747</v>
      </c>
      <c r="C5212">
        <v>2844.5381503554863</v>
      </c>
      <c r="D5212" t="s">
        <v>56</v>
      </c>
    </row>
    <row r="5213" spans="1:4" x14ac:dyDescent="0.3">
      <c r="A5213" s="33" t="s">
        <v>18</v>
      </c>
      <c r="B5213" s="34">
        <v>45777</v>
      </c>
      <c r="C5213">
        <v>2986.765057873261</v>
      </c>
      <c r="D5213" t="s">
        <v>56</v>
      </c>
    </row>
    <row r="5214" spans="1:4" x14ac:dyDescent="0.3">
      <c r="A5214" s="33" t="s">
        <v>18</v>
      </c>
      <c r="B5214" s="34">
        <v>45808</v>
      </c>
      <c r="C5214">
        <v>3136.1033107669241</v>
      </c>
      <c r="D5214" t="s">
        <v>56</v>
      </c>
    </row>
    <row r="5215" spans="1:4" x14ac:dyDescent="0.3">
      <c r="A5215" s="33" t="s">
        <v>18</v>
      </c>
      <c r="B5215" s="34">
        <v>45838</v>
      </c>
      <c r="C5215">
        <v>3292.9084763052706</v>
      </c>
      <c r="D5215" t="s">
        <v>56</v>
      </c>
    </row>
    <row r="5216" spans="1:4" x14ac:dyDescent="0.3">
      <c r="A5216" s="33" t="s">
        <v>18</v>
      </c>
      <c r="B5216" s="34">
        <v>45869</v>
      </c>
      <c r="C5216">
        <v>3457.5539001205343</v>
      </c>
      <c r="D5216" t="s">
        <v>56</v>
      </c>
    </row>
    <row r="5217" spans="1:4" x14ac:dyDescent="0.3">
      <c r="A5217" s="33" t="s">
        <v>18</v>
      </c>
      <c r="B5217" s="34">
        <v>45900</v>
      </c>
      <c r="C5217">
        <v>3630.4315951265612</v>
      </c>
      <c r="D5217" t="s">
        <v>56</v>
      </c>
    </row>
    <row r="5218" spans="1:4" x14ac:dyDescent="0.3">
      <c r="A5218" s="33" t="s">
        <v>18</v>
      </c>
      <c r="B5218" s="34">
        <v>45930</v>
      </c>
      <c r="C5218">
        <v>3811.9531748828895</v>
      </c>
      <c r="D5218" t="s">
        <v>56</v>
      </c>
    </row>
    <row r="5219" spans="1:4" x14ac:dyDescent="0.3">
      <c r="A5219" s="33" t="s">
        <v>18</v>
      </c>
      <c r="B5219" s="34">
        <v>45961</v>
      </c>
      <c r="C5219">
        <v>4002.5508336270341</v>
      </c>
      <c r="D5219" t="s">
        <v>56</v>
      </c>
    </row>
    <row r="5220" spans="1:4" x14ac:dyDescent="0.3">
      <c r="A5220" s="33" t="s">
        <v>18</v>
      </c>
      <c r="B5220" s="34">
        <v>45991</v>
      </c>
      <c r="C5220">
        <v>4202.6783753083855</v>
      </c>
      <c r="D5220" t="s">
        <v>56</v>
      </c>
    </row>
    <row r="5221" spans="1:4" x14ac:dyDescent="0.3">
      <c r="A5221" s="33" t="s">
        <v>18</v>
      </c>
      <c r="B5221" s="34">
        <v>46022</v>
      </c>
      <c r="C5221">
        <v>4412.8122940738049</v>
      </c>
      <c r="D5221" t="s">
        <v>56</v>
      </c>
    </row>
    <row r="5222" spans="1:4" x14ac:dyDescent="0.3">
      <c r="A5222" s="33" t="s">
        <v>19</v>
      </c>
      <c r="B5222" s="34">
        <v>44957</v>
      </c>
      <c r="C5222">
        <v>0</v>
      </c>
      <c r="D5222" t="s">
        <v>56</v>
      </c>
    </row>
    <row r="5223" spans="1:4" x14ac:dyDescent="0.3">
      <c r="A5223" s="33" t="s">
        <v>19</v>
      </c>
      <c r="B5223" s="34">
        <v>44985</v>
      </c>
      <c r="C5223">
        <v>0</v>
      </c>
      <c r="D5223" t="s">
        <v>56</v>
      </c>
    </row>
    <row r="5224" spans="1:4" x14ac:dyDescent="0.3">
      <c r="A5224" s="33" t="s">
        <v>19</v>
      </c>
      <c r="B5224" s="34">
        <v>45016</v>
      </c>
      <c r="C5224">
        <v>0</v>
      </c>
      <c r="D5224" t="s">
        <v>56</v>
      </c>
    </row>
    <row r="5225" spans="1:4" x14ac:dyDescent="0.3">
      <c r="A5225" s="33" t="s">
        <v>19</v>
      </c>
      <c r="B5225" s="34">
        <v>45046</v>
      </c>
      <c r="C5225">
        <v>0</v>
      </c>
      <c r="D5225" t="s">
        <v>56</v>
      </c>
    </row>
    <row r="5226" spans="1:4" x14ac:dyDescent="0.3">
      <c r="A5226" s="33" t="s">
        <v>19</v>
      </c>
      <c r="B5226" s="34">
        <v>45077</v>
      </c>
      <c r="C5226">
        <v>0</v>
      </c>
      <c r="D5226" t="s">
        <v>56</v>
      </c>
    </row>
    <row r="5227" spans="1:4" x14ac:dyDescent="0.3">
      <c r="A5227" s="33" t="s">
        <v>19</v>
      </c>
      <c r="B5227" s="34">
        <v>45107</v>
      </c>
      <c r="C5227">
        <v>0</v>
      </c>
      <c r="D5227" t="s">
        <v>56</v>
      </c>
    </row>
    <row r="5228" spans="1:4" x14ac:dyDescent="0.3">
      <c r="A5228" s="33" t="s">
        <v>19</v>
      </c>
      <c r="B5228" s="34">
        <v>45138</v>
      </c>
      <c r="C5228">
        <v>0</v>
      </c>
      <c r="D5228" t="s">
        <v>56</v>
      </c>
    </row>
    <row r="5229" spans="1:4" x14ac:dyDescent="0.3">
      <c r="A5229" s="33" t="s">
        <v>19</v>
      </c>
      <c r="B5229" s="34">
        <v>45169</v>
      </c>
      <c r="C5229">
        <v>0</v>
      </c>
      <c r="D5229" t="s">
        <v>56</v>
      </c>
    </row>
    <row r="5230" spans="1:4" x14ac:dyDescent="0.3">
      <c r="A5230" s="33" t="s">
        <v>19</v>
      </c>
      <c r="B5230" s="34">
        <v>45199</v>
      </c>
      <c r="C5230">
        <v>0</v>
      </c>
      <c r="D5230" t="s">
        <v>56</v>
      </c>
    </row>
    <row r="5231" spans="1:4" x14ac:dyDescent="0.3">
      <c r="A5231" s="33" t="s">
        <v>19</v>
      </c>
      <c r="B5231" s="34">
        <v>45230</v>
      </c>
      <c r="C5231">
        <v>0</v>
      </c>
      <c r="D5231" t="s">
        <v>56</v>
      </c>
    </row>
    <row r="5232" spans="1:4" x14ac:dyDescent="0.3">
      <c r="A5232" s="33" t="s">
        <v>19</v>
      </c>
      <c r="B5232" s="34">
        <v>45260</v>
      </c>
      <c r="C5232">
        <v>0</v>
      </c>
      <c r="D5232" t="s">
        <v>56</v>
      </c>
    </row>
    <row r="5233" spans="1:4" x14ac:dyDescent="0.3">
      <c r="A5233" s="33" t="s">
        <v>19</v>
      </c>
      <c r="B5233" s="34">
        <v>45291</v>
      </c>
      <c r="C5233">
        <v>0</v>
      </c>
      <c r="D5233" t="s">
        <v>56</v>
      </c>
    </row>
    <row r="5234" spans="1:4" x14ac:dyDescent="0.3">
      <c r="A5234" s="33" t="s">
        <v>19</v>
      </c>
      <c r="B5234" s="34">
        <v>45322</v>
      </c>
      <c r="C5234">
        <v>0</v>
      </c>
      <c r="D5234" t="s">
        <v>56</v>
      </c>
    </row>
    <row r="5235" spans="1:4" x14ac:dyDescent="0.3">
      <c r="A5235" s="33" t="s">
        <v>19</v>
      </c>
      <c r="B5235" s="34">
        <v>45351</v>
      </c>
      <c r="C5235">
        <v>0</v>
      </c>
      <c r="D5235" t="s">
        <v>56</v>
      </c>
    </row>
    <row r="5236" spans="1:4" x14ac:dyDescent="0.3">
      <c r="A5236" s="33" t="s">
        <v>19</v>
      </c>
      <c r="B5236" s="34">
        <v>45382</v>
      </c>
      <c r="C5236">
        <v>0</v>
      </c>
      <c r="D5236" t="s">
        <v>56</v>
      </c>
    </row>
    <row r="5237" spans="1:4" x14ac:dyDescent="0.3">
      <c r="A5237" s="33" t="s">
        <v>19</v>
      </c>
      <c r="B5237" s="34">
        <v>45412</v>
      </c>
      <c r="C5237">
        <v>0</v>
      </c>
      <c r="D5237" t="s">
        <v>56</v>
      </c>
    </row>
    <row r="5238" spans="1:4" x14ac:dyDescent="0.3">
      <c r="A5238" s="33" t="s">
        <v>19</v>
      </c>
      <c r="B5238" s="34">
        <v>45443</v>
      </c>
      <c r="C5238">
        <v>0</v>
      </c>
      <c r="D5238" t="s">
        <v>56</v>
      </c>
    </row>
    <row r="5239" spans="1:4" x14ac:dyDescent="0.3">
      <c r="A5239" s="33" t="s">
        <v>19</v>
      </c>
      <c r="B5239" s="34">
        <v>45473</v>
      </c>
      <c r="C5239">
        <v>0</v>
      </c>
      <c r="D5239" t="s">
        <v>56</v>
      </c>
    </row>
    <row r="5240" spans="1:4" x14ac:dyDescent="0.3">
      <c r="A5240" s="33" t="s">
        <v>19</v>
      </c>
      <c r="B5240" s="34">
        <v>45504</v>
      </c>
      <c r="C5240">
        <v>0</v>
      </c>
      <c r="D5240" t="s">
        <v>56</v>
      </c>
    </row>
    <row r="5241" spans="1:4" x14ac:dyDescent="0.3">
      <c r="A5241" s="33" t="s">
        <v>19</v>
      </c>
      <c r="B5241" s="34">
        <v>45535</v>
      </c>
      <c r="C5241">
        <v>0</v>
      </c>
      <c r="D5241" t="s">
        <v>56</v>
      </c>
    </row>
    <row r="5242" spans="1:4" x14ac:dyDescent="0.3">
      <c r="A5242" s="33" t="s">
        <v>19</v>
      </c>
      <c r="B5242" s="34">
        <v>45565</v>
      </c>
      <c r="C5242">
        <v>0</v>
      </c>
      <c r="D5242" t="s">
        <v>56</v>
      </c>
    </row>
    <row r="5243" spans="1:4" x14ac:dyDescent="0.3">
      <c r="A5243" s="33" t="s">
        <v>19</v>
      </c>
      <c r="B5243" s="34">
        <v>45596</v>
      </c>
      <c r="C5243">
        <v>0</v>
      </c>
      <c r="D5243" t="s">
        <v>56</v>
      </c>
    </row>
    <row r="5244" spans="1:4" x14ac:dyDescent="0.3">
      <c r="A5244" s="33" t="s">
        <v>19</v>
      </c>
      <c r="B5244" s="34">
        <v>45626</v>
      </c>
      <c r="C5244">
        <v>0</v>
      </c>
      <c r="D5244" t="s">
        <v>56</v>
      </c>
    </row>
    <row r="5245" spans="1:4" x14ac:dyDescent="0.3">
      <c r="A5245" s="33" t="s">
        <v>19</v>
      </c>
      <c r="B5245" s="34">
        <v>45657</v>
      </c>
      <c r="C5245">
        <v>0</v>
      </c>
      <c r="D5245" t="s">
        <v>56</v>
      </c>
    </row>
    <row r="5246" spans="1:4" x14ac:dyDescent="0.3">
      <c r="A5246" s="33" t="s">
        <v>19</v>
      </c>
      <c r="B5246" s="34">
        <v>45688</v>
      </c>
      <c r="C5246">
        <v>0</v>
      </c>
      <c r="D5246" t="s">
        <v>56</v>
      </c>
    </row>
    <row r="5247" spans="1:4" x14ac:dyDescent="0.3">
      <c r="A5247" s="33" t="s">
        <v>19</v>
      </c>
      <c r="B5247" s="34">
        <v>45716</v>
      </c>
      <c r="C5247">
        <v>0</v>
      </c>
      <c r="D5247" t="s">
        <v>56</v>
      </c>
    </row>
    <row r="5248" spans="1:4" x14ac:dyDescent="0.3">
      <c r="A5248" s="33" t="s">
        <v>19</v>
      </c>
      <c r="B5248" s="34">
        <v>45747</v>
      </c>
      <c r="C5248">
        <v>0</v>
      </c>
      <c r="D5248" t="s">
        <v>56</v>
      </c>
    </row>
    <row r="5249" spans="1:4" x14ac:dyDescent="0.3">
      <c r="A5249" s="33" t="s">
        <v>19</v>
      </c>
      <c r="B5249" s="34">
        <v>45777</v>
      </c>
      <c r="C5249">
        <v>0</v>
      </c>
      <c r="D5249" t="s">
        <v>56</v>
      </c>
    </row>
    <row r="5250" spans="1:4" x14ac:dyDescent="0.3">
      <c r="A5250" s="33" t="s">
        <v>19</v>
      </c>
      <c r="B5250" s="34">
        <v>45808</v>
      </c>
      <c r="C5250">
        <v>0</v>
      </c>
      <c r="D5250" t="s">
        <v>56</v>
      </c>
    </row>
    <row r="5251" spans="1:4" x14ac:dyDescent="0.3">
      <c r="A5251" s="33" t="s">
        <v>19</v>
      </c>
      <c r="B5251" s="34">
        <v>45838</v>
      </c>
      <c r="C5251">
        <v>0</v>
      </c>
      <c r="D5251" t="s">
        <v>56</v>
      </c>
    </row>
    <row r="5252" spans="1:4" x14ac:dyDescent="0.3">
      <c r="A5252" s="33" t="s">
        <v>19</v>
      </c>
      <c r="B5252" s="34">
        <v>45869</v>
      </c>
      <c r="C5252">
        <v>0</v>
      </c>
      <c r="D5252" t="s">
        <v>56</v>
      </c>
    </row>
    <row r="5253" spans="1:4" x14ac:dyDescent="0.3">
      <c r="A5253" s="33" t="s">
        <v>19</v>
      </c>
      <c r="B5253" s="34">
        <v>45900</v>
      </c>
      <c r="C5253">
        <v>0</v>
      </c>
      <c r="D5253" t="s">
        <v>56</v>
      </c>
    </row>
    <row r="5254" spans="1:4" x14ac:dyDescent="0.3">
      <c r="A5254" s="33" t="s">
        <v>19</v>
      </c>
      <c r="B5254" s="34">
        <v>45930</v>
      </c>
      <c r="C5254">
        <v>0</v>
      </c>
      <c r="D5254" t="s">
        <v>56</v>
      </c>
    </row>
    <row r="5255" spans="1:4" x14ac:dyDescent="0.3">
      <c r="A5255" s="33" t="s">
        <v>19</v>
      </c>
      <c r="B5255" s="34">
        <v>45961</v>
      </c>
      <c r="C5255">
        <v>0</v>
      </c>
      <c r="D5255" t="s">
        <v>56</v>
      </c>
    </row>
    <row r="5256" spans="1:4" x14ac:dyDescent="0.3">
      <c r="A5256" s="33" t="s">
        <v>19</v>
      </c>
      <c r="B5256" s="34">
        <v>45991</v>
      </c>
      <c r="C5256">
        <v>0</v>
      </c>
      <c r="D5256" t="s">
        <v>56</v>
      </c>
    </row>
    <row r="5257" spans="1:4" x14ac:dyDescent="0.3">
      <c r="A5257" s="33" t="s">
        <v>19</v>
      </c>
      <c r="B5257" s="34">
        <v>46022</v>
      </c>
      <c r="C5257">
        <v>0</v>
      </c>
      <c r="D5257" t="s">
        <v>56</v>
      </c>
    </row>
    <row r="5258" spans="1:4" x14ac:dyDescent="0.3">
      <c r="A5258" s="33" t="s">
        <v>20</v>
      </c>
      <c r="B5258" s="34">
        <v>44957</v>
      </c>
      <c r="C5258">
        <v>0</v>
      </c>
      <c r="D5258" t="s">
        <v>56</v>
      </c>
    </row>
    <row r="5259" spans="1:4" x14ac:dyDescent="0.3">
      <c r="A5259" s="33" t="s">
        <v>20</v>
      </c>
      <c r="B5259" s="34">
        <v>44985</v>
      </c>
      <c r="C5259">
        <v>0</v>
      </c>
      <c r="D5259" t="s">
        <v>56</v>
      </c>
    </row>
    <row r="5260" spans="1:4" x14ac:dyDescent="0.3">
      <c r="A5260" s="33" t="s">
        <v>20</v>
      </c>
      <c r="B5260" s="34">
        <v>45016</v>
      </c>
      <c r="C5260">
        <v>0</v>
      </c>
      <c r="D5260" t="s">
        <v>56</v>
      </c>
    </row>
    <row r="5261" spans="1:4" x14ac:dyDescent="0.3">
      <c r="A5261" s="33" t="s">
        <v>20</v>
      </c>
      <c r="B5261" s="34">
        <v>45046</v>
      </c>
      <c r="C5261">
        <v>0</v>
      </c>
      <c r="D5261" t="s">
        <v>56</v>
      </c>
    </row>
    <row r="5262" spans="1:4" x14ac:dyDescent="0.3">
      <c r="A5262" s="33" t="s">
        <v>20</v>
      </c>
      <c r="B5262" s="34">
        <v>45077</v>
      </c>
      <c r="C5262">
        <v>0</v>
      </c>
      <c r="D5262" t="s">
        <v>56</v>
      </c>
    </row>
    <row r="5263" spans="1:4" x14ac:dyDescent="0.3">
      <c r="A5263" s="33" t="s">
        <v>20</v>
      </c>
      <c r="B5263" s="34">
        <v>45107</v>
      </c>
      <c r="C5263">
        <v>0</v>
      </c>
      <c r="D5263" t="s">
        <v>56</v>
      </c>
    </row>
    <row r="5264" spans="1:4" x14ac:dyDescent="0.3">
      <c r="A5264" s="33" t="s">
        <v>20</v>
      </c>
      <c r="B5264" s="34">
        <v>45138</v>
      </c>
      <c r="C5264">
        <v>0</v>
      </c>
      <c r="D5264" t="s">
        <v>56</v>
      </c>
    </row>
    <row r="5265" spans="1:4" x14ac:dyDescent="0.3">
      <c r="A5265" s="33" t="s">
        <v>20</v>
      </c>
      <c r="B5265" s="34">
        <v>45169</v>
      </c>
      <c r="C5265">
        <v>0</v>
      </c>
      <c r="D5265" t="s">
        <v>56</v>
      </c>
    </row>
    <row r="5266" spans="1:4" x14ac:dyDescent="0.3">
      <c r="A5266" s="33" t="s">
        <v>20</v>
      </c>
      <c r="B5266" s="34">
        <v>45199</v>
      </c>
      <c r="C5266">
        <v>0</v>
      </c>
      <c r="D5266" t="s">
        <v>56</v>
      </c>
    </row>
    <row r="5267" spans="1:4" x14ac:dyDescent="0.3">
      <c r="A5267" s="33" t="s">
        <v>20</v>
      </c>
      <c r="B5267" s="34">
        <v>45230</v>
      </c>
      <c r="C5267">
        <v>0</v>
      </c>
      <c r="D5267" t="s">
        <v>56</v>
      </c>
    </row>
    <row r="5268" spans="1:4" x14ac:dyDescent="0.3">
      <c r="A5268" s="33" t="s">
        <v>20</v>
      </c>
      <c r="B5268" s="34">
        <v>45260</v>
      </c>
      <c r="C5268">
        <v>0</v>
      </c>
      <c r="D5268" t="s">
        <v>56</v>
      </c>
    </row>
    <row r="5269" spans="1:4" x14ac:dyDescent="0.3">
      <c r="A5269" s="33" t="s">
        <v>20</v>
      </c>
      <c r="B5269" s="34">
        <v>45291</v>
      </c>
      <c r="C5269">
        <v>0</v>
      </c>
      <c r="D5269" t="s">
        <v>56</v>
      </c>
    </row>
    <row r="5270" spans="1:4" x14ac:dyDescent="0.3">
      <c r="A5270" s="33" t="s">
        <v>20</v>
      </c>
      <c r="B5270" s="34">
        <v>45322</v>
      </c>
      <c r="C5270">
        <v>0</v>
      </c>
      <c r="D5270" t="s">
        <v>56</v>
      </c>
    </row>
    <row r="5271" spans="1:4" x14ac:dyDescent="0.3">
      <c r="A5271" s="33" t="s">
        <v>20</v>
      </c>
      <c r="B5271" s="34">
        <v>45351</v>
      </c>
      <c r="C5271">
        <v>0</v>
      </c>
      <c r="D5271" t="s">
        <v>56</v>
      </c>
    </row>
    <row r="5272" spans="1:4" x14ac:dyDescent="0.3">
      <c r="A5272" s="33" t="s">
        <v>20</v>
      </c>
      <c r="B5272" s="34">
        <v>45382</v>
      </c>
      <c r="C5272">
        <v>0</v>
      </c>
      <c r="D5272" t="s">
        <v>56</v>
      </c>
    </row>
    <row r="5273" spans="1:4" x14ac:dyDescent="0.3">
      <c r="A5273" s="33" t="s">
        <v>20</v>
      </c>
      <c r="B5273" s="34">
        <v>45412</v>
      </c>
      <c r="C5273">
        <v>0</v>
      </c>
      <c r="D5273" t="s">
        <v>56</v>
      </c>
    </row>
    <row r="5274" spans="1:4" x14ac:dyDescent="0.3">
      <c r="A5274" s="33" t="s">
        <v>20</v>
      </c>
      <c r="B5274" s="34">
        <v>45443</v>
      </c>
      <c r="C5274">
        <v>0</v>
      </c>
      <c r="D5274" t="s">
        <v>56</v>
      </c>
    </row>
    <row r="5275" spans="1:4" x14ac:dyDescent="0.3">
      <c r="A5275" s="33" t="s">
        <v>20</v>
      </c>
      <c r="B5275" s="34">
        <v>45473</v>
      </c>
      <c r="C5275">
        <v>0</v>
      </c>
      <c r="D5275" t="s">
        <v>56</v>
      </c>
    </row>
    <row r="5276" spans="1:4" x14ac:dyDescent="0.3">
      <c r="A5276" s="33" t="s">
        <v>20</v>
      </c>
      <c r="B5276" s="34">
        <v>45504</v>
      </c>
      <c r="C5276">
        <v>0</v>
      </c>
      <c r="D5276" t="s">
        <v>56</v>
      </c>
    </row>
    <row r="5277" spans="1:4" x14ac:dyDescent="0.3">
      <c r="A5277" s="33" t="s">
        <v>20</v>
      </c>
      <c r="B5277" s="34">
        <v>45535</v>
      </c>
      <c r="C5277">
        <v>0</v>
      </c>
      <c r="D5277" t="s">
        <v>56</v>
      </c>
    </row>
    <row r="5278" spans="1:4" x14ac:dyDescent="0.3">
      <c r="A5278" s="33" t="s">
        <v>20</v>
      </c>
      <c r="B5278" s="34">
        <v>45565</v>
      </c>
      <c r="C5278">
        <v>0</v>
      </c>
      <c r="D5278" t="s">
        <v>56</v>
      </c>
    </row>
    <row r="5279" spans="1:4" x14ac:dyDescent="0.3">
      <c r="A5279" s="33" t="s">
        <v>20</v>
      </c>
      <c r="B5279" s="34">
        <v>45596</v>
      </c>
      <c r="C5279">
        <v>0</v>
      </c>
      <c r="D5279" t="s">
        <v>56</v>
      </c>
    </row>
    <row r="5280" spans="1:4" x14ac:dyDescent="0.3">
      <c r="A5280" s="33" t="s">
        <v>20</v>
      </c>
      <c r="B5280" s="34">
        <v>45626</v>
      </c>
      <c r="C5280">
        <v>0</v>
      </c>
      <c r="D5280" t="s">
        <v>56</v>
      </c>
    </row>
    <row r="5281" spans="1:4" x14ac:dyDescent="0.3">
      <c r="A5281" s="33" t="s">
        <v>20</v>
      </c>
      <c r="B5281" s="34">
        <v>45657</v>
      </c>
      <c r="C5281">
        <v>0</v>
      </c>
      <c r="D5281" t="s">
        <v>56</v>
      </c>
    </row>
    <row r="5282" spans="1:4" x14ac:dyDescent="0.3">
      <c r="A5282" s="33" t="s">
        <v>20</v>
      </c>
      <c r="B5282" s="34">
        <v>45688</v>
      </c>
      <c r="C5282">
        <v>0</v>
      </c>
      <c r="D5282" t="s">
        <v>56</v>
      </c>
    </row>
    <row r="5283" spans="1:4" x14ac:dyDescent="0.3">
      <c r="A5283" s="33" t="s">
        <v>20</v>
      </c>
      <c r="B5283" s="34">
        <v>45716</v>
      </c>
      <c r="C5283">
        <v>0</v>
      </c>
      <c r="D5283" t="s">
        <v>56</v>
      </c>
    </row>
    <row r="5284" spans="1:4" x14ac:dyDescent="0.3">
      <c r="A5284" s="33" t="s">
        <v>20</v>
      </c>
      <c r="B5284" s="34">
        <v>45747</v>
      </c>
      <c r="C5284">
        <v>0</v>
      </c>
      <c r="D5284" t="s">
        <v>56</v>
      </c>
    </row>
    <row r="5285" spans="1:4" x14ac:dyDescent="0.3">
      <c r="A5285" s="33" t="s">
        <v>20</v>
      </c>
      <c r="B5285" s="34">
        <v>45777</v>
      </c>
      <c r="C5285">
        <v>0</v>
      </c>
      <c r="D5285" t="s">
        <v>56</v>
      </c>
    </row>
    <row r="5286" spans="1:4" x14ac:dyDescent="0.3">
      <c r="A5286" s="33" t="s">
        <v>20</v>
      </c>
      <c r="B5286" s="34">
        <v>45808</v>
      </c>
      <c r="C5286">
        <v>0</v>
      </c>
      <c r="D5286" t="s">
        <v>56</v>
      </c>
    </row>
    <row r="5287" spans="1:4" x14ac:dyDescent="0.3">
      <c r="A5287" s="33" t="s">
        <v>20</v>
      </c>
      <c r="B5287" s="34">
        <v>45838</v>
      </c>
      <c r="C5287">
        <v>0</v>
      </c>
      <c r="D5287" t="s">
        <v>56</v>
      </c>
    </row>
    <row r="5288" spans="1:4" x14ac:dyDescent="0.3">
      <c r="A5288" s="33" t="s">
        <v>20</v>
      </c>
      <c r="B5288" s="34">
        <v>45869</v>
      </c>
      <c r="C5288">
        <v>0</v>
      </c>
      <c r="D5288" t="s">
        <v>56</v>
      </c>
    </row>
    <row r="5289" spans="1:4" x14ac:dyDescent="0.3">
      <c r="A5289" s="33" t="s">
        <v>20</v>
      </c>
      <c r="B5289" s="34">
        <v>45900</v>
      </c>
      <c r="C5289">
        <v>0</v>
      </c>
      <c r="D5289" t="s">
        <v>56</v>
      </c>
    </row>
    <row r="5290" spans="1:4" x14ac:dyDescent="0.3">
      <c r="A5290" s="33" t="s">
        <v>20</v>
      </c>
      <c r="B5290" s="34">
        <v>45930</v>
      </c>
      <c r="C5290">
        <v>0</v>
      </c>
      <c r="D5290" t="s">
        <v>56</v>
      </c>
    </row>
    <row r="5291" spans="1:4" x14ac:dyDescent="0.3">
      <c r="A5291" s="33" t="s">
        <v>20</v>
      </c>
      <c r="B5291" s="34">
        <v>45961</v>
      </c>
      <c r="C5291">
        <v>0</v>
      </c>
      <c r="D5291" t="s">
        <v>56</v>
      </c>
    </row>
    <row r="5292" spans="1:4" x14ac:dyDescent="0.3">
      <c r="A5292" s="33" t="s">
        <v>20</v>
      </c>
      <c r="B5292" s="34">
        <v>45991</v>
      </c>
      <c r="C5292">
        <v>0</v>
      </c>
      <c r="D5292" t="s">
        <v>56</v>
      </c>
    </row>
    <row r="5293" spans="1:4" x14ac:dyDescent="0.3">
      <c r="A5293" s="33" t="s">
        <v>20</v>
      </c>
      <c r="B5293" s="34">
        <v>46022</v>
      </c>
      <c r="C5293">
        <v>0</v>
      </c>
      <c r="D5293" t="s">
        <v>56</v>
      </c>
    </row>
    <row r="5294" spans="1:4" x14ac:dyDescent="0.3">
      <c r="A5294" s="33" t="s">
        <v>21</v>
      </c>
      <c r="B5294" s="34">
        <v>44957</v>
      </c>
      <c r="C5294">
        <v>800</v>
      </c>
      <c r="D5294" t="s">
        <v>56</v>
      </c>
    </row>
    <row r="5295" spans="1:4" x14ac:dyDescent="0.3">
      <c r="A5295" s="33" t="s">
        <v>21</v>
      </c>
      <c r="B5295" s="34">
        <v>44985</v>
      </c>
      <c r="C5295">
        <v>840</v>
      </c>
      <c r="D5295" t="s">
        <v>56</v>
      </c>
    </row>
    <row r="5296" spans="1:4" x14ac:dyDescent="0.3">
      <c r="A5296" s="33" t="s">
        <v>21</v>
      </c>
      <c r="B5296" s="34">
        <v>45016</v>
      </c>
      <c r="C5296">
        <v>882</v>
      </c>
      <c r="D5296" t="s">
        <v>56</v>
      </c>
    </row>
    <row r="5297" spans="1:4" x14ac:dyDescent="0.3">
      <c r="A5297" s="33" t="s">
        <v>21</v>
      </c>
      <c r="B5297" s="34">
        <v>45046</v>
      </c>
      <c r="C5297">
        <v>926.1</v>
      </c>
      <c r="D5297" t="s">
        <v>56</v>
      </c>
    </row>
    <row r="5298" spans="1:4" x14ac:dyDescent="0.3">
      <c r="A5298" s="33" t="s">
        <v>21</v>
      </c>
      <c r="B5298" s="34">
        <v>45077</v>
      </c>
      <c r="C5298">
        <v>972.40499999999997</v>
      </c>
      <c r="D5298" t="s">
        <v>56</v>
      </c>
    </row>
    <row r="5299" spans="1:4" x14ac:dyDescent="0.3">
      <c r="A5299" s="33" t="s">
        <v>21</v>
      </c>
      <c r="B5299" s="34">
        <v>45107</v>
      </c>
      <c r="C5299">
        <v>1021.0253</v>
      </c>
      <c r="D5299" t="s">
        <v>56</v>
      </c>
    </row>
    <row r="5300" spans="1:4" x14ac:dyDescent="0.3">
      <c r="A5300" s="33" t="s">
        <v>21</v>
      </c>
      <c r="B5300" s="34">
        <v>45138</v>
      </c>
      <c r="C5300">
        <v>1072.0764999999999</v>
      </c>
      <c r="D5300" t="s">
        <v>56</v>
      </c>
    </row>
    <row r="5301" spans="1:4" x14ac:dyDescent="0.3">
      <c r="A5301" s="33" t="s">
        <v>21</v>
      </c>
      <c r="B5301" s="34">
        <v>45169</v>
      </c>
      <c r="C5301">
        <v>1125.6803</v>
      </c>
      <c r="D5301" t="s">
        <v>56</v>
      </c>
    </row>
    <row r="5302" spans="1:4" x14ac:dyDescent="0.3">
      <c r="A5302" s="33" t="s">
        <v>21</v>
      </c>
      <c r="B5302" s="34">
        <v>45199</v>
      </c>
      <c r="C5302">
        <v>1181.9644000000001</v>
      </c>
      <c r="D5302" t="s">
        <v>56</v>
      </c>
    </row>
    <row r="5303" spans="1:4" x14ac:dyDescent="0.3">
      <c r="A5303" s="33" t="s">
        <v>21</v>
      </c>
      <c r="B5303" s="34">
        <v>45230</v>
      </c>
      <c r="C5303">
        <v>1241.0626</v>
      </c>
      <c r="D5303" t="s">
        <v>56</v>
      </c>
    </row>
    <row r="5304" spans="1:4" x14ac:dyDescent="0.3">
      <c r="A5304" s="33" t="s">
        <v>21</v>
      </c>
      <c r="B5304" s="34">
        <v>45260</v>
      </c>
      <c r="C5304">
        <v>1303.1157000000001</v>
      </c>
      <c r="D5304" t="s">
        <v>56</v>
      </c>
    </row>
    <row r="5305" spans="1:4" x14ac:dyDescent="0.3">
      <c r="A5305" s="33" t="s">
        <v>21</v>
      </c>
      <c r="B5305" s="34">
        <v>45291</v>
      </c>
      <c r="C5305">
        <v>1368.2715000000001</v>
      </c>
      <c r="D5305" t="s">
        <v>56</v>
      </c>
    </row>
    <row r="5306" spans="1:4" x14ac:dyDescent="0.3">
      <c r="A5306" s="33" t="s">
        <v>21</v>
      </c>
      <c r="B5306" s="34">
        <v>45322</v>
      </c>
      <c r="C5306">
        <v>1436.6850999999999</v>
      </c>
      <c r="D5306" t="s">
        <v>56</v>
      </c>
    </row>
    <row r="5307" spans="1:4" x14ac:dyDescent="0.3">
      <c r="A5307" s="33" t="s">
        <v>21</v>
      </c>
      <c r="B5307" s="34">
        <v>45351</v>
      </c>
      <c r="C5307">
        <v>1508.5192999999999</v>
      </c>
      <c r="D5307" t="s">
        <v>56</v>
      </c>
    </row>
    <row r="5308" spans="1:4" x14ac:dyDescent="0.3">
      <c r="A5308" s="33" t="s">
        <v>21</v>
      </c>
      <c r="B5308" s="34">
        <v>45382</v>
      </c>
      <c r="C5308">
        <v>1583.9453000000001</v>
      </c>
      <c r="D5308" t="s">
        <v>56</v>
      </c>
    </row>
    <row r="5309" spans="1:4" x14ac:dyDescent="0.3">
      <c r="A5309" s="33" t="s">
        <v>21</v>
      </c>
      <c r="B5309" s="34">
        <v>45412</v>
      </c>
      <c r="C5309">
        <v>1663.1424999999999</v>
      </c>
      <c r="D5309" t="s">
        <v>56</v>
      </c>
    </row>
    <row r="5310" spans="1:4" x14ac:dyDescent="0.3">
      <c r="A5310" s="33" t="s">
        <v>21</v>
      </c>
      <c r="B5310" s="34">
        <v>45443</v>
      </c>
      <c r="C5310">
        <v>1746.2997</v>
      </c>
      <c r="D5310" t="s">
        <v>56</v>
      </c>
    </row>
    <row r="5311" spans="1:4" x14ac:dyDescent="0.3">
      <c r="A5311" s="33" t="s">
        <v>21</v>
      </c>
      <c r="B5311" s="34">
        <v>45473</v>
      </c>
      <c r="C5311">
        <v>1833.6147000000001</v>
      </c>
      <c r="D5311" t="s">
        <v>56</v>
      </c>
    </row>
    <row r="5312" spans="1:4" x14ac:dyDescent="0.3">
      <c r="A5312" s="33" t="s">
        <v>21</v>
      </c>
      <c r="B5312" s="34">
        <v>45504</v>
      </c>
      <c r="C5312">
        <v>1925.2954</v>
      </c>
      <c r="D5312" t="s">
        <v>56</v>
      </c>
    </row>
    <row r="5313" spans="1:4" x14ac:dyDescent="0.3">
      <c r="A5313" s="33" t="s">
        <v>21</v>
      </c>
      <c r="B5313" s="34">
        <v>45535</v>
      </c>
      <c r="C5313">
        <v>2021.5601999999999</v>
      </c>
      <c r="D5313" t="s">
        <v>56</v>
      </c>
    </row>
    <row r="5314" spans="1:4" x14ac:dyDescent="0.3">
      <c r="A5314" s="33" t="s">
        <v>21</v>
      </c>
      <c r="B5314" s="34">
        <v>45565</v>
      </c>
      <c r="C5314">
        <v>2122.6381999999999</v>
      </c>
      <c r="D5314" t="s">
        <v>56</v>
      </c>
    </row>
    <row r="5315" spans="1:4" x14ac:dyDescent="0.3">
      <c r="A5315" s="33" t="s">
        <v>21</v>
      </c>
      <c r="B5315" s="34">
        <v>45596</v>
      </c>
      <c r="C5315">
        <v>2228.7701000000002</v>
      </c>
      <c r="D5315" t="s">
        <v>56</v>
      </c>
    </row>
    <row r="5316" spans="1:4" x14ac:dyDescent="0.3">
      <c r="A5316" s="33" t="s">
        <v>21</v>
      </c>
      <c r="B5316" s="34">
        <v>45626</v>
      </c>
      <c r="C5316">
        <v>2340.2085999999999</v>
      </c>
      <c r="D5316" t="s">
        <v>56</v>
      </c>
    </row>
    <row r="5317" spans="1:4" x14ac:dyDescent="0.3">
      <c r="A5317" s="33" t="s">
        <v>21</v>
      </c>
      <c r="B5317" s="34">
        <v>45657</v>
      </c>
      <c r="C5317">
        <v>2457.2190000000001</v>
      </c>
      <c r="D5317" t="s">
        <v>56</v>
      </c>
    </row>
    <row r="5318" spans="1:4" x14ac:dyDescent="0.3">
      <c r="A5318" s="33" t="s">
        <v>21</v>
      </c>
      <c r="B5318" s="34">
        <v>45688</v>
      </c>
      <c r="C5318">
        <v>2580.08</v>
      </c>
      <c r="D5318" t="s">
        <v>56</v>
      </c>
    </row>
    <row r="5319" spans="1:4" x14ac:dyDescent="0.3">
      <c r="A5319" s="33" t="s">
        <v>21</v>
      </c>
      <c r="B5319" s="34">
        <v>45716</v>
      </c>
      <c r="C5319">
        <v>2709.0839999999998</v>
      </c>
      <c r="D5319" t="s">
        <v>56</v>
      </c>
    </row>
    <row r="5320" spans="1:4" x14ac:dyDescent="0.3">
      <c r="A5320" s="33" t="s">
        <v>21</v>
      </c>
      <c r="B5320" s="34">
        <v>45747</v>
      </c>
      <c r="C5320">
        <v>2844.5382</v>
      </c>
      <c r="D5320" t="s">
        <v>56</v>
      </c>
    </row>
    <row r="5321" spans="1:4" x14ac:dyDescent="0.3">
      <c r="A5321" s="33" t="s">
        <v>21</v>
      </c>
      <c r="B5321" s="34">
        <v>45777</v>
      </c>
      <c r="C5321">
        <v>2986.7651000000001</v>
      </c>
      <c r="D5321" t="s">
        <v>56</v>
      </c>
    </row>
    <row r="5322" spans="1:4" x14ac:dyDescent="0.3">
      <c r="A5322" s="33" t="s">
        <v>21</v>
      </c>
      <c r="B5322" s="34">
        <v>45808</v>
      </c>
      <c r="C5322">
        <v>3136.1033000000002</v>
      </c>
      <c r="D5322" t="s">
        <v>56</v>
      </c>
    </row>
    <row r="5323" spans="1:4" x14ac:dyDescent="0.3">
      <c r="A5323" s="33" t="s">
        <v>21</v>
      </c>
      <c r="B5323" s="34">
        <v>45838</v>
      </c>
      <c r="C5323">
        <v>3292.9085</v>
      </c>
      <c r="D5323" t="s">
        <v>56</v>
      </c>
    </row>
    <row r="5324" spans="1:4" x14ac:dyDescent="0.3">
      <c r="A5324" s="33" t="s">
        <v>21</v>
      </c>
      <c r="B5324" s="34">
        <v>45869</v>
      </c>
      <c r="C5324">
        <v>3457.5538999999999</v>
      </c>
      <c r="D5324" t="s">
        <v>56</v>
      </c>
    </row>
    <row r="5325" spans="1:4" x14ac:dyDescent="0.3">
      <c r="A5325" s="33" t="s">
        <v>21</v>
      </c>
      <c r="B5325" s="34">
        <v>45900</v>
      </c>
      <c r="C5325">
        <v>3630.4315999999999</v>
      </c>
      <c r="D5325" t="s">
        <v>56</v>
      </c>
    </row>
    <row r="5326" spans="1:4" x14ac:dyDescent="0.3">
      <c r="A5326" s="33" t="s">
        <v>21</v>
      </c>
      <c r="B5326" s="34">
        <v>45930</v>
      </c>
      <c r="C5326">
        <v>3811.9531999999999</v>
      </c>
      <c r="D5326" t="s">
        <v>56</v>
      </c>
    </row>
    <row r="5327" spans="1:4" x14ac:dyDescent="0.3">
      <c r="A5327" s="33" t="s">
        <v>21</v>
      </c>
      <c r="B5327" s="34">
        <v>45961</v>
      </c>
      <c r="C5327">
        <v>4002.5508</v>
      </c>
      <c r="D5327" t="s">
        <v>56</v>
      </c>
    </row>
    <row r="5328" spans="1:4" x14ac:dyDescent="0.3">
      <c r="A5328" s="33" t="s">
        <v>21</v>
      </c>
      <c r="B5328" s="34">
        <v>45991</v>
      </c>
      <c r="C5328">
        <v>4202.6783999999998</v>
      </c>
      <c r="D5328" t="s">
        <v>56</v>
      </c>
    </row>
    <row r="5329" spans="1:4" x14ac:dyDescent="0.3">
      <c r="A5329" s="33" t="s">
        <v>21</v>
      </c>
      <c r="B5329" s="34">
        <v>46022</v>
      </c>
      <c r="C5329">
        <v>4412.8122999999996</v>
      </c>
      <c r="D5329" t="s">
        <v>56</v>
      </c>
    </row>
    <row r="5330" spans="1:4" x14ac:dyDescent="0.3">
      <c r="A5330" s="33" t="s">
        <v>22</v>
      </c>
      <c r="B5330" s="34">
        <v>44957</v>
      </c>
      <c r="C5330">
        <v>0</v>
      </c>
      <c r="D5330" t="s">
        <v>56</v>
      </c>
    </row>
    <row r="5331" spans="1:4" x14ac:dyDescent="0.3">
      <c r="A5331" s="33" t="s">
        <v>22</v>
      </c>
      <c r="B5331" s="34">
        <v>44985</v>
      </c>
      <c r="C5331">
        <v>0</v>
      </c>
      <c r="D5331" t="s">
        <v>56</v>
      </c>
    </row>
    <row r="5332" spans="1:4" x14ac:dyDescent="0.3">
      <c r="A5332" s="33" t="s">
        <v>22</v>
      </c>
      <c r="B5332" s="34">
        <v>45016</v>
      </c>
      <c r="C5332">
        <v>0</v>
      </c>
      <c r="D5332" t="s">
        <v>56</v>
      </c>
    </row>
    <row r="5333" spans="1:4" x14ac:dyDescent="0.3">
      <c r="A5333" s="33" t="s">
        <v>22</v>
      </c>
      <c r="B5333" s="34">
        <v>45046</v>
      </c>
      <c r="C5333">
        <v>0</v>
      </c>
      <c r="D5333" t="s">
        <v>56</v>
      </c>
    </row>
    <row r="5334" spans="1:4" x14ac:dyDescent="0.3">
      <c r="A5334" s="33" t="s">
        <v>22</v>
      </c>
      <c r="B5334" s="34">
        <v>45077</v>
      </c>
      <c r="C5334">
        <v>0</v>
      </c>
      <c r="D5334" t="s">
        <v>56</v>
      </c>
    </row>
    <row r="5335" spans="1:4" x14ac:dyDescent="0.3">
      <c r="A5335" s="33" t="s">
        <v>22</v>
      </c>
      <c r="B5335" s="34">
        <v>45107</v>
      </c>
      <c r="C5335">
        <v>0</v>
      </c>
      <c r="D5335" t="s">
        <v>56</v>
      </c>
    </row>
    <row r="5336" spans="1:4" x14ac:dyDescent="0.3">
      <c r="A5336" s="33" t="s">
        <v>22</v>
      </c>
      <c r="B5336" s="34">
        <v>45138</v>
      </c>
      <c r="C5336">
        <v>0</v>
      </c>
      <c r="D5336" t="s">
        <v>56</v>
      </c>
    </row>
    <row r="5337" spans="1:4" x14ac:dyDescent="0.3">
      <c r="A5337" s="33" t="s">
        <v>22</v>
      </c>
      <c r="B5337" s="34">
        <v>45169</v>
      </c>
      <c r="C5337">
        <v>0</v>
      </c>
      <c r="D5337" t="s">
        <v>56</v>
      </c>
    </row>
    <row r="5338" spans="1:4" x14ac:dyDescent="0.3">
      <c r="A5338" s="33" t="s">
        <v>22</v>
      </c>
      <c r="B5338" s="34">
        <v>45199</v>
      </c>
      <c r="C5338">
        <v>0</v>
      </c>
      <c r="D5338" t="s">
        <v>56</v>
      </c>
    </row>
    <row r="5339" spans="1:4" x14ac:dyDescent="0.3">
      <c r="A5339" s="33" t="s">
        <v>22</v>
      </c>
      <c r="B5339" s="34">
        <v>45230</v>
      </c>
      <c r="C5339">
        <v>0</v>
      </c>
      <c r="D5339" t="s">
        <v>56</v>
      </c>
    </row>
    <row r="5340" spans="1:4" x14ac:dyDescent="0.3">
      <c r="A5340" s="33" t="s">
        <v>22</v>
      </c>
      <c r="B5340" s="34">
        <v>45260</v>
      </c>
      <c r="C5340">
        <v>0</v>
      </c>
      <c r="D5340" t="s">
        <v>56</v>
      </c>
    </row>
    <row r="5341" spans="1:4" x14ac:dyDescent="0.3">
      <c r="A5341" s="33" t="s">
        <v>22</v>
      </c>
      <c r="B5341" s="34">
        <v>45291</v>
      </c>
      <c r="C5341">
        <v>0</v>
      </c>
      <c r="D5341" t="s">
        <v>56</v>
      </c>
    </row>
    <row r="5342" spans="1:4" x14ac:dyDescent="0.3">
      <c r="A5342" s="33" t="s">
        <v>22</v>
      </c>
      <c r="B5342" s="34">
        <v>45322</v>
      </c>
      <c r="C5342">
        <v>0</v>
      </c>
      <c r="D5342" t="s">
        <v>56</v>
      </c>
    </row>
    <row r="5343" spans="1:4" x14ac:dyDescent="0.3">
      <c r="A5343" s="33" t="s">
        <v>22</v>
      </c>
      <c r="B5343" s="34">
        <v>45351</v>
      </c>
      <c r="C5343">
        <v>0</v>
      </c>
      <c r="D5343" t="s">
        <v>56</v>
      </c>
    </row>
    <row r="5344" spans="1:4" x14ac:dyDescent="0.3">
      <c r="A5344" s="33" t="s">
        <v>22</v>
      </c>
      <c r="B5344" s="34">
        <v>45382</v>
      </c>
      <c r="C5344">
        <v>0</v>
      </c>
      <c r="D5344" t="s">
        <v>56</v>
      </c>
    </row>
    <row r="5345" spans="1:4" x14ac:dyDescent="0.3">
      <c r="A5345" s="33" t="s">
        <v>22</v>
      </c>
      <c r="B5345" s="34">
        <v>45412</v>
      </c>
      <c r="C5345">
        <v>0</v>
      </c>
      <c r="D5345" t="s">
        <v>56</v>
      </c>
    </row>
    <row r="5346" spans="1:4" x14ac:dyDescent="0.3">
      <c r="A5346" s="33" t="s">
        <v>22</v>
      </c>
      <c r="B5346" s="34">
        <v>45443</v>
      </c>
      <c r="C5346">
        <v>0</v>
      </c>
      <c r="D5346" t="s">
        <v>56</v>
      </c>
    </row>
    <row r="5347" spans="1:4" x14ac:dyDescent="0.3">
      <c r="A5347" s="33" t="s">
        <v>22</v>
      </c>
      <c r="B5347" s="34">
        <v>45473</v>
      </c>
      <c r="C5347">
        <v>0</v>
      </c>
      <c r="D5347" t="s">
        <v>56</v>
      </c>
    </row>
    <row r="5348" spans="1:4" x14ac:dyDescent="0.3">
      <c r="A5348" s="33" t="s">
        <v>22</v>
      </c>
      <c r="B5348" s="34">
        <v>45504</v>
      </c>
      <c r="C5348">
        <v>0</v>
      </c>
      <c r="D5348" t="s">
        <v>56</v>
      </c>
    </row>
    <row r="5349" spans="1:4" x14ac:dyDescent="0.3">
      <c r="A5349" s="33" t="s">
        <v>22</v>
      </c>
      <c r="B5349" s="34">
        <v>45535</v>
      </c>
      <c r="C5349">
        <v>0</v>
      </c>
      <c r="D5349" t="s">
        <v>56</v>
      </c>
    </row>
    <row r="5350" spans="1:4" x14ac:dyDescent="0.3">
      <c r="A5350" s="33" t="s">
        <v>22</v>
      </c>
      <c r="B5350" s="34">
        <v>45565</v>
      </c>
      <c r="C5350">
        <v>0</v>
      </c>
      <c r="D5350" t="s">
        <v>56</v>
      </c>
    </row>
    <row r="5351" spans="1:4" x14ac:dyDescent="0.3">
      <c r="A5351" s="33" t="s">
        <v>22</v>
      </c>
      <c r="B5351" s="34">
        <v>45596</v>
      </c>
      <c r="C5351">
        <v>0</v>
      </c>
      <c r="D5351" t="s">
        <v>56</v>
      </c>
    </row>
    <row r="5352" spans="1:4" x14ac:dyDescent="0.3">
      <c r="A5352" s="33" t="s">
        <v>22</v>
      </c>
      <c r="B5352" s="34">
        <v>45626</v>
      </c>
      <c r="C5352">
        <v>0</v>
      </c>
      <c r="D5352" t="s">
        <v>56</v>
      </c>
    </row>
    <row r="5353" spans="1:4" x14ac:dyDescent="0.3">
      <c r="A5353" s="33" t="s">
        <v>22</v>
      </c>
      <c r="B5353" s="34">
        <v>45657</v>
      </c>
      <c r="C5353">
        <v>0</v>
      </c>
      <c r="D5353" t="s">
        <v>56</v>
      </c>
    </row>
    <row r="5354" spans="1:4" x14ac:dyDescent="0.3">
      <c r="A5354" s="33" t="s">
        <v>22</v>
      </c>
      <c r="B5354" s="34">
        <v>45688</v>
      </c>
      <c r="C5354">
        <v>0</v>
      </c>
      <c r="D5354" t="s">
        <v>56</v>
      </c>
    </row>
    <row r="5355" spans="1:4" x14ac:dyDescent="0.3">
      <c r="A5355" s="33" t="s">
        <v>22</v>
      </c>
      <c r="B5355" s="34">
        <v>45716</v>
      </c>
      <c r="C5355">
        <v>0</v>
      </c>
      <c r="D5355" t="s">
        <v>56</v>
      </c>
    </row>
    <row r="5356" spans="1:4" x14ac:dyDescent="0.3">
      <c r="A5356" s="33" t="s">
        <v>22</v>
      </c>
      <c r="B5356" s="34">
        <v>45747</v>
      </c>
      <c r="C5356">
        <v>0</v>
      </c>
      <c r="D5356" t="s">
        <v>56</v>
      </c>
    </row>
    <row r="5357" spans="1:4" x14ac:dyDescent="0.3">
      <c r="A5357" s="33" t="s">
        <v>22</v>
      </c>
      <c r="B5357" s="34">
        <v>45777</v>
      </c>
      <c r="C5357">
        <v>0</v>
      </c>
      <c r="D5357" t="s">
        <v>56</v>
      </c>
    </row>
    <row r="5358" spans="1:4" x14ac:dyDescent="0.3">
      <c r="A5358" s="33" t="s">
        <v>22</v>
      </c>
      <c r="B5358" s="34">
        <v>45808</v>
      </c>
      <c r="C5358">
        <v>0</v>
      </c>
      <c r="D5358" t="s">
        <v>56</v>
      </c>
    </row>
    <row r="5359" spans="1:4" x14ac:dyDescent="0.3">
      <c r="A5359" s="33" t="s">
        <v>22</v>
      </c>
      <c r="B5359" s="34">
        <v>45838</v>
      </c>
      <c r="C5359">
        <v>0</v>
      </c>
      <c r="D5359" t="s">
        <v>56</v>
      </c>
    </row>
    <row r="5360" spans="1:4" x14ac:dyDescent="0.3">
      <c r="A5360" s="33" t="s">
        <v>22</v>
      </c>
      <c r="B5360" s="34">
        <v>45869</v>
      </c>
      <c r="C5360">
        <v>0</v>
      </c>
      <c r="D5360" t="s">
        <v>56</v>
      </c>
    </row>
    <row r="5361" spans="1:4" x14ac:dyDescent="0.3">
      <c r="A5361" s="33" t="s">
        <v>22</v>
      </c>
      <c r="B5361" s="34">
        <v>45900</v>
      </c>
      <c r="C5361">
        <v>0</v>
      </c>
      <c r="D5361" t="s">
        <v>56</v>
      </c>
    </row>
    <row r="5362" spans="1:4" x14ac:dyDescent="0.3">
      <c r="A5362" s="33" t="s">
        <v>22</v>
      </c>
      <c r="B5362" s="34">
        <v>45930</v>
      </c>
      <c r="C5362">
        <v>0</v>
      </c>
      <c r="D5362" t="s">
        <v>56</v>
      </c>
    </row>
    <row r="5363" spans="1:4" x14ac:dyDescent="0.3">
      <c r="A5363" s="33" t="s">
        <v>22</v>
      </c>
      <c r="B5363" s="34">
        <v>45961</v>
      </c>
      <c r="C5363">
        <v>0</v>
      </c>
      <c r="D5363" t="s">
        <v>56</v>
      </c>
    </row>
    <row r="5364" spans="1:4" x14ac:dyDescent="0.3">
      <c r="A5364" s="33" t="s">
        <v>22</v>
      </c>
      <c r="B5364" s="34">
        <v>45991</v>
      </c>
      <c r="C5364">
        <v>0</v>
      </c>
      <c r="D5364" t="s">
        <v>56</v>
      </c>
    </row>
    <row r="5365" spans="1:4" x14ac:dyDescent="0.3">
      <c r="A5365" s="33" t="s">
        <v>22</v>
      </c>
      <c r="B5365" s="34">
        <v>46022</v>
      </c>
      <c r="C5365">
        <v>0</v>
      </c>
      <c r="D5365" t="s">
        <v>56</v>
      </c>
    </row>
    <row r="5366" spans="1:4" x14ac:dyDescent="0.3">
      <c r="A5366" s="33" t="s">
        <v>23</v>
      </c>
      <c r="B5366" s="34">
        <v>44957</v>
      </c>
      <c r="C5366">
        <v>0</v>
      </c>
      <c r="D5366" t="s">
        <v>56</v>
      </c>
    </row>
    <row r="5367" spans="1:4" x14ac:dyDescent="0.3">
      <c r="A5367" s="33" t="s">
        <v>23</v>
      </c>
      <c r="B5367" s="34">
        <v>44985</v>
      </c>
      <c r="C5367">
        <v>0</v>
      </c>
      <c r="D5367" t="s">
        <v>56</v>
      </c>
    </row>
    <row r="5368" spans="1:4" x14ac:dyDescent="0.3">
      <c r="A5368" s="33" t="s">
        <v>23</v>
      </c>
      <c r="B5368" s="34">
        <v>45016</v>
      </c>
      <c r="C5368">
        <v>0</v>
      </c>
      <c r="D5368" t="s">
        <v>56</v>
      </c>
    </row>
    <row r="5369" spans="1:4" x14ac:dyDescent="0.3">
      <c r="A5369" s="33" t="s">
        <v>23</v>
      </c>
      <c r="B5369" s="34">
        <v>45046</v>
      </c>
      <c r="C5369">
        <v>0</v>
      </c>
      <c r="D5369" t="s">
        <v>56</v>
      </c>
    </row>
    <row r="5370" spans="1:4" x14ac:dyDescent="0.3">
      <c r="A5370" s="33" t="s">
        <v>23</v>
      </c>
      <c r="B5370" s="34">
        <v>45077</v>
      </c>
      <c r="C5370">
        <v>0</v>
      </c>
      <c r="D5370" t="s">
        <v>56</v>
      </c>
    </row>
    <row r="5371" spans="1:4" x14ac:dyDescent="0.3">
      <c r="A5371" s="33" t="s">
        <v>23</v>
      </c>
      <c r="B5371" s="34">
        <v>45107</v>
      </c>
      <c r="C5371">
        <v>0</v>
      </c>
      <c r="D5371" t="s">
        <v>56</v>
      </c>
    </row>
    <row r="5372" spans="1:4" x14ac:dyDescent="0.3">
      <c r="A5372" s="33" t="s">
        <v>23</v>
      </c>
      <c r="B5372" s="34">
        <v>45138</v>
      </c>
      <c r="C5372">
        <v>0</v>
      </c>
      <c r="D5372" t="s">
        <v>56</v>
      </c>
    </row>
    <row r="5373" spans="1:4" x14ac:dyDescent="0.3">
      <c r="A5373" s="33" t="s">
        <v>23</v>
      </c>
      <c r="B5373" s="34">
        <v>45169</v>
      </c>
      <c r="C5373">
        <v>0</v>
      </c>
      <c r="D5373" t="s">
        <v>56</v>
      </c>
    </row>
    <row r="5374" spans="1:4" x14ac:dyDescent="0.3">
      <c r="A5374" s="33" t="s">
        <v>23</v>
      </c>
      <c r="B5374" s="34">
        <v>45199</v>
      </c>
      <c r="C5374">
        <v>0</v>
      </c>
      <c r="D5374" t="s">
        <v>56</v>
      </c>
    </row>
    <row r="5375" spans="1:4" x14ac:dyDescent="0.3">
      <c r="A5375" s="33" t="s">
        <v>23</v>
      </c>
      <c r="B5375" s="34">
        <v>45230</v>
      </c>
      <c r="C5375">
        <v>0</v>
      </c>
      <c r="D5375" t="s">
        <v>56</v>
      </c>
    </row>
    <row r="5376" spans="1:4" x14ac:dyDescent="0.3">
      <c r="A5376" s="33" t="s">
        <v>23</v>
      </c>
      <c r="B5376" s="34">
        <v>45260</v>
      </c>
      <c r="C5376">
        <v>0</v>
      </c>
      <c r="D5376" t="s">
        <v>56</v>
      </c>
    </row>
    <row r="5377" spans="1:4" x14ac:dyDescent="0.3">
      <c r="A5377" s="33" t="s">
        <v>23</v>
      </c>
      <c r="B5377" s="34">
        <v>45291</v>
      </c>
      <c r="C5377">
        <v>0</v>
      </c>
      <c r="D5377" t="s">
        <v>56</v>
      </c>
    </row>
    <row r="5378" spans="1:4" x14ac:dyDescent="0.3">
      <c r="A5378" s="33" t="s">
        <v>23</v>
      </c>
      <c r="B5378" s="34">
        <v>45322</v>
      </c>
      <c r="C5378">
        <v>0</v>
      </c>
      <c r="D5378" t="s">
        <v>56</v>
      </c>
    </row>
    <row r="5379" spans="1:4" x14ac:dyDescent="0.3">
      <c r="A5379" s="33" t="s">
        <v>23</v>
      </c>
      <c r="B5379" s="34">
        <v>45351</v>
      </c>
      <c r="C5379">
        <v>0</v>
      </c>
      <c r="D5379" t="s">
        <v>56</v>
      </c>
    </row>
    <row r="5380" spans="1:4" x14ac:dyDescent="0.3">
      <c r="A5380" s="33" t="s">
        <v>23</v>
      </c>
      <c r="B5380" s="34">
        <v>45382</v>
      </c>
      <c r="C5380">
        <v>0</v>
      </c>
      <c r="D5380" t="s">
        <v>56</v>
      </c>
    </row>
    <row r="5381" spans="1:4" x14ac:dyDescent="0.3">
      <c r="A5381" s="33" t="s">
        <v>23</v>
      </c>
      <c r="B5381" s="34">
        <v>45412</v>
      </c>
      <c r="C5381">
        <v>0</v>
      </c>
      <c r="D5381" t="s">
        <v>56</v>
      </c>
    </row>
    <row r="5382" spans="1:4" x14ac:dyDescent="0.3">
      <c r="A5382" s="33" t="s">
        <v>23</v>
      </c>
      <c r="B5382" s="34">
        <v>45443</v>
      </c>
      <c r="C5382">
        <v>0</v>
      </c>
      <c r="D5382" t="s">
        <v>56</v>
      </c>
    </row>
    <row r="5383" spans="1:4" x14ac:dyDescent="0.3">
      <c r="A5383" s="33" t="s">
        <v>23</v>
      </c>
      <c r="B5383" s="34">
        <v>45473</v>
      </c>
      <c r="C5383">
        <v>0</v>
      </c>
      <c r="D5383" t="s">
        <v>56</v>
      </c>
    </row>
    <row r="5384" spans="1:4" x14ac:dyDescent="0.3">
      <c r="A5384" s="33" t="s">
        <v>23</v>
      </c>
      <c r="B5384" s="34">
        <v>45504</v>
      </c>
      <c r="C5384">
        <v>0</v>
      </c>
      <c r="D5384" t="s">
        <v>56</v>
      </c>
    </row>
    <row r="5385" spans="1:4" x14ac:dyDescent="0.3">
      <c r="A5385" s="33" t="s">
        <v>23</v>
      </c>
      <c r="B5385" s="34">
        <v>45535</v>
      </c>
      <c r="C5385">
        <v>0</v>
      </c>
      <c r="D5385" t="s">
        <v>56</v>
      </c>
    </row>
    <row r="5386" spans="1:4" x14ac:dyDescent="0.3">
      <c r="A5386" s="33" t="s">
        <v>23</v>
      </c>
      <c r="B5386" s="34">
        <v>45565</v>
      </c>
      <c r="C5386">
        <v>0</v>
      </c>
      <c r="D5386" t="s">
        <v>56</v>
      </c>
    </row>
    <row r="5387" spans="1:4" x14ac:dyDescent="0.3">
      <c r="A5387" s="33" t="s">
        <v>23</v>
      </c>
      <c r="B5387" s="34">
        <v>45596</v>
      </c>
      <c r="C5387">
        <v>0</v>
      </c>
      <c r="D5387" t="s">
        <v>56</v>
      </c>
    </row>
    <row r="5388" spans="1:4" x14ac:dyDescent="0.3">
      <c r="A5388" s="33" t="s">
        <v>23</v>
      </c>
      <c r="B5388" s="34">
        <v>45626</v>
      </c>
      <c r="C5388">
        <v>0</v>
      </c>
      <c r="D5388" t="s">
        <v>56</v>
      </c>
    </row>
    <row r="5389" spans="1:4" x14ac:dyDescent="0.3">
      <c r="A5389" s="33" t="s">
        <v>23</v>
      </c>
      <c r="B5389" s="34">
        <v>45657</v>
      </c>
      <c r="C5389">
        <v>0</v>
      </c>
      <c r="D5389" t="s">
        <v>56</v>
      </c>
    </row>
    <row r="5390" spans="1:4" x14ac:dyDescent="0.3">
      <c r="A5390" s="33" t="s">
        <v>23</v>
      </c>
      <c r="B5390" s="34">
        <v>45688</v>
      </c>
      <c r="C5390">
        <v>0</v>
      </c>
      <c r="D5390" t="s">
        <v>56</v>
      </c>
    </row>
    <row r="5391" spans="1:4" x14ac:dyDescent="0.3">
      <c r="A5391" s="33" t="s">
        <v>23</v>
      </c>
      <c r="B5391" s="34">
        <v>45716</v>
      </c>
      <c r="C5391">
        <v>0</v>
      </c>
      <c r="D5391" t="s">
        <v>56</v>
      </c>
    </row>
    <row r="5392" spans="1:4" x14ac:dyDescent="0.3">
      <c r="A5392" s="33" t="s">
        <v>23</v>
      </c>
      <c r="B5392" s="34">
        <v>45747</v>
      </c>
      <c r="C5392">
        <v>0</v>
      </c>
      <c r="D5392" t="s">
        <v>56</v>
      </c>
    </row>
    <row r="5393" spans="1:4" x14ac:dyDescent="0.3">
      <c r="A5393" s="33" t="s">
        <v>23</v>
      </c>
      <c r="B5393" s="34">
        <v>45777</v>
      </c>
      <c r="C5393">
        <v>0</v>
      </c>
      <c r="D5393" t="s">
        <v>56</v>
      </c>
    </row>
    <row r="5394" spans="1:4" x14ac:dyDescent="0.3">
      <c r="A5394" s="33" t="s">
        <v>23</v>
      </c>
      <c r="B5394" s="34">
        <v>45808</v>
      </c>
      <c r="C5394">
        <v>0</v>
      </c>
      <c r="D5394" t="s">
        <v>56</v>
      </c>
    </row>
    <row r="5395" spans="1:4" x14ac:dyDescent="0.3">
      <c r="A5395" s="33" t="s">
        <v>23</v>
      </c>
      <c r="B5395" s="34">
        <v>45838</v>
      </c>
      <c r="C5395">
        <v>0</v>
      </c>
      <c r="D5395" t="s">
        <v>56</v>
      </c>
    </row>
    <row r="5396" spans="1:4" x14ac:dyDescent="0.3">
      <c r="A5396" s="33" t="s">
        <v>23</v>
      </c>
      <c r="B5396" s="34">
        <v>45869</v>
      </c>
      <c r="C5396">
        <v>0</v>
      </c>
      <c r="D5396" t="s">
        <v>56</v>
      </c>
    </row>
    <row r="5397" spans="1:4" x14ac:dyDescent="0.3">
      <c r="A5397" s="33" t="s">
        <v>23</v>
      </c>
      <c r="B5397" s="34">
        <v>45900</v>
      </c>
      <c r="C5397">
        <v>0</v>
      </c>
      <c r="D5397" t="s">
        <v>56</v>
      </c>
    </row>
    <row r="5398" spans="1:4" x14ac:dyDescent="0.3">
      <c r="A5398" s="33" t="s">
        <v>23</v>
      </c>
      <c r="B5398" s="34">
        <v>45930</v>
      </c>
      <c r="C5398">
        <v>0</v>
      </c>
      <c r="D5398" t="s">
        <v>56</v>
      </c>
    </row>
    <row r="5399" spans="1:4" x14ac:dyDescent="0.3">
      <c r="A5399" s="33" t="s">
        <v>23</v>
      </c>
      <c r="B5399" s="34">
        <v>45961</v>
      </c>
      <c r="C5399">
        <v>0</v>
      </c>
      <c r="D5399" t="s">
        <v>56</v>
      </c>
    </row>
    <row r="5400" spans="1:4" x14ac:dyDescent="0.3">
      <c r="A5400" s="33" t="s">
        <v>23</v>
      </c>
      <c r="B5400" s="34">
        <v>45991</v>
      </c>
      <c r="C5400">
        <v>0</v>
      </c>
      <c r="D5400" t="s">
        <v>56</v>
      </c>
    </row>
    <row r="5401" spans="1:4" x14ac:dyDescent="0.3">
      <c r="A5401" s="33" t="s">
        <v>23</v>
      </c>
      <c r="B5401" s="34">
        <v>46022</v>
      </c>
      <c r="C5401">
        <v>0</v>
      </c>
      <c r="D5401" t="s">
        <v>56</v>
      </c>
    </row>
    <row r="5402" spans="1:4" x14ac:dyDescent="0.3">
      <c r="A5402" s="33" t="s">
        <v>24</v>
      </c>
      <c r="B5402" s="34">
        <v>44957</v>
      </c>
      <c r="C5402">
        <v>0</v>
      </c>
      <c r="D5402" t="s">
        <v>56</v>
      </c>
    </row>
    <row r="5403" spans="1:4" x14ac:dyDescent="0.3">
      <c r="A5403" s="33" t="s">
        <v>24</v>
      </c>
      <c r="B5403" s="34">
        <v>44985</v>
      </c>
      <c r="C5403">
        <v>0</v>
      </c>
      <c r="D5403" t="s">
        <v>56</v>
      </c>
    </row>
    <row r="5404" spans="1:4" x14ac:dyDescent="0.3">
      <c r="A5404" s="33" t="s">
        <v>24</v>
      </c>
      <c r="B5404" s="34">
        <v>45016</v>
      </c>
      <c r="C5404">
        <v>0</v>
      </c>
      <c r="D5404" t="s">
        <v>56</v>
      </c>
    </row>
    <row r="5405" spans="1:4" x14ac:dyDescent="0.3">
      <c r="A5405" s="33" t="s">
        <v>24</v>
      </c>
      <c r="B5405" s="34">
        <v>45046</v>
      </c>
      <c r="C5405">
        <v>0</v>
      </c>
      <c r="D5405" t="s">
        <v>56</v>
      </c>
    </row>
    <row r="5406" spans="1:4" x14ac:dyDescent="0.3">
      <c r="A5406" s="33" t="s">
        <v>24</v>
      </c>
      <c r="B5406" s="34">
        <v>45077</v>
      </c>
      <c r="C5406">
        <v>0</v>
      </c>
      <c r="D5406" t="s">
        <v>56</v>
      </c>
    </row>
    <row r="5407" spans="1:4" x14ac:dyDescent="0.3">
      <c r="A5407" s="33" t="s">
        <v>24</v>
      </c>
      <c r="B5407" s="34">
        <v>45107</v>
      </c>
      <c r="C5407">
        <v>0</v>
      </c>
      <c r="D5407" t="s">
        <v>56</v>
      </c>
    </row>
    <row r="5408" spans="1:4" x14ac:dyDescent="0.3">
      <c r="A5408" s="33" t="s">
        <v>24</v>
      </c>
      <c r="B5408" s="34">
        <v>45138</v>
      </c>
      <c r="C5408">
        <v>0</v>
      </c>
      <c r="D5408" t="s">
        <v>56</v>
      </c>
    </row>
    <row r="5409" spans="1:4" x14ac:dyDescent="0.3">
      <c r="A5409" s="33" t="s">
        <v>24</v>
      </c>
      <c r="B5409" s="34">
        <v>45169</v>
      </c>
      <c r="C5409">
        <v>0</v>
      </c>
      <c r="D5409" t="s">
        <v>56</v>
      </c>
    </row>
    <row r="5410" spans="1:4" x14ac:dyDescent="0.3">
      <c r="A5410" s="33" t="s">
        <v>24</v>
      </c>
      <c r="B5410" s="34">
        <v>45199</v>
      </c>
      <c r="C5410">
        <v>0</v>
      </c>
      <c r="D5410" t="s">
        <v>56</v>
      </c>
    </row>
    <row r="5411" spans="1:4" x14ac:dyDescent="0.3">
      <c r="A5411" s="33" t="s">
        <v>24</v>
      </c>
      <c r="B5411" s="34">
        <v>45230</v>
      </c>
      <c r="C5411">
        <v>0</v>
      </c>
      <c r="D5411" t="s">
        <v>56</v>
      </c>
    </row>
    <row r="5412" spans="1:4" x14ac:dyDescent="0.3">
      <c r="A5412" s="33" t="s">
        <v>24</v>
      </c>
      <c r="B5412" s="34">
        <v>45260</v>
      </c>
      <c r="C5412">
        <v>0</v>
      </c>
      <c r="D5412" t="s">
        <v>56</v>
      </c>
    </row>
    <row r="5413" spans="1:4" x14ac:dyDescent="0.3">
      <c r="A5413" s="33" t="s">
        <v>24</v>
      </c>
      <c r="B5413" s="34">
        <v>45291</v>
      </c>
      <c r="C5413">
        <v>0</v>
      </c>
      <c r="D5413" t="s">
        <v>56</v>
      </c>
    </row>
    <row r="5414" spans="1:4" x14ac:dyDescent="0.3">
      <c r="A5414" s="33" t="s">
        <v>24</v>
      </c>
      <c r="B5414" s="34">
        <v>45322</v>
      </c>
      <c r="C5414">
        <v>0</v>
      </c>
      <c r="D5414" t="s">
        <v>56</v>
      </c>
    </row>
    <row r="5415" spans="1:4" x14ac:dyDescent="0.3">
      <c r="A5415" s="33" t="s">
        <v>24</v>
      </c>
      <c r="B5415" s="34">
        <v>45351</v>
      </c>
      <c r="C5415">
        <v>0</v>
      </c>
      <c r="D5415" t="s">
        <v>56</v>
      </c>
    </row>
    <row r="5416" spans="1:4" x14ac:dyDescent="0.3">
      <c r="A5416" s="33" t="s">
        <v>24</v>
      </c>
      <c r="B5416" s="34">
        <v>45382</v>
      </c>
      <c r="C5416">
        <v>0</v>
      </c>
      <c r="D5416" t="s">
        <v>56</v>
      </c>
    </row>
    <row r="5417" spans="1:4" x14ac:dyDescent="0.3">
      <c r="A5417" s="33" t="s">
        <v>24</v>
      </c>
      <c r="B5417" s="34">
        <v>45412</v>
      </c>
      <c r="C5417">
        <v>0</v>
      </c>
      <c r="D5417" t="s">
        <v>56</v>
      </c>
    </row>
    <row r="5418" spans="1:4" x14ac:dyDescent="0.3">
      <c r="A5418" s="33" t="s">
        <v>24</v>
      </c>
      <c r="B5418" s="34">
        <v>45443</v>
      </c>
      <c r="C5418">
        <v>0</v>
      </c>
      <c r="D5418" t="s">
        <v>56</v>
      </c>
    </row>
    <row r="5419" spans="1:4" x14ac:dyDescent="0.3">
      <c r="A5419" s="33" t="s">
        <v>24</v>
      </c>
      <c r="B5419" s="34">
        <v>45473</v>
      </c>
      <c r="C5419">
        <v>0</v>
      </c>
      <c r="D5419" t="s">
        <v>56</v>
      </c>
    </row>
    <row r="5420" spans="1:4" x14ac:dyDescent="0.3">
      <c r="A5420" s="33" t="s">
        <v>24</v>
      </c>
      <c r="B5420" s="34">
        <v>45504</v>
      </c>
      <c r="C5420">
        <v>0</v>
      </c>
      <c r="D5420" t="s">
        <v>56</v>
      </c>
    </row>
    <row r="5421" spans="1:4" x14ac:dyDescent="0.3">
      <c r="A5421" s="33" t="s">
        <v>24</v>
      </c>
      <c r="B5421" s="34">
        <v>45535</v>
      </c>
      <c r="C5421">
        <v>0</v>
      </c>
      <c r="D5421" t="s">
        <v>56</v>
      </c>
    </row>
    <row r="5422" spans="1:4" x14ac:dyDescent="0.3">
      <c r="A5422" s="33" t="s">
        <v>24</v>
      </c>
      <c r="B5422" s="34">
        <v>45565</v>
      </c>
      <c r="C5422">
        <v>0</v>
      </c>
      <c r="D5422" t="s">
        <v>56</v>
      </c>
    </row>
    <row r="5423" spans="1:4" x14ac:dyDescent="0.3">
      <c r="A5423" s="33" t="s">
        <v>24</v>
      </c>
      <c r="B5423" s="34">
        <v>45596</v>
      </c>
      <c r="C5423">
        <v>0</v>
      </c>
      <c r="D5423" t="s">
        <v>56</v>
      </c>
    </row>
    <row r="5424" spans="1:4" x14ac:dyDescent="0.3">
      <c r="A5424" s="33" t="s">
        <v>24</v>
      </c>
      <c r="B5424" s="34">
        <v>45626</v>
      </c>
      <c r="C5424">
        <v>0</v>
      </c>
      <c r="D5424" t="s">
        <v>56</v>
      </c>
    </row>
    <row r="5425" spans="1:4" x14ac:dyDescent="0.3">
      <c r="A5425" s="33" t="s">
        <v>24</v>
      </c>
      <c r="B5425" s="34">
        <v>45657</v>
      </c>
      <c r="C5425">
        <v>0</v>
      </c>
      <c r="D5425" t="s">
        <v>56</v>
      </c>
    </row>
    <row r="5426" spans="1:4" x14ac:dyDescent="0.3">
      <c r="A5426" s="33" t="s">
        <v>24</v>
      </c>
      <c r="B5426" s="34">
        <v>45688</v>
      </c>
      <c r="C5426">
        <v>0</v>
      </c>
      <c r="D5426" t="s">
        <v>56</v>
      </c>
    </row>
    <row r="5427" spans="1:4" x14ac:dyDescent="0.3">
      <c r="A5427" s="33" t="s">
        <v>24</v>
      </c>
      <c r="B5427" s="34">
        <v>45716</v>
      </c>
      <c r="C5427">
        <v>0</v>
      </c>
      <c r="D5427" t="s">
        <v>56</v>
      </c>
    </row>
    <row r="5428" spans="1:4" x14ac:dyDescent="0.3">
      <c r="A5428" s="33" t="s">
        <v>24</v>
      </c>
      <c r="B5428" s="34">
        <v>45747</v>
      </c>
      <c r="C5428">
        <v>0</v>
      </c>
      <c r="D5428" t="s">
        <v>56</v>
      </c>
    </row>
    <row r="5429" spans="1:4" x14ac:dyDescent="0.3">
      <c r="A5429" s="33" t="s">
        <v>24</v>
      </c>
      <c r="B5429" s="34">
        <v>45777</v>
      </c>
      <c r="C5429">
        <v>0</v>
      </c>
      <c r="D5429" t="s">
        <v>56</v>
      </c>
    </row>
    <row r="5430" spans="1:4" x14ac:dyDescent="0.3">
      <c r="A5430" s="33" t="s">
        <v>24</v>
      </c>
      <c r="B5430" s="34">
        <v>45808</v>
      </c>
      <c r="C5430">
        <v>0</v>
      </c>
      <c r="D5430" t="s">
        <v>56</v>
      </c>
    </row>
    <row r="5431" spans="1:4" x14ac:dyDescent="0.3">
      <c r="A5431" s="33" t="s">
        <v>24</v>
      </c>
      <c r="B5431" s="34">
        <v>45838</v>
      </c>
      <c r="C5431">
        <v>0</v>
      </c>
      <c r="D5431" t="s">
        <v>56</v>
      </c>
    </row>
    <row r="5432" spans="1:4" x14ac:dyDescent="0.3">
      <c r="A5432" s="33" t="s">
        <v>24</v>
      </c>
      <c r="B5432" s="34">
        <v>45869</v>
      </c>
      <c r="C5432">
        <v>0</v>
      </c>
      <c r="D5432" t="s">
        <v>56</v>
      </c>
    </row>
    <row r="5433" spans="1:4" x14ac:dyDescent="0.3">
      <c r="A5433" s="33" t="s">
        <v>24</v>
      </c>
      <c r="B5433" s="34">
        <v>45900</v>
      </c>
      <c r="C5433">
        <v>0</v>
      </c>
      <c r="D5433" t="s">
        <v>56</v>
      </c>
    </row>
    <row r="5434" spans="1:4" x14ac:dyDescent="0.3">
      <c r="A5434" s="33" t="s">
        <v>24</v>
      </c>
      <c r="B5434" s="34">
        <v>45930</v>
      </c>
      <c r="C5434">
        <v>0</v>
      </c>
      <c r="D5434" t="s">
        <v>56</v>
      </c>
    </row>
    <row r="5435" spans="1:4" x14ac:dyDescent="0.3">
      <c r="A5435" s="33" t="s">
        <v>24</v>
      </c>
      <c r="B5435" s="34">
        <v>45961</v>
      </c>
      <c r="C5435">
        <v>0</v>
      </c>
      <c r="D5435" t="s">
        <v>56</v>
      </c>
    </row>
    <row r="5436" spans="1:4" x14ac:dyDescent="0.3">
      <c r="A5436" s="33" t="s">
        <v>24</v>
      </c>
      <c r="B5436" s="34">
        <v>45991</v>
      </c>
      <c r="C5436">
        <v>0</v>
      </c>
      <c r="D5436" t="s">
        <v>56</v>
      </c>
    </row>
    <row r="5437" spans="1:4" x14ac:dyDescent="0.3">
      <c r="A5437" s="33" t="s">
        <v>24</v>
      </c>
      <c r="B5437" s="34">
        <v>46022</v>
      </c>
      <c r="C5437">
        <v>0</v>
      </c>
      <c r="D5437" t="s">
        <v>56</v>
      </c>
    </row>
    <row r="5438" spans="1:4" x14ac:dyDescent="0.3">
      <c r="A5438" s="33" t="s">
        <v>25</v>
      </c>
      <c r="B5438" s="34">
        <v>44957</v>
      </c>
      <c r="C5438">
        <v>0</v>
      </c>
      <c r="D5438" t="s">
        <v>56</v>
      </c>
    </row>
    <row r="5439" spans="1:4" x14ac:dyDescent="0.3">
      <c r="A5439" s="33" t="s">
        <v>25</v>
      </c>
      <c r="B5439" s="34">
        <v>44985</v>
      </c>
      <c r="C5439">
        <v>0</v>
      </c>
      <c r="D5439" t="s">
        <v>56</v>
      </c>
    </row>
    <row r="5440" spans="1:4" x14ac:dyDescent="0.3">
      <c r="A5440" s="33" t="s">
        <v>25</v>
      </c>
      <c r="B5440" s="34">
        <v>45016</v>
      </c>
      <c r="C5440">
        <v>0</v>
      </c>
      <c r="D5440" t="s">
        <v>56</v>
      </c>
    </row>
    <row r="5441" spans="1:4" x14ac:dyDescent="0.3">
      <c r="A5441" s="33" t="s">
        <v>25</v>
      </c>
      <c r="B5441" s="34">
        <v>45046</v>
      </c>
      <c r="C5441">
        <v>0</v>
      </c>
      <c r="D5441" t="s">
        <v>56</v>
      </c>
    </row>
    <row r="5442" spans="1:4" x14ac:dyDescent="0.3">
      <c r="A5442" s="33" t="s">
        <v>25</v>
      </c>
      <c r="B5442" s="34">
        <v>45077</v>
      </c>
      <c r="C5442">
        <v>0</v>
      </c>
      <c r="D5442" t="s">
        <v>56</v>
      </c>
    </row>
    <row r="5443" spans="1:4" x14ac:dyDescent="0.3">
      <c r="A5443" s="33" t="s">
        <v>25</v>
      </c>
      <c r="B5443" s="34">
        <v>45107</v>
      </c>
      <c r="C5443">
        <v>0</v>
      </c>
      <c r="D5443" t="s">
        <v>56</v>
      </c>
    </row>
    <row r="5444" spans="1:4" x14ac:dyDescent="0.3">
      <c r="A5444" s="33" t="s">
        <v>25</v>
      </c>
      <c r="B5444" s="34">
        <v>45138</v>
      </c>
      <c r="C5444">
        <v>0</v>
      </c>
      <c r="D5444" t="s">
        <v>56</v>
      </c>
    </row>
    <row r="5445" spans="1:4" x14ac:dyDescent="0.3">
      <c r="A5445" s="33" t="s">
        <v>25</v>
      </c>
      <c r="B5445" s="34">
        <v>45169</v>
      </c>
      <c r="C5445">
        <v>0</v>
      </c>
      <c r="D5445" t="s">
        <v>56</v>
      </c>
    </row>
    <row r="5446" spans="1:4" x14ac:dyDescent="0.3">
      <c r="A5446" s="33" t="s">
        <v>25</v>
      </c>
      <c r="B5446" s="34">
        <v>45199</v>
      </c>
      <c r="C5446">
        <v>0</v>
      </c>
      <c r="D5446" t="s">
        <v>56</v>
      </c>
    </row>
    <row r="5447" spans="1:4" x14ac:dyDescent="0.3">
      <c r="A5447" s="33" t="s">
        <v>25</v>
      </c>
      <c r="B5447" s="34">
        <v>45230</v>
      </c>
      <c r="C5447">
        <v>0</v>
      </c>
      <c r="D5447" t="s">
        <v>56</v>
      </c>
    </row>
    <row r="5448" spans="1:4" x14ac:dyDescent="0.3">
      <c r="A5448" s="33" t="s">
        <v>25</v>
      </c>
      <c r="B5448" s="34">
        <v>45260</v>
      </c>
      <c r="C5448">
        <v>0</v>
      </c>
      <c r="D5448" t="s">
        <v>56</v>
      </c>
    </row>
    <row r="5449" spans="1:4" x14ac:dyDescent="0.3">
      <c r="A5449" s="33" t="s">
        <v>25</v>
      </c>
      <c r="B5449" s="34">
        <v>45291</v>
      </c>
      <c r="C5449">
        <v>0</v>
      </c>
      <c r="D5449" t="s">
        <v>56</v>
      </c>
    </row>
    <row r="5450" spans="1:4" x14ac:dyDescent="0.3">
      <c r="A5450" s="33" t="s">
        <v>25</v>
      </c>
      <c r="B5450" s="34">
        <v>45322</v>
      </c>
      <c r="C5450">
        <v>0</v>
      </c>
      <c r="D5450" t="s">
        <v>56</v>
      </c>
    </row>
    <row r="5451" spans="1:4" x14ac:dyDescent="0.3">
      <c r="A5451" s="33" t="s">
        <v>25</v>
      </c>
      <c r="B5451" s="34">
        <v>45351</v>
      </c>
      <c r="C5451">
        <v>0</v>
      </c>
      <c r="D5451" t="s">
        <v>56</v>
      </c>
    </row>
    <row r="5452" spans="1:4" x14ac:dyDescent="0.3">
      <c r="A5452" s="33" t="s">
        <v>25</v>
      </c>
      <c r="B5452" s="34">
        <v>45382</v>
      </c>
      <c r="C5452">
        <v>0</v>
      </c>
      <c r="D5452" t="s">
        <v>56</v>
      </c>
    </row>
    <row r="5453" spans="1:4" x14ac:dyDescent="0.3">
      <c r="A5453" s="33" t="s">
        <v>25</v>
      </c>
      <c r="B5453" s="34">
        <v>45412</v>
      </c>
      <c r="C5453">
        <v>0</v>
      </c>
      <c r="D5453" t="s">
        <v>56</v>
      </c>
    </row>
    <row r="5454" spans="1:4" x14ac:dyDescent="0.3">
      <c r="A5454" s="33" t="s">
        <v>25</v>
      </c>
      <c r="B5454" s="34">
        <v>45443</v>
      </c>
      <c r="C5454">
        <v>0</v>
      </c>
      <c r="D5454" t="s">
        <v>56</v>
      </c>
    </row>
    <row r="5455" spans="1:4" x14ac:dyDescent="0.3">
      <c r="A5455" s="33" t="s">
        <v>25</v>
      </c>
      <c r="B5455" s="34">
        <v>45473</v>
      </c>
      <c r="C5455">
        <v>0</v>
      </c>
      <c r="D5455" t="s">
        <v>56</v>
      </c>
    </row>
    <row r="5456" spans="1:4" x14ac:dyDescent="0.3">
      <c r="A5456" s="33" t="s">
        <v>25</v>
      </c>
      <c r="B5456" s="34">
        <v>45504</v>
      </c>
      <c r="C5456">
        <v>0</v>
      </c>
      <c r="D5456" t="s">
        <v>56</v>
      </c>
    </row>
    <row r="5457" spans="1:4" x14ac:dyDescent="0.3">
      <c r="A5457" s="33" t="s">
        <v>25</v>
      </c>
      <c r="B5457" s="34">
        <v>45535</v>
      </c>
      <c r="C5457">
        <v>0</v>
      </c>
      <c r="D5457" t="s">
        <v>56</v>
      </c>
    </row>
    <row r="5458" spans="1:4" x14ac:dyDescent="0.3">
      <c r="A5458" s="33" t="s">
        <v>25</v>
      </c>
      <c r="B5458" s="34">
        <v>45565</v>
      </c>
      <c r="C5458">
        <v>0</v>
      </c>
      <c r="D5458" t="s">
        <v>56</v>
      </c>
    </row>
    <row r="5459" spans="1:4" x14ac:dyDescent="0.3">
      <c r="A5459" s="33" t="s">
        <v>25</v>
      </c>
      <c r="B5459" s="34">
        <v>45596</v>
      </c>
      <c r="C5459">
        <v>0</v>
      </c>
      <c r="D5459" t="s">
        <v>56</v>
      </c>
    </row>
    <row r="5460" spans="1:4" x14ac:dyDescent="0.3">
      <c r="A5460" s="33" t="s">
        <v>25</v>
      </c>
      <c r="B5460" s="34">
        <v>45626</v>
      </c>
      <c r="C5460">
        <v>0</v>
      </c>
      <c r="D5460" t="s">
        <v>56</v>
      </c>
    </row>
    <row r="5461" spans="1:4" x14ac:dyDescent="0.3">
      <c r="A5461" s="33" t="s">
        <v>25</v>
      </c>
      <c r="B5461" s="34">
        <v>45657</v>
      </c>
      <c r="C5461">
        <v>0</v>
      </c>
      <c r="D5461" t="s">
        <v>56</v>
      </c>
    </row>
    <row r="5462" spans="1:4" x14ac:dyDescent="0.3">
      <c r="A5462" s="33" t="s">
        <v>25</v>
      </c>
      <c r="B5462" s="34">
        <v>45688</v>
      </c>
      <c r="C5462">
        <v>0</v>
      </c>
      <c r="D5462" t="s">
        <v>56</v>
      </c>
    </row>
    <row r="5463" spans="1:4" x14ac:dyDescent="0.3">
      <c r="A5463" s="33" t="s">
        <v>25</v>
      </c>
      <c r="B5463" s="34">
        <v>45716</v>
      </c>
      <c r="C5463">
        <v>0</v>
      </c>
      <c r="D5463" t="s">
        <v>56</v>
      </c>
    </row>
    <row r="5464" spans="1:4" x14ac:dyDescent="0.3">
      <c r="A5464" s="33" t="s">
        <v>25</v>
      </c>
      <c r="B5464" s="34">
        <v>45747</v>
      </c>
      <c r="C5464">
        <v>0</v>
      </c>
      <c r="D5464" t="s">
        <v>56</v>
      </c>
    </row>
    <row r="5465" spans="1:4" x14ac:dyDescent="0.3">
      <c r="A5465" s="33" t="s">
        <v>25</v>
      </c>
      <c r="B5465" s="34">
        <v>45777</v>
      </c>
      <c r="C5465">
        <v>0</v>
      </c>
      <c r="D5465" t="s">
        <v>56</v>
      </c>
    </row>
    <row r="5466" spans="1:4" x14ac:dyDescent="0.3">
      <c r="A5466" s="33" t="s">
        <v>25</v>
      </c>
      <c r="B5466" s="34">
        <v>45808</v>
      </c>
      <c r="C5466">
        <v>0</v>
      </c>
      <c r="D5466" t="s">
        <v>56</v>
      </c>
    </row>
    <row r="5467" spans="1:4" x14ac:dyDescent="0.3">
      <c r="A5467" s="33" t="s">
        <v>25</v>
      </c>
      <c r="B5467" s="34">
        <v>45838</v>
      </c>
      <c r="C5467">
        <v>0</v>
      </c>
      <c r="D5467" t="s">
        <v>56</v>
      </c>
    </row>
    <row r="5468" spans="1:4" x14ac:dyDescent="0.3">
      <c r="A5468" s="33" t="s">
        <v>25</v>
      </c>
      <c r="B5468" s="34">
        <v>45869</v>
      </c>
      <c r="C5468">
        <v>0</v>
      </c>
      <c r="D5468" t="s">
        <v>56</v>
      </c>
    </row>
    <row r="5469" spans="1:4" x14ac:dyDescent="0.3">
      <c r="A5469" s="33" t="s">
        <v>25</v>
      </c>
      <c r="B5469" s="34">
        <v>45900</v>
      </c>
      <c r="C5469">
        <v>0</v>
      </c>
      <c r="D5469" t="s">
        <v>56</v>
      </c>
    </row>
    <row r="5470" spans="1:4" x14ac:dyDescent="0.3">
      <c r="A5470" s="33" t="s">
        <v>25</v>
      </c>
      <c r="B5470" s="34">
        <v>45930</v>
      </c>
      <c r="C5470">
        <v>0</v>
      </c>
      <c r="D5470" t="s">
        <v>56</v>
      </c>
    </row>
    <row r="5471" spans="1:4" x14ac:dyDescent="0.3">
      <c r="A5471" s="33" t="s">
        <v>25</v>
      </c>
      <c r="B5471" s="34">
        <v>45961</v>
      </c>
      <c r="C5471">
        <v>0</v>
      </c>
      <c r="D5471" t="s">
        <v>56</v>
      </c>
    </row>
    <row r="5472" spans="1:4" x14ac:dyDescent="0.3">
      <c r="A5472" s="33" t="s">
        <v>25</v>
      </c>
      <c r="B5472" s="34">
        <v>45991</v>
      </c>
      <c r="C5472">
        <v>0</v>
      </c>
      <c r="D5472" t="s">
        <v>56</v>
      </c>
    </row>
    <row r="5473" spans="1:4" x14ac:dyDescent="0.3">
      <c r="A5473" s="33" t="s">
        <v>25</v>
      </c>
      <c r="B5473" s="34">
        <v>46022</v>
      </c>
      <c r="C5473">
        <v>0</v>
      </c>
      <c r="D5473" t="s">
        <v>56</v>
      </c>
    </row>
    <row r="5474" spans="1:4" x14ac:dyDescent="0.3">
      <c r="A5474" s="33" t="s">
        <v>26</v>
      </c>
      <c r="B5474" s="34">
        <v>44957</v>
      </c>
      <c r="C5474">
        <v>2000</v>
      </c>
      <c r="D5474" t="s">
        <v>56</v>
      </c>
    </row>
    <row r="5475" spans="1:4" x14ac:dyDescent="0.3">
      <c r="A5475" s="33" t="s">
        <v>26</v>
      </c>
      <c r="B5475" s="34">
        <v>44985</v>
      </c>
      <c r="C5475">
        <v>2100</v>
      </c>
      <c r="D5475" t="s">
        <v>56</v>
      </c>
    </row>
    <row r="5476" spans="1:4" x14ac:dyDescent="0.3">
      <c r="A5476" s="33" t="s">
        <v>26</v>
      </c>
      <c r="B5476" s="34">
        <v>45016</v>
      </c>
      <c r="C5476">
        <v>2205</v>
      </c>
      <c r="D5476" t="s">
        <v>56</v>
      </c>
    </row>
    <row r="5477" spans="1:4" x14ac:dyDescent="0.3">
      <c r="A5477" s="33" t="s">
        <v>26</v>
      </c>
      <c r="B5477" s="34">
        <v>45046</v>
      </c>
      <c r="C5477">
        <v>2315.25</v>
      </c>
      <c r="D5477" t="s">
        <v>56</v>
      </c>
    </row>
    <row r="5478" spans="1:4" x14ac:dyDescent="0.3">
      <c r="A5478" s="33" t="s">
        <v>26</v>
      </c>
      <c r="B5478" s="34">
        <v>45077</v>
      </c>
      <c r="C5478">
        <v>2431.0125000000003</v>
      </c>
      <c r="D5478" t="s">
        <v>56</v>
      </c>
    </row>
    <row r="5479" spans="1:4" x14ac:dyDescent="0.3">
      <c r="A5479" s="33" t="s">
        <v>26</v>
      </c>
      <c r="B5479" s="34">
        <v>45107</v>
      </c>
      <c r="C5479">
        <v>2552.5631250000006</v>
      </c>
      <c r="D5479" t="s">
        <v>56</v>
      </c>
    </row>
    <row r="5480" spans="1:4" x14ac:dyDescent="0.3">
      <c r="A5480" s="33" t="s">
        <v>26</v>
      </c>
      <c r="B5480" s="34">
        <v>45138</v>
      </c>
      <c r="C5480">
        <v>2680.1912812500009</v>
      </c>
      <c r="D5480" t="s">
        <v>56</v>
      </c>
    </row>
    <row r="5481" spans="1:4" x14ac:dyDescent="0.3">
      <c r="A5481" s="33" t="s">
        <v>26</v>
      </c>
      <c r="B5481" s="34">
        <v>45169</v>
      </c>
      <c r="C5481">
        <v>2814.2008453125009</v>
      </c>
      <c r="D5481" t="s">
        <v>56</v>
      </c>
    </row>
    <row r="5482" spans="1:4" x14ac:dyDescent="0.3">
      <c r="A5482" s="33" t="s">
        <v>26</v>
      </c>
      <c r="B5482" s="34">
        <v>45199</v>
      </c>
      <c r="C5482">
        <v>2954.9108875781262</v>
      </c>
      <c r="D5482" t="s">
        <v>56</v>
      </c>
    </row>
    <row r="5483" spans="1:4" x14ac:dyDescent="0.3">
      <c r="A5483" s="33" t="s">
        <v>26</v>
      </c>
      <c r="B5483" s="34">
        <v>45230</v>
      </c>
      <c r="C5483">
        <v>3102.6564319570325</v>
      </c>
      <c r="D5483" t="s">
        <v>56</v>
      </c>
    </row>
    <row r="5484" spans="1:4" x14ac:dyDescent="0.3">
      <c r="A5484" s="33" t="s">
        <v>26</v>
      </c>
      <c r="B5484" s="34">
        <v>45260</v>
      </c>
      <c r="C5484">
        <v>3257.7892535548845</v>
      </c>
      <c r="D5484" t="s">
        <v>56</v>
      </c>
    </row>
    <row r="5485" spans="1:4" x14ac:dyDescent="0.3">
      <c r="A5485" s="33" t="s">
        <v>26</v>
      </c>
      <c r="B5485" s="34">
        <v>45291</v>
      </c>
      <c r="C5485">
        <v>3420.6787162326286</v>
      </c>
      <c r="D5485" t="s">
        <v>56</v>
      </c>
    </row>
    <row r="5486" spans="1:4" x14ac:dyDescent="0.3">
      <c r="A5486" s="33" t="s">
        <v>26</v>
      </c>
      <c r="B5486" s="34">
        <v>45322</v>
      </c>
      <c r="C5486">
        <v>3591.7126520442603</v>
      </c>
      <c r="D5486" t="s">
        <v>56</v>
      </c>
    </row>
    <row r="5487" spans="1:4" x14ac:dyDescent="0.3">
      <c r="A5487" s="33" t="s">
        <v>26</v>
      </c>
      <c r="B5487" s="34">
        <v>45351</v>
      </c>
      <c r="C5487">
        <v>3771.2982846464733</v>
      </c>
      <c r="D5487" t="s">
        <v>56</v>
      </c>
    </row>
    <row r="5488" spans="1:4" x14ac:dyDescent="0.3">
      <c r="A5488" s="33" t="s">
        <v>26</v>
      </c>
      <c r="B5488" s="34">
        <v>45382</v>
      </c>
      <c r="C5488">
        <v>3959.863198878797</v>
      </c>
      <c r="D5488" t="s">
        <v>56</v>
      </c>
    </row>
    <row r="5489" spans="1:4" x14ac:dyDescent="0.3">
      <c r="A5489" s="33" t="s">
        <v>26</v>
      </c>
      <c r="B5489" s="34">
        <v>45412</v>
      </c>
      <c r="C5489">
        <v>4157.8563588227371</v>
      </c>
      <c r="D5489" t="s">
        <v>56</v>
      </c>
    </row>
    <row r="5490" spans="1:4" x14ac:dyDescent="0.3">
      <c r="A5490" s="33" t="s">
        <v>26</v>
      </c>
      <c r="B5490" s="34">
        <v>45443</v>
      </c>
      <c r="C5490">
        <v>4365.7491767638739</v>
      </c>
      <c r="D5490" t="s">
        <v>56</v>
      </c>
    </row>
    <row r="5491" spans="1:4" x14ac:dyDescent="0.3">
      <c r="A5491" s="33" t="s">
        <v>26</v>
      </c>
      <c r="B5491" s="34">
        <v>45473</v>
      </c>
      <c r="C5491">
        <v>4584.0366356020677</v>
      </c>
      <c r="D5491" t="s">
        <v>56</v>
      </c>
    </row>
    <row r="5492" spans="1:4" x14ac:dyDescent="0.3">
      <c r="A5492" s="33" t="s">
        <v>26</v>
      </c>
      <c r="B5492" s="34">
        <v>45504</v>
      </c>
      <c r="C5492">
        <v>4813.2384673821716</v>
      </c>
      <c r="D5492" t="s">
        <v>56</v>
      </c>
    </row>
    <row r="5493" spans="1:4" x14ac:dyDescent="0.3">
      <c r="A5493" s="33" t="s">
        <v>26</v>
      </c>
      <c r="B5493" s="34">
        <v>45535</v>
      </c>
      <c r="C5493">
        <v>5053.9003907512806</v>
      </c>
      <c r="D5493" t="s">
        <v>56</v>
      </c>
    </row>
    <row r="5494" spans="1:4" x14ac:dyDescent="0.3">
      <c r="A5494" s="33" t="s">
        <v>26</v>
      </c>
      <c r="B5494" s="34">
        <v>45565</v>
      </c>
      <c r="C5494">
        <v>5306.5954102888445</v>
      </c>
      <c r="D5494" t="s">
        <v>56</v>
      </c>
    </row>
    <row r="5495" spans="1:4" x14ac:dyDescent="0.3">
      <c r="A5495" s="33" t="s">
        <v>26</v>
      </c>
      <c r="B5495" s="34">
        <v>45596</v>
      </c>
      <c r="C5495">
        <v>5571.9251808032868</v>
      </c>
      <c r="D5495" t="s">
        <v>56</v>
      </c>
    </row>
    <row r="5496" spans="1:4" x14ac:dyDescent="0.3">
      <c r="A5496" s="33" t="s">
        <v>26</v>
      </c>
      <c r="B5496" s="34">
        <v>45626</v>
      </c>
      <c r="C5496">
        <v>5850.5214398434518</v>
      </c>
      <c r="D5496" t="s">
        <v>56</v>
      </c>
    </row>
    <row r="5497" spans="1:4" x14ac:dyDescent="0.3">
      <c r="A5497" s="33" t="s">
        <v>26</v>
      </c>
      <c r="B5497" s="34">
        <v>45657</v>
      </c>
      <c r="C5497">
        <v>6143.0475118356244</v>
      </c>
      <c r="D5497" t="s">
        <v>56</v>
      </c>
    </row>
    <row r="5498" spans="1:4" x14ac:dyDescent="0.3">
      <c r="A5498" s="33" t="s">
        <v>26</v>
      </c>
      <c r="B5498" s="34">
        <v>45688</v>
      </c>
      <c r="C5498">
        <v>6450.1998874274059</v>
      </c>
      <c r="D5498" t="s">
        <v>56</v>
      </c>
    </row>
    <row r="5499" spans="1:4" x14ac:dyDescent="0.3">
      <c r="A5499" s="33" t="s">
        <v>26</v>
      </c>
      <c r="B5499" s="34">
        <v>45716</v>
      </c>
      <c r="C5499">
        <v>6772.7098817987762</v>
      </c>
      <c r="D5499" t="s">
        <v>56</v>
      </c>
    </row>
    <row r="5500" spans="1:4" x14ac:dyDescent="0.3">
      <c r="A5500" s="33" t="s">
        <v>26</v>
      </c>
      <c r="B5500" s="34">
        <v>45747</v>
      </c>
      <c r="C5500">
        <v>7111.3453758887154</v>
      </c>
      <c r="D5500" t="s">
        <v>56</v>
      </c>
    </row>
    <row r="5501" spans="1:4" x14ac:dyDescent="0.3">
      <c r="A5501" s="33" t="s">
        <v>26</v>
      </c>
      <c r="B5501" s="34">
        <v>45777</v>
      </c>
      <c r="C5501">
        <v>7466.9126446831515</v>
      </c>
      <c r="D5501" t="s">
        <v>56</v>
      </c>
    </row>
    <row r="5502" spans="1:4" x14ac:dyDescent="0.3">
      <c r="A5502" s="33" t="s">
        <v>26</v>
      </c>
      <c r="B5502" s="34">
        <v>45808</v>
      </c>
      <c r="C5502">
        <v>7840.2582769173096</v>
      </c>
      <c r="D5502" t="s">
        <v>56</v>
      </c>
    </row>
    <row r="5503" spans="1:4" x14ac:dyDescent="0.3">
      <c r="A5503" s="33" t="s">
        <v>26</v>
      </c>
      <c r="B5503" s="34">
        <v>45838</v>
      </c>
      <c r="C5503">
        <v>8232.2711907631747</v>
      </c>
      <c r="D5503" t="s">
        <v>56</v>
      </c>
    </row>
    <row r="5504" spans="1:4" x14ac:dyDescent="0.3">
      <c r="A5504" s="33" t="s">
        <v>26</v>
      </c>
      <c r="B5504" s="34">
        <v>45869</v>
      </c>
      <c r="C5504">
        <v>8643.884750301333</v>
      </c>
      <c r="D5504" t="s">
        <v>56</v>
      </c>
    </row>
    <row r="5505" spans="1:4" x14ac:dyDescent="0.3">
      <c r="A5505" s="33" t="s">
        <v>26</v>
      </c>
      <c r="B5505" s="34">
        <v>45900</v>
      </c>
      <c r="C5505">
        <v>9076.0789878163996</v>
      </c>
      <c r="D5505" t="s">
        <v>56</v>
      </c>
    </row>
    <row r="5506" spans="1:4" x14ac:dyDescent="0.3">
      <c r="A5506" s="33" t="s">
        <v>26</v>
      </c>
      <c r="B5506" s="34">
        <v>45930</v>
      </c>
      <c r="C5506">
        <v>9529.8829372072196</v>
      </c>
      <c r="D5506" t="s">
        <v>56</v>
      </c>
    </row>
    <row r="5507" spans="1:4" x14ac:dyDescent="0.3">
      <c r="A5507" s="33" t="s">
        <v>26</v>
      </c>
      <c r="B5507" s="34">
        <v>45961</v>
      </c>
      <c r="C5507">
        <v>10006.377084067581</v>
      </c>
      <c r="D5507" t="s">
        <v>56</v>
      </c>
    </row>
    <row r="5508" spans="1:4" x14ac:dyDescent="0.3">
      <c r="A5508" s="33" t="s">
        <v>26</v>
      </c>
      <c r="B5508" s="34">
        <v>45991</v>
      </c>
      <c r="C5508">
        <v>10506.695938270959</v>
      </c>
      <c r="D5508" t="s">
        <v>56</v>
      </c>
    </row>
    <row r="5509" spans="1:4" x14ac:dyDescent="0.3">
      <c r="A5509" s="33" t="s">
        <v>26</v>
      </c>
      <c r="B5509" s="34">
        <v>46022</v>
      </c>
      <c r="C5509">
        <v>11032.030735184508</v>
      </c>
      <c r="D5509" t="s">
        <v>56</v>
      </c>
    </row>
    <row r="5510" spans="1:4" x14ac:dyDescent="0.3">
      <c r="A5510" s="33" t="s">
        <v>27</v>
      </c>
      <c r="B5510" s="34">
        <v>44957</v>
      </c>
      <c r="C5510">
        <v>2000</v>
      </c>
      <c r="D5510" t="s">
        <v>56</v>
      </c>
    </row>
    <row r="5511" spans="1:4" x14ac:dyDescent="0.3">
      <c r="A5511" s="33" t="s">
        <v>27</v>
      </c>
      <c r="B5511" s="34">
        <v>44985</v>
      </c>
      <c r="C5511">
        <v>2100</v>
      </c>
      <c r="D5511" t="s">
        <v>56</v>
      </c>
    </row>
    <row r="5512" spans="1:4" x14ac:dyDescent="0.3">
      <c r="A5512" s="33" t="s">
        <v>27</v>
      </c>
      <c r="B5512" s="34">
        <v>45016</v>
      </c>
      <c r="C5512">
        <v>2205</v>
      </c>
      <c r="D5512" t="s">
        <v>56</v>
      </c>
    </row>
    <row r="5513" spans="1:4" x14ac:dyDescent="0.3">
      <c r="A5513" s="33" t="s">
        <v>27</v>
      </c>
      <c r="B5513" s="34">
        <v>45046</v>
      </c>
      <c r="C5513">
        <v>2315.25</v>
      </c>
      <c r="D5513" t="s">
        <v>56</v>
      </c>
    </row>
    <row r="5514" spans="1:4" x14ac:dyDescent="0.3">
      <c r="A5514" s="33" t="s">
        <v>27</v>
      </c>
      <c r="B5514" s="34">
        <v>45077</v>
      </c>
      <c r="C5514">
        <v>2431.0124999999998</v>
      </c>
      <c r="D5514" t="s">
        <v>56</v>
      </c>
    </row>
    <row r="5515" spans="1:4" x14ac:dyDescent="0.3">
      <c r="A5515" s="33" t="s">
        <v>27</v>
      </c>
      <c r="B5515" s="34">
        <v>45107</v>
      </c>
      <c r="C5515">
        <v>2552.5630999999998</v>
      </c>
      <c r="D5515" t="s">
        <v>56</v>
      </c>
    </row>
    <row r="5516" spans="1:4" x14ac:dyDescent="0.3">
      <c r="A5516" s="33" t="s">
        <v>27</v>
      </c>
      <c r="B5516" s="34">
        <v>45138</v>
      </c>
      <c r="C5516">
        <v>2680.1913</v>
      </c>
      <c r="D5516" t="s">
        <v>56</v>
      </c>
    </row>
    <row r="5517" spans="1:4" x14ac:dyDescent="0.3">
      <c r="A5517" s="33" t="s">
        <v>27</v>
      </c>
      <c r="B5517" s="34">
        <v>45169</v>
      </c>
      <c r="C5517">
        <v>2814.2008000000001</v>
      </c>
      <c r="D5517" t="s">
        <v>56</v>
      </c>
    </row>
    <row r="5518" spans="1:4" x14ac:dyDescent="0.3">
      <c r="A5518" s="33" t="s">
        <v>27</v>
      </c>
      <c r="B5518" s="34">
        <v>45199</v>
      </c>
      <c r="C5518">
        <v>2954.9108999999999</v>
      </c>
      <c r="D5518" t="s">
        <v>56</v>
      </c>
    </row>
    <row r="5519" spans="1:4" x14ac:dyDescent="0.3">
      <c r="A5519" s="33" t="s">
        <v>27</v>
      </c>
      <c r="B5519" s="34">
        <v>45230</v>
      </c>
      <c r="C5519">
        <v>3102.6563999999998</v>
      </c>
      <c r="D5519" t="s">
        <v>56</v>
      </c>
    </row>
    <row r="5520" spans="1:4" x14ac:dyDescent="0.3">
      <c r="A5520" s="33" t="s">
        <v>27</v>
      </c>
      <c r="B5520" s="34">
        <v>45260</v>
      </c>
      <c r="C5520">
        <v>3257.7892999999999</v>
      </c>
      <c r="D5520" t="s">
        <v>56</v>
      </c>
    </row>
    <row r="5521" spans="1:4" x14ac:dyDescent="0.3">
      <c r="A5521" s="33" t="s">
        <v>27</v>
      </c>
      <c r="B5521" s="34">
        <v>45291</v>
      </c>
      <c r="C5521">
        <v>3420.6786999999999</v>
      </c>
      <c r="D5521" t="s">
        <v>56</v>
      </c>
    </row>
    <row r="5522" spans="1:4" x14ac:dyDescent="0.3">
      <c r="A5522" s="33" t="s">
        <v>27</v>
      </c>
      <c r="B5522" s="34">
        <v>45322</v>
      </c>
      <c r="C5522">
        <v>3591.7127</v>
      </c>
      <c r="D5522" t="s">
        <v>56</v>
      </c>
    </row>
    <row r="5523" spans="1:4" x14ac:dyDescent="0.3">
      <c r="A5523" s="33" t="s">
        <v>27</v>
      </c>
      <c r="B5523" s="34">
        <v>45351</v>
      </c>
      <c r="C5523">
        <v>3771.2982999999999</v>
      </c>
      <c r="D5523" t="s">
        <v>56</v>
      </c>
    </row>
    <row r="5524" spans="1:4" x14ac:dyDescent="0.3">
      <c r="A5524" s="33" t="s">
        <v>27</v>
      </c>
      <c r="B5524" s="34">
        <v>45382</v>
      </c>
      <c r="C5524">
        <v>3959.8631999999998</v>
      </c>
      <c r="D5524" t="s">
        <v>56</v>
      </c>
    </row>
    <row r="5525" spans="1:4" x14ac:dyDescent="0.3">
      <c r="A5525" s="33" t="s">
        <v>27</v>
      </c>
      <c r="B5525" s="34">
        <v>45412</v>
      </c>
      <c r="C5525">
        <v>4157.8563999999997</v>
      </c>
      <c r="D5525" t="s">
        <v>56</v>
      </c>
    </row>
    <row r="5526" spans="1:4" x14ac:dyDescent="0.3">
      <c r="A5526" s="33" t="s">
        <v>27</v>
      </c>
      <c r="B5526" s="34">
        <v>45443</v>
      </c>
      <c r="C5526">
        <v>4365.7492000000002</v>
      </c>
      <c r="D5526" t="s">
        <v>56</v>
      </c>
    </row>
    <row r="5527" spans="1:4" x14ac:dyDescent="0.3">
      <c r="A5527" s="33" t="s">
        <v>27</v>
      </c>
      <c r="B5527" s="34">
        <v>45473</v>
      </c>
      <c r="C5527">
        <v>4584.0366000000004</v>
      </c>
      <c r="D5527" t="s">
        <v>56</v>
      </c>
    </row>
    <row r="5528" spans="1:4" x14ac:dyDescent="0.3">
      <c r="A5528" s="33" t="s">
        <v>27</v>
      </c>
      <c r="B5528" s="34">
        <v>45504</v>
      </c>
      <c r="C5528">
        <v>4813.2385000000004</v>
      </c>
      <c r="D5528" t="s">
        <v>56</v>
      </c>
    </row>
    <row r="5529" spans="1:4" x14ac:dyDescent="0.3">
      <c r="A5529" s="33" t="s">
        <v>27</v>
      </c>
      <c r="B5529" s="34">
        <v>45535</v>
      </c>
      <c r="C5529">
        <v>5053.9004000000004</v>
      </c>
      <c r="D5529" t="s">
        <v>56</v>
      </c>
    </row>
    <row r="5530" spans="1:4" x14ac:dyDescent="0.3">
      <c r="A5530" s="33" t="s">
        <v>27</v>
      </c>
      <c r="B5530" s="34">
        <v>45565</v>
      </c>
      <c r="C5530">
        <v>5306.5954000000002</v>
      </c>
      <c r="D5530" t="s">
        <v>56</v>
      </c>
    </row>
    <row r="5531" spans="1:4" x14ac:dyDescent="0.3">
      <c r="A5531" s="33" t="s">
        <v>27</v>
      </c>
      <c r="B5531" s="34">
        <v>45596</v>
      </c>
      <c r="C5531">
        <v>5571.9251999999997</v>
      </c>
      <c r="D5531" t="s">
        <v>56</v>
      </c>
    </row>
    <row r="5532" spans="1:4" x14ac:dyDescent="0.3">
      <c r="A5532" s="33" t="s">
        <v>27</v>
      </c>
      <c r="B5532" s="34">
        <v>45626</v>
      </c>
      <c r="C5532">
        <v>5850.5213999999996</v>
      </c>
      <c r="D5532" t="s">
        <v>56</v>
      </c>
    </row>
    <row r="5533" spans="1:4" x14ac:dyDescent="0.3">
      <c r="A5533" s="33" t="s">
        <v>27</v>
      </c>
      <c r="B5533" s="34">
        <v>45657</v>
      </c>
      <c r="C5533">
        <v>6143.0474999999997</v>
      </c>
      <c r="D5533" t="s">
        <v>56</v>
      </c>
    </row>
    <row r="5534" spans="1:4" x14ac:dyDescent="0.3">
      <c r="A5534" s="33" t="s">
        <v>27</v>
      </c>
      <c r="B5534" s="34">
        <v>45688</v>
      </c>
      <c r="C5534">
        <v>6450.1998999999996</v>
      </c>
      <c r="D5534" t="s">
        <v>56</v>
      </c>
    </row>
    <row r="5535" spans="1:4" x14ac:dyDescent="0.3">
      <c r="A5535" s="33" t="s">
        <v>27</v>
      </c>
      <c r="B5535" s="34">
        <v>45716</v>
      </c>
      <c r="C5535">
        <v>6772.7098999999998</v>
      </c>
      <c r="D5535" t="s">
        <v>56</v>
      </c>
    </row>
    <row r="5536" spans="1:4" x14ac:dyDescent="0.3">
      <c r="A5536" s="33" t="s">
        <v>27</v>
      </c>
      <c r="B5536" s="34">
        <v>45747</v>
      </c>
      <c r="C5536">
        <v>7111.3454000000002</v>
      </c>
      <c r="D5536" t="s">
        <v>56</v>
      </c>
    </row>
    <row r="5537" spans="1:4" x14ac:dyDescent="0.3">
      <c r="A5537" s="33" t="s">
        <v>27</v>
      </c>
      <c r="B5537" s="34">
        <v>45777</v>
      </c>
      <c r="C5537">
        <v>7466.9125999999997</v>
      </c>
      <c r="D5537" t="s">
        <v>56</v>
      </c>
    </row>
    <row r="5538" spans="1:4" x14ac:dyDescent="0.3">
      <c r="A5538" s="33" t="s">
        <v>27</v>
      </c>
      <c r="B5538" s="34">
        <v>45808</v>
      </c>
      <c r="C5538">
        <v>7840.2583000000004</v>
      </c>
      <c r="D5538" t="s">
        <v>56</v>
      </c>
    </row>
    <row r="5539" spans="1:4" x14ac:dyDescent="0.3">
      <c r="A5539" s="33" t="s">
        <v>27</v>
      </c>
      <c r="B5539" s="34">
        <v>45838</v>
      </c>
      <c r="C5539">
        <v>8232.2711999999992</v>
      </c>
      <c r="D5539" t="s">
        <v>56</v>
      </c>
    </row>
    <row r="5540" spans="1:4" x14ac:dyDescent="0.3">
      <c r="A5540" s="33" t="s">
        <v>27</v>
      </c>
      <c r="B5540" s="34">
        <v>45869</v>
      </c>
      <c r="C5540">
        <v>8643.8847999999998</v>
      </c>
      <c r="D5540" t="s">
        <v>56</v>
      </c>
    </row>
    <row r="5541" spans="1:4" x14ac:dyDescent="0.3">
      <c r="A5541" s="33" t="s">
        <v>27</v>
      </c>
      <c r="B5541" s="34">
        <v>45900</v>
      </c>
      <c r="C5541">
        <v>9076.0789999999997</v>
      </c>
      <c r="D5541" t="s">
        <v>56</v>
      </c>
    </row>
    <row r="5542" spans="1:4" x14ac:dyDescent="0.3">
      <c r="A5542" s="33" t="s">
        <v>27</v>
      </c>
      <c r="B5542" s="34">
        <v>45930</v>
      </c>
      <c r="C5542">
        <v>9529.8829000000005</v>
      </c>
      <c r="D5542" t="s">
        <v>56</v>
      </c>
    </row>
    <row r="5543" spans="1:4" x14ac:dyDescent="0.3">
      <c r="A5543" s="33" t="s">
        <v>27</v>
      </c>
      <c r="B5543" s="34">
        <v>45961</v>
      </c>
      <c r="C5543">
        <v>10006.3771</v>
      </c>
      <c r="D5543" t="s">
        <v>56</v>
      </c>
    </row>
    <row r="5544" spans="1:4" x14ac:dyDescent="0.3">
      <c r="A5544" s="33" t="s">
        <v>27</v>
      </c>
      <c r="B5544" s="34">
        <v>45991</v>
      </c>
      <c r="C5544">
        <v>10506.695900000001</v>
      </c>
      <c r="D5544" t="s">
        <v>56</v>
      </c>
    </row>
    <row r="5545" spans="1:4" x14ac:dyDescent="0.3">
      <c r="A5545" s="33" t="s">
        <v>27</v>
      </c>
      <c r="B5545" s="34">
        <v>46022</v>
      </c>
      <c r="C5545">
        <v>11032.030699999999</v>
      </c>
      <c r="D5545" t="s">
        <v>56</v>
      </c>
    </row>
    <row r="5546" spans="1:4" x14ac:dyDescent="0.3">
      <c r="A5546" s="33" t="s">
        <v>28</v>
      </c>
      <c r="B5546" s="34">
        <v>44957</v>
      </c>
      <c r="C5546">
        <v>0</v>
      </c>
      <c r="D5546" t="s">
        <v>56</v>
      </c>
    </row>
    <row r="5547" spans="1:4" x14ac:dyDescent="0.3">
      <c r="A5547" s="33" t="s">
        <v>28</v>
      </c>
      <c r="B5547" s="34">
        <v>44985</v>
      </c>
      <c r="C5547">
        <v>0</v>
      </c>
      <c r="D5547" t="s">
        <v>56</v>
      </c>
    </row>
    <row r="5548" spans="1:4" x14ac:dyDescent="0.3">
      <c r="A5548" s="33" t="s">
        <v>28</v>
      </c>
      <c r="B5548" s="34">
        <v>45016</v>
      </c>
      <c r="C5548">
        <v>0</v>
      </c>
      <c r="D5548" t="s">
        <v>56</v>
      </c>
    </row>
    <row r="5549" spans="1:4" x14ac:dyDescent="0.3">
      <c r="A5549" s="33" t="s">
        <v>28</v>
      </c>
      <c r="B5549" s="34">
        <v>45046</v>
      </c>
      <c r="C5549">
        <v>0</v>
      </c>
      <c r="D5549" t="s">
        <v>56</v>
      </c>
    </row>
    <row r="5550" spans="1:4" x14ac:dyDescent="0.3">
      <c r="A5550" s="33" t="s">
        <v>28</v>
      </c>
      <c r="B5550" s="34">
        <v>45077</v>
      </c>
      <c r="C5550">
        <v>0</v>
      </c>
      <c r="D5550" t="s">
        <v>56</v>
      </c>
    </row>
    <row r="5551" spans="1:4" x14ac:dyDescent="0.3">
      <c r="A5551" s="33" t="s">
        <v>28</v>
      </c>
      <c r="B5551" s="34">
        <v>45107</v>
      </c>
      <c r="C5551">
        <v>0</v>
      </c>
      <c r="D5551" t="s">
        <v>56</v>
      </c>
    </row>
    <row r="5552" spans="1:4" x14ac:dyDescent="0.3">
      <c r="A5552" s="33" t="s">
        <v>28</v>
      </c>
      <c r="B5552" s="34">
        <v>45138</v>
      </c>
      <c r="C5552">
        <v>0</v>
      </c>
      <c r="D5552" t="s">
        <v>56</v>
      </c>
    </row>
    <row r="5553" spans="1:4" x14ac:dyDescent="0.3">
      <c r="A5553" s="33" t="s">
        <v>28</v>
      </c>
      <c r="B5553" s="34">
        <v>45169</v>
      </c>
      <c r="C5553">
        <v>0</v>
      </c>
      <c r="D5553" t="s">
        <v>56</v>
      </c>
    </row>
    <row r="5554" spans="1:4" x14ac:dyDescent="0.3">
      <c r="A5554" s="33" t="s">
        <v>28</v>
      </c>
      <c r="B5554" s="34">
        <v>45199</v>
      </c>
      <c r="C5554">
        <v>0</v>
      </c>
      <c r="D5554" t="s">
        <v>56</v>
      </c>
    </row>
    <row r="5555" spans="1:4" x14ac:dyDescent="0.3">
      <c r="A5555" s="33" t="s">
        <v>28</v>
      </c>
      <c r="B5555" s="34">
        <v>45230</v>
      </c>
      <c r="C5555">
        <v>0</v>
      </c>
      <c r="D5555" t="s">
        <v>56</v>
      </c>
    </row>
    <row r="5556" spans="1:4" x14ac:dyDescent="0.3">
      <c r="A5556" s="33" t="s">
        <v>28</v>
      </c>
      <c r="B5556" s="34">
        <v>45260</v>
      </c>
      <c r="C5556">
        <v>0</v>
      </c>
      <c r="D5556" t="s">
        <v>56</v>
      </c>
    </row>
    <row r="5557" spans="1:4" x14ac:dyDescent="0.3">
      <c r="A5557" s="33" t="s">
        <v>28</v>
      </c>
      <c r="B5557" s="34">
        <v>45291</v>
      </c>
      <c r="C5557">
        <v>0</v>
      </c>
      <c r="D5557" t="s">
        <v>56</v>
      </c>
    </row>
    <row r="5558" spans="1:4" x14ac:dyDescent="0.3">
      <c r="A5558" s="33" t="s">
        <v>28</v>
      </c>
      <c r="B5558" s="34">
        <v>45322</v>
      </c>
      <c r="C5558">
        <v>0</v>
      </c>
      <c r="D5558" t="s">
        <v>56</v>
      </c>
    </row>
    <row r="5559" spans="1:4" x14ac:dyDescent="0.3">
      <c r="A5559" s="33" t="s">
        <v>28</v>
      </c>
      <c r="B5559" s="34">
        <v>45351</v>
      </c>
      <c r="C5559">
        <v>0</v>
      </c>
      <c r="D5559" t="s">
        <v>56</v>
      </c>
    </row>
    <row r="5560" spans="1:4" x14ac:dyDescent="0.3">
      <c r="A5560" s="33" t="s">
        <v>28</v>
      </c>
      <c r="B5560" s="34">
        <v>45382</v>
      </c>
      <c r="C5560">
        <v>0</v>
      </c>
      <c r="D5560" t="s">
        <v>56</v>
      </c>
    </row>
    <row r="5561" spans="1:4" x14ac:dyDescent="0.3">
      <c r="A5561" s="33" t="s">
        <v>28</v>
      </c>
      <c r="B5561" s="34">
        <v>45412</v>
      </c>
      <c r="C5561">
        <v>0</v>
      </c>
      <c r="D5561" t="s">
        <v>56</v>
      </c>
    </row>
    <row r="5562" spans="1:4" x14ac:dyDescent="0.3">
      <c r="A5562" s="33" t="s">
        <v>28</v>
      </c>
      <c r="B5562" s="34">
        <v>45443</v>
      </c>
      <c r="C5562">
        <v>0</v>
      </c>
      <c r="D5562" t="s">
        <v>56</v>
      </c>
    </row>
    <row r="5563" spans="1:4" x14ac:dyDescent="0.3">
      <c r="A5563" s="33" t="s">
        <v>28</v>
      </c>
      <c r="B5563" s="34">
        <v>45473</v>
      </c>
      <c r="C5563">
        <v>0</v>
      </c>
      <c r="D5563" t="s">
        <v>56</v>
      </c>
    </row>
    <row r="5564" spans="1:4" x14ac:dyDescent="0.3">
      <c r="A5564" s="33" t="s">
        <v>28</v>
      </c>
      <c r="B5564" s="34">
        <v>45504</v>
      </c>
      <c r="C5564">
        <v>0</v>
      </c>
      <c r="D5564" t="s">
        <v>56</v>
      </c>
    </row>
    <row r="5565" spans="1:4" x14ac:dyDescent="0.3">
      <c r="A5565" s="33" t="s">
        <v>28</v>
      </c>
      <c r="B5565" s="34">
        <v>45535</v>
      </c>
      <c r="C5565">
        <v>0</v>
      </c>
      <c r="D5565" t="s">
        <v>56</v>
      </c>
    </row>
    <row r="5566" spans="1:4" x14ac:dyDescent="0.3">
      <c r="A5566" s="33" t="s">
        <v>28</v>
      </c>
      <c r="B5566" s="34">
        <v>45565</v>
      </c>
      <c r="C5566">
        <v>0</v>
      </c>
      <c r="D5566" t="s">
        <v>56</v>
      </c>
    </row>
    <row r="5567" spans="1:4" x14ac:dyDescent="0.3">
      <c r="A5567" s="33" t="s">
        <v>28</v>
      </c>
      <c r="B5567" s="34">
        <v>45596</v>
      </c>
      <c r="C5567">
        <v>0</v>
      </c>
      <c r="D5567" t="s">
        <v>56</v>
      </c>
    </row>
    <row r="5568" spans="1:4" x14ac:dyDescent="0.3">
      <c r="A5568" s="33" t="s">
        <v>28</v>
      </c>
      <c r="B5568" s="34">
        <v>45626</v>
      </c>
      <c r="C5568">
        <v>0</v>
      </c>
      <c r="D5568" t="s">
        <v>56</v>
      </c>
    </row>
    <row r="5569" spans="1:4" x14ac:dyDescent="0.3">
      <c r="A5569" s="33" t="s">
        <v>28</v>
      </c>
      <c r="B5569" s="34">
        <v>45657</v>
      </c>
      <c r="C5569">
        <v>0</v>
      </c>
      <c r="D5569" t="s">
        <v>56</v>
      </c>
    </row>
    <row r="5570" spans="1:4" x14ac:dyDescent="0.3">
      <c r="A5570" s="33" t="s">
        <v>28</v>
      </c>
      <c r="B5570" s="34">
        <v>45688</v>
      </c>
      <c r="C5570">
        <v>0</v>
      </c>
      <c r="D5570" t="s">
        <v>56</v>
      </c>
    </row>
    <row r="5571" spans="1:4" x14ac:dyDescent="0.3">
      <c r="A5571" s="33" t="s">
        <v>28</v>
      </c>
      <c r="B5571" s="34">
        <v>45716</v>
      </c>
      <c r="C5571">
        <v>0</v>
      </c>
      <c r="D5571" t="s">
        <v>56</v>
      </c>
    </row>
    <row r="5572" spans="1:4" x14ac:dyDescent="0.3">
      <c r="A5572" s="33" t="s">
        <v>28</v>
      </c>
      <c r="B5572" s="34">
        <v>45747</v>
      </c>
      <c r="C5572">
        <v>0</v>
      </c>
      <c r="D5572" t="s">
        <v>56</v>
      </c>
    </row>
    <row r="5573" spans="1:4" x14ac:dyDescent="0.3">
      <c r="A5573" s="33" t="s">
        <v>28</v>
      </c>
      <c r="B5573" s="34">
        <v>45777</v>
      </c>
      <c r="C5573">
        <v>0</v>
      </c>
      <c r="D5573" t="s">
        <v>56</v>
      </c>
    </row>
    <row r="5574" spans="1:4" x14ac:dyDescent="0.3">
      <c r="A5574" s="33" t="s">
        <v>28</v>
      </c>
      <c r="B5574" s="34">
        <v>45808</v>
      </c>
      <c r="C5574">
        <v>0</v>
      </c>
      <c r="D5574" t="s">
        <v>56</v>
      </c>
    </row>
    <row r="5575" spans="1:4" x14ac:dyDescent="0.3">
      <c r="A5575" s="33" t="s">
        <v>28</v>
      </c>
      <c r="B5575" s="34">
        <v>45838</v>
      </c>
      <c r="C5575">
        <v>0</v>
      </c>
      <c r="D5575" t="s">
        <v>56</v>
      </c>
    </row>
    <row r="5576" spans="1:4" x14ac:dyDescent="0.3">
      <c r="A5576" s="33" t="s">
        <v>28</v>
      </c>
      <c r="B5576" s="34">
        <v>45869</v>
      </c>
      <c r="C5576">
        <v>0</v>
      </c>
      <c r="D5576" t="s">
        <v>56</v>
      </c>
    </row>
    <row r="5577" spans="1:4" x14ac:dyDescent="0.3">
      <c r="A5577" s="33" t="s">
        <v>28</v>
      </c>
      <c r="B5577" s="34">
        <v>45900</v>
      </c>
      <c r="C5577">
        <v>0</v>
      </c>
      <c r="D5577" t="s">
        <v>56</v>
      </c>
    </row>
    <row r="5578" spans="1:4" x14ac:dyDescent="0.3">
      <c r="A5578" s="33" t="s">
        <v>28</v>
      </c>
      <c r="B5578" s="34">
        <v>45930</v>
      </c>
      <c r="C5578">
        <v>0</v>
      </c>
      <c r="D5578" t="s">
        <v>56</v>
      </c>
    </row>
    <row r="5579" spans="1:4" x14ac:dyDescent="0.3">
      <c r="A5579" s="33" t="s">
        <v>28</v>
      </c>
      <c r="B5579" s="34">
        <v>45961</v>
      </c>
      <c r="C5579">
        <v>0</v>
      </c>
      <c r="D5579" t="s">
        <v>56</v>
      </c>
    </row>
    <row r="5580" spans="1:4" x14ac:dyDescent="0.3">
      <c r="A5580" s="33" t="s">
        <v>28</v>
      </c>
      <c r="B5580" s="34">
        <v>45991</v>
      </c>
      <c r="C5580">
        <v>0</v>
      </c>
      <c r="D5580" t="s">
        <v>56</v>
      </c>
    </row>
    <row r="5581" spans="1:4" x14ac:dyDescent="0.3">
      <c r="A5581" s="33" t="s">
        <v>28</v>
      </c>
      <c r="B5581" s="34">
        <v>46022</v>
      </c>
      <c r="C5581">
        <v>0</v>
      </c>
      <c r="D5581" t="s">
        <v>56</v>
      </c>
    </row>
    <row r="5582" spans="1:4" x14ac:dyDescent="0.3">
      <c r="A5582" s="33" t="s">
        <v>29</v>
      </c>
      <c r="B5582" s="34">
        <v>44957</v>
      </c>
      <c r="C5582">
        <v>11475</v>
      </c>
      <c r="D5582" t="s">
        <v>56</v>
      </c>
    </row>
    <row r="5583" spans="1:4" x14ac:dyDescent="0.3">
      <c r="A5583" s="33" t="s">
        <v>29</v>
      </c>
      <c r="B5583" s="34">
        <v>44985</v>
      </c>
      <c r="C5583">
        <v>12048.75</v>
      </c>
      <c r="D5583" t="s">
        <v>56</v>
      </c>
    </row>
    <row r="5584" spans="1:4" x14ac:dyDescent="0.3">
      <c r="A5584" s="33" t="s">
        <v>29</v>
      </c>
      <c r="B5584" s="34">
        <v>45016</v>
      </c>
      <c r="C5584">
        <v>12651.1875</v>
      </c>
      <c r="D5584" t="s">
        <v>56</v>
      </c>
    </row>
    <row r="5585" spans="1:4" x14ac:dyDescent="0.3">
      <c r="A5585" s="33" t="s">
        <v>29</v>
      </c>
      <c r="B5585" s="34">
        <v>45046</v>
      </c>
      <c r="C5585">
        <v>10120.950000000001</v>
      </c>
      <c r="D5585" t="s">
        <v>56</v>
      </c>
    </row>
    <row r="5586" spans="1:4" x14ac:dyDescent="0.3">
      <c r="A5586" s="33" t="s">
        <v>29</v>
      </c>
      <c r="B5586" s="34">
        <v>45077</v>
      </c>
      <c r="C5586">
        <v>10626.997500000001</v>
      </c>
      <c r="D5586" t="s">
        <v>56</v>
      </c>
    </row>
    <row r="5587" spans="1:4" x14ac:dyDescent="0.3">
      <c r="A5587" s="33" t="s">
        <v>29</v>
      </c>
      <c r="B5587" s="34">
        <v>45107</v>
      </c>
      <c r="C5587">
        <v>11158.347375000001</v>
      </c>
      <c r="D5587" t="s">
        <v>56</v>
      </c>
    </row>
    <row r="5588" spans="1:4" x14ac:dyDescent="0.3">
      <c r="A5588" s="33" t="s">
        <v>29</v>
      </c>
      <c r="B5588" s="34">
        <v>45138</v>
      </c>
      <c r="C5588">
        <v>11716.264743750002</v>
      </c>
      <c r="D5588" t="s">
        <v>56</v>
      </c>
    </row>
    <row r="5589" spans="1:4" x14ac:dyDescent="0.3">
      <c r="A5589" s="33" t="s">
        <v>29</v>
      </c>
      <c r="B5589" s="34">
        <v>45169</v>
      </c>
      <c r="C5589">
        <v>12302.077980937502</v>
      </c>
      <c r="D5589" t="s">
        <v>56</v>
      </c>
    </row>
    <row r="5590" spans="1:4" x14ac:dyDescent="0.3">
      <c r="A5590" s="33" t="s">
        <v>29</v>
      </c>
      <c r="B5590" s="34">
        <v>45199</v>
      </c>
      <c r="C5590">
        <v>12917.181879984377</v>
      </c>
      <c r="D5590" t="s">
        <v>56</v>
      </c>
    </row>
    <row r="5591" spans="1:4" x14ac:dyDescent="0.3">
      <c r="A5591" s="33" t="s">
        <v>29</v>
      </c>
      <c r="B5591" s="34">
        <v>45230</v>
      </c>
      <c r="C5591">
        <v>10333.745503987502</v>
      </c>
      <c r="D5591" t="s">
        <v>56</v>
      </c>
    </row>
    <row r="5592" spans="1:4" x14ac:dyDescent="0.3">
      <c r="A5592" s="33" t="s">
        <v>29</v>
      </c>
      <c r="B5592" s="34">
        <v>45260</v>
      </c>
      <c r="C5592">
        <v>10850.432779186878</v>
      </c>
      <c r="D5592" t="s">
        <v>56</v>
      </c>
    </row>
    <row r="5593" spans="1:4" x14ac:dyDescent="0.3">
      <c r="A5593" s="33" t="s">
        <v>29</v>
      </c>
      <c r="B5593" s="34">
        <v>45291</v>
      </c>
      <c r="C5593">
        <v>11392.954418146222</v>
      </c>
      <c r="D5593" t="s">
        <v>56</v>
      </c>
    </row>
    <row r="5594" spans="1:4" x14ac:dyDescent="0.3">
      <c r="A5594" s="33" t="s">
        <v>29</v>
      </c>
      <c r="B5594" s="34">
        <v>45322</v>
      </c>
      <c r="C5594">
        <v>11962.602139053533</v>
      </c>
      <c r="D5594" t="s">
        <v>56</v>
      </c>
    </row>
    <row r="5595" spans="1:4" x14ac:dyDescent="0.3">
      <c r="A5595" s="33" t="s">
        <v>29</v>
      </c>
      <c r="B5595" s="34">
        <v>45351</v>
      </c>
      <c r="C5595">
        <v>12560.732246006211</v>
      </c>
      <c r="D5595" t="s">
        <v>56</v>
      </c>
    </row>
    <row r="5596" spans="1:4" x14ac:dyDescent="0.3">
      <c r="A5596" s="33" t="s">
        <v>29</v>
      </c>
      <c r="B5596" s="34">
        <v>45382</v>
      </c>
      <c r="C5596">
        <v>13188.768858306523</v>
      </c>
      <c r="D5596" t="s">
        <v>56</v>
      </c>
    </row>
    <row r="5597" spans="1:4" x14ac:dyDescent="0.3">
      <c r="A5597" s="33" t="s">
        <v>29</v>
      </c>
      <c r="B5597" s="34">
        <v>45412</v>
      </c>
      <c r="C5597">
        <v>13848.20730122185</v>
      </c>
      <c r="D5597" t="s">
        <v>56</v>
      </c>
    </row>
    <row r="5598" spans="1:4" x14ac:dyDescent="0.3">
      <c r="A5598" s="33" t="s">
        <v>29</v>
      </c>
      <c r="B5598" s="34">
        <v>45443</v>
      </c>
      <c r="C5598">
        <v>14540.617666282942</v>
      </c>
      <c r="D5598" t="s">
        <v>56</v>
      </c>
    </row>
    <row r="5599" spans="1:4" x14ac:dyDescent="0.3">
      <c r="A5599" s="33" t="s">
        <v>29</v>
      </c>
      <c r="B5599" s="34">
        <v>45473</v>
      </c>
      <c r="C5599">
        <v>11632.494133026354</v>
      </c>
      <c r="D5599" t="s">
        <v>56</v>
      </c>
    </row>
    <row r="5600" spans="1:4" x14ac:dyDescent="0.3">
      <c r="A5600" s="33" t="s">
        <v>29</v>
      </c>
      <c r="B5600" s="34">
        <v>45504</v>
      </c>
      <c r="C5600">
        <v>9305.995306421084</v>
      </c>
      <c r="D5600" t="s">
        <v>56</v>
      </c>
    </row>
    <row r="5601" spans="1:4" x14ac:dyDescent="0.3">
      <c r="A5601" s="33" t="s">
        <v>29</v>
      </c>
      <c r="B5601" s="34">
        <v>45535</v>
      </c>
      <c r="C5601">
        <v>9771.295071742139</v>
      </c>
      <c r="D5601" t="s">
        <v>56</v>
      </c>
    </row>
    <row r="5602" spans="1:4" x14ac:dyDescent="0.3">
      <c r="A5602" s="33" t="s">
        <v>29</v>
      </c>
      <c r="B5602" s="34">
        <v>45565</v>
      </c>
      <c r="C5602">
        <v>10259.859825329246</v>
      </c>
      <c r="D5602" t="s">
        <v>56</v>
      </c>
    </row>
    <row r="5603" spans="1:4" x14ac:dyDescent="0.3">
      <c r="A5603" s="33" t="s">
        <v>29</v>
      </c>
      <c r="B5603" s="34">
        <v>45596</v>
      </c>
      <c r="C5603">
        <v>10772.852816595709</v>
      </c>
      <c r="D5603" t="s">
        <v>56</v>
      </c>
    </row>
    <row r="5604" spans="1:4" x14ac:dyDescent="0.3">
      <c r="A5604" s="33" t="s">
        <v>29</v>
      </c>
      <c r="B5604" s="34">
        <v>45626</v>
      </c>
      <c r="C5604">
        <v>11311.495457425495</v>
      </c>
      <c r="D5604" t="s">
        <v>56</v>
      </c>
    </row>
    <row r="5605" spans="1:4" x14ac:dyDescent="0.3">
      <c r="A5605" s="33" t="s">
        <v>29</v>
      </c>
      <c r="B5605" s="34">
        <v>45657</v>
      </c>
      <c r="C5605">
        <v>11877.070230296771</v>
      </c>
      <c r="D5605" t="s">
        <v>56</v>
      </c>
    </row>
    <row r="5606" spans="1:4" x14ac:dyDescent="0.3">
      <c r="A5606" s="33" t="s">
        <v>29</v>
      </c>
      <c r="B5606" s="34">
        <v>45688</v>
      </c>
      <c r="C5606">
        <v>9501.6561842374176</v>
      </c>
      <c r="D5606" t="s">
        <v>56</v>
      </c>
    </row>
    <row r="5607" spans="1:4" x14ac:dyDescent="0.3">
      <c r="A5607" s="33" t="s">
        <v>29</v>
      </c>
      <c r="B5607" s="34">
        <v>45716</v>
      </c>
      <c r="C5607">
        <v>9976.7389934492894</v>
      </c>
      <c r="D5607" t="s">
        <v>56</v>
      </c>
    </row>
    <row r="5608" spans="1:4" x14ac:dyDescent="0.3">
      <c r="A5608" s="33" t="s">
        <v>29</v>
      </c>
      <c r="B5608" s="34">
        <v>45747</v>
      </c>
      <c r="C5608">
        <v>10475.575943121754</v>
      </c>
      <c r="D5608" t="s">
        <v>56</v>
      </c>
    </row>
    <row r="5609" spans="1:4" x14ac:dyDescent="0.3">
      <c r="A5609" s="33" t="s">
        <v>29</v>
      </c>
      <c r="B5609" s="34">
        <v>45777</v>
      </c>
      <c r="C5609">
        <v>10999.354740277842</v>
      </c>
      <c r="D5609" t="s">
        <v>56</v>
      </c>
    </row>
    <row r="5610" spans="1:4" x14ac:dyDescent="0.3">
      <c r="A5610" s="33" t="s">
        <v>29</v>
      </c>
      <c r="B5610" s="34">
        <v>45808</v>
      </c>
      <c r="C5610">
        <v>11549.322477291735</v>
      </c>
      <c r="D5610" t="s">
        <v>56</v>
      </c>
    </row>
    <row r="5611" spans="1:4" x14ac:dyDescent="0.3">
      <c r="A5611" s="33" t="s">
        <v>29</v>
      </c>
      <c r="B5611" s="34">
        <v>45838</v>
      </c>
      <c r="C5611">
        <v>12126.788601156322</v>
      </c>
      <c r="D5611" t="s">
        <v>56</v>
      </c>
    </row>
    <row r="5612" spans="1:4" x14ac:dyDescent="0.3">
      <c r="A5612" s="33" t="s">
        <v>29</v>
      </c>
      <c r="B5612" s="34">
        <v>45869</v>
      </c>
      <c r="C5612">
        <v>9701.4308809250579</v>
      </c>
      <c r="D5612" t="s">
        <v>56</v>
      </c>
    </row>
    <row r="5613" spans="1:4" x14ac:dyDescent="0.3">
      <c r="A5613" s="33" t="s">
        <v>29</v>
      </c>
      <c r="B5613" s="34">
        <v>45900</v>
      </c>
      <c r="C5613">
        <v>10186.502424971311</v>
      </c>
      <c r="D5613" t="s">
        <v>56</v>
      </c>
    </row>
    <row r="5614" spans="1:4" x14ac:dyDescent="0.3">
      <c r="A5614" s="33" t="s">
        <v>29</v>
      </c>
      <c r="B5614" s="34">
        <v>45930</v>
      </c>
      <c r="C5614">
        <v>10695.827546219878</v>
      </c>
      <c r="D5614" t="s">
        <v>56</v>
      </c>
    </row>
    <row r="5615" spans="1:4" x14ac:dyDescent="0.3">
      <c r="A5615" s="33" t="s">
        <v>29</v>
      </c>
      <c r="B5615" s="34">
        <v>45961</v>
      </c>
      <c r="C5615">
        <v>11230.618923530872</v>
      </c>
      <c r="D5615" t="s">
        <v>56</v>
      </c>
    </row>
    <row r="5616" spans="1:4" x14ac:dyDescent="0.3">
      <c r="A5616" s="33" t="s">
        <v>29</v>
      </c>
      <c r="B5616" s="34">
        <v>45991</v>
      </c>
      <c r="C5616">
        <v>11792.149869707417</v>
      </c>
      <c r="D5616" t="s">
        <v>56</v>
      </c>
    </row>
    <row r="5617" spans="1:4" x14ac:dyDescent="0.3">
      <c r="A5617" s="33" t="s">
        <v>29</v>
      </c>
      <c r="B5617" s="34">
        <v>46022</v>
      </c>
      <c r="C5617">
        <v>12381.757363192788</v>
      </c>
      <c r="D5617" t="s">
        <v>56</v>
      </c>
    </row>
    <row r="5618" spans="1:4" x14ac:dyDescent="0.3">
      <c r="A5618" s="33" t="s">
        <v>30</v>
      </c>
      <c r="B5618" s="34">
        <v>44957</v>
      </c>
      <c r="C5618">
        <v>918</v>
      </c>
      <c r="D5618" t="s">
        <v>56</v>
      </c>
    </row>
    <row r="5619" spans="1:4" x14ac:dyDescent="0.3">
      <c r="A5619" s="33" t="s">
        <v>30</v>
      </c>
      <c r="B5619" s="34">
        <v>44985</v>
      </c>
      <c r="C5619">
        <v>963.90000000000009</v>
      </c>
      <c r="D5619" t="s">
        <v>56</v>
      </c>
    </row>
    <row r="5620" spans="1:4" x14ac:dyDescent="0.3">
      <c r="A5620" s="33" t="s">
        <v>30</v>
      </c>
      <c r="B5620" s="34">
        <v>45016</v>
      </c>
      <c r="C5620">
        <v>1012.0950000000001</v>
      </c>
      <c r="D5620" t="s">
        <v>56</v>
      </c>
    </row>
    <row r="5621" spans="1:4" x14ac:dyDescent="0.3">
      <c r="A5621" s="33" t="s">
        <v>30</v>
      </c>
      <c r="B5621" s="34">
        <v>45046</v>
      </c>
      <c r="C5621">
        <v>1062.6997500000002</v>
      </c>
      <c r="D5621" t="s">
        <v>56</v>
      </c>
    </row>
    <row r="5622" spans="1:4" x14ac:dyDescent="0.3">
      <c r="A5622" s="33" t="s">
        <v>30</v>
      </c>
      <c r="B5622" s="34">
        <v>45077</v>
      </c>
      <c r="C5622">
        <v>1115.8347375000003</v>
      </c>
      <c r="D5622" t="s">
        <v>56</v>
      </c>
    </row>
    <row r="5623" spans="1:4" x14ac:dyDescent="0.3">
      <c r="A5623" s="33" t="s">
        <v>30</v>
      </c>
      <c r="B5623" s="34">
        <v>45107</v>
      </c>
      <c r="C5623">
        <v>1171.6264743750003</v>
      </c>
      <c r="D5623" t="s">
        <v>56</v>
      </c>
    </row>
    <row r="5624" spans="1:4" x14ac:dyDescent="0.3">
      <c r="A5624" s="33" t="s">
        <v>30</v>
      </c>
      <c r="B5624" s="34">
        <v>45138</v>
      </c>
      <c r="C5624">
        <v>878.7198557812502</v>
      </c>
      <c r="D5624" t="s">
        <v>56</v>
      </c>
    </row>
    <row r="5625" spans="1:4" x14ac:dyDescent="0.3">
      <c r="A5625" s="33" t="s">
        <v>30</v>
      </c>
      <c r="B5625" s="34">
        <v>45169</v>
      </c>
      <c r="C5625">
        <v>922.65584857031274</v>
      </c>
      <c r="D5625" t="s">
        <v>56</v>
      </c>
    </row>
    <row r="5626" spans="1:4" x14ac:dyDescent="0.3">
      <c r="A5626" s="33" t="s">
        <v>30</v>
      </c>
      <c r="B5626" s="34">
        <v>45199</v>
      </c>
      <c r="C5626">
        <v>968.78864099882844</v>
      </c>
      <c r="D5626" t="s">
        <v>56</v>
      </c>
    </row>
    <row r="5627" spans="1:4" x14ac:dyDescent="0.3">
      <c r="A5627" s="33" t="s">
        <v>30</v>
      </c>
      <c r="B5627" s="34">
        <v>45230</v>
      </c>
      <c r="C5627">
        <v>1017.2280730487699</v>
      </c>
      <c r="D5627" t="s">
        <v>56</v>
      </c>
    </row>
    <row r="5628" spans="1:4" x14ac:dyDescent="0.3">
      <c r="A5628" s="33" t="s">
        <v>30</v>
      </c>
      <c r="B5628" s="34">
        <v>45260</v>
      </c>
      <c r="C5628">
        <v>1068.0894767012085</v>
      </c>
      <c r="D5628" t="s">
        <v>56</v>
      </c>
    </row>
    <row r="5629" spans="1:4" x14ac:dyDescent="0.3">
      <c r="A5629" s="33" t="s">
        <v>30</v>
      </c>
      <c r="B5629" s="34">
        <v>45291</v>
      </c>
      <c r="C5629">
        <v>1121.493950536269</v>
      </c>
      <c r="D5629" t="s">
        <v>56</v>
      </c>
    </row>
    <row r="5630" spans="1:4" x14ac:dyDescent="0.3">
      <c r="A5630" s="33" t="s">
        <v>30</v>
      </c>
      <c r="B5630" s="34">
        <v>45322</v>
      </c>
      <c r="C5630">
        <v>1177.5686480630825</v>
      </c>
      <c r="D5630" t="s">
        <v>56</v>
      </c>
    </row>
    <row r="5631" spans="1:4" x14ac:dyDescent="0.3">
      <c r="A5631" s="33" t="s">
        <v>30</v>
      </c>
      <c r="B5631" s="34">
        <v>45351</v>
      </c>
      <c r="C5631">
        <v>1236.4470804662367</v>
      </c>
      <c r="D5631" t="s">
        <v>56</v>
      </c>
    </row>
    <row r="5632" spans="1:4" x14ac:dyDescent="0.3">
      <c r="A5632" s="33" t="s">
        <v>30</v>
      </c>
      <c r="B5632" s="34">
        <v>45382</v>
      </c>
      <c r="C5632">
        <v>1298.2694344895485</v>
      </c>
      <c r="D5632" t="s">
        <v>56</v>
      </c>
    </row>
    <row r="5633" spans="1:4" x14ac:dyDescent="0.3">
      <c r="A5633" s="33" t="s">
        <v>30</v>
      </c>
      <c r="B5633" s="34">
        <v>45412</v>
      </c>
      <c r="C5633">
        <v>973.7020758671614</v>
      </c>
      <c r="D5633" t="s">
        <v>56</v>
      </c>
    </row>
    <row r="5634" spans="1:4" x14ac:dyDescent="0.3">
      <c r="A5634" s="33" t="s">
        <v>30</v>
      </c>
      <c r="B5634" s="34">
        <v>45443</v>
      </c>
      <c r="C5634">
        <v>1022.3871796605196</v>
      </c>
      <c r="D5634" t="s">
        <v>56</v>
      </c>
    </row>
    <row r="5635" spans="1:4" x14ac:dyDescent="0.3">
      <c r="A5635" s="33" t="s">
        <v>30</v>
      </c>
      <c r="B5635" s="34">
        <v>45473</v>
      </c>
      <c r="C5635">
        <v>1073.5065386435456</v>
      </c>
      <c r="D5635" t="s">
        <v>56</v>
      </c>
    </row>
    <row r="5636" spans="1:4" x14ac:dyDescent="0.3">
      <c r="A5636" s="33" t="s">
        <v>30</v>
      </c>
      <c r="B5636" s="34">
        <v>45504</v>
      </c>
      <c r="C5636">
        <v>1127.1818655757229</v>
      </c>
      <c r="D5636" t="s">
        <v>56</v>
      </c>
    </row>
    <row r="5637" spans="1:4" x14ac:dyDescent="0.3">
      <c r="A5637" s="33" t="s">
        <v>30</v>
      </c>
      <c r="B5637" s="34">
        <v>45535</v>
      </c>
      <c r="C5637">
        <v>1183.5409588545092</v>
      </c>
      <c r="D5637" t="s">
        <v>56</v>
      </c>
    </row>
    <row r="5638" spans="1:4" x14ac:dyDescent="0.3">
      <c r="A5638" s="33" t="s">
        <v>30</v>
      </c>
      <c r="B5638" s="34">
        <v>45565</v>
      </c>
      <c r="C5638">
        <v>1242.7180067972347</v>
      </c>
      <c r="D5638" t="s">
        <v>56</v>
      </c>
    </row>
    <row r="5639" spans="1:4" x14ac:dyDescent="0.3">
      <c r="A5639" s="33" t="s">
        <v>30</v>
      </c>
      <c r="B5639" s="34">
        <v>45596</v>
      </c>
      <c r="C5639">
        <v>932.03850509792596</v>
      </c>
      <c r="D5639" t="s">
        <v>56</v>
      </c>
    </row>
    <row r="5640" spans="1:4" x14ac:dyDescent="0.3">
      <c r="A5640" s="33" t="s">
        <v>30</v>
      </c>
      <c r="B5640" s="34">
        <v>45626</v>
      </c>
      <c r="C5640">
        <v>978.64043035282225</v>
      </c>
      <c r="D5640" t="s">
        <v>56</v>
      </c>
    </row>
    <row r="5641" spans="1:4" x14ac:dyDescent="0.3">
      <c r="A5641" s="33" t="s">
        <v>30</v>
      </c>
      <c r="B5641" s="34">
        <v>45657</v>
      </c>
      <c r="C5641">
        <v>1027.5724518704635</v>
      </c>
      <c r="D5641" t="s">
        <v>56</v>
      </c>
    </row>
    <row r="5642" spans="1:4" x14ac:dyDescent="0.3">
      <c r="A5642" s="33" t="s">
        <v>30</v>
      </c>
      <c r="B5642" s="34">
        <v>45688</v>
      </c>
      <c r="C5642">
        <v>1078.9510744639867</v>
      </c>
      <c r="D5642" t="s">
        <v>56</v>
      </c>
    </row>
    <row r="5643" spans="1:4" x14ac:dyDescent="0.3">
      <c r="A5643" s="33" t="s">
        <v>30</v>
      </c>
      <c r="B5643" s="34">
        <v>45716</v>
      </c>
      <c r="C5643">
        <v>1132.8986281871862</v>
      </c>
      <c r="D5643" t="s">
        <v>56</v>
      </c>
    </row>
    <row r="5644" spans="1:4" x14ac:dyDescent="0.3">
      <c r="A5644" s="33" t="s">
        <v>30</v>
      </c>
      <c r="B5644" s="34">
        <v>45747</v>
      </c>
      <c r="C5644">
        <v>1189.5435595965455</v>
      </c>
      <c r="D5644" t="s">
        <v>56</v>
      </c>
    </row>
    <row r="5645" spans="1:4" x14ac:dyDescent="0.3">
      <c r="A5645" s="33" t="s">
        <v>30</v>
      </c>
      <c r="B5645" s="34">
        <v>45777</v>
      </c>
      <c r="C5645">
        <v>1249.0207375763728</v>
      </c>
      <c r="D5645" t="s">
        <v>56</v>
      </c>
    </row>
    <row r="5646" spans="1:4" x14ac:dyDescent="0.3">
      <c r="A5646" s="33" t="s">
        <v>30</v>
      </c>
      <c r="B5646" s="34">
        <v>45808</v>
      </c>
      <c r="C5646">
        <v>1311.4717744551915</v>
      </c>
      <c r="D5646" t="s">
        <v>56</v>
      </c>
    </row>
    <row r="5647" spans="1:4" x14ac:dyDescent="0.3">
      <c r="A5647" s="33" t="s">
        <v>30</v>
      </c>
      <c r="B5647" s="34">
        <v>45838</v>
      </c>
      <c r="C5647">
        <v>1377.0453631779512</v>
      </c>
      <c r="D5647" t="s">
        <v>56</v>
      </c>
    </row>
    <row r="5648" spans="1:4" x14ac:dyDescent="0.3">
      <c r="A5648" s="33" t="s">
        <v>30</v>
      </c>
      <c r="B5648" s="34">
        <v>45869</v>
      </c>
      <c r="C5648">
        <v>1445.8976313368489</v>
      </c>
      <c r="D5648" t="s">
        <v>56</v>
      </c>
    </row>
    <row r="5649" spans="1:4" x14ac:dyDescent="0.3">
      <c r="A5649" s="33" t="s">
        <v>30</v>
      </c>
      <c r="B5649" s="34">
        <v>45900</v>
      </c>
      <c r="C5649">
        <v>1518.1925129036915</v>
      </c>
      <c r="D5649" t="s">
        <v>56</v>
      </c>
    </row>
    <row r="5650" spans="1:4" x14ac:dyDescent="0.3">
      <c r="A5650" s="33" t="s">
        <v>30</v>
      </c>
      <c r="B5650" s="34">
        <v>45930</v>
      </c>
      <c r="C5650">
        <v>1594.1021385488762</v>
      </c>
      <c r="D5650" t="s">
        <v>56</v>
      </c>
    </row>
    <row r="5651" spans="1:4" x14ac:dyDescent="0.3">
      <c r="A5651" s="33" t="s">
        <v>30</v>
      </c>
      <c r="B5651" s="34">
        <v>45961</v>
      </c>
      <c r="C5651">
        <v>1673.8072454763201</v>
      </c>
      <c r="D5651" t="s">
        <v>56</v>
      </c>
    </row>
    <row r="5652" spans="1:4" x14ac:dyDescent="0.3">
      <c r="A5652" s="33" t="s">
        <v>30</v>
      </c>
      <c r="B5652" s="34">
        <v>45991</v>
      </c>
      <c r="C5652">
        <v>1757.4976077501362</v>
      </c>
      <c r="D5652" t="s">
        <v>56</v>
      </c>
    </row>
    <row r="5653" spans="1:4" x14ac:dyDescent="0.3">
      <c r="A5653" s="33" t="s">
        <v>30</v>
      </c>
      <c r="B5653" s="34">
        <v>46022</v>
      </c>
      <c r="C5653">
        <v>1845.3724881376431</v>
      </c>
      <c r="D5653" t="s">
        <v>56</v>
      </c>
    </row>
    <row r="5654" spans="1:4" x14ac:dyDescent="0.3">
      <c r="A5654" s="33" t="s">
        <v>31</v>
      </c>
      <c r="B5654" s="34">
        <v>44957</v>
      </c>
      <c r="C5654">
        <v>1147.5</v>
      </c>
      <c r="D5654" t="s">
        <v>56</v>
      </c>
    </row>
    <row r="5655" spans="1:4" x14ac:dyDescent="0.3">
      <c r="A5655" s="33" t="s">
        <v>31</v>
      </c>
      <c r="B5655" s="34">
        <v>44985</v>
      </c>
      <c r="C5655">
        <v>860.625</v>
      </c>
      <c r="D5655" t="s">
        <v>56</v>
      </c>
    </row>
    <row r="5656" spans="1:4" x14ac:dyDescent="0.3">
      <c r="A5656" s="33" t="s">
        <v>31</v>
      </c>
      <c r="B5656" s="34">
        <v>45016</v>
      </c>
      <c r="C5656">
        <v>903.65625</v>
      </c>
      <c r="D5656" t="s">
        <v>56</v>
      </c>
    </row>
    <row r="5657" spans="1:4" x14ac:dyDescent="0.3">
      <c r="A5657" s="33" t="s">
        <v>31</v>
      </c>
      <c r="B5657" s="34">
        <v>45046</v>
      </c>
      <c r="C5657">
        <v>948.83906250000007</v>
      </c>
      <c r="D5657" t="s">
        <v>56</v>
      </c>
    </row>
    <row r="5658" spans="1:4" x14ac:dyDescent="0.3">
      <c r="A5658" s="33" t="s">
        <v>31</v>
      </c>
      <c r="B5658" s="34">
        <v>45077</v>
      </c>
      <c r="C5658">
        <v>996.28101562500012</v>
      </c>
      <c r="D5658" t="s">
        <v>56</v>
      </c>
    </row>
    <row r="5659" spans="1:4" x14ac:dyDescent="0.3">
      <c r="A5659" s="33" t="s">
        <v>31</v>
      </c>
      <c r="B5659" s="34">
        <v>45107</v>
      </c>
      <c r="C5659">
        <v>1046.0950664062502</v>
      </c>
      <c r="D5659" t="s">
        <v>56</v>
      </c>
    </row>
    <row r="5660" spans="1:4" x14ac:dyDescent="0.3">
      <c r="A5660" s="33" t="s">
        <v>31</v>
      </c>
      <c r="B5660" s="34">
        <v>45138</v>
      </c>
      <c r="C5660">
        <v>1098.3998197265628</v>
      </c>
      <c r="D5660" t="s">
        <v>56</v>
      </c>
    </row>
    <row r="5661" spans="1:4" x14ac:dyDescent="0.3">
      <c r="A5661" s="33" t="s">
        <v>31</v>
      </c>
      <c r="B5661" s="34">
        <v>45169</v>
      </c>
      <c r="C5661">
        <v>1153.319810712891</v>
      </c>
      <c r="D5661" t="s">
        <v>56</v>
      </c>
    </row>
    <row r="5662" spans="1:4" x14ac:dyDescent="0.3">
      <c r="A5662" s="33" t="s">
        <v>31</v>
      </c>
      <c r="B5662" s="34">
        <v>45199</v>
      </c>
      <c r="C5662">
        <v>864.98985803466826</v>
      </c>
      <c r="D5662" t="s">
        <v>56</v>
      </c>
    </row>
    <row r="5663" spans="1:4" x14ac:dyDescent="0.3">
      <c r="A5663" s="33" t="s">
        <v>31</v>
      </c>
      <c r="B5663" s="34">
        <v>45230</v>
      </c>
      <c r="C5663">
        <v>908.23935093640171</v>
      </c>
      <c r="D5663" t="s">
        <v>56</v>
      </c>
    </row>
    <row r="5664" spans="1:4" x14ac:dyDescent="0.3">
      <c r="A5664" s="33" t="s">
        <v>31</v>
      </c>
      <c r="B5664" s="34">
        <v>45260</v>
      </c>
      <c r="C5664">
        <v>953.65131848322187</v>
      </c>
      <c r="D5664" t="s">
        <v>56</v>
      </c>
    </row>
    <row r="5665" spans="1:4" x14ac:dyDescent="0.3">
      <c r="A5665" s="33" t="s">
        <v>31</v>
      </c>
      <c r="B5665" s="34">
        <v>45291</v>
      </c>
      <c r="C5665">
        <v>1001.333884407383</v>
      </c>
      <c r="D5665" t="s">
        <v>56</v>
      </c>
    </row>
    <row r="5666" spans="1:4" x14ac:dyDescent="0.3">
      <c r="A5666" s="33" t="s">
        <v>31</v>
      </c>
      <c r="B5666" s="34">
        <v>45322</v>
      </c>
      <c r="C5666">
        <v>1051.4005786277523</v>
      </c>
      <c r="D5666" t="s">
        <v>56</v>
      </c>
    </row>
    <row r="5667" spans="1:4" x14ac:dyDescent="0.3">
      <c r="A5667" s="33" t="s">
        <v>31</v>
      </c>
      <c r="B5667" s="34">
        <v>45351</v>
      </c>
      <c r="C5667">
        <v>1103.97060755914</v>
      </c>
      <c r="D5667" t="s">
        <v>56</v>
      </c>
    </row>
    <row r="5668" spans="1:4" x14ac:dyDescent="0.3">
      <c r="A5668" s="33" t="s">
        <v>31</v>
      </c>
      <c r="B5668" s="34">
        <v>45382</v>
      </c>
      <c r="C5668">
        <v>1159.169137937097</v>
      </c>
      <c r="D5668" t="s">
        <v>56</v>
      </c>
    </row>
    <row r="5669" spans="1:4" x14ac:dyDescent="0.3">
      <c r="A5669" s="33" t="s">
        <v>31</v>
      </c>
      <c r="B5669" s="34">
        <v>45412</v>
      </c>
      <c r="C5669">
        <v>1217.1275948339519</v>
      </c>
      <c r="D5669" t="s">
        <v>56</v>
      </c>
    </row>
    <row r="5670" spans="1:4" x14ac:dyDescent="0.3">
      <c r="A5670" s="33" t="s">
        <v>31</v>
      </c>
      <c r="B5670" s="34">
        <v>45443</v>
      </c>
      <c r="C5670">
        <v>912.84569612546397</v>
      </c>
      <c r="D5670" t="s">
        <v>56</v>
      </c>
    </row>
    <row r="5671" spans="1:4" x14ac:dyDescent="0.3">
      <c r="A5671" s="33" t="s">
        <v>31</v>
      </c>
      <c r="B5671" s="34">
        <v>45473</v>
      </c>
      <c r="C5671">
        <v>958.48798093173718</v>
      </c>
      <c r="D5671" t="s">
        <v>56</v>
      </c>
    </row>
    <row r="5672" spans="1:4" x14ac:dyDescent="0.3">
      <c r="A5672" s="33" t="s">
        <v>31</v>
      </c>
      <c r="B5672" s="34">
        <v>45504</v>
      </c>
      <c r="C5672">
        <v>1006.4123799783241</v>
      </c>
      <c r="D5672" t="s">
        <v>56</v>
      </c>
    </row>
    <row r="5673" spans="1:4" x14ac:dyDescent="0.3">
      <c r="A5673" s="33" t="s">
        <v>31</v>
      </c>
      <c r="B5673" s="34">
        <v>45535</v>
      </c>
      <c r="C5673">
        <v>1056.7329989772404</v>
      </c>
      <c r="D5673" t="s">
        <v>56</v>
      </c>
    </row>
    <row r="5674" spans="1:4" x14ac:dyDescent="0.3">
      <c r="A5674" s="33" t="s">
        <v>31</v>
      </c>
      <c r="B5674" s="34">
        <v>45565</v>
      </c>
      <c r="C5674">
        <v>1109.5696489261024</v>
      </c>
      <c r="D5674" t="s">
        <v>56</v>
      </c>
    </row>
    <row r="5675" spans="1:4" x14ac:dyDescent="0.3">
      <c r="A5675" s="33" t="s">
        <v>31</v>
      </c>
      <c r="B5675" s="34">
        <v>45596</v>
      </c>
      <c r="C5675">
        <v>832.17723669457678</v>
      </c>
      <c r="D5675" t="s">
        <v>56</v>
      </c>
    </row>
    <row r="5676" spans="1:4" x14ac:dyDescent="0.3">
      <c r="A5676" s="33" t="s">
        <v>31</v>
      </c>
      <c r="B5676" s="34">
        <v>45626</v>
      </c>
      <c r="C5676">
        <v>873.7860985293056</v>
      </c>
      <c r="D5676" t="s">
        <v>56</v>
      </c>
    </row>
    <row r="5677" spans="1:4" x14ac:dyDescent="0.3">
      <c r="A5677" s="33" t="s">
        <v>31</v>
      </c>
      <c r="B5677" s="34">
        <v>45657</v>
      </c>
      <c r="C5677">
        <v>917.4754034557709</v>
      </c>
      <c r="D5677" t="s">
        <v>56</v>
      </c>
    </row>
    <row r="5678" spans="1:4" x14ac:dyDescent="0.3">
      <c r="A5678" s="33" t="s">
        <v>31</v>
      </c>
      <c r="B5678" s="34">
        <v>45688</v>
      </c>
      <c r="C5678">
        <v>963.34917362855947</v>
      </c>
      <c r="D5678" t="s">
        <v>56</v>
      </c>
    </row>
    <row r="5679" spans="1:4" x14ac:dyDescent="0.3">
      <c r="A5679" s="33" t="s">
        <v>31</v>
      </c>
      <c r="B5679" s="34">
        <v>45716</v>
      </c>
      <c r="C5679">
        <v>1011.5166323099875</v>
      </c>
      <c r="D5679" t="s">
        <v>56</v>
      </c>
    </row>
    <row r="5680" spans="1:4" x14ac:dyDescent="0.3">
      <c r="A5680" s="33" t="s">
        <v>31</v>
      </c>
      <c r="B5680" s="34">
        <v>45747</v>
      </c>
      <c r="C5680">
        <v>1062.092463925487</v>
      </c>
      <c r="D5680" t="s">
        <v>56</v>
      </c>
    </row>
    <row r="5681" spans="1:4" x14ac:dyDescent="0.3">
      <c r="A5681" s="33" t="s">
        <v>31</v>
      </c>
      <c r="B5681" s="34">
        <v>45777</v>
      </c>
      <c r="C5681">
        <v>1115.1970871217613</v>
      </c>
      <c r="D5681" t="s">
        <v>56</v>
      </c>
    </row>
    <row r="5682" spans="1:4" x14ac:dyDescent="0.3">
      <c r="A5682" s="33" t="s">
        <v>31</v>
      </c>
      <c r="B5682" s="34">
        <v>45808</v>
      </c>
      <c r="C5682">
        <v>1170.9569414778496</v>
      </c>
      <c r="D5682" t="s">
        <v>56</v>
      </c>
    </row>
    <row r="5683" spans="1:4" x14ac:dyDescent="0.3">
      <c r="A5683" s="33" t="s">
        <v>31</v>
      </c>
      <c r="B5683" s="34">
        <v>45838</v>
      </c>
      <c r="C5683">
        <v>1229.5047885517422</v>
      </c>
      <c r="D5683" t="s">
        <v>56</v>
      </c>
    </row>
    <row r="5684" spans="1:4" x14ac:dyDescent="0.3">
      <c r="A5684" s="33" t="s">
        <v>31</v>
      </c>
      <c r="B5684" s="34">
        <v>45869</v>
      </c>
      <c r="C5684">
        <v>1290.9800279793294</v>
      </c>
      <c r="D5684" t="s">
        <v>56</v>
      </c>
    </row>
    <row r="5685" spans="1:4" x14ac:dyDescent="0.3">
      <c r="A5685" s="33" t="s">
        <v>31</v>
      </c>
      <c r="B5685" s="34">
        <v>45900</v>
      </c>
      <c r="C5685">
        <v>1355.5290293782959</v>
      </c>
      <c r="D5685" t="s">
        <v>56</v>
      </c>
    </row>
    <row r="5686" spans="1:4" x14ac:dyDescent="0.3">
      <c r="A5686" s="33" t="s">
        <v>31</v>
      </c>
      <c r="B5686" s="34">
        <v>45930</v>
      </c>
      <c r="C5686">
        <v>1423.3054808472109</v>
      </c>
      <c r="D5686" t="s">
        <v>56</v>
      </c>
    </row>
    <row r="5687" spans="1:4" x14ac:dyDescent="0.3">
      <c r="A5687" s="33" t="s">
        <v>31</v>
      </c>
      <c r="B5687" s="34">
        <v>45961</v>
      </c>
      <c r="C5687">
        <v>1494.4707548895715</v>
      </c>
      <c r="D5687" t="s">
        <v>56</v>
      </c>
    </row>
    <row r="5688" spans="1:4" x14ac:dyDescent="0.3">
      <c r="A5688" s="33" t="s">
        <v>31</v>
      </c>
      <c r="B5688" s="34">
        <v>45991</v>
      </c>
      <c r="C5688">
        <v>1569.19429263405</v>
      </c>
      <c r="D5688" t="s">
        <v>56</v>
      </c>
    </row>
    <row r="5689" spans="1:4" x14ac:dyDescent="0.3">
      <c r="A5689" s="33" t="s">
        <v>31</v>
      </c>
      <c r="B5689" s="34">
        <v>46022</v>
      </c>
      <c r="C5689">
        <v>1647.6540072657526</v>
      </c>
      <c r="D5689" t="s">
        <v>56</v>
      </c>
    </row>
    <row r="5690" spans="1:4" x14ac:dyDescent="0.3">
      <c r="A5690" s="33" t="s">
        <v>32</v>
      </c>
      <c r="B5690" s="34">
        <v>44957</v>
      </c>
      <c r="C5690">
        <v>57.375</v>
      </c>
      <c r="D5690" t="s">
        <v>56</v>
      </c>
    </row>
    <row r="5691" spans="1:4" x14ac:dyDescent="0.3">
      <c r="A5691" s="33" t="s">
        <v>32</v>
      </c>
      <c r="B5691" s="34">
        <v>44985</v>
      </c>
      <c r="C5691">
        <v>60.243750000000006</v>
      </c>
      <c r="D5691" t="s">
        <v>56</v>
      </c>
    </row>
    <row r="5692" spans="1:4" x14ac:dyDescent="0.3">
      <c r="A5692" s="33" t="s">
        <v>32</v>
      </c>
      <c r="B5692" s="34">
        <v>45016</v>
      </c>
      <c r="C5692">
        <v>63.255937500000009</v>
      </c>
      <c r="D5692" t="s">
        <v>56</v>
      </c>
    </row>
    <row r="5693" spans="1:4" x14ac:dyDescent="0.3">
      <c r="A5693" s="33" t="s">
        <v>32</v>
      </c>
      <c r="B5693" s="34">
        <v>45046</v>
      </c>
      <c r="C5693">
        <v>66.418734375000014</v>
      </c>
      <c r="D5693" t="s">
        <v>56</v>
      </c>
    </row>
    <row r="5694" spans="1:4" x14ac:dyDescent="0.3">
      <c r="A5694" s="33" t="s">
        <v>32</v>
      </c>
      <c r="B5694" s="34">
        <v>45077</v>
      </c>
      <c r="C5694">
        <v>69.739671093750019</v>
      </c>
      <c r="D5694" t="s">
        <v>56</v>
      </c>
    </row>
    <row r="5695" spans="1:4" x14ac:dyDescent="0.3">
      <c r="A5695" s="33" t="s">
        <v>32</v>
      </c>
      <c r="B5695" s="34">
        <v>45107</v>
      </c>
      <c r="C5695">
        <v>73.226654648437517</v>
      </c>
      <c r="D5695" t="s">
        <v>56</v>
      </c>
    </row>
    <row r="5696" spans="1:4" x14ac:dyDescent="0.3">
      <c r="A5696" s="33" t="s">
        <v>32</v>
      </c>
      <c r="B5696" s="34">
        <v>45138</v>
      </c>
      <c r="C5696">
        <v>76.8879873808594</v>
      </c>
      <c r="D5696" t="s">
        <v>56</v>
      </c>
    </row>
    <row r="5697" spans="1:4" x14ac:dyDescent="0.3">
      <c r="A5697" s="33" t="s">
        <v>32</v>
      </c>
      <c r="B5697" s="34">
        <v>45169</v>
      </c>
      <c r="C5697">
        <v>80.732386749902375</v>
      </c>
      <c r="D5697" t="s">
        <v>56</v>
      </c>
    </row>
    <row r="5698" spans="1:4" x14ac:dyDescent="0.3">
      <c r="A5698" s="33" t="s">
        <v>32</v>
      </c>
      <c r="B5698" s="34">
        <v>45199</v>
      </c>
      <c r="C5698">
        <v>84.7690060873975</v>
      </c>
      <c r="D5698" t="s">
        <v>56</v>
      </c>
    </row>
    <row r="5699" spans="1:4" x14ac:dyDescent="0.3">
      <c r="A5699" s="33" t="s">
        <v>32</v>
      </c>
      <c r="B5699" s="34">
        <v>45230</v>
      </c>
      <c r="C5699">
        <v>89.007456391767377</v>
      </c>
      <c r="D5699" t="s">
        <v>56</v>
      </c>
    </row>
    <row r="5700" spans="1:4" x14ac:dyDescent="0.3">
      <c r="A5700" s="33" t="s">
        <v>32</v>
      </c>
      <c r="B5700" s="34">
        <v>45260</v>
      </c>
      <c r="C5700">
        <v>93.457829211355744</v>
      </c>
      <c r="D5700" t="s">
        <v>56</v>
      </c>
    </row>
    <row r="5701" spans="1:4" x14ac:dyDescent="0.3">
      <c r="A5701" s="33" t="s">
        <v>32</v>
      </c>
      <c r="B5701" s="34">
        <v>45291</v>
      </c>
      <c r="C5701">
        <v>98.130720671923541</v>
      </c>
      <c r="D5701" t="s">
        <v>56</v>
      </c>
    </row>
    <row r="5702" spans="1:4" x14ac:dyDescent="0.3">
      <c r="A5702" s="33" t="s">
        <v>32</v>
      </c>
      <c r="B5702" s="34">
        <v>45322</v>
      </c>
      <c r="C5702">
        <v>103.03725670551972</v>
      </c>
      <c r="D5702" t="s">
        <v>56</v>
      </c>
    </row>
    <row r="5703" spans="1:4" x14ac:dyDescent="0.3">
      <c r="A5703" s="33" t="s">
        <v>32</v>
      </c>
      <c r="B5703" s="34">
        <v>45351</v>
      </c>
      <c r="C5703">
        <v>108.18911954079572</v>
      </c>
      <c r="D5703" t="s">
        <v>56</v>
      </c>
    </row>
    <row r="5704" spans="1:4" x14ac:dyDescent="0.3">
      <c r="A5704" s="33" t="s">
        <v>32</v>
      </c>
      <c r="B5704" s="34">
        <v>45382</v>
      </c>
      <c r="C5704">
        <v>113.5985755178355</v>
      </c>
      <c r="D5704" t="s">
        <v>56</v>
      </c>
    </row>
    <row r="5705" spans="1:4" x14ac:dyDescent="0.3">
      <c r="A5705" s="33" t="s">
        <v>32</v>
      </c>
      <c r="B5705" s="34">
        <v>45412</v>
      </c>
      <c r="C5705">
        <v>119.27850429372728</v>
      </c>
      <c r="D5705" t="s">
        <v>56</v>
      </c>
    </row>
    <row r="5706" spans="1:4" x14ac:dyDescent="0.3">
      <c r="A5706" s="33" t="s">
        <v>32</v>
      </c>
      <c r="B5706" s="34">
        <v>45443</v>
      </c>
      <c r="C5706">
        <v>125.24242950841365</v>
      </c>
      <c r="D5706" t="s">
        <v>56</v>
      </c>
    </row>
    <row r="5707" spans="1:4" x14ac:dyDescent="0.3">
      <c r="A5707" s="33" t="s">
        <v>32</v>
      </c>
      <c r="B5707" s="34">
        <v>45473</v>
      </c>
      <c r="C5707">
        <v>131.50455098383435</v>
      </c>
      <c r="D5707" t="s">
        <v>56</v>
      </c>
    </row>
    <row r="5708" spans="1:4" x14ac:dyDescent="0.3">
      <c r="A5708" s="33" t="s">
        <v>32</v>
      </c>
      <c r="B5708" s="34">
        <v>45504</v>
      </c>
      <c r="C5708">
        <v>138.07977853302609</v>
      </c>
      <c r="D5708" t="s">
        <v>56</v>
      </c>
    </row>
    <row r="5709" spans="1:4" x14ac:dyDescent="0.3">
      <c r="A5709" s="33" t="s">
        <v>32</v>
      </c>
      <c r="B5709" s="34">
        <v>45535</v>
      </c>
      <c r="C5709">
        <v>144.98376745967741</v>
      </c>
      <c r="D5709" t="s">
        <v>56</v>
      </c>
    </row>
    <row r="5710" spans="1:4" x14ac:dyDescent="0.3">
      <c r="A5710" s="33" t="s">
        <v>32</v>
      </c>
      <c r="B5710" s="34">
        <v>45565</v>
      </c>
      <c r="C5710">
        <v>152.23295583266128</v>
      </c>
      <c r="D5710" t="s">
        <v>56</v>
      </c>
    </row>
    <row r="5711" spans="1:4" x14ac:dyDescent="0.3">
      <c r="A5711" s="33" t="s">
        <v>32</v>
      </c>
      <c r="B5711" s="34">
        <v>45596</v>
      </c>
      <c r="C5711">
        <v>159.84460362429434</v>
      </c>
      <c r="D5711" t="s">
        <v>56</v>
      </c>
    </row>
    <row r="5712" spans="1:4" x14ac:dyDescent="0.3">
      <c r="A5712" s="33" t="s">
        <v>32</v>
      </c>
      <c r="B5712" s="34">
        <v>45626</v>
      </c>
      <c r="C5712">
        <v>167.83683380550906</v>
      </c>
      <c r="D5712" t="s">
        <v>56</v>
      </c>
    </row>
    <row r="5713" spans="1:4" x14ac:dyDescent="0.3">
      <c r="A5713" s="33" t="s">
        <v>32</v>
      </c>
      <c r="B5713" s="34">
        <v>45657</v>
      </c>
      <c r="C5713">
        <v>176.22867549578453</v>
      </c>
      <c r="D5713" t="s">
        <v>56</v>
      </c>
    </row>
    <row r="5714" spans="1:4" x14ac:dyDescent="0.3">
      <c r="A5714" s="33" t="s">
        <v>32</v>
      </c>
      <c r="B5714" s="34">
        <v>45688</v>
      </c>
      <c r="C5714">
        <v>185.04010927057377</v>
      </c>
      <c r="D5714" t="s">
        <v>56</v>
      </c>
    </row>
    <row r="5715" spans="1:4" x14ac:dyDescent="0.3">
      <c r="A5715" s="33" t="s">
        <v>32</v>
      </c>
      <c r="B5715" s="34">
        <v>45716</v>
      </c>
      <c r="C5715">
        <v>194.29211473410246</v>
      </c>
      <c r="D5715" t="s">
        <v>56</v>
      </c>
    </row>
    <row r="5716" spans="1:4" x14ac:dyDescent="0.3">
      <c r="A5716" s="33" t="s">
        <v>32</v>
      </c>
      <c r="B5716" s="34">
        <v>45747</v>
      </c>
      <c r="C5716">
        <v>204.00672047080758</v>
      </c>
      <c r="D5716" t="s">
        <v>56</v>
      </c>
    </row>
    <row r="5717" spans="1:4" x14ac:dyDescent="0.3">
      <c r="A5717" s="33" t="s">
        <v>32</v>
      </c>
      <c r="B5717" s="34">
        <v>45777</v>
      </c>
      <c r="C5717">
        <v>214.20705649434797</v>
      </c>
      <c r="D5717" t="s">
        <v>56</v>
      </c>
    </row>
    <row r="5718" spans="1:4" x14ac:dyDescent="0.3">
      <c r="A5718" s="33" t="s">
        <v>32</v>
      </c>
      <c r="B5718" s="34">
        <v>45808</v>
      </c>
      <c r="C5718">
        <v>224.91740931906537</v>
      </c>
      <c r="D5718" t="s">
        <v>56</v>
      </c>
    </row>
    <row r="5719" spans="1:4" x14ac:dyDescent="0.3">
      <c r="A5719" s="33" t="s">
        <v>32</v>
      </c>
      <c r="B5719" s="34">
        <v>45838</v>
      </c>
      <c r="C5719">
        <v>236.16327978501866</v>
      </c>
      <c r="D5719" t="s">
        <v>56</v>
      </c>
    </row>
    <row r="5720" spans="1:4" x14ac:dyDescent="0.3">
      <c r="A5720" s="33" t="s">
        <v>32</v>
      </c>
      <c r="B5720" s="34">
        <v>45869</v>
      </c>
      <c r="C5720">
        <v>247.9714437742696</v>
      </c>
      <c r="D5720" t="s">
        <v>56</v>
      </c>
    </row>
    <row r="5721" spans="1:4" x14ac:dyDescent="0.3">
      <c r="A5721" s="33" t="s">
        <v>32</v>
      </c>
      <c r="B5721" s="34">
        <v>45900</v>
      </c>
      <c r="C5721">
        <v>260.37001596298308</v>
      </c>
      <c r="D5721" t="s">
        <v>56</v>
      </c>
    </row>
    <row r="5722" spans="1:4" x14ac:dyDescent="0.3">
      <c r="A5722" s="33" t="s">
        <v>32</v>
      </c>
      <c r="B5722" s="34">
        <v>45930</v>
      </c>
      <c r="C5722">
        <v>273.38851676113222</v>
      </c>
      <c r="D5722" t="s">
        <v>56</v>
      </c>
    </row>
    <row r="5723" spans="1:4" x14ac:dyDescent="0.3">
      <c r="A5723" s="33" t="s">
        <v>32</v>
      </c>
      <c r="B5723" s="34">
        <v>45961</v>
      </c>
      <c r="C5723">
        <v>287.05794259918883</v>
      </c>
      <c r="D5723" t="s">
        <v>56</v>
      </c>
    </row>
    <row r="5724" spans="1:4" x14ac:dyDescent="0.3">
      <c r="A5724" s="33" t="s">
        <v>32</v>
      </c>
      <c r="B5724" s="34">
        <v>45991</v>
      </c>
      <c r="C5724">
        <v>301.41083972914828</v>
      </c>
      <c r="D5724" t="s">
        <v>56</v>
      </c>
    </row>
    <row r="5725" spans="1:4" x14ac:dyDescent="0.3">
      <c r="A5725" s="33" t="s">
        <v>32</v>
      </c>
      <c r="B5725" s="34">
        <v>46022</v>
      </c>
      <c r="C5725">
        <v>316.48138171560572</v>
      </c>
      <c r="D5725" t="s">
        <v>56</v>
      </c>
    </row>
    <row r="5726" spans="1:4" x14ac:dyDescent="0.3">
      <c r="A5726" s="33" t="s">
        <v>33</v>
      </c>
      <c r="B5726" s="34">
        <v>44957</v>
      </c>
      <c r="C5726">
        <v>0</v>
      </c>
      <c r="D5726" t="s">
        <v>56</v>
      </c>
    </row>
    <row r="5727" spans="1:4" x14ac:dyDescent="0.3">
      <c r="A5727" s="33" t="s">
        <v>33</v>
      </c>
      <c r="B5727" s="34">
        <v>44985</v>
      </c>
      <c r="C5727">
        <v>0</v>
      </c>
      <c r="D5727" t="s">
        <v>56</v>
      </c>
    </row>
    <row r="5728" spans="1:4" x14ac:dyDescent="0.3">
      <c r="A5728" s="33" t="s">
        <v>33</v>
      </c>
      <c r="B5728" s="34">
        <v>45016</v>
      </c>
      <c r="C5728">
        <v>0</v>
      </c>
      <c r="D5728" t="s">
        <v>56</v>
      </c>
    </row>
    <row r="5729" spans="1:4" x14ac:dyDescent="0.3">
      <c r="A5729" s="33" t="s">
        <v>33</v>
      </c>
      <c r="B5729" s="34">
        <v>45046</v>
      </c>
      <c r="C5729">
        <v>0</v>
      </c>
      <c r="D5729" t="s">
        <v>56</v>
      </c>
    </row>
    <row r="5730" spans="1:4" x14ac:dyDescent="0.3">
      <c r="A5730" s="33" t="s">
        <v>33</v>
      </c>
      <c r="B5730" s="34">
        <v>45077</v>
      </c>
      <c r="C5730">
        <v>0</v>
      </c>
      <c r="D5730" t="s">
        <v>56</v>
      </c>
    </row>
    <row r="5731" spans="1:4" x14ac:dyDescent="0.3">
      <c r="A5731" s="33" t="s">
        <v>33</v>
      </c>
      <c r="B5731" s="34">
        <v>45107</v>
      </c>
      <c r="C5731">
        <v>0</v>
      </c>
      <c r="D5731" t="s">
        <v>56</v>
      </c>
    </row>
    <row r="5732" spans="1:4" x14ac:dyDescent="0.3">
      <c r="A5732" s="33" t="s">
        <v>33</v>
      </c>
      <c r="B5732" s="34">
        <v>45138</v>
      </c>
      <c r="C5732">
        <v>0</v>
      </c>
      <c r="D5732" t="s">
        <v>56</v>
      </c>
    </row>
    <row r="5733" spans="1:4" x14ac:dyDescent="0.3">
      <c r="A5733" s="33" t="s">
        <v>33</v>
      </c>
      <c r="B5733" s="34">
        <v>45169</v>
      </c>
      <c r="C5733">
        <v>0</v>
      </c>
      <c r="D5733" t="s">
        <v>56</v>
      </c>
    </row>
    <row r="5734" spans="1:4" x14ac:dyDescent="0.3">
      <c r="A5734" s="33" t="s">
        <v>33</v>
      </c>
      <c r="B5734" s="34">
        <v>45199</v>
      </c>
      <c r="C5734">
        <v>0</v>
      </c>
      <c r="D5734" t="s">
        <v>56</v>
      </c>
    </row>
    <row r="5735" spans="1:4" x14ac:dyDescent="0.3">
      <c r="A5735" s="33" t="s">
        <v>33</v>
      </c>
      <c r="B5735" s="34">
        <v>45230</v>
      </c>
      <c r="C5735">
        <v>0</v>
      </c>
      <c r="D5735" t="s">
        <v>56</v>
      </c>
    </row>
    <row r="5736" spans="1:4" x14ac:dyDescent="0.3">
      <c r="A5736" s="33" t="s">
        <v>33</v>
      </c>
      <c r="B5736" s="34">
        <v>45260</v>
      </c>
      <c r="C5736">
        <v>0</v>
      </c>
      <c r="D5736" t="s">
        <v>56</v>
      </c>
    </row>
    <row r="5737" spans="1:4" x14ac:dyDescent="0.3">
      <c r="A5737" s="33" t="s">
        <v>33</v>
      </c>
      <c r="B5737" s="34">
        <v>45291</v>
      </c>
      <c r="C5737">
        <v>0</v>
      </c>
      <c r="D5737" t="s">
        <v>56</v>
      </c>
    </row>
    <row r="5738" spans="1:4" x14ac:dyDescent="0.3">
      <c r="A5738" s="33" t="s">
        <v>33</v>
      </c>
      <c r="B5738" s="34">
        <v>45322</v>
      </c>
      <c r="C5738">
        <v>0</v>
      </c>
      <c r="D5738" t="s">
        <v>56</v>
      </c>
    </row>
    <row r="5739" spans="1:4" x14ac:dyDescent="0.3">
      <c r="A5739" s="33" t="s">
        <v>33</v>
      </c>
      <c r="B5739" s="34">
        <v>45351</v>
      </c>
      <c r="C5739">
        <v>0</v>
      </c>
      <c r="D5739" t="s">
        <v>56</v>
      </c>
    </row>
    <row r="5740" spans="1:4" x14ac:dyDescent="0.3">
      <c r="A5740" s="33" t="s">
        <v>33</v>
      </c>
      <c r="B5740" s="34">
        <v>45382</v>
      </c>
      <c r="C5740">
        <v>0</v>
      </c>
      <c r="D5740" t="s">
        <v>56</v>
      </c>
    </row>
    <row r="5741" spans="1:4" x14ac:dyDescent="0.3">
      <c r="A5741" s="33" t="s">
        <v>33</v>
      </c>
      <c r="B5741" s="34">
        <v>45412</v>
      </c>
      <c r="C5741">
        <v>0</v>
      </c>
      <c r="D5741" t="s">
        <v>56</v>
      </c>
    </row>
    <row r="5742" spans="1:4" x14ac:dyDescent="0.3">
      <c r="A5742" s="33" t="s">
        <v>33</v>
      </c>
      <c r="B5742" s="34">
        <v>45443</v>
      </c>
      <c r="C5742">
        <v>0</v>
      </c>
      <c r="D5742" t="s">
        <v>56</v>
      </c>
    </row>
    <row r="5743" spans="1:4" x14ac:dyDescent="0.3">
      <c r="A5743" s="33" t="s">
        <v>33</v>
      </c>
      <c r="B5743" s="34">
        <v>45473</v>
      </c>
      <c r="C5743">
        <v>0</v>
      </c>
      <c r="D5743" t="s">
        <v>56</v>
      </c>
    </row>
    <row r="5744" spans="1:4" x14ac:dyDescent="0.3">
      <c r="A5744" s="33" t="s">
        <v>33</v>
      </c>
      <c r="B5744" s="34">
        <v>45504</v>
      </c>
      <c r="C5744">
        <v>0</v>
      </c>
      <c r="D5744" t="s">
        <v>56</v>
      </c>
    </row>
    <row r="5745" spans="1:4" x14ac:dyDescent="0.3">
      <c r="A5745" s="33" t="s">
        <v>33</v>
      </c>
      <c r="B5745" s="34">
        <v>45535</v>
      </c>
      <c r="C5745">
        <v>0</v>
      </c>
      <c r="D5745" t="s">
        <v>56</v>
      </c>
    </row>
    <row r="5746" spans="1:4" x14ac:dyDescent="0.3">
      <c r="A5746" s="33" t="s">
        <v>33</v>
      </c>
      <c r="B5746" s="34">
        <v>45565</v>
      </c>
      <c r="C5746">
        <v>0</v>
      </c>
      <c r="D5746" t="s">
        <v>56</v>
      </c>
    </row>
    <row r="5747" spans="1:4" x14ac:dyDescent="0.3">
      <c r="A5747" s="33" t="s">
        <v>33</v>
      </c>
      <c r="B5747" s="34">
        <v>45596</v>
      </c>
      <c r="C5747">
        <v>0</v>
      </c>
      <c r="D5747" t="s">
        <v>56</v>
      </c>
    </row>
    <row r="5748" spans="1:4" x14ac:dyDescent="0.3">
      <c r="A5748" s="33" t="s">
        <v>33</v>
      </c>
      <c r="B5748" s="34">
        <v>45626</v>
      </c>
      <c r="C5748">
        <v>0</v>
      </c>
      <c r="D5748" t="s">
        <v>56</v>
      </c>
    </row>
    <row r="5749" spans="1:4" x14ac:dyDescent="0.3">
      <c r="A5749" s="33" t="s">
        <v>33</v>
      </c>
      <c r="B5749" s="34">
        <v>45657</v>
      </c>
      <c r="C5749">
        <v>0</v>
      </c>
      <c r="D5749" t="s">
        <v>56</v>
      </c>
    </row>
    <row r="5750" spans="1:4" x14ac:dyDescent="0.3">
      <c r="A5750" s="33" t="s">
        <v>33</v>
      </c>
      <c r="B5750" s="34">
        <v>45688</v>
      </c>
      <c r="C5750">
        <v>0</v>
      </c>
      <c r="D5750" t="s">
        <v>56</v>
      </c>
    </row>
    <row r="5751" spans="1:4" x14ac:dyDescent="0.3">
      <c r="A5751" s="33" t="s">
        <v>33</v>
      </c>
      <c r="B5751" s="34">
        <v>45716</v>
      </c>
      <c r="C5751">
        <v>0</v>
      </c>
      <c r="D5751" t="s">
        <v>56</v>
      </c>
    </row>
    <row r="5752" spans="1:4" x14ac:dyDescent="0.3">
      <c r="A5752" s="33" t="s">
        <v>33</v>
      </c>
      <c r="B5752" s="34">
        <v>45747</v>
      </c>
      <c r="C5752">
        <v>0</v>
      </c>
      <c r="D5752" t="s">
        <v>56</v>
      </c>
    </row>
    <row r="5753" spans="1:4" x14ac:dyDescent="0.3">
      <c r="A5753" s="33" t="s">
        <v>33</v>
      </c>
      <c r="B5753" s="34">
        <v>45777</v>
      </c>
      <c r="C5753">
        <v>0</v>
      </c>
      <c r="D5753" t="s">
        <v>56</v>
      </c>
    </row>
    <row r="5754" spans="1:4" x14ac:dyDescent="0.3">
      <c r="A5754" s="33" t="s">
        <v>33</v>
      </c>
      <c r="B5754" s="34">
        <v>45808</v>
      </c>
      <c r="C5754">
        <v>0</v>
      </c>
      <c r="D5754" t="s">
        <v>56</v>
      </c>
    </row>
    <row r="5755" spans="1:4" x14ac:dyDescent="0.3">
      <c r="A5755" s="33" t="s">
        <v>33</v>
      </c>
      <c r="B5755" s="34">
        <v>45838</v>
      </c>
      <c r="C5755">
        <v>0</v>
      </c>
      <c r="D5755" t="s">
        <v>56</v>
      </c>
    </row>
    <row r="5756" spans="1:4" x14ac:dyDescent="0.3">
      <c r="A5756" s="33" t="s">
        <v>33</v>
      </c>
      <c r="B5756" s="34">
        <v>45869</v>
      </c>
      <c r="C5756">
        <v>0</v>
      </c>
      <c r="D5756" t="s">
        <v>56</v>
      </c>
    </row>
    <row r="5757" spans="1:4" x14ac:dyDescent="0.3">
      <c r="A5757" s="33" t="s">
        <v>33</v>
      </c>
      <c r="B5757" s="34">
        <v>45900</v>
      </c>
      <c r="C5757">
        <v>0</v>
      </c>
      <c r="D5757" t="s">
        <v>56</v>
      </c>
    </row>
    <row r="5758" spans="1:4" x14ac:dyDescent="0.3">
      <c r="A5758" s="33" t="s">
        <v>33</v>
      </c>
      <c r="B5758" s="34">
        <v>45930</v>
      </c>
      <c r="C5758">
        <v>0</v>
      </c>
      <c r="D5758" t="s">
        <v>56</v>
      </c>
    </row>
    <row r="5759" spans="1:4" x14ac:dyDescent="0.3">
      <c r="A5759" s="33" t="s">
        <v>33</v>
      </c>
      <c r="B5759" s="34">
        <v>45961</v>
      </c>
      <c r="C5759">
        <v>0</v>
      </c>
      <c r="D5759" t="s">
        <v>56</v>
      </c>
    </row>
    <row r="5760" spans="1:4" x14ac:dyDescent="0.3">
      <c r="A5760" s="33" t="s">
        <v>33</v>
      </c>
      <c r="B5760" s="34">
        <v>45991</v>
      </c>
      <c r="C5760">
        <v>0</v>
      </c>
      <c r="D5760" t="s">
        <v>56</v>
      </c>
    </row>
    <row r="5761" spans="1:4" x14ac:dyDescent="0.3">
      <c r="A5761" s="33" t="s">
        <v>33</v>
      </c>
      <c r="B5761" s="34">
        <v>46022</v>
      </c>
      <c r="C5761">
        <v>0</v>
      </c>
      <c r="D5761" t="s">
        <v>56</v>
      </c>
    </row>
    <row r="5762" spans="1:4" x14ac:dyDescent="0.3">
      <c r="A5762" s="33" t="s">
        <v>34</v>
      </c>
      <c r="B5762" s="34">
        <v>44957</v>
      </c>
      <c r="C5762">
        <v>13597.875</v>
      </c>
      <c r="D5762" t="s">
        <v>56</v>
      </c>
    </row>
    <row r="5763" spans="1:4" x14ac:dyDescent="0.3">
      <c r="A5763" s="33" t="s">
        <v>34</v>
      </c>
      <c r="B5763" s="34">
        <v>44985</v>
      </c>
      <c r="C5763">
        <v>13933.518700000001</v>
      </c>
      <c r="D5763" t="s">
        <v>56</v>
      </c>
    </row>
    <row r="5764" spans="1:4" x14ac:dyDescent="0.3">
      <c r="A5764" s="33" t="s">
        <v>34</v>
      </c>
      <c r="B5764" s="34">
        <v>45016</v>
      </c>
      <c r="C5764">
        <v>14630.1947</v>
      </c>
      <c r="D5764" t="s">
        <v>56</v>
      </c>
    </row>
    <row r="5765" spans="1:4" x14ac:dyDescent="0.3">
      <c r="A5765" s="33" t="s">
        <v>34</v>
      </c>
      <c r="B5765" s="34">
        <v>45046</v>
      </c>
      <c r="C5765">
        <v>12198.907499999999</v>
      </c>
      <c r="D5765" t="s">
        <v>56</v>
      </c>
    </row>
    <row r="5766" spans="1:4" x14ac:dyDescent="0.3">
      <c r="A5766" s="33" t="s">
        <v>34</v>
      </c>
      <c r="B5766" s="34">
        <v>45077</v>
      </c>
      <c r="C5766">
        <v>12808.8529</v>
      </c>
      <c r="D5766" t="s">
        <v>56</v>
      </c>
    </row>
    <row r="5767" spans="1:4" x14ac:dyDescent="0.3">
      <c r="A5767" s="33" t="s">
        <v>34</v>
      </c>
      <c r="B5767" s="34">
        <v>45107</v>
      </c>
      <c r="C5767">
        <v>13449.295599999999</v>
      </c>
      <c r="D5767" t="s">
        <v>56</v>
      </c>
    </row>
    <row r="5768" spans="1:4" x14ac:dyDescent="0.3">
      <c r="A5768" s="33" t="s">
        <v>34</v>
      </c>
      <c r="B5768" s="34">
        <v>45138</v>
      </c>
      <c r="C5768">
        <v>13770.2724</v>
      </c>
      <c r="D5768" t="s">
        <v>56</v>
      </c>
    </row>
    <row r="5769" spans="1:4" x14ac:dyDescent="0.3">
      <c r="A5769" s="33" t="s">
        <v>34</v>
      </c>
      <c r="B5769" s="34">
        <v>45169</v>
      </c>
      <c r="C5769">
        <v>14458.786</v>
      </c>
      <c r="D5769" t="s">
        <v>56</v>
      </c>
    </row>
    <row r="5770" spans="1:4" x14ac:dyDescent="0.3">
      <c r="A5770" s="33" t="s">
        <v>34</v>
      </c>
      <c r="B5770" s="34">
        <v>45199</v>
      </c>
      <c r="C5770">
        <v>14835.7294</v>
      </c>
      <c r="D5770" t="s">
        <v>56</v>
      </c>
    </row>
    <row r="5771" spans="1:4" x14ac:dyDescent="0.3">
      <c r="A5771" s="33" t="s">
        <v>34</v>
      </c>
      <c r="B5771" s="34">
        <v>45230</v>
      </c>
      <c r="C5771">
        <v>12348.2204</v>
      </c>
      <c r="D5771" t="s">
        <v>56</v>
      </c>
    </row>
    <row r="5772" spans="1:4" x14ac:dyDescent="0.3">
      <c r="A5772" s="33" t="s">
        <v>34</v>
      </c>
      <c r="B5772" s="34">
        <v>45260</v>
      </c>
      <c r="C5772">
        <v>12965.6314</v>
      </c>
      <c r="D5772" t="s">
        <v>56</v>
      </c>
    </row>
    <row r="5773" spans="1:4" x14ac:dyDescent="0.3">
      <c r="A5773" s="33" t="s">
        <v>34</v>
      </c>
      <c r="B5773" s="34">
        <v>45291</v>
      </c>
      <c r="C5773">
        <v>13613.913</v>
      </c>
      <c r="D5773" t="s">
        <v>56</v>
      </c>
    </row>
    <row r="5774" spans="1:4" x14ac:dyDescent="0.3">
      <c r="A5774" s="33" t="s">
        <v>34</v>
      </c>
      <c r="B5774" s="34">
        <v>45322</v>
      </c>
      <c r="C5774">
        <v>14294.6086</v>
      </c>
      <c r="D5774" t="s">
        <v>56</v>
      </c>
    </row>
    <row r="5775" spans="1:4" x14ac:dyDescent="0.3">
      <c r="A5775" s="33" t="s">
        <v>34</v>
      </c>
      <c r="B5775" s="34">
        <v>45351</v>
      </c>
      <c r="C5775">
        <v>15009.339099999999</v>
      </c>
      <c r="D5775" t="s">
        <v>56</v>
      </c>
    </row>
    <row r="5776" spans="1:4" x14ac:dyDescent="0.3">
      <c r="A5776" s="33" t="s">
        <v>34</v>
      </c>
      <c r="B5776" s="34">
        <v>45382</v>
      </c>
      <c r="C5776">
        <v>15759.806</v>
      </c>
      <c r="D5776" t="s">
        <v>56</v>
      </c>
    </row>
    <row r="5777" spans="1:4" x14ac:dyDescent="0.3">
      <c r="A5777" s="33" t="s">
        <v>34</v>
      </c>
      <c r="B5777" s="34">
        <v>45412</v>
      </c>
      <c r="C5777">
        <v>16158.315500000001</v>
      </c>
      <c r="D5777" t="s">
        <v>56</v>
      </c>
    </row>
    <row r="5778" spans="1:4" x14ac:dyDescent="0.3">
      <c r="A5778" s="33" t="s">
        <v>34</v>
      </c>
      <c r="B5778" s="34">
        <v>45443</v>
      </c>
      <c r="C5778">
        <v>16601.093000000001</v>
      </c>
      <c r="D5778" t="s">
        <v>56</v>
      </c>
    </row>
    <row r="5779" spans="1:4" x14ac:dyDescent="0.3">
      <c r="A5779" s="33" t="s">
        <v>34</v>
      </c>
      <c r="B5779" s="34">
        <v>45473</v>
      </c>
      <c r="C5779">
        <v>13795.993200000001</v>
      </c>
      <c r="D5779" t="s">
        <v>56</v>
      </c>
    </row>
    <row r="5780" spans="1:4" x14ac:dyDescent="0.3">
      <c r="A5780" s="33" t="s">
        <v>34</v>
      </c>
      <c r="B5780" s="34">
        <v>45504</v>
      </c>
      <c r="C5780">
        <v>11577.6693</v>
      </c>
      <c r="D5780" t="s">
        <v>56</v>
      </c>
    </row>
    <row r="5781" spans="1:4" x14ac:dyDescent="0.3">
      <c r="A5781" s="33" t="s">
        <v>34</v>
      </c>
      <c r="B5781" s="34">
        <v>45535</v>
      </c>
      <c r="C5781">
        <v>12156.552799999999</v>
      </c>
      <c r="D5781" t="s">
        <v>56</v>
      </c>
    </row>
    <row r="5782" spans="1:4" x14ac:dyDescent="0.3">
      <c r="A5782" s="33" t="s">
        <v>34</v>
      </c>
      <c r="B5782" s="34">
        <v>45565</v>
      </c>
      <c r="C5782">
        <v>12764.3804</v>
      </c>
      <c r="D5782" t="s">
        <v>56</v>
      </c>
    </row>
    <row r="5783" spans="1:4" x14ac:dyDescent="0.3">
      <c r="A5783" s="33" t="s">
        <v>34</v>
      </c>
      <c r="B5783" s="34">
        <v>45596</v>
      </c>
      <c r="C5783">
        <v>12696.913200000001</v>
      </c>
      <c r="D5783" t="s">
        <v>56</v>
      </c>
    </row>
    <row r="5784" spans="1:4" x14ac:dyDescent="0.3">
      <c r="A5784" s="33" t="s">
        <v>34</v>
      </c>
      <c r="B5784" s="34">
        <v>45626</v>
      </c>
      <c r="C5784">
        <v>13331.7588</v>
      </c>
      <c r="D5784" t="s">
        <v>56</v>
      </c>
    </row>
    <row r="5785" spans="1:4" x14ac:dyDescent="0.3">
      <c r="A5785" s="33" t="s">
        <v>34</v>
      </c>
      <c r="B5785" s="34">
        <v>45657</v>
      </c>
      <c r="C5785">
        <v>13998.346799999999</v>
      </c>
      <c r="D5785" t="s">
        <v>56</v>
      </c>
    </row>
    <row r="5786" spans="1:4" x14ac:dyDescent="0.3">
      <c r="A5786" s="33" t="s">
        <v>34</v>
      </c>
      <c r="B5786" s="34">
        <v>45688</v>
      </c>
      <c r="C5786">
        <v>11728.996499999999</v>
      </c>
      <c r="D5786" t="s">
        <v>56</v>
      </c>
    </row>
    <row r="5787" spans="1:4" x14ac:dyDescent="0.3">
      <c r="A5787" s="33" t="s">
        <v>34</v>
      </c>
      <c r="B5787" s="34">
        <v>45716</v>
      </c>
      <c r="C5787">
        <v>12315.446400000001</v>
      </c>
      <c r="D5787" t="s">
        <v>56</v>
      </c>
    </row>
    <row r="5788" spans="1:4" x14ac:dyDescent="0.3">
      <c r="A5788" s="33" t="s">
        <v>34</v>
      </c>
      <c r="B5788" s="34">
        <v>45747</v>
      </c>
      <c r="C5788">
        <v>12931.218699999999</v>
      </c>
      <c r="D5788" t="s">
        <v>56</v>
      </c>
    </row>
    <row r="5789" spans="1:4" x14ac:dyDescent="0.3">
      <c r="A5789" s="33" t="s">
        <v>34</v>
      </c>
      <c r="B5789" s="34">
        <v>45777</v>
      </c>
      <c r="C5789">
        <v>13577.7796</v>
      </c>
      <c r="D5789" t="s">
        <v>56</v>
      </c>
    </row>
    <row r="5790" spans="1:4" x14ac:dyDescent="0.3">
      <c r="A5790" s="33" t="s">
        <v>34</v>
      </c>
      <c r="B5790" s="34">
        <v>45808</v>
      </c>
      <c r="C5790">
        <v>14256.668600000001</v>
      </c>
      <c r="D5790" t="s">
        <v>56</v>
      </c>
    </row>
    <row r="5791" spans="1:4" x14ac:dyDescent="0.3">
      <c r="A5791" s="33" t="s">
        <v>34</v>
      </c>
      <c r="B5791" s="34">
        <v>45838</v>
      </c>
      <c r="C5791">
        <v>14969.502</v>
      </c>
      <c r="D5791" t="s">
        <v>56</v>
      </c>
    </row>
    <row r="5792" spans="1:4" x14ac:dyDescent="0.3">
      <c r="A5792" s="33" t="s">
        <v>34</v>
      </c>
      <c r="B5792" s="34">
        <v>45869</v>
      </c>
      <c r="C5792">
        <v>12686.28</v>
      </c>
      <c r="D5792" t="s">
        <v>56</v>
      </c>
    </row>
    <row r="5793" spans="1:4" x14ac:dyDescent="0.3">
      <c r="A5793" s="33" t="s">
        <v>34</v>
      </c>
      <c r="B5793" s="34">
        <v>45900</v>
      </c>
      <c r="C5793">
        <v>13320.593999999999</v>
      </c>
      <c r="D5793" t="s">
        <v>56</v>
      </c>
    </row>
    <row r="5794" spans="1:4" x14ac:dyDescent="0.3">
      <c r="A5794" s="33" t="s">
        <v>34</v>
      </c>
      <c r="B5794" s="34">
        <v>45930</v>
      </c>
      <c r="C5794">
        <v>13986.6237</v>
      </c>
      <c r="D5794" t="s">
        <v>56</v>
      </c>
    </row>
    <row r="5795" spans="1:4" x14ac:dyDescent="0.3">
      <c r="A5795" s="33" t="s">
        <v>34</v>
      </c>
      <c r="B5795" s="34">
        <v>45961</v>
      </c>
      <c r="C5795">
        <v>14685.954900000001</v>
      </c>
      <c r="D5795" t="s">
        <v>56</v>
      </c>
    </row>
    <row r="5796" spans="1:4" x14ac:dyDescent="0.3">
      <c r="A5796" s="33" t="s">
        <v>34</v>
      </c>
      <c r="B5796" s="34">
        <v>45991</v>
      </c>
      <c r="C5796">
        <v>15420.2526</v>
      </c>
      <c r="D5796" t="s">
        <v>56</v>
      </c>
    </row>
    <row r="5797" spans="1:4" x14ac:dyDescent="0.3">
      <c r="A5797" s="33" t="s">
        <v>34</v>
      </c>
      <c r="B5797" s="34">
        <v>46022</v>
      </c>
      <c r="C5797">
        <v>16191.2652</v>
      </c>
      <c r="D5797" t="s">
        <v>56</v>
      </c>
    </row>
    <row r="5798" spans="1:4" x14ac:dyDescent="0.3">
      <c r="A5798" s="33" t="s">
        <v>35</v>
      </c>
      <c r="B5798" s="34">
        <v>44957</v>
      </c>
      <c r="C5798">
        <v>0</v>
      </c>
      <c r="D5798" t="s">
        <v>56</v>
      </c>
    </row>
    <row r="5799" spans="1:4" x14ac:dyDescent="0.3">
      <c r="A5799" s="33" t="s">
        <v>35</v>
      </c>
      <c r="B5799" s="34">
        <v>44985</v>
      </c>
      <c r="C5799">
        <v>0</v>
      </c>
      <c r="D5799" t="s">
        <v>56</v>
      </c>
    </row>
    <row r="5800" spans="1:4" x14ac:dyDescent="0.3">
      <c r="A5800" s="33" t="s">
        <v>35</v>
      </c>
      <c r="B5800" s="34">
        <v>45016</v>
      </c>
      <c r="C5800">
        <v>0</v>
      </c>
      <c r="D5800" t="s">
        <v>56</v>
      </c>
    </row>
    <row r="5801" spans="1:4" x14ac:dyDescent="0.3">
      <c r="A5801" s="33" t="s">
        <v>35</v>
      </c>
      <c r="B5801" s="34">
        <v>45046</v>
      </c>
      <c r="C5801">
        <v>0</v>
      </c>
      <c r="D5801" t="s">
        <v>56</v>
      </c>
    </row>
    <row r="5802" spans="1:4" x14ac:dyDescent="0.3">
      <c r="A5802" s="33" t="s">
        <v>35</v>
      </c>
      <c r="B5802" s="34">
        <v>45077</v>
      </c>
      <c r="C5802">
        <v>0</v>
      </c>
      <c r="D5802" t="s">
        <v>56</v>
      </c>
    </row>
    <row r="5803" spans="1:4" x14ac:dyDescent="0.3">
      <c r="A5803" s="33" t="s">
        <v>35</v>
      </c>
      <c r="B5803" s="34">
        <v>45107</v>
      </c>
      <c r="C5803">
        <v>0</v>
      </c>
      <c r="D5803" t="s">
        <v>56</v>
      </c>
    </row>
    <row r="5804" spans="1:4" x14ac:dyDescent="0.3">
      <c r="A5804" s="33" t="s">
        <v>35</v>
      </c>
      <c r="B5804" s="34">
        <v>45138</v>
      </c>
      <c r="C5804">
        <v>0</v>
      </c>
      <c r="D5804" t="s">
        <v>56</v>
      </c>
    </row>
    <row r="5805" spans="1:4" x14ac:dyDescent="0.3">
      <c r="A5805" s="33" t="s">
        <v>35</v>
      </c>
      <c r="B5805" s="34">
        <v>45169</v>
      </c>
      <c r="C5805">
        <v>0</v>
      </c>
      <c r="D5805" t="s">
        <v>56</v>
      </c>
    </row>
    <row r="5806" spans="1:4" x14ac:dyDescent="0.3">
      <c r="A5806" s="33" t="s">
        <v>35</v>
      </c>
      <c r="B5806" s="34">
        <v>45199</v>
      </c>
      <c r="C5806">
        <v>0</v>
      </c>
      <c r="D5806" t="s">
        <v>56</v>
      </c>
    </row>
    <row r="5807" spans="1:4" x14ac:dyDescent="0.3">
      <c r="A5807" s="33" t="s">
        <v>35</v>
      </c>
      <c r="B5807" s="34">
        <v>45230</v>
      </c>
      <c r="C5807">
        <v>0</v>
      </c>
      <c r="D5807" t="s">
        <v>56</v>
      </c>
    </row>
    <row r="5808" spans="1:4" x14ac:dyDescent="0.3">
      <c r="A5808" s="33" t="s">
        <v>35</v>
      </c>
      <c r="B5808" s="34">
        <v>45260</v>
      </c>
      <c r="C5808">
        <v>0</v>
      </c>
      <c r="D5808" t="s">
        <v>56</v>
      </c>
    </row>
    <row r="5809" spans="1:4" x14ac:dyDescent="0.3">
      <c r="A5809" s="33" t="s">
        <v>35</v>
      </c>
      <c r="B5809" s="34">
        <v>45291</v>
      </c>
      <c r="C5809">
        <v>0</v>
      </c>
      <c r="D5809" t="s">
        <v>56</v>
      </c>
    </row>
    <row r="5810" spans="1:4" x14ac:dyDescent="0.3">
      <c r="A5810" s="33" t="s">
        <v>35</v>
      </c>
      <c r="B5810" s="34">
        <v>45322</v>
      </c>
      <c r="C5810">
        <v>0</v>
      </c>
      <c r="D5810" t="s">
        <v>56</v>
      </c>
    </row>
    <row r="5811" spans="1:4" x14ac:dyDescent="0.3">
      <c r="A5811" s="33" t="s">
        <v>35</v>
      </c>
      <c r="B5811" s="34">
        <v>45351</v>
      </c>
      <c r="C5811">
        <v>0</v>
      </c>
      <c r="D5811" t="s">
        <v>56</v>
      </c>
    </row>
    <row r="5812" spans="1:4" x14ac:dyDescent="0.3">
      <c r="A5812" s="33" t="s">
        <v>35</v>
      </c>
      <c r="B5812" s="34">
        <v>45382</v>
      </c>
      <c r="C5812">
        <v>0</v>
      </c>
      <c r="D5812" t="s">
        <v>56</v>
      </c>
    </row>
    <row r="5813" spans="1:4" x14ac:dyDescent="0.3">
      <c r="A5813" s="33" t="s">
        <v>35</v>
      </c>
      <c r="B5813" s="34">
        <v>45412</v>
      </c>
      <c r="C5813">
        <v>0</v>
      </c>
      <c r="D5813" t="s">
        <v>56</v>
      </c>
    </row>
    <row r="5814" spans="1:4" x14ac:dyDescent="0.3">
      <c r="A5814" s="33" t="s">
        <v>35</v>
      </c>
      <c r="B5814" s="34">
        <v>45443</v>
      </c>
      <c r="C5814">
        <v>0</v>
      </c>
      <c r="D5814" t="s">
        <v>56</v>
      </c>
    </row>
    <row r="5815" spans="1:4" x14ac:dyDescent="0.3">
      <c r="A5815" s="33" t="s">
        <v>35</v>
      </c>
      <c r="B5815" s="34">
        <v>45473</v>
      </c>
      <c r="C5815">
        <v>0</v>
      </c>
      <c r="D5815" t="s">
        <v>56</v>
      </c>
    </row>
    <row r="5816" spans="1:4" x14ac:dyDescent="0.3">
      <c r="A5816" s="33" t="s">
        <v>35</v>
      </c>
      <c r="B5816" s="34">
        <v>45504</v>
      </c>
      <c r="C5816">
        <v>0</v>
      </c>
      <c r="D5816" t="s">
        <v>56</v>
      </c>
    </row>
    <row r="5817" spans="1:4" x14ac:dyDescent="0.3">
      <c r="A5817" s="33" t="s">
        <v>35</v>
      </c>
      <c r="B5817" s="34">
        <v>45535</v>
      </c>
      <c r="C5817">
        <v>0</v>
      </c>
      <c r="D5817" t="s">
        <v>56</v>
      </c>
    </row>
    <row r="5818" spans="1:4" x14ac:dyDescent="0.3">
      <c r="A5818" s="33" t="s">
        <v>35</v>
      </c>
      <c r="B5818" s="34">
        <v>45565</v>
      </c>
      <c r="C5818">
        <v>0</v>
      </c>
      <c r="D5818" t="s">
        <v>56</v>
      </c>
    </row>
    <row r="5819" spans="1:4" x14ac:dyDescent="0.3">
      <c r="A5819" s="33" t="s">
        <v>35</v>
      </c>
      <c r="B5819" s="34">
        <v>45596</v>
      </c>
      <c r="C5819">
        <v>0</v>
      </c>
      <c r="D5819" t="s">
        <v>56</v>
      </c>
    </row>
    <row r="5820" spans="1:4" x14ac:dyDescent="0.3">
      <c r="A5820" s="33" t="s">
        <v>35</v>
      </c>
      <c r="B5820" s="34">
        <v>45626</v>
      </c>
      <c r="C5820">
        <v>0</v>
      </c>
      <c r="D5820" t="s">
        <v>56</v>
      </c>
    </row>
    <row r="5821" spans="1:4" x14ac:dyDescent="0.3">
      <c r="A5821" s="33" t="s">
        <v>35</v>
      </c>
      <c r="B5821" s="34">
        <v>45657</v>
      </c>
      <c r="C5821">
        <v>0</v>
      </c>
      <c r="D5821" t="s">
        <v>56</v>
      </c>
    </row>
    <row r="5822" spans="1:4" x14ac:dyDescent="0.3">
      <c r="A5822" s="33" t="s">
        <v>35</v>
      </c>
      <c r="B5822" s="34">
        <v>45688</v>
      </c>
      <c r="C5822">
        <v>0</v>
      </c>
      <c r="D5822" t="s">
        <v>56</v>
      </c>
    </row>
    <row r="5823" spans="1:4" x14ac:dyDescent="0.3">
      <c r="A5823" s="33" t="s">
        <v>35</v>
      </c>
      <c r="B5823" s="34">
        <v>45716</v>
      </c>
      <c r="C5823">
        <v>0</v>
      </c>
      <c r="D5823" t="s">
        <v>56</v>
      </c>
    </row>
    <row r="5824" spans="1:4" x14ac:dyDescent="0.3">
      <c r="A5824" s="33" t="s">
        <v>35</v>
      </c>
      <c r="B5824" s="34">
        <v>45747</v>
      </c>
      <c r="C5824">
        <v>0</v>
      </c>
      <c r="D5824" t="s">
        <v>56</v>
      </c>
    </row>
    <row r="5825" spans="1:4" x14ac:dyDescent="0.3">
      <c r="A5825" s="33" t="s">
        <v>35</v>
      </c>
      <c r="B5825" s="34">
        <v>45777</v>
      </c>
      <c r="C5825">
        <v>0</v>
      </c>
      <c r="D5825" t="s">
        <v>56</v>
      </c>
    </row>
    <row r="5826" spans="1:4" x14ac:dyDescent="0.3">
      <c r="A5826" s="33" t="s">
        <v>35</v>
      </c>
      <c r="B5826" s="34">
        <v>45808</v>
      </c>
      <c r="C5826">
        <v>0</v>
      </c>
      <c r="D5826" t="s">
        <v>56</v>
      </c>
    </row>
    <row r="5827" spans="1:4" x14ac:dyDescent="0.3">
      <c r="A5827" s="33" t="s">
        <v>35</v>
      </c>
      <c r="B5827" s="34">
        <v>45838</v>
      </c>
      <c r="C5827">
        <v>0</v>
      </c>
      <c r="D5827" t="s">
        <v>56</v>
      </c>
    </row>
    <row r="5828" spans="1:4" x14ac:dyDescent="0.3">
      <c r="A5828" s="33" t="s">
        <v>35</v>
      </c>
      <c r="B5828" s="34">
        <v>45869</v>
      </c>
      <c r="C5828">
        <v>0</v>
      </c>
      <c r="D5828" t="s">
        <v>56</v>
      </c>
    </row>
    <row r="5829" spans="1:4" x14ac:dyDescent="0.3">
      <c r="A5829" s="33" t="s">
        <v>35</v>
      </c>
      <c r="B5829" s="34">
        <v>45900</v>
      </c>
      <c r="C5829">
        <v>0</v>
      </c>
      <c r="D5829" t="s">
        <v>56</v>
      </c>
    </row>
    <row r="5830" spans="1:4" x14ac:dyDescent="0.3">
      <c r="A5830" s="33" t="s">
        <v>35</v>
      </c>
      <c r="B5830" s="34">
        <v>45930</v>
      </c>
      <c r="C5830">
        <v>0</v>
      </c>
      <c r="D5830" t="s">
        <v>56</v>
      </c>
    </row>
    <row r="5831" spans="1:4" x14ac:dyDescent="0.3">
      <c r="A5831" s="33" t="s">
        <v>35</v>
      </c>
      <c r="B5831" s="34">
        <v>45961</v>
      </c>
      <c r="C5831">
        <v>0</v>
      </c>
      <c r="D5831" t="s">
        <v>56</v>
      </c>
    </row>
    <row r="5832" spans="1:4" x14ac:dyDescent="0.3">
      <c r="A5832" s="33" t="s">
        <v>35</v>
      </c>
      <c r="B5832" s="34">
        <v>45991</v>
      </c>
      <c r="C5832">
        <v>0</v>
      </c>
      <c r="D5832" t="s">
        <v>56</v>
      </c>
    </row>
    <row r="5833" spans="1:4" x14ac:dyDescent="0.3">
      <c r="A5833" s="33" t="s">
        <v>35</v>
      </c>
      <c r="B5833" s="34">
        <v>46022</v>
      </c>
      <c r="C5833">
        <v>0</v>
      </c>
      <c r="D5833" t="s">
        <v>56</v>
      </c>
    </row>
    <row r="5834" spans="1:4" x14ac:dyDescent="0.3">
      <c r="A5834" s="33" t="s">
        <v>36</v>
      </c>
      <c r="B5834" s="34">
        <v>44957</v>
      </c>
      <c r="C5834">
        <v>0</v>
      </c>
      <c r="D5834" t="s">
        <v>56</v>
      </c>
    </row>
    <row r="5835" spans="1:4" x14ac:dyDescent="0.3">
      <c r="A5835" s="33" t="s">
        <v>36</v>
      </c>
      <c r="B5835" s="34">
        <v>44985</v>
      </c>
      <c r="C5835">
        <v>0</v>
      </c>
      <c r="D5835" t="s">
        <v>56</v>
      </c>
    </row>
    <row r="5836" spans="1:4" x14ac:dyDescent="0.3">
      <c r="A5836" s="33" t="s">
        <v>36</v>
      </c>
      <c r="B5836" s="34">
        <v>45016</v>
      </c>
      <c r="C5836">
        <v>0</v>
      </c>
      <c r="D5836" t="s">
        <v>56</v>
      </c>
    </row>
    <row r="5837" spans="1:4" x14ac:dyDescent="0.3">
      <c r="A5837" s="33" t="s">
        <v>36</v>
      </c>
      <c r="B5837" s="34">
        <v>45046</v>
      </c>
      <c r="C5837">
        <v>0</v>
      </c>
      <c r="D5837" t="s">
        <v>56</v>
      </c>
    </row>
    <row r="5838" spans="1:4" x14ac:dyDescent="0.3">
      <c r="A5838" s="33" t="s">
        <v>36</v>
      </c>
      <c r="B5838" s="34">
        <v>45077</v>
      </c>
      <c r="C5838">
        <v>0</v>
      </c>
      <c r="D5838" t="s">
        <v>56</v>
      </c>
    </row>
    <row r="5839" spans="1:4" x14ac:dyDescent="0.3">
      <c r="A5839" s="33" t="s">
        <v>36</v>
      </c>
      <c r="B5839" s="34">
        <v>45107</v>
      </c>
      <c r="C5839">
        <v>0</v>
      </c>
      <c r="D5839" t="s">
        <v>56</v>
      </c>
    </row>
    <row r="5840" spans="1:4" x14ac:dyDescent="0.3">
      <c r="A5840" s="33" t="s">
        <v>36</v>
      </c>
      <c r="B5840" s="34">
        <v>45138</v>
      </c>
      <c r="C5840">
        <v>0</v>
      </c>
      <c r="D5840" t="s">
        <v>56</v>
      </c>
    </row>
    <row r="5841" spans="1:4" x14ac:dyDescent="0.3">
      <c r="A5841" s="33" t="s">
        <v>36</v>
      </c>
      <c r="B5841" s="34">
        <v>45169</v>
      </c>
      <c r="C5841">
        <v>0</v>
      </c>
      <c r="D5841" t="s">
        <v>56</v>
      </c>
    </row>
    <row r="5842" spans="1:4" x14ac:dyDescent="0.3">
      <c r="A5842" s="33" t="s">
        <v>36</v>
      </c>
      <c r="B5842" s="34">
        <v>45199</v>
      </c>
      <c r="C5842">
        <v>0</v>
      </c>
      <c r="D5842" t="s">
        <v>56</v>
      </c>
    </row>
    <row r="5843" spans="1:4" x14ac:dyDescent="0.3">
      <c r="A5843" s="33" t="s">
        <v>36</v>
      </c>
      <c r="B5843" s="34">
        <v>45230</v>
      </c>
      <c r="C5843">
        <v>0</v>
      </c>
      <c r="D5843" t="s">
        <v>56</v>
      </c>
    </row>
    <row r="5844" spans="1:4" x14ac:dyDescent="0.3">
      <c r="A5844" s="33" t="s">
        <v>36</v>
      </c>
      <c r="B5844" s="34">
        <v>45260</v>
      </c>
      <c r="C5844">
        <v>0</v>
      </c>
      <c r="D5844" t="s">
        <v>56</v>
      </c>
    </row>
    <row r="5845" spans="1:4" x14ac:dyDescent="0.3">
      <c r="A5845" s="33" t="s">
        <v>36</v>
      </c>
      <c r="B5845" s="34">
        <v>45291</v>
      </c>
      <c r="C5845">
        <v>0</v>
      </c>
      <c r="D5845" t="s">
        <v>56</v>
      </c>
    </row>
    <row r="5846" spans="1:4" x14ac:dyDescent="0.3">
      <c r="A5846" s="33" t="s">
        <v>36</v>
      </c>
      <c r="B5846" s="34">
        <v>45322</v>
      </c>
      <c r="C5846">
        <v>0</v>
      </c>
      <c r="D5846" t="s">
        <v>56</v>
      </c>
    </row>
    <row r="5847" spans="1:4" x14ac:dyDescent="0.3">
      <c r="A5847" s="33" t="s">
        <v>36</v>
      </c>
      <c r="B5847" s="34">
        <v>45351</v>
      </c>
      <c r="C5847">
        <v>0</v>
      </c>
      <c r="D5847" t="s">
        <v>56</v>
      </c>
    </row>
    <row r="5848" spans="1:4" x14ac:dyDescent="0.3">
      <c r="A5848" s="33" t="s">
        <v>36</v>
      </c>
      <c r="B5848" s="34">
        <v>45382</v>
      </c>
      <c r="C5848">
        <v>0</v>
      </c>
      <c r="D5848" t="s">
        <v>56</v>
      </c>
    </row>
    <row r="5849" spans="1:4" x14ac:dyDescent="0.3">
      <c r="A5849" s="33" t="s">
        <v>36</v>
      </c>
      <c r="B5849" s="34">
        <v>45412</v>
      </c>
      <c r="C5849">
        <v>0</v>
      </c>
      <c r="D5849" t="s">
        <v>56</v>
      </c>
    </row>
    <row r="5850" spans="1:4" x14ac:dyDescent="0.3">
      <c r="A5850" s="33" t="s">
        <v>36</v>
      </c>
      <c r="B5850" s="34">
        <v>45443</v>
      </c>
      <c r="C5850">
        <v>0</v>
      </c>
      <c r="D5850" t="s">
        <v>56</v>
      </c>
    </row>
    <row r="5851" spans="1:4" x14ac:dyDescent="0.3">
      <c r="A5851" s="33" t="s">
        <v>36</v>
      </c>
      <c r="B5851" s="34">
        <v>45473</v>
      </c>
      <c r="C5851">
        <v>0</v>
      </c>
      <c r="D5851" t="s">
        <v>56</v>
      </c>
    </row>
    <row r="5852" spans="1:4" x14ac:dyDescent="0.3">
      <c r="A5852" s="33" t="s">
        <v>36</v>
      </c>
      <c r="B5852" s="34">
        <v>45504</v>
      </c>
      <c r="C5852">
        <v>0</v>
      </c>
      <c r="D5852" t="s">
        <v>56</v>
      </c>
    </row>
    <row r="5853" spans="1:4" x14ac:dyDescent="0.3">
      <c r="A5853" s="33" t="s">
        <v>36</v>
      </c>
      <c r="B5853" s="34">
        <v>45535</v>
      </c>
      <c r="C5853">
        <v>0</v>
      </c>
      <c r="D5853" t="s">
        <v>56</v>
      </c>
    </row>
    <row r="5854" spans="1:4" x14ac:dyDescent="0.3">
      <c r="A5854" s="33" t="s">
        <v>36</v>
      </c>
      <c r="B5854" s="34">
        <v>45565</v>
      </c>
      <c r="C5854">
        <v>0</v>
      </c>
      <c r="D5854" t="s">
        <v>56</v>
      </c>
    </row>
    <row r="5855" spans="1:4" x14ac:dyDescent="0.3">
      <c r="A5855" s="33" t="s">
        <v>36</v>
      </c>
      <c r="B5855" s="34">
        <v>45596</v>
      </c>
      <c r="C5855">
        <v>0</v>
      </c>
      <c r="D5855" t="s">
        <v>56</v>
      </c>
    </row>
    <row r="5856" spans="1:4" x14ac:dyDescent="0.3">
      <c r="A5856" s="33" t="s">
        <v>36</v>
      </c>
      <c r="B5856" s="34">
        <v>45626</v>
      </c>
      <c r="C5856">
        <v>0</v>
      </c>
      <c r="D5856" t="s">
        <v>56</v>
      </c>
    </row>
    <row r="5857" spans="1:4" x14ac:dyDescent="0.3">
      <c r="A5857" s="33" t="s">
        <v>36</v>
      </c>
      <c r="B5857" s="34">
        <v>45657</v>
      </c>
      <c r="C5857">
        <v>0</v>
      </c>
      <c r="D5857" t="s">
        <v>56</v>
      </c>
    </row>
    <row r="5858" spans="1:4" x14ac:dyDescent="0.3">
      <c r="A5858" s="33" t="s">
        <v>36</v>
      </c>
      <c r="B5858" s="34">
        <v>45688</v>
      </c>
      <c r="C5858">
        <v>0</v>
      </c>
      <c r="D5858" t="s">
        <v>56</v>
      </c>
    </row>
    <row r="5859" spans="1:4" x14ac:dyDescent="0.3">
      <c r="A5859" s="33" t="s">
        <v>36</v>
      </c>
      <c r="B5859" s="34">
        <v>45716</v>
      </c>
      <c r="C5859">
        <v>0</v>
      </c>
      <c r="D5859" t="s">
        <v>56</v>
      </c>
    </row>
    <row r="5860" spans="1:4" x14ac:dyDescent="0.3">
      <c r="A5860" s="33" t="s">
        <v>36</v>
      </c>
      <c r="B5860" s="34">
        <v>45747</v>
      </c>
      <c r="C5860">
        <v>0</v>
      </c>
      <c r="D5860" t="s">
        <v>56</v>
      </c>
    </row>
    <row r="5861" spans="1:4" x14ac:dyDescent="0.3">
      <c r="A5861" s="33" t="s">
        <v>36</v>
      </c>
      <c r="B5861" s="34">
        <v>45777</v>
      </c>
      <c r="C5861">
        <v>0</v>
      </c>
      <c r="D5861" t="s">
        <v>56</v>
      </c>
    </row>
    <row r="5862" spans="1:4" x14ac:dyDescent="0.3">
      <c r="A5862" s="33" t="s">
        <v>36</v>
      </c>
      <c r="B5862" s="34">
        <v>45808</v>
      </c>
      <c r="C5862">
        <v>0</v>
      </c>
      <c r="D5862" t="s">
        <v>56</v>
      </c>
    </row>
    <row r="5863" spans="1:4" x14ac:dyDescent="0.3">
      <c r="A5863" s="33" t="s">
        <v>36</v>
      </c>
      <c r="B5863" s="34">
        <v>45838</v>
      </c>
      <c r="C5863">
        <v>0</v>
      </c>
      <c r="D5863" t="s">
        <v>56</v>
      </c>
    </row>
    <row r="5864" spans="1:4" x14ac:dyDescent="0.3">
      <c r="A5864" s="33" t="s">
        <v>36</v>
      </c>
      <c r="B5864" s="34">
        <v>45869</v>
      </c>
      <c r="C5864">
        <v>0</v>
      </c>
      <c r="D5864" t="s">
        <v>56</v>
      </c>
    </row>
    <row r="5865" spans="1:4" x14ac:dyDescent="0.3">
      <c r="A5865" s="33" t="s">
        <v>36</v>
      </c>
      <c r="B5865" s="34">
        <v>45900</v>
      </c>
      <c r="C5865">
        <v>0</v>
      </c>
      <c r="D5865" t="s">
        <v>56</v>
      </c>
    </row>
    <row r="5866" spans="1:4" x14ac:dyDescent="0.3">
      <c r="A5866" s="33" t="s">
        <v>36</v>
      </c>
      <c r="B5866" s="34">
        <v>45930</v>
      </c>
      <c r="C5866">
        <v>0</v>
      </c>
      <c r="D5866" t="s">
        <v>56</v>
      </c>
    </row>
    <row r="5867" spans="1:4" x14ac:dyDescent="0.3">
      <c r="A5867" s="33" t="s">
        <v>36</v>
      </c>
      <c r="B5867" s="34">
        <v>45961</v>
      </c>
      <c r="C5867">
        <v>0</v>
      </c>
      <c r="D5867" t="s">
        <v>56</v>
      </c>
    </row>
    <row r="5868" spans="1:4" x14ac:dyDescent="0.3">
      <c r="A5868" s="33" t="s">
        <v>36</v>
      </c>
      <c r="B5868" s="34">
        <v>45991</v>
      </c>
      <c r="C5868">
        <v>0</v>
      </c>
      <c r="D5868" t="s">
        <v>56</v>
      </c>
    </row>
    <row r="5869" spans="1:4" x14ac:dyDescent="0.3">
      <c r="A5869" s="33" t="s">
        <v>36</v>
      </c>
      <c r="B5869" s="34">
        <v>46022</v>
      </c>
      <c r="C5869">
        <v>0</v>
      </c>
      <c r="D5869" t="s">
        <v>56</v>
      </c>
    </row>
    <row r="5870" spans="1:4" x14ac:dyDescent="0.3">
      <c r="A5870" s="33" t="s">
        <v>37</v>
      </c>
      <c r="B5870" s="34">
        <v>44957</v>
      </c>
      <c r="C5870">
        <v>850</v>
      </c>
      <c r="D5870" t="s">
        <v>56</v>
      </c>
    </row>
    <row r="5871" spans="1:4" x14ac:dyDescent="0.3">
      <c r="A5871" s="33" t="s">
        <v>37</v>
      </c>
      <c r="B5871" s="34">
        <v>44985</v>
      </c>
      <c r="C5871">
        <v>892.5</v>
      </c>
      <c r="D5871" t="s">
        <v>56</v>
      </c>
    </row>
    <row r="5872" spans="1:4" x14ac:dyDescent="0.3">
      <c r="A5872" s="33" t="s">
        <v>37</v>
      </c>
      <c r="B5872" s="34">
        <v>45016</v>
      </c>
      <c r="C5872">
        <v>937.125</v>
      </c>
      <c r="D5872" t="s">
        <v>56</v>
      </c>
    </row>
    <row r="5873" spans="1:4" x14ac:dyDescent="0.3">
      <c r="A5873" s="33" t="s">
        <v>37</v>
      </c>
      <c r="B5873" s="34">
        <v>45046</v>
      </c>
      <c r="C5873">
        <v>983.98125000000005</v>
      </c>
      <c r="D5873" t="s">
        <v>56</v>
      </c>
    </row>
    <row r="5874" spans="1:4" x14ac:dyDescent="0.3">
      <c r="A5874" s="33" t="s">
        <v>37</v>
      </c>
      <c r="B5874" s="34">
        <v>45077</v>
      </c>
      <c r="C5874">
        <v>1033.1803125000001</v>
      </c>
      <c r="D5874" t="s">
        <v>56</v>
      </c>
    </row>
    <row r="5875" spans="1:4" x14ac:dyDescent="0.3">
      <c r="A5875" s="33" t="s">
        <v>37</v>
      </c>
      <c r="B5875" s="34">
        <v>45107</v>
      </c>
      <c r="C5875">
        <v>1084.8393281250003</v>
      </c>
      <c r="D5875" t="s">
        <v>56</v>
      </c>
    </row>
    <row r="5876" spans="1:4" x14ac:dyDescent="0.3">
      <c r="A5876" s="33" t="s">
        <v>37</v>
      </c>
      <c r="B5876" s="34">
        <v>45138</v>
      </c>
      <c r="C5876">
        <v>1139.0812945312503</v>
      </c>
      <c r="D5876" t="s">
        <v>56</v>
      </c>
    </row>
    <row r="5877" spans="1:4" x14ac:dyDescent="0.3">
      <c r="A5877" s="33" t="s">
        <v>37</v>
      </c>
      <c r="B5877" s="34">
        <v>45169</v>
      </c>
      <c r="C5877">
        <v>1196.0353592578128</v>
      </c>
      <c r="D5877" t="s">
        <v>56</v>
      </c>
    </row>
    <row r="5878" spans="1:4" x14ac:dyDescent="0.3">
      <c r="A5878" s="33" t="s">
        <v>37</v>
      </c>
      <c r="B5878" s="34">
        <v>45199</v>
      </c>
      <c r="C5878">
        <v>1255.8371272207035</v>
      </c>
      <c r="D5878" t="s">
        <v>56</v>
      </c>
    </row>
    <row r="5879" spans="1:4" x14ac:dyDescent="0.3">
      <c r="A5879" s="33" t="s">
        <v>37</v>
      </c>
      <c r="B5879" s="34">
        <v>45230</v>
      </c>
      <c r="C5879">
        <v>941.87784541552764</v>
      </c>
      <c r="D5879" t="s">
        <v>56</v>
      </c>
    </row>
    <row r="5880" spans="1:4" x14ac:dyDescent="0.3">
      <c r="A5880" s="33" t="s">
        <v>37</v>
      </c>
      <c r="B5880" s="34">
        <v>45260</v>
      </c>
      <c r="C5880">
        <v>988.9717376863041</v>
      </c>
      <c r="D5880" t="s">
        <v>56</v>
      </c>
    </row>
    <row r="5881" spans="1:4" x14ac:dyDescent="0.3">
      <c r="A5881" s="33" t="s">
        <v>37</v>
      </c>
      <c r="B5881" s="34">
        <v>45291</v>
      </c>
      <c r="C5881">
        <v>1038.4203245706194</v>
      </c>
      <c r="D5881" t="s">
        <v>56</v>
      </c>
    </row>
    <row r="5882" spans="1:4" x14ac:dyDescent="0.3">
      <c r="A5882" s="33" t="s">
        <v>37</v>
      </c>
      <c r="B5882" s="34">
        <v>45322</v>
      </c>
      <c r="C5882">
        <v>778.81524342796456</v>
      </c>
      <c r="D5882" t="s">
        <v>56</v>
      </c>
    </row>
    <row r="5883" spans="1:4" x14ac:dyDescent="0.3">
      <c r="A5883" s="33" t="s">
        <v>37</v>
      </c>
      <c r="B5883" s="34">
        <v>45351</v>
      </c>
      <c r="C5883">
        <v>817.75600559936288</v>
      </c>
      <c r="D5883" t="s">
        <v>56</v>
      </c>
    </row>
    <row r="5884" spans="1:4" x14ac:dyDescent="0.3">
      <c r="A5884" s="33" t="s">
        <v>37</v>
      </c>
      <c r="B5884" s="34">
        <v>45382</v>
      </c>
      <c r="C5884">
        <v>858.64380587933101</v>
      </c>
      <c r="D5884" t="s">
        <v>56</v>
      </c>
    </row>
    <row r="5885" spans="1:4" x14ac:dyDescent="0.3">
      <c r="A5885" s="33" t="s">
        <v>37</v>
      </c>
      <c r="B5885" s="34">
        <v>45412</v>
      </c>
      <c r="C5885">
        <v>901.57599617329765</v>
      </c>
      <c r="D5885" t="s">
        <v>56</v>
      </c>
    </row>
    <row r="5886" spans="1:4" x14ac:dyDescent="0.3">
      <c r="A5886" s="33" t="s">
        <v>37</v>
      </c>
      <c r="B5886" s="34">
        <v>45443</v>
      </c>
      <c r="C5886">
        <v>946.65479598196259</v>
      </c>
      <c r="D5886" t="s">
        <v>56</v>
      </c>
    </row>
    <row r="5887" spans="1:4" x14ac:dyDescent="0.3">
      <c r="A5887" s="33" t="s">
        <v>37</v>
      </c>
      <c r="B5887" s="34">
        <v>45473</v>
      </c>
      <c r="C5887">
        <v>993.98753578106073</v>
      </c>
      <c r="D5887" t="s">
        <v>56</v>
      </c>
    </row>
    <row r="5888" spans="1:4" x14ac:dyDescent="0.3">
      <c r="A5888" s="33" t="s">
        <v>37</v>
      </c>
      <c r="B5888" s="34">
        <v>45504</v>
      </c>
      <c r="C5888">
        <v>1043.6869125701139</v>
      </c>
      <c r="D5888" t="s">
        <v>56</v>
      </c>
    </row>
    <row r="5889" spans="1:4" x14ac:dyDescent="0.3">
      <c r="A5889" s="33" t="s">
        <v>37</v>
      </c>
      <c r="B5889" s="34">
        <v>45535</v>
      </c>
      <c r="C5889">
        <v>1095.8712581986197</v>
      </c>
      <c r="D5889" t="s">
        <v>56</v>
      </c>
    </row>
    <row r="5890" spans="1:4" x14ac:dyDescent="0.3">
      <c r="A5890" s="33" t="s">
        <v>37</v>
      </c>
      <c r="B5890" s="34">
        <v>45565</v>
      </c>
      <c r="C5890">
        <v>1150.6648211085508</v>
      </c>
      <c r="D5890" t="s">
        <v>56</v>
      </c>
    </row>
    <row r="5891" spans="1:4" x14ac:dyDescent="0.3">
      <c r="A5891" s="33" t="s">
        <v>37</v>
      </c>
      <c r="B5891" s="34">
        <v>45596</v>
      </c>
      <c r="C5891">
        <v>1208.1980621639784</v>
      </c>
      <c r="D5891" t="s">
        <v>56</v>
      </c>
    </row>
    <row r="5892" spans="1:4" x14ac:dyDescent="0.3">
      <c r="A5892" s="33" t="s">
        <v>37</v>
      </c>
      <c r="B5892" s="34">
        <v>45626</v>
      </c>
      <c r="C5892">
        <v>1268.6079652721774</v>
      </c>
      <c r="D5892" t="s">
        <v>56</v>
      </c>
    </row>
    <row r="5893" spans="1:4" x14ac:dyDescent="0.3">
      <c r="A5893" s="33" t="s">
        <v>37</v>
      </c>
      <c r="B5893" s="34">
        <v>45657</v>
      </c>
      <c r="C5893">
        <v>1332.0383635357862</v>
      </c>
      <c r="D5893" t="s">
        <v>56</v>
      </c>
    </row>
    <row r="5894" spans="1:4" x14ac:dyDescent="0.3">
      <c r="A5894" s="33" t="s">
        <v>37</v>
      </c>
      <c r="B5894" s="34">
        <v>45688</v>
      </c>
      <c r="C5894">
        <v>1398.6402817125756</v>
      </c>
      <c r="D5894" t="s">
        <v>56</v>
      </c>
    </row>
    <row r="5895" spans="1:4" x14ac:dyDescent="0.3">
      <c r="A5895" s="33" t="s">
        <v>37</v>
      </c>
      <c r="B5895" s="34">
        <v>45716</v>
      </c>
      <c r="C5895">
        <v>1468.5722957982046</v>
      </c>
      <c r="D5895" t="s">
        <v>56</v>
      </c>
    </row>
    <row r="5896" spans="1:4" x14ac:dyDescent="0.3">
      <c r="A5896" s="33" t="s">
        <v>37</v>
      </c>
      <c r="B5896" s="34">
        <v>45747</v>
      </c>
      <c r="C5896">
        <v>1542.0009105881149</v>
      </c>
      <c r="D5896" t="s">
        <v>56</v>
      </c>
    </row>
    <row r="5897" spans="1:4" x14ac:dyDescent="0.3">
      <c r="A5897" s="33" t="s">
        <v>37</v>
      </c>
      <c r="B5897" s="34">
        <v>45777</v>
      </c>
      <c r="C5897">
        <v>1619.1009561175208</v>
      </c>
      <c r="D5897" t="s">
        <v>56</v>
      </c>
    </row>
    <row r="5898" spans="1:4" x14ac:dyDescent="0.3">
      <c r="A5898" s="33" t="s">
        <v>37</v>
      </c>
      <c r="B5898" s="34">
        <v>45808</v>
      </c>
      <c r="C5898">
        <v>1700.0560039233969</v>
      </c>
      <c r="D5898" t="s">
        <v>56</v>
      </c>
    </row>
    <row r="5899" spans="1:4" x14ac:dyDescent="0.3">
      <c r="A5899" s="33" t="s">
        <v>37</v>
      </c>
      <c r="B5899" s="34">
        <v>45838</v>
      </c>
      <c r="C5899">
        <v>1785.058804119567</v>
      </c>
      <c r="D5899" t="s">
        <v>56</v>
      </c>
    </row>
    <row r="5900" spans="1:4" x14ac:dyDescent="0.3">
      <c r="A5900" s="33" t="s">
        <v>37</v>
      </c>
      <c r="B5900" s="34">
        <v>45869</v>
      </c>
      <c r="C5900">
        <v>1874.3117443255453</v>
      </c>
      <c r="D5900" t="s">
        <v>56</v>
      </c>
    </row>
    <row r="5901" spans="1:4" x14ac:dyDescent="0.3">
      <c r="A5901" s="33" t="s">
        <v>37</v>
      </c>
      <c r="B5901" s="34">
        <v>45900</v>
      </c>
      <c r="C5901">
        <v>1968.0273315418226</v>
      </c>
      <c r="D5901" t="s">
        <v>56</v>
      </c>
    </row>
    <row r="5902" spans="1:4" x14ac:dyDescent="0.3">
      <c r="A5902" s="33" t="s">
        <v>37</v>
      </c>
      <c r="B5902" s="34">
        <v>45930</v>
      </c>
      <c r="C5902">
        <v>2066.4286981189139</v>
      </c>
      <c r="D5902" t="s">
        <v>56</v>
      </c>
    </row>
    <row r="5903" spans="1:4" x14ac:dyDescent="0.3">
      <c r="A5903" s="33" t="s">
        <v>37</v>
      </c>
      <c r="B5903" s="34">
        <v>45961</v>
      </c>
      <c r="C5903">
        <v>2169.7501330248597</v>
      </c>
      <c r="D5903" t="s">
        <v>56</v>
      </c>
    </row>
    <row r="5904" spans="1:4" x14ac:dyDescent="0.3">
      <c r="A5904" s="33" t="s">
        <v>37</v>
      </c>
      <c r="B5904" s="34">
        <v>45991</v>
      </c>
      <c r="C5904">
        <v>2278.2376396761028</v>
      </c>
      <c r="D5904" t="s">
        <v>56</v>
      </c>
    </row>
    <row r="5905" spans="1:4" x14ac:dyDescent="0.3">
      <c r="A5905" s="33" t="s">
        <v>37</v>
      </c>
      <c r="B5905" s="34">
        <v>46022</v>
      </c>
      <c r="C5905">
        <v>2392.1495216599083</v>
      </c>
      <c r="D5905" t="s">
        <v>56</v>
      </c>
    </row>
    <row r="5906" spans="1:4" x14ac:dyDescent="0.3">
      <c r="A5906" s="33" t="s">
        <v>38</v>
      </c>
      <c r="B5906" s="34">
        <v>44957</v>
      </c>
      <c r="C5906">
        <v>600</v>
      </c>
      <c r="D5906" t="s">
        <v>56</v>
      </c>
    </row>
    <row r="5907" spans="1:4" x14ac:dyDescent="0.3">
      <c r="A5907" s="33" t="s">
        <v>38</v>
      </c>
      <c r="B5907" s="34">
        <v>44985</v>
      </c>
      <c r="C5907">
        <v>630</v>
      </c>
      <c r="D5907" t="s">
        <v>56</v>
      </c>
    </row>
    <row r="5908" spans="1:4" x14ac:dyDescent="0.3">
      <c r="A5908" s="33" t="s">
        <v>38</v>
      </c>
      <c r="B5908" s="34">
        <v>45016</v>
      </c>
      <c r="C5908">
        <v>661.5</v>
      </c>
      <c r="D5908" t="s">
        <v>56</v>
      </c>
    </row>
    <row r="5909" spans="1:4" x14ac:dyDescent="0.3">
      <c r="A5909" s="33" t="s">
        <v>38</v>
      </c>
      <c r="B5909" s="34">
        <v>45046</v>
      </c>
      <c r="C5909">
        <v>694.57500000000005</v>
      </c>
      <c r="D5909" t="s">
        <v>56</v>
      </c>
    </row>
    <row r="5910" spans="1:4" x14ac:dyDescent="0.3">
      <c r="A5910" s="33" t="s">
        <v>38</v>
      </c>
      <c r="B5910" s="34">
        <v>45077</v>
      </c>
      <c r="C5910">
        <v>729.30375000000004</v>
      </c>
      <c r="D5910" t="s">
        <v>56</v>
      </c>
    </row>
    <row r="5911" spans="1:4" x14ac:dyDescent="0.3">
      <c r="A5911" s="33" t="s">
        <v>38</v>
      </c>
      <c r="B5911" s="34">
        <v>45107</v>
      </c>
      <c r="C5911">
        <v>765.76893750000011</v>
      </c>
      <c r="D5911" t="s">
        <v>56</v>
      </c>
    </row>
    <row r="5912" spans="1:4" x14ac:dyDescent="0.3">
      <c r="A5912" s="33" t="s">
        <v>38</v>
      </c>
      <c r="B5912" s="34">
        <v>45138</v>
      </c>
      <c r="C5912">
        <v>804.0573843750002</v>
      </c>
      <c r="D5912" t="s">
        <v>56</v>
      </c>
    </row>
    <row r="5913" spans="1:4" x14ac:dyDescent="0.3">
      <c r="A5913" s="33" t="s">
        <v>38</v>
      </c>
      <c r="B5913" s="34">
        <v>45169</v>
      </c>
      <c r="C5913">
        <v>844.26025359375024</v>
      </c>
      <c r="D5913" t="s">
        <v>56</v>
      </c>
    </row>
    <row r="5914" spans="1:4" x14ac:dyDescent="0.3">
      <c r="A5914" s="33" t="s">
        <v>38</v>
      </c>
      <c r="B5914" s="34">
        <v>45199</v>
      </c>
      <c r="C5914">
        <v>886.47326627343773</v>
      </c>
      <c r="D5914" t="s">
        <v>56</v>
      </c>
    </row>
    <row r="5915" spans="1:4" x14ac:dyDescent="0.3">
      <c r="A5915" s="33" t="s">
        <v>38</v>
      </c>
      <c r="B5915" s="34">
        <v>45230</v>
      </c>
      <c r="C5915">
        <v>930.79692958710962</v>
      </c>
      <c r="D5915" t="s">
        <v>56</v>
      </c>
    </row>
    <row r="5916" spans="1:4" x14ac:dyDescent="0.3">
      <c r="A5916" s="33" t="s">
        <v>38</v>
      </c>
      <c r="B5916" s="34">
        <v>45260</v>
      </c>
      <c r="C5916">
        <v>977.33677606646518</v>
      </c>
      <c r="D5916" t="s">
        <v>56</v>
      </c>
    </row>
    <row r="5917" spans="1:4" x14ac:dyDescent="0.3">
      <c r="A5917" s="33" t="s">
        <v>38</v>
      </c>
      <c r="B5917" s="34">
        <v>45291</v>
      </c>
      <c r="C5917">
        <v>1026.2036148697885</v>
      </c>
      <c r="D5917" t="s">
        <v>56</v>
      </c>
    </row>
    <row r="5918" spans="1:4" x14ac:dyDescent="0.3">
      <c r="A5918" s="33" t="s">
        <v>38</v>
      </c>
      <c r="B5918" s="34">
        <v>45322</v>
      </c>
      <c r="C5918">
        <v>1077.513795613278</v>
      </c>
      <c r="D5918" t="s">
        <v>56</v>
      </c>
    </row>
    <row r="5919" spans="1:4" x14ac:dyDescent="0.3">
      <c r="A5919" s="33" t="s">
        <v>38</v>
      </c>
      <c r="B5919" s="34">
        <v>45351</v>
      </c>
      <c r="C5919">
        <v>1131.3894853939421</v>
      </c>
      <c r="D5919" t="s">
        <v>56</v>
      </c>
    </row>
    <row r="5920" spans="1:4" x14ac:dyDescent="0.3">
      <c r="A5920" s="33" t="s">
        <v>38</v>
      </c>
      <c r="B5920" s="34">
        <v>45382</v>
      </c>
      <c r="C5920">
        <v>1187.9589596636392</v>
      </c>
      <c r="D5920" t="s">
        <v>56</v>
      </c>
    </row>
    <row r="5921" spans="1:4" x14ac:dyDescent="0.3">
      <c r="A5921" s="33" t="s">
        <v>38</v>
      </c>
      <c r="B5921" s="34">
        <v>45412</v>
      </c>
      <c r="C5921">
        <v>1247.3569076468214</v>
      </c>
      <c r="D5921" t="s">
        <v>56</v>
      </c>
    </row>
    <row r="5922" spans="1:4" x14ac:dyDescent="0.3">
      <c r="A5922" s="33" t="s">
        <v>38</v>
      </c>
      <c r="B5922" s="34">
        <v>45443</v>
      </c>
      <c r="C5922">
        <v>1309.7247530291625</v>
      </c>
      <c r="D5922" t="s">
        <v>56</v>
      </c>
    </row>
    <row r="5923" spans="1:4" x14ac:dyDescent="0.3">
      <c r="A5923" s="33" t="s">
        <v>38</v>
      </c>
      <c r="B5923" s="34">
        <v>45473</v>
      </c>
      <c r="C5923">
        <v>1375.2109906806206</v>
      </c>
      <c r="D5923" t="s">
        <v>56</v>
      </c>
    </row>
    <row r="5924" spans="1:4" x14ac:dyDescent="0.3">
      <c r="A5924" s="33" t="s">
        <v>38</v>
      </c>
      <c r="B5924" s="34">
        <v>45504</v>
      </c>
      <c r="C5924">
        <v>1443.9715402146517</v>
      </c>
      <c r="D5924" t="s">
        <v>56</v>
      </c>
    </row>
    <row r="5925" spans="1:4" x14ac:dyDescent="0.3">
      <c r="A5925" s="33" t="s">
        <v>38</v>
      </c>
      <c r="B5925" s="34">
        <v>45535</v>
      </c>
      <c r="C5925">
        <v>1516.1701172253843</v>
      </c>
      <c r="D5925" t="s">
        <v>56</v>
      </c>
    </row>
    <row r="5926" spans="1:4" x14ac:dyDescent="0.3">
      <c r="A5926" s="33" t="s">
        <v>38</v>
      </c>
      <c r="B5926" s="34">
        <v>45565</v>
      </c>
      <c r="C5926">
        <v>1591.9786230866534</v>
      </c>
      <c r="D5926" t="s">
        <v>56</v>
      </c>
    </row>
    <row r="5927" spans="1:4" x14ac:dyDescent="0.3">
      <c r="A5927" s="33" t="s">
        <v>38</v>
      </c>
      <c r="B5927" s="34">
        <v>45596</v>
      </c>
      <c r="C5927">
        <v>1671.5775542409863</v>
      </c>
      <c r="D5927" t="s">
        <v>56</v>
      </c>
    </row>
    <row r="5928" spans="1:4" x14ac:dyDescent="0.3">
      <c r="A5928" s="33" t="s">
        <v>38</v>
      </c>
      <c r="B5928" s="34">
        <v>45626</v>
      </c>
      <c r="C5928">
        <v>1755.1564319530357</v>
      </c>
      <c r="D5928" t="s">
        <v>56</v>
      </c>
    </row>
    <row r="5929" spans="1:4" x14ac:dyDescent="0.3">
      <c r="A5929" s="33" t="s">
        <v>38</v>
      </c>
      <c r="B5929" s="34">
        <v>45657</v>
      </c>
      <c r="C5929">
        <v>1842.9142535506876</v>
      </c>
      <c r="D5929" t="s">
        <v>56</v>
      </c>
    </row>
    <row r="5930" spans="1:4" x14ac:dyDescent="0.3">
      <c r="A5930" s="33" t="s">
        <v>38</v>
      </c>
      <c r="B5930" s="34">
        <v>45688</v>
      </c>
      <c r="C5930">
        <v>1935.059966228222</v>
      </c>
      <c r="D5930" t="s">
        <v>56</v>
      </c>
    </row>
    <row r="5931" spans="1:4" x14ac:dyDescent="0.3">
      <c r="A5931" s="33" t="s">
        <v>38</v>
      </c>
      <c r="B5931" s="34">
        <v>45716</v>
      </c>
      <c r="C5931">
        <v>2031.8129645396332</v>
      </c>
      <c r="D5931" t="s">
        <v>56</v>
      </c>
    </row>
    <row r="5932" spans="1:4" x14ac:dyDescent="0.3">
      <c r="A5932" s="33" t="s">
        <v>38</v>
      </c>
      <c r="B5932" s="34">
        <v>45747</v>
      </c>
      <c r="C5932">
        <v>2133.403612766615</v>
      </c>
      <c r="D5932" t="s">
        <v>56</v>
      </c>
    </row>
    <row r="5933" spans="1:4" x14ac:dyDescent="0.3">
      <c r="A5933" s="33" t="s">
        <v>38</v>
      </c>
      <c r="B5933" s="34">
        <v>45777</v>
      </c>
      <c r="C5933">
        <v>2240.0737934049457</v>
      </c>
      <c r="D5933" t="s">
        <v>56</v>
      </c>
    </row>
    <row r="5934" spans="1:4" x14ac:dyDescent="0.3">
      <c r="A5934" s="33" t="s">
        <v>38</v>
      </c>
      <c r="B5934" s="34">
        <v>45808</v>
      </c>
      <c r="C5934">
        <v>1680.0553450537093</v>
      </c>
      <c r="D5934" t="s">
        <v>56</v>
      </c>
    </row>
    <row r="5935" spans="1:4" x14ac:dyDescent="0.3">
      <c r="A5935" s="33" t="s">
        <v>38</v>
      </c>
      <c r="B5935" s="34">
        <v>45838</v>
      </c>
      <c r="C5935">
        <v>1764.0581123063948</v>
      </c>
      <c r="D5935" t="s">
        <v>56</v>
      </c>
    </row>
    <row r="5936" spans="1:4" x14ac:dyDescent="0.3">
      <c r="A5936" s="33" t="s">
        <v>38</v>
      </c>
      <c r="B5936" s="34">
        <v>45869</v>
      </c>
      <c r="C5936">
        <v>1852.2610179217147</v>
      </c>
      <c r="D5936" t="s">
        <v>56</v>
      </c>
    </row>
    <row r="5937" spans="1:4" x14ac:dyDescent="0.3">
      <c r="A5937" s="33" t="s">
        <v>38</v>
      </c>
      <c r="B5937" s="34">
        <v>45900</v>
      </c>
      <c r="C5937">
        <v>1944.8740688178004</v>
      </c>
      <c r="D5937" t="s">
        <v>56</v>
      </c>
    </row>
    <row r="5938" spans="1:4" x14ac:dyDescent="0.3">
      <c r="A5938" s="33" t="s">
        <v>38</v>
      </c>
      <c r="B5938" s="34">
        <v>45930</v>
      </c>
      <c r="C5938">
        <v>2042.1177722586906</v>
      </c>
      <c r="D5938" t="s">
        <v>56</v>
      </c>
    </row>
    <row r="5939" spans="1:4" x14ac:dyDescent="0.3">
      <c r="A5939" s="33" t="s">
        <v>38</v>
      </c>
      <c r="B5939" s="34">
        <v>45961</v>
      </c>
      <c r="C5939">
        <v>1531.5883291940179</v>
      </c>
      <c r="D5939" t="s">
        <v>56</v>
      </c>
    </row>
    <row r="5940" spans="1:4" x14ac:dyDescent="0.3">
      <c r="A5940" s="33" t="s">
        <v>38</v>
      </c>
      <c r="B5940" s="34">
        <v>45991</v>
      </c>
      <c r="C5940">
        <v>1608.1677456537188</v>
      </c>
      <c r="D5940" t="s">
        <v>56</v>
      </c>
    </row>
    <row r="5941" spans="1:4" x14ac:dyDescent="0.3">
      <c r="A5941" s="33" t="s">
        <v>38</v>
      </c>
      <c r="B5941" s="34">
        <v>46022</v>
      </c>
      <c r="C5941">
        <v>1688.5761329364047</v>
      </c>
      <c r="D5941" t="s">
        <v>56</v>
      </c>
    </row>
    <row r="5942" spans="1:4" x14ac:dyDescent="0.3">
      <c r="A5942" s="33" t="s">
        <v>39</v>
      </c>
      <c r="B5942" s="34">
        <v>44957</v>
      </c>
      <c r="C5942">
        <v>250</v>
      </c>
      <c r="D5942" t="s">
        <v>56</v>
      </c>
    </row>
    <row r="5943" spans="1:4" x14ac:dyDescent="0.3">
      <c r="A5943" s="33" t="s">
        <v>39</v>
      </c>
      <c r="B5943" s="34">
        <v>44985</v>
      </c>
      <c r="C5943">
        <v>262.5</v>
      </c>
      <c r="D5943" t="s">
        <v>56</v>
      </c>
    </row>
    <row r="5944" spans="1:4" x14ac:dyDescent="0.3">
      <c r="A5944" s="33" t="s">
        <v>39</v>
      </c>
      <c r="B5944" s="34">
        <v>45016</v>
      </c>
      <c r="C5944">
        <v>275.625</v>
      </c>
      <c r="D5944" t="s">
        <v>56</v>
      </c>
    </row>
    <row r="5945" spans="1:4" x14ac:dyDescent="0.3">
      <c r="A5945" s="33" t="s">
        <v>39</v>
      </c>
      <c r="B5945" s="34">
        <v>45046</v>
      </c>
      <c r="C5945">
        <v>289.40625</v>
      </c>
      <c r="D5945" t="s">
        <v>56</v>
      </c>
    </row>
    <row r="5946" spans="1:4" x14ac:dyDescent="0.3">
      <c r="A5946" s="33" t="s">
        <v>39</v>
      </c>
      <c r="B5946" s="34">
        <v>45077</v>
      </c>
      <c r="C5946">
        <v>303.87656250000003</v>
      </c>
      <c r="D5946" t="s">
        <v>56</v>
      </c>
    </row>
    <row r="5947" spans="1:4" x14ac:dyDescent="0.3">
      <c r="A5947" s="33" t="s">
        <v>39</v>
      </c>
      <c r="B5947" s="34">
        <v>45107</v>
      </c>
      <c r="C5947">
        <v>319.07039062500007</v>
      </c>
      <c r="D5947" t="s">
        <v>56</v>
      </c>
    </row>
    <row r="5948" spans="1:4" x14ac:dyDescent="0.3">
      <c r="A5948" s="33" t="s">
        <v>39</v>
      </c>
      <c r="B5948" s="34">
        <v>45138</v>
      </c>
      <c r="C5948">
        <v>335.02391015625011</v>
      </c>
      <c r="D5948" t="s">
        <v>56</v>
      </c>
    </row>
    <row r="5949" spans="1:4" x14ac:dyDescent="0.3">
      <c r="A5949" s="33" t="s">
        <v>39</v>
      </c>
      <c r="B5949" s="34">
        <v>45169</v>
      </c>
      <c r="C5949">
        <v>351.77510566406261</v>
      </c>
      <c r="D5949" t="s">
        <v>56</v>
      </c>
    </row>
    <row r="5950" spans="1:4" x14ac:dyDescent="0.3">
      <c r="A5950" s="33" t="s">
        <v>39</v>
      </c>
      <c r="B5950" s="34">
        <v>45199</v>
      </c>
      <c r="C5950">
        <v>369.36386094726578</v>
      </c>
      <c r="D5950" t="s">
        <v>56</v>
      </c>
    </row>
    <row r="5951" spans="1:4" x14ac:dyDescent="0.3">
      <c r="A5951" s="33" t="s">
        <v>39</v>
      </c>
      <c r="B5951" s="34">
        <v>45230</v>
      </c>
      <c r="C5951">
        <v>387.83205399462906</v>
      </c>
      <c r="D5951" t="s">
        <v>56</v>
      </c>
    </row>
    <row r="5952" spans="1:4" x14ac:dyDescent="0.3">
      <c r="A5952" s="33" t="s">
        <v>39</v>
      </c>
      <c r="B5952" s="34">
        <v>45260</v>
      </c>
      <c r="C5952">
        <v>407.22365669436056</v>
      </c>
      <c r="D5952" t="s">
        <v>56</v>
      </c>
    </row>
    <row r="5953" spans="1:4" x14ac:dyDescent="0.3">
      <c r="A5953" s="33" t="s">
        <v>39</v>
      </c>
      <c r="B5953" s="34">
        <v>45291</v>
      </c>
      <c r="C5953">
        <v>427.58483952907858</v>
      </c>
      <c r="D5953" t="s">
        <v>56</v>
      </c>
    </row>
    <row r="5954" spans="1:4" x14ac:dyDescent="0.3">
      <c r="A5954" s="33" t="s">
        <v>39</v>
      </c>
      <c r="B5954" s="34">
        <v>45322</v>
      </c>
      <c r="C5954">
        <v>448.96408150553253</v>
      </c>
      <c r="D5954" t="s">
        <v>56</v>
      </c>
    </row>
    <row r="5955" spans="1:4" x14ac:dyDescent="0.3">
      <c r="A5955" s="33" t="s">
        <v>39</v>
      </c>
      <c r="B5955" s="34">
        <v>45351</v>
      </c>
      <c r="C5955">
        <v>471.41228558080917</v>
      </c>
      <c r="D5955" t="s">
        <v>56</v>
      </c>
    </row>
    <row r="5956" spans="1:4" x14ac:dyDescent="0.3">
      <c r="A5956" s="33" t="s">
        <v>39</v>
      </c>
      <c r="B5956" s="34">
        <v>45382</v>
      </c>
      <c r="C5956">
        <v>494.98289985984962</v>
      </c>
      <c r="D5956" t="s">
        <v>56</v>
      </c>
    </row>
    <row r="5957" spans="1:4" x14ac:dyDescent="0.3">
      <c r="A5957" s="33" t="s">
        <v>39</v>
      </c>
      <c r="B5957" s="34">
        <v>45412</v>
      </c>
      <c r="C5957">
        <v>519.73204485284214</v>
      </c>
      <c r="D5957" t="s">
        <v>56</v>
      </c>
    </row>
    <row r="5958" spans="1:4" x14ac:dyDescent="0.3">
      <c r="A5958" s="33" t="s">
        <v>39</v>
      </c>
      <c r="B5958" s="34">
        <v>45443</v>
      </c>
      <c r="C5958">
        <v>545.71864709548424</v>
      </c>
      <c r="D5958" t="s">
        <v>56</v>
      </c>
    </row>
    <row r="5959" spans="1:4" x14ac:dyDescent="0.3">
      <c r="A5959" s="33" t="s">
        <v>39</v>
      </c>
      <c r="B5959" s="34">
        <v>45473</v>
      </c>
      <c r="C5959">
        <v>573.00457945025846</v>
      </c>
      <c r="D5959" t="s">
        <v>56</v>
      </c>
    </row>
    <row r="5960" spans="1:4" x14ac:dyDescent="0.3">
      <c r="A5960" s="33" t="s">
        <v>39</v>
      </c>
      <c r="B5960" s="34">
        <v>45504</v>
      </c>
      <c r="C5960">
        <v>601.65480842277145</v>
      </c>
      <c r="D5960" t="s">
        <v>56</v>
      </c>
    </row>
    <row r="5961" spans="1:4" x14ac:dyDescent="0.3">
      <c r="A5961" s="33" t="s">
        <v>39</v>
      </c>
      <c r="B5961" s="34">
        <v>45535</v>
      </c>
      <c r="C5961">
        <v>631.73754884391008</v>
      </c>
      <c r="D5961" t="s">
        <v>56</v>
      </c>
    </row>
    <row r="5962" spans="1:4" x14ac:dyDescent="0.3">
      <c r="A5962" s="33" t="s">
        <v>39</v>
      </c>
      <c r="B5962" s="34">
        <v>45565</v>
      </c>
      <c r="C5962">
        <v>663.32442628610556</v>
      </c>
      <c r="D5962" t="s">
        <v>56</v>
      </c>
    </row>
    <row r="5963" spans="1:4" x14ac:dyDescent="0.3">
      <c r="A5963" s="33" t="s">
        <v>39</v>
      </c>
      <c r="B5963" s="34">
        <v>45596</v>
      </c>
      <c r="C5963">
        <v>696.49064760041085</v>
      </c>
      <c r="D5963" t="s">
        <v>56</v>
      </c>
    </row>
    <row r="5964" spans="1:4" x14ac:dyDescent="0.3">
      <c r="A5964" s="33" t="s">
        <v>39</v>
      </c>
      <c r="B5964" s="34">
        <v>45626</v>
      </c>
      <c r="C5964">
        <v>731.31517998043148</v>
      </c>
      <c r="D5964" t="s">
        <v>56</v>
      </c>
    </row>
    <row r="5965" spans="1:4" x14ac:dyDescent="0.3">
      <c r="A5965" s="33" t="s">
        <v>39</v>
      </c>
      <c r="B5965" s="34">
        <v>45657</v>
      </c>
      <c r="C5965">
        <v>767.88093897945305</v>
      </c>
      <c r="D5965" t="s">
        <v>56</v>
      </c>
    </row>
    <row r="5966" spans="1:4" x14ac:dyDescent="0.3">
      <c r="A5966" s="33" t="s">
        <v>39</v>
      </c>
      <c r="B5966" s="34">
        <v>45688</v>
      </c>
      <c r="C5966">
        <v>806.27498592842574</v>
      </c>
      <c r="D5966" t="s">
        <v>56</v>
      </c>
    </row>
    <row r="5967" spans="1:4" x14ac:dyDescent="0.3">
      <c r="A5967" s="33" t="s">
        <v>39</v>
      </c>
      <c r="B5967" s="34">
        <v>45716</v>
      </c>
      <c r="C5967">
        <v>846.58873522484703</v>
      </c>
      <c r="D5967" t="s">
        <v>56</v>
      </c>
    </row>
    <row r="5968" spans="1:4" x14ac:dyDescent="0.3">
      <c r="A5968" s="33" t="s">
        <v>39</v>
      </c>
      <c r="B5968" s="34">
        <v>45747</v>
      </c>
      <c r="C5968">
        <v>888.91817198608942</v>
      </c>
      <c r="D5968" t="s">
        <v>56</v>
      </c>
    </row>
    <row r="5969" spans="1:4" x14ac:dyDescent="0.3">
      <c r="A5969" s="33" t="s">
        <v>39</v>
      </c>
      <c r="B5969" s="34">
        <v>45777</v>
      </c>
      <c r="C5969">
        <v>933.36408058539394</v>
      </c>
      <c r="D5969" t="s">
        <v>56</v>
      </c>
    </row>
    <row r="5970" spans="1:4" x14ac:dyDescent="0.3">
      <c r="A5970" s="33" t="s">
        <v>39</v>
      </c>
      <c r="B5970" s="34">
        <v>45808</v>
      </c>
      <c r="C5970">
        <v>980.03228461466369</v>
      </c>
      <c r="D5970" t="s">
        <v>56</v>
      </c>
    </row>
    <row r="5971" spans="1:4" x14ac:dyDescent="0.3">
      <c r="A5971" s="33" t="s">
        <v>39</v>
      </c>
      <c r="B5971" s="34">
        <v>45838</v>
      </c>
      <c r="C5971">
        <v>1029.0338988453968</v>
      </c>
      <c r="D5971" t="s">
        <v>56</v>
      </c>
    </row>
    <row r="5972" spans="1:4" x14ac:dyDescent="0.3">
      <c r="A5972" s="33" t="s">
        <v>39</v>
      </c>
      <c r="B5972" s="34">
        <v>45869</v>
      </c>
      <c r="C5972">
        <v>1080.4855937876666</v>
      </c>
      <c r="D5972" t="s">
        <v>56</v>
      </c>
    </row>
    <row r="5973" spans="1:4" x14ac:dyDescent="0.3">
      <c r="A5973" s="33" t="s">
        <v>39</v>
      </c>
      <c r="B5973" s="34">
        <v>45900</v>
      </c>
      <c r="C5973">
        <v>1134.50987347705</v>
      </c>
      <c r="D5973" t="s">
        <v>56</v>
      </c>
    </row>
    <row r="5974" spans="1:4" x14ac:dyDescent="0.3">
      <c r="A5974" s="33" t="s">
        <v>39</v>
      </c>
      <c r="B5974" s="34">
        <v>45930</v>
      </c>
      <c r="C5974">
        <v>1191.2353671509024</v>
      </c>
      <c r="D5974" t="s">
        <v>56</v>
      </c>
    </row>
    <row r="5975" spans="1:4" x14ac:dyDescent="0.3">
      <c r="A5975" s="33" t="s">
        <v>39</v>
      </c>
      <c r="B5975" s="34">
        <v>45961</v>
      </c>
      <c r="C5975">
        <v>1250.7971355084476</v>
      </c>
      <c r="D5975" t="s">
        <v>56</v>
      </c>
    </row>
    <row r="5976" spans="1:4" x14ac:dyDescent="0.3">
      <c r="A5976" s="33" t="s">
        <v>39</v>
      </c>
      <c r="B5976" s="34">
        <v>45991</v>
      </c>
      <c r="C5976">
        <v>1313.3369922838699</v>
      </c>
      <c r="D5976" t="s">
        <v>56</v>
      </c>
    </row>
    <row r="5977" spans="1:4" x14ac:dyDescent="0.3">
      <c r="A5977" s="33" t="s">
        <v>39</v>
      </c>
      <c r="B5977" s="34">
        <v>46022</v>
      </c>
      <c r="C5977">
        <v>1379.0038418980635</v>
      </c>
      <c r="D5977" t="s">
        <v>56</v>
      </c>
    </row>
    <row r="5978" spans="1:4" x14ac:dyDescent="0.3">
      <c r="A5978" s="33" t="s">
        <v>40</v>
      </c>
      <c r="B5978" s="34">
        <v>44957</v>
      </c>
      <c r="C5978">
        <v>1700</v>
      </c>
      <c r="D5978" t="s">
        <v>56</v>
      </c>
    </row>
    <row r="5979" spans="1:4" x14ac:dyDescent="0.3">
      <c r="A5979" s="33" t="s">
        <v>40</v>
      </c>
      <c r="B5979" s="34">
        <v>44985</v>
      </c>
      <c r="C5979">
        <v>1700</v>
      </c>
      <c r="D5979" t="s">
        <v>56</v>
      </c>
    </row>
    <row r="5980" spans="1:4" x14ac:dyDescent="0.3">
      <c r="A5980" s="33" t="s">
        <v>40</v>
      </c>
      <c r="B5980" s="34">
        <v>45016</v>
      </c>
      <c r="C5980">
        <v>1700</v>
      </c>
      <c r="D5980" t="s">
        <v>56</v>
      </c>
    </row>
    <row r="5981" spans="1:4" x14ac:dyDescent="0.3">
      <c r="A5981" s="33" t="s">
        <v>40</v>
      </c>
      <c r="B5981" s="34">
        <v>45046</v>
      </c>
      <c r="C5981">
        <v>1700</v>
      </c>
      <c r="D5981" t="s">
        <v>56</v>
      </c>
    </row>
    <row r="5982" spans="1:4" x14ac:dyDescent="0.3">
      <c r="A5982" s="33" t="s">
        <v>40</v>
      </c>
      <c r="B5982" s="34">
        <v>45077</v>
      </c>
      <c r="C5982">
        <v>1700</v>
      </c>
      <c r="D5982" t="s">
        <v>56</v>
      </c>
    </row>
    <row r="5983" spans="1:4" x14ac:dyDescent="0.3">
      <c r="A5983" s="33" t="s">
        <v>40</v>
      </c>
      <c r="B5983" s="34">
        <v>45107</v>
      </c>
      <c r="C5983">
        <v>1700</v>
      </c>
      <c r="D5983" t="s">
        <v>56</v>
      </c>
    </row>
    <row r="5984" spans="1:4" x14ac:dyDescent="0.3">
      <c r="A5984" s="33" t="s">
        <v>40</v>
      </c>
      <c r="B5984" s="34">
        <v>45138</v>
      </c>
      <c r="C5984">
        <v>1700</v>
      </c>
      <c r="D5984" t="s">
        <v>56</v>
      </c>
    </row>
    <row r="5985" spans="1:4" x14ac:dyDescent="0.3">
      <c r="A5985" s="33" t="s">
        <v>40</v>
      </c>
      <c r="B5985" s="34">
        <v>45169</v>
      </c>
      <c r="C5985">
        <v>1700</v>
      </c>
      <c r="D5985" t="s">
        <v>56</v>
      </c>
    </row>
    <row r="5986" spans="1:4" x14ac:dyDescent="0.3">
      <c r="A5986" s="33" t="s">
        <v>40</v>
      </c>
      <c r="B5986" s="34">
        <v>45199</v>
      </c>
      <c r="C5986">
        <v>1700</v>
      </c>
      <c r="D5986" t="s">
        <v>56</v>
      </c>
    </row>
    <row r="5987" spans="1:4" x14ac:dyDescent="0.3">
      <c r="A5987" s="33" t="s">
        <v>40</v>
      </c>
      <c r="B5987" s="34">
        <v>45230</v>
      </c>
      <c r="C5987">
        <v>1700</v>
      </c>
      <c r="D5987" t="s">
        <v>56</v>
      </c>
    </row>
    <row r="5988" spans="1:4" x14ac:dyDescent="0.3">
      <c r="A5988" s="33" t="s">
        <v>40</v>
      </c>
      <c r="B5988" s="34">
        <v>45260</v>
      </c>
      <c r="C5988">
        <v>1700</v>
      </c>
      <c r="D5988" t="s">
        <v>56</v>
      </c>
    </row>
    <row r="5989" spans="1:4" x14ac:dyDescent="0.3">
      <c r="A5989" s="33" t="s">
        <v>40</v>
      </c>
      <c r="B5989" s="34">
        <v>45291</v>
      </c>
      <c r="C5989">
        <v>1700</v>
      </c>
      <c r="D5989" t="s">
        <v>56</v>
      </c>
    </row>
    <row r="5990" spans="1:4" x14ac:dyDescent="0.3">
      <c r="A5990" s="33" t="s">
        <v>40</v>
      </c>
      <c r="B5990" s="34">
        <v>45322</v>
      </c>
      <c r="C5990">
        <v>1700</v>
      </c>
      <c r="D5990" t="s">
        <v>56</v>
      </c>
    </row>
    <row r="5991" spans="1:4" x14ac:dyDescent="0.3">
      <c r="A5991" s="33" t="s">
        <v>40</v>
      </c>
      <c r="B5991" s="34">
        <v>45351</v>
      </c>
      <c r="C5991">
        <v>1700</v>
      </c>
      <c r="D5991" t="s">
        <v>56</v>
      </c>
    </row>
    <row r="5992" spans="1:4" x14ac:dyDescent="0.3">
      <c r="A5992" s="33" t="s">
        <v>40</v>
      </c>
      <c r="B5992" s="34">
        <v>45382</v>
      </c>
      <c r="C5992">
        <v>1700</v>
      </c>
      <c r="D5992" t="s">
        <v>56</v>
      </c>
    </row>
    <row r="5993" spans="1:4" x14ac:dyDescent="0.3">
      <c r="A5993" s="33" t="s">
        <v>40</v>
      </c>
      <c r="B5993" s="34">
        <v>45412</v>
      </c>
      <c r="C5993">
        <v>1700</v>
      </c>
      <c r="D5993" t="s">
        <v>56</v>
      </c>
    </row>
    <row r="5994" spans="1:4" x14ac:dyDescent="0.3">
      <c r="A5994" s="33" t="s">
        <v>40</v>
      </c>
      <c r="B5994" s="34">
        <v>45443</v>
      </c>
      <c r="C5994">
        <v>1700</v>
      </c>
      <c r="D5994" t="s">
        <v>56</v>
      </c>
    </row>
    <row r="5995" spans="1:4" x14ac:dyDescent="0.3">
      <c r="A5995" s="33" t="s">
        <v>40</v>
      </c>
      <c r="B5995" s="34">
        <v>45473</v>
      </c>
      <c r="C5995">
        <v>1700</v>
      </c>
      <c r="D5995" t="s">
        <v>56</v>
      </c>
    </row>
    <row r="5996" spans="1:4" x14ac:dyDescent="0.3">
      <c r="A5996" s="33" t="s">
        <v>40</v>
      </c>
      <c r="B5996" s="34">
        <v>45504</v>
      </c>
      <c r="C5996">
        <v>1700</v>
      </c>
      <c r="D5996" t="s">
        <v>56</v>
      </c>
    </row>
    <row r="5997" spans="1:4" x14ac:dyDescent="0.3">
      <c r="A5997" s="33" t="s">
        <v>40</v>
      </c>
      <c r="B5997" s="34">
        <v>45535</v>
      </c>
      <c r="C5997">
        <v>1700</v>
      </c>
      <c r="D5997" t="s">
        <v>56</v>
      </c>
    </row>
    <row r="5998" spans="1:4" x14ac:dyDescent="0.3">
      <c r="A5998" s="33" t="s">
        <v>40</v>
      </c>
      <c r="B5998" s="34">
        <v>45565</v>
      </c>
      <c r="C5998">
        <v>1700</v>
      </c>
      <c r="D5998" t="s">
        <v>56</v>
      </c>
    </row>
    <row r="5999" spans="1:4" x14ac:dyDescent="0.3">
      <c r="A5999" s="33" t="s">
        <v>40</v>
      </c>
      <c r="B5999" s="34">
        <v>45596</v>
      </c>
      <c r="C5999">
        <v>1700</v>
      </c>
      <c r="D5999" t="s">
        <v>56</v>
      </c>
    </row>
    <row r="6000" spans="1:4" x14ac:dyDescent="0.3">
      <c r="A6000" s="33" t="s">
        <v>40</v>
      </c>
      <c r="B6000" s="34">
        <v>45626</v>
      </c>
      <c r="C6000">
        <v>1700</v>
      </c>
      <c r="D6000" t="s">
        <v>56</v>
      </c>
    </row>
    <row r="6001" spans="1:4" x14ac:dyDescent="0.3">
      <c r="A6001" s="33" t="s">
        <v>40</v>
      </c>
      <c r="B6001" s="34">
        <v>45657</v>
      </c>
      <c r="C6001">
        <v>1700</v>
      </c>
      <c r="D6001" t="s">
        <v>56</v>
      </c>
    </row>
    <row r="6002" spans="1:4" x14ac:dyDescent="0.3">
      <c r="A6002" s="33" t="s">
        <v>40</v>
      </c>
      <c r="B6002" s="34">
        <v>45688</v>
      </c>
      <c r="C6002">
        <v>1700</v>
      </c>
      <c r="D6002" t="s">
        <v>56</v>
      </c>
    </row>
    <row r="6003" spans="1:4" x14ac:dyDescent="0.3">
      <c r="A6003" s="33" t="s">
        <v>40</v>
      </c>
      <c r="B6003" s="34">
        <v>45716</v>
      </c>
      <c r="C6003">
        <v>1700</v>
      </c>
      <c r="D6003" t="s">
        <v>56</v>
      </c>
    </row>
    <row r="6004" spans="1:4" x14ac:dyDescent="0.3">
      <c r="A6004" s="33" t="s">
        <v>40</v>
      </c>
      <c r="B6004" s="34">
        <v>45747</v>
      </c>
      <c r="C6004">
        <v>1700</v>
      </c>
      <c r="D6004" t="s">
        <v>56</v>
      </c>
    </row>
    <row r="6005" spans="1:4" x14ac:dyDescent="0.3">
      <c r="A6005" s="33" t="s">
        <v>40</v>
      </c>
      <c r="B6005" s="34">
        <v>45777</v>
      </c>
      <c r="C6005">
        <v>1700</v>
      </c>
      <c r="D6005" t="s">
        <v>56</v>
      </c>
    </row>
    <row r="6006" spans="1:4" x14ac:dyDescent="0.3">
      <c r="A6006" s="33" t="s">
        <v>40</v>
      </c>
      <c r="B6006" s="34">
        <v>45808</v>
      </c>
      <c r="C6006">
        <v>1700</v>
      </c>
      <c r="D6006" t="s">
        <v>56</v>
      </c>
    </row>
    <row r="6007" spans="1:4" x14ac:dyDescent="0.3">
      <c r="A6007" s="33" t="s">
        <v>40</v>
      </c>
      <c r="B6007" s="34">
        <v>45838</v>
      </c>
      <c r="C6007">
        <v>1700</v>
      </c>
      <c r="D6007" t="s">
        <v>56</v>
      </c>
    </row>
    <row r="6008" spans="1:4" x14ac:dyDescent="0.3">
      <c r="A6008" s="33" t="s">
        <v>40</v>
      </c>
      <c r="B6008" s="34">
        <v>45869</v>
      </c>
      <c r="C6008">
        <v>1700</v>
      </c>
      <c r="D6008" t="s">
        <v>56</v>
      </c>
    </row>
    <row r="6009" spans="1:4" x14ac:dyDescent="0.3">
      <c r="A6009" s="33" t="s">
        <v>40</v>
      </c>
      <c r="B6009" s="34">
        <v>45900</v>
      </c>
      <c r="C6009">
        <v>1700</v>
      </c>
      <c r="D6009" t="s">
        <v>56</v>
      </c>
    </row>
    <row r="6010" spans="1:4" x14ac:dyDescent="0.3">
      <c r="A6010" s="33" t="s">
        <v>40</v>
      </c>
      <c r="B6010" s="34">
        <v>45930</v>
      </c>
      <c r="C6010">
        <v>1700</v>
      </c>
      <c r="D6010" t="s">
        <v>56</v>
      </c>
    </row>
    <row r="6011" spans="1:4" x14ac:dyDescent="0.3">
      <c r="A6011" s="33" t="s">
        <v>40</v>
      </c>
      <c r="B6011" s="34">
        <v>45961</v>
      </c>
      <c r="C6011">
        <v>1700</v>
      </c>
      <c r="D6011" t="s">
        <v>56</v>
      </c>
    </row>
    <row r="6012" spans="1:4" x14ac:dyDescent="0.3">
      <c r="A6012" s="33" t="s">
        <v>40</v>
      </c>
      <c r="B6012" s="34">
        <v>45991</v>
      </c>
      <c r="C6012">
        <v>1700</v>
      </c>
      <c r="D6012" t="s">
        <v>56</v>
      </c>
    </row>
    <row r="6013" spans="1:4" x14ac:dyDescent="0.3">
      <c r="A6013" s="33" t="s">
        <v>40</v>
      </c>
      <c r="B6013" s="34">
        <v>46022</v>
      </c>
      <c r="C6013">
        <v>1700</v>
      </c>
      <c r="D6013" t="s">
        <v>56</v>
      </c>
    </row>
    <row r="6014" spans="1:4" x14ac:dyDescent="0.3">
      <c r="A6014" s="33" t="s">
        <v>41</v>
      </c>
      <c r="B6014" s="34">
        <v>44957</v>
      </c>
      <c r="C6014">
        <v>44597.875</v>
      </c>
      <c r="D6014" t="s">
        <v>56</v>
      </c>
    </row>
    <row r="6015" spans="1:4" x14ac:dyDescent="0.3">
      <c r="A6015" s="33" t="s">
        <v>41</v>
      </c>
      <c r="B6015" s="34">
        <v>44985</v>
      </c>
      <c r="C6015">
        <v>42658.518799999998</v>
      </c>
      <c r="D6015" t="s">
        <v>56</v>
      </c>
    </row>
    <row r="6016" spans="1:4" x14ac:dyDescent="0.3">
      <c r="A6016" s="33" t="s">
        <v>41</v>
      </c>
      <c r="B6016" s="34">
        <v>45016</v>
      </c>
      <c r="C6016">
        <v>41641.4447</v>
      </c>
      <c r="D6016" t="s">
        <v>56</v>
      </c>
    </row>
    <row r="6017" spans="1:4" x14ac:dyDescent="0.3">
      <c r="A6017" s="33" t="s">
        <v>41</v>
      </c>
      <c r="B6017" s="34">
        <v>45046</v>
      </c>
      <c r="C6017">
        <v>38355.72</v>
      </c>
      <c r="D6017" t="s">
        <v>56</v>
      </c>
    </row>
    <row r="6018" spans="1:4" x14ac:dyDescent="0.3">
      <c r="A6018" s="33" t="s">
        <v>41</v>
      </c>
      <c r="B6018" s="34">
        <v>45077</v>
      </c>
      <c r="C6018">
        <v>40273.506000000001</v>
      </c>
      <c r="D6018" t="s">
        <v>56</v>
      </c>
    </row>
    <row r="6019" spans="1:4" x14ac:dyDescent="0.3">
      <c r="A6019" s="33" t="s">
        <v>41</v>
      </c>
      <c r="B6019" s="34">
        <v>45107</v>
      </c>
      <c r="C6019">
        <v>42287.181400000001</v>
      </c>
      <c r="D6019" t="s">
        <v>56</v>
      </c>
    </row>
    <row r="6020" spans="1:4" x14ac:dyDescent="0.3">
      <c r="A6020" s="33" t="s">
        <v>41</v>
      </c>
      <c r="B6020" s="34">
        <v>45138</v>
      </c>
      <c r="C6020">
        <v>44050.052499999998</v>
      </c>
      <c r="D6020" t="s">
        <v>56</v>
      </c>
    </row>
    <row r="6021" spans="1:4" x14ac:dyDescent="0.3">
      <c r="A6021" s="33" t="s">
        <v>41</v>
      </c>
      <c r="B6021" s="34">
        <v>45169</v>
      </c>
      <c r="C6021">
        <v>46252.555099999998</v>
      </c>
      <c r="D6021" t="s">
        <v>56</v>
      </c>
    </row>
    <row r="6022" spans="1:4" x14ac:dyDescent="0.3">
      <c r="A6022" s="33" t="s">
        <v>41</v>
      </c>
      <c r="B6022" s="34">
        <v>45199</v>
      </c>
      <c r="C6022">
        <v>48219.186900000001</v>
      </c>
      <c r="D6022" t="s">
        <v>56</v>
      </c>
    </row>
    <row r="6023" spans="1:4" x14ac:dyDescent="0.3">
      <c r="A6023" s="33" t="s">
        <v>41</v>
      </c>
      <c r="B6023" s="34">
        <v>45230</v>
      </c>
      <c r="C6023">
        <v>47024.099699999999</v>
      </c>
      <c r="D6023" t="s">
        <v>56</v>
      </c>
    </row>
    <row r="6024" spans="1:4" x14ac:dyDescent="0.3">
      <c r="A6024" s="33" t="s">
        <v>41</v>
      </c>
      <c r="B6024" s="34">
        <v>45260</v>
      </c>
      <c r="C6024">
        <v>43687.101199999997</v>
      </c>
      <c r="D6024" t="s">
        <v>56</v>
      </c>
    </row>
    <row r="6025" spans="1:4" x14ac:dyDescent="0.3">
      <c r="A6025" s="33" t="s">
        <v>41</v>
      </c>
      <c r="B6025" s="34">
        <v>45291</v>
      </c>
      <c r="C6025">
        <v>45871.456200000001</v>
      </c>
      <c r="D6025" t="s">
        <v>56</v>
      </c>
    </row>
    <row r="6026" spans="1:4" x14ac:dyDescent="0.3">
      <c r="A6026" s="33" t="s">
        <v>41</v>
      </c>
      <c r="B6026" s="34">
        <v>45322</v>
      </c>
      <c r="C6026">
        <v>47853.502899999999</v>
      </c>
      <c r="D6026" t="s">
        <v>56</v>
      </c>
    </row>
    <row r="6027" spans="1:4" x14ac:dyDescent="0.3">
      <c r="A6027" s="33" t="s">
        <v>41</v>
      </c>
      <c r="B6027" s="34">
        <v>45351</v>
      </c>
      <c r="C6027">
        <v>50246.178099999997</v>
      </c>
      <c r="D6027" t="s">
        <v>56</v>
      </c>
    </row>
    <row r="6028" spans="1:4" x14ac:dyDescent="0.3">
      <c r="A6028" s="33" t="s">
        <v>41</v>
      </c>
      <c r="B6028" s="34">
        <v>45382</v>
      </c>
      <c r="C6028">
        <v>52758.487000000001</v>
      </c>
      <c r="D6028" t="s">
        <v>56</v>
      </c>
    </row>
    <row r="6029" spans="1:4" x14ac:dyDescent="0.3">
      <c r="A6029" s="33" t="s">
        <v>41</v>
      </c>
      <c r="B6029" s="34">
        <v>45412</v>
      </c>
      <c r="C6029">
        <v>50679.365700000002</v>
      </c>
      <c r="D6029" t="s">
        <v>56</v>
      </c>
    </row>
    <row r="6030" spans="1:4" x14ac:dyDescent="0.3">
      <c r="A6030" s="33" t="s">
        <v>41</v>
      </c>
      <c r="B6030" s="34">
        <v>45443</v>
      </c>
      <c r="C6030">
        <v>52848.195699999997</v>
      </c>
      <c r="D6030" t="s">
        <v>56</v>
      </c>
    </row>
    <row r="6031" spans="1:4" x14ac:dyDescent="0.3">
      <c r="A6031" s="33" t="s">
        <v>41</v>
      </c>
      <c r="B6031" s="34">
        <v>45473</v>
      </c>
      <c r="C6031">
        <v>51855.451099999998</v>
      </c>
      <c r="D6031" t="s">
        <v>56</v>
      </c>
    </row>
    <row r="6032" spans="1:4" x14ac:dyDescent="0.3">
      <c r="A6032" s="33" t="s">
        <v>41</v>
      </c>
      <c r="B6032" s="34">
        <v>45504</v>
      </c>
      <c r="C6032">
        <v>51540.100100000003</v>
      </c>
      <c r="D6032" t="s">
        <v>56</v>
      </c>
    </row>
    <row r="6033" spans="1:4" x14ac:dyDescent="0.3">
      <c r="A6033" s="33" t="s">
        <v>41</v>
      </c>
      <c r="B6033" s="34">
        <v>45535</v>
      </c>
      <c r="C6033">
        <v>47639.424800000001</v>
      </c>
      <c r="D6033" t="s">
        <v>56</v>
      </c>
    </row>
    <row r="6034" spans="1:4" x14ac:dyDescent="0.3">
      <c r="A6034" s="33" t="s">
        <v>41</v>
      </c>
      <c r="B6034" s="34">
        <v>45565</v>
      </c>
      <c r="C6034">
        <v>50021.396000000001</v>
      </c>
      <c r="D6034" t="s">
        <v>56</v>
      </c>
    </row>
    <row r="6035" spans="1:4" x14ac:dyDescent="0.3">
      <c r="A6035" s="33" t="s">
        <v>41</v>
      </c>
      <c r="B6035" s="34">
        <v>45596</v>
      </c>
      <c r="C6035">
        <v>51816.779600000002</v>
      </c>
      <c r="D6035" t="s">
        <v>56</v>
      </c>
    </row>
    <row r="6036" spans="1:4" x14ac:dyDescent="0.3">
      <c r="A6036" s="33" t="s">
        <v>41</v>
      </c>
      <c r="B6036" s="34">
        <v>45626</v>
      </c>
      <c r="C6036">
        <v>54407.618499999997</v>
      </c>
      <c r="D6036" t="s">
        <v>56</v>
      </c>
    </row>
    <row r="6037" spans="1:4" x14ac:dyDescent="0.3">
      <c r="A6037" s="33" t="s">
        <v>41</v>
      </c>
      <c r="B6037" s="34">
        <v>45657</v>
      </c>
      <c r="C6037">
        <v>57127.999499999998</v>
      </c>
      <c r="D6037" t="s">
        <v>56</v>
      </c>
    </row>
    <row r="6038" spans="1:4" x14ac:dyDescent="0.3">
      <c r="A6038" s="33" t="s">
        <v>41</v>
      </c>
      <c r="B6038" s="34">
        <v>45688</v>
      </c>
      <c r="C6038">
        <v>57015.1319</v>
      </c>
      <c r="D6038" t="s">
        <v>56</v>
      </c>
    </row>
    <row r="6039" spans="1:4" x14ac:dyDescent="0.3">
      <c r="A6039" s="33" t="s">
        <v>41</v>
      </c>
      <c r="B6039" s="34">
        <v>45716</v>
      </c>
      <c r="C6039">
        <v>56339.904600000002</v>
      </c>
      <c r="D6039" t="s">
        <v>56</v>
      </c>
    </row>
    <row r="6040" spans="1:4" x14ac:dyDescent="0.3">
      <c r="A6040" s="33" t="s">
        <v>41</v>
      </c>
      <c r="B6040" s="34">
        <v>45747</v>
      </c>
      <c r="C6040">
        <v>59156.899799999999</v>
      </c>
      <c r="D6040" t="s">
        <v>56</v>
      </c>
    </row>
    <row r="6041" spans="1:4" x14ac:dyDescent="0.3">
      <c r="A6041" s="33" t="s">
        <v>41</v>
      </c>
      <c r="B6041" s="34">
        <v>45777</v>
      </c>
      <c r="C6041">
        <v>58969.504500000003</v>
      </c>
      <c r="D6041" t="s">
        <v>56</v>
      </c>
    </row>
    <row r="6042" spans="1:4" x14ac:dyDescent="0.3">
      <c r="A6042" s="33" t="s">
        <v>41</v>
      </c>
      <c r="B6042" s="34">
        <v>45808</v>
      </c>
      <c r="C6042">
        <v>56582.946799999998</v>
      </c>
      <c r="D6042" t="s">
        <v>56</v>
      </c>
    </row>
    <row r="6043" spans="1:4" x14ac:dyDescent="0.3">
      <c r="A6043" s="33" t="s">
        <v>41</v>
      </c>
      <c r="B6043" s="34">
        <v>45838</v>
      </c>
      <c r="C6043">
        <v>59412.094100000002</v>
      </c>
      <c r="D6043" t="s">
        <v>56</v>
      </c>
    </row>
    <row r="6044" spans="1:4" x14ac:dyDescent="0.3">
      <c r="A6044" s="33" t="s">
        <v>41</v>
      </c>
      <c r="B6044" s="34">
        <v>45869</v>
      </c>
      <c r="C6044">
        <v>56136.610099999998</v>
      </c>
      <c r="D6044" t="s">
        <v>56</v>
      </c>
    </row>
    <row r="6045" spans="1:4" x14ac:dyDescent="0.3">
      <c r="A6045" s="33" t="s">
        <v>41</v>
      </c>
      <c r="B6045" s="34">
        <v>45900</v>
      </c>
      <c r="C6045">
        <v>58943.440600000002</v>
      </c>
      <c r="D6045" t="s">
        <v>56</v>
      </c>
    </row>
    <row r="6046" spans="1:4" x14ac:dyDescent="0.3">
      <c r="A6046" s="33" t="s">
        <v>41</v>
      </c>
      <c r="B6046" s="34">
        <v>45930</v>
      </c>
      <c r="C6046">
        <v>61890.6126</v>
      </c>
      <c r="D6046" t="s">
        <v>56</v>
      </c>
    </row>
    <row r="6047" spans="1:4" x14ac:dyDescent="0.3">
      <c r="A6047" s="33" t="s">
        <v>41</v>
      </c>
      <c r="B6047" s="34">
        <v>45961</v>
      </c>
      <c r="C6047">
        <v>64372.507899999997</v>
      </c>
      <c r="D6047" t="s">
        <v>56</v>
      </c>
    </row>
    <row r="6048" spans="1:4" x14ac:dyDescent="0.3">
      <c r="A6048" s="33" t="s">
        <v>41</v>
      </c>
      <c r="B6048" s="34">
        <v>45991</v>
      </c>
      <c r="C6048">
        <v>64800.338199999998</v>
      </c>
      <c r="D6048" t="s">
        <v>56</v>
      </c>
    </row>
    <row r="6049" spans="1:4" x14ac:dyDescent="0.3">
      <c r="A6049" s="33" t="s">
        <v>41</v>
      </c>
      <c r="B6049" s="34">
        <v>46022</v>
      </c>
      <c r="C6049">
        <v>64499.82</v>
      </c>
      <c r="D6049" t="s">
        <v>56</v>
      </c>
    </row>
    <row r="6050" spans="1:4" x14ac:dyDescent="0.3">
      <c r="A6050" s="33" t="s">
        <v>42</v>
      </c>
      <c r="B6050" s="34">
        <v>44957</v>
      </c>
      <c r="C6050">
        <v>-44597.875</v>
      </c>
      <c r="D6050" t="s">
        <v>56</v>
      </c>
    </row>
    <row r="6051" spans="1:4" x14ac:dyDescent="0.3">
      <c r="A6051" s="33" t="s">
        <v>42</v>
      </c>
      <c r="B6051" s="34">
        <v>44985</v>
      </c>
      <c r="C6051">
        <v>-42658.518799999998</v>
      </c>
      <c r="D6051" t="s">
        <v>56</v>
      </c>
    </row>
    <row r="6052" spans="1:4" x14ac:dyDescent="0.3">
      <c r="A6052" s="33" t="s">
        <v>42</v>
      </c>
      <c r="B6052" s="34">
        <v>45016</v>
      </c>
      <c r="C6052">
        <v>-41641.4447</v>
      </c>
      <c r="D6052" t="s">
        <v>56</v>
      </c>
    </row>
    <row r="6053" spans="1:4" x14ac:dyDescent="0.3">
      <c r="A6053" s="33" t="s">
        <v>42</v>
      </c>
      <c r="B6053" s="34">
        <v>45046</v>
      </c>
      <c r="C6053">
        <v>-38355.72</v>
      </c>
      <c r="D6053" t="s">
        <v>56</v>
      </c>
    </row>
    <row r="6054" spans="1:4" x14ac:dyDescent="0.3">
      <c r="A6054" s="33" t="s">
        <v>42</v>
      </c>
      <c r="B6054" s="34">
        <v>45077</v>
      </c>
      <c r="C6054">
        <v>-40273.506000000001</v>
      </c>
      <c r="D6054" t="s">
        <v>56</v>
      </c>
    </row>
    <row r="6055" spans="1:4" x14ac:dyDescent="0.3">
      <c r="A6055" s="33" t="s">
        <v>42</v>
      </c>
      <c r="B6055" s="34">
        <v>45107</v>
      </c>
      <c r="C6055">
        <v>-42287.181400000001</v>
      </c>
      <c r="D6055" t="s">
        <v>56</v>
      </c>
    </row>
    <row r="6056" spans="1:4" x14ac:dyDescent="0.3">
      <c r="A6056" s="33" t="s">
        <v>42</v>
      </c>
      <c r="B6056" s="34">
        <v>45138</v>
      </c>
      <c r="C6056">
        <v>-44050.052499999998</v>
      </c>
      <c r="D6056" t="s">
        <v>56</v>
      </c>
    </row>
    <row r="6057" spans="1:4" x14ac:dyDescent="0.3">
      <c r="A6057" s="33" t="s">
        <v>42</v>
      </c>
      <c r="B6057" s="34">
        <v>45169</v>
      </c>
      <c r="C6057">
        <v>-46252.555099999998</v>
      </c>
      <c r="D6057" t="s">
        <v>56</v>
      </c>
    </row>
    <row r="6058" spans="1:4" x14ac:dyDescent="0.3">
      <c r="A6058" s="33" t="s">
        <v>42</v>
      </c>
      <c r="B6058" s="34">
        <v>45199</v>
      </c>
      <c r="C6058">
        <v>-48219.186900000001</v>
      </c>
      <c r="D6058" t="s">
        <v>56</v>
      </c>
    </row>
    <row r="6059" spans="1:4" x14ac:dyDescent="0.3">
      <c r="A6059" s="33" t="s">
        <v>42</v>
      </c>
      <c r="B6059" s="34">
        <v>45230</v>
      </c>
      <c r="C6059">
        <v>-47024.099699999999</v>
      </c>
      <c r="D6059" t="s">
        <v>56</v>
      </c>
    </row>
    <row r="6060" spans="1:4" x14ac:dyDescent="0.3">
      <c r="A6060" s="33" t="s">
        <v>42</v>
      </c>
      <c r="B6060" s="34">
        <v>45260</v>
      </c>
      <c r="C6060">
        <v>-43687.101199999997</v>
      </c>
      <c r="D6060" t="s">
        <v>56</v>
      </c>
    </row>
    <row r="6061" spans="1:4" x14ac:dyDescent="0.3">
      <c r="A6061" s="33" t="s">
        <v>42</v>
      </c>
      <c r="B6061" s="34">
        <v>45291</v>
      </c>
      <c r="C6061">
        <v>-45871.456200000001</v>
      </c>
      <c r="D6061" t="s">
        <v>56</v>
      </c>
    </row>
    <row r="6062" spans="1:4" x14ac:dyDescent="0.3">
      <c r="A6062" s="33" t="s">
        <v>42</v>
      </c>
      <c r="B6062" s="34">
        <v>45322</v>
      </c>
      <c r="C6062">
        <v>-47853.502899999999</v>
      </c>
      <c r="D6062" t="s">
        <v>56</v>
      </c>
    </row>
    <row r="6063" spans="1:4" x14ac:dyDescent="0.3">
      <c r="A6063" s="33" t="s">
        <v>42</v>
      </c>
      <c r="B6063" s="34">
        <v>45351</v>
      </c>
      <c r="C6063">
        <v>-50246.178099999997</v>
      </c>
      <c r="D6063" t="s">
        <v>56</v>
      </c>
    </row>
    <row r="6064" spans="1:4" x14ac:dyDescent="0.3">
      <c r="A6064" s="33" t="s">
        <v>42</v>
      </c>
      <c r="B6064" s="34">
        <v>45382</v>
      </c>
      <c r="C6064">
        <v>-52758.487000000001</v>
      </c>
      <c r="D6064" t="s">
        <v>56</v>
      </c>
    </row>
    <row r="6065" spans="1:4" x14ac:dyDescent="0.3">
      <c r="A6065" s="33" t="s">
        <v>42</v>
      </c>
      <c r="B6065" s="34">
        <v>45412</v>
      </c>
      <c r="C6065">
        <v>-50679.365700000002</v>
      </c>
      <c r="D6065" t="s">
        <v>56</v>
      </c>
    </row>
    <row r="6066" spans="1:4" x14ac:dyDescent="0.3">
      <c r="A6066" s="33" t="s">
        <v>42</v>
      </c>
      <c r="B6066" s="34">
        <v>45443</v>
      </c>
      <c r="C6066">
        <v>-52848.195699999997</v>
      </c>
      <c r="D6066" t="s">
        <v>56</v>
      </c>
    </row>
    <row r="6067" spans="1:4" x14ac:dyDescent="0.3">
      <c r="A6067" s="33" t="s">
        <v>42</v>
      </c>
      <c r="B6067" s="34">
        <v>45473</v>
      </c>
      <c r="C6067">
        <v>-51855.451099999998</v>
      </c>
      <c r="D6067" t="s">
        <v>56</v>
      </c>
    </row>
    <row r="6068" spans="1:4" x14ac:dyDescent="0.3">
      <c r="A6068" s="33" t="s">
        <v>42</v>
      </c>
      <c r="B6068" s="34">
        <v>45504</v>
      </c>
      <c r="C6068">
        <v>-51540.100100000003</v>
      </c>
      <c r="D6068" t="s">
        <v>56</v>
      </c>
    </row>
    <row r="6069" spans="1:4" x14ac:dyDescent="0.3">
      <c r="A6069" s="33" t="s">
        <v>42</v>
      </c>
      <c r="B6069" s="34">
        <v>45535</v>
      </c>
      <c r="C6069">
        <v>-47639.424800000001</v>
      </c>
      <c r="D6069" t="s">
        <v>56</v>
      </c>
    </row>
    <row r="6070" spans="1:4" x14ac:dyDescent="0.3">
      <c r="A6070" s="33" t="s">
        <v>42</v>
      </c>
      <c r="B6070" s="34">
        <v>45565</v>
      </c>
      <c r="C6070">
        <v>-50021.396000000001</v>
      </c>
      <c r="D6070" t="s">
        <v>56</v>
      </c>
    </row>
    <row r="6071" spans="1:4" x14ac:dyDescent="0.3">
      <c r="A6071" s="33" t="s">
        <v>42</v>
      </c>
      <c r="B6071" s="34">
        <v>45596</v>
      </c>
      <c r="C6071">
        <v>-51816.779600000002</v>
      </c>
      <c r="D6071" t="s">
        <v>56</v>
      </c>
    </row>
    <row r="6072" spans="1:4" x14ac:dyDescent="0.3">
      <c r="A6072" s="33" t="s">
        <v>42</v>
      </c>
      <c r="B6072" s="34">
        <v>45626</v>
      </c>
      <c r="C6072">
        <v>-54407.618499999997</v>
      </c>
      <c r="D6072" t="s">
        <v>56</v>
      </c>
    </row>
    <row r="6073" spans="1:4" x14ac:dyDescent="0.3">
      <c r="A6073" s="33" t="s">
        <v>42</v>
      </c>
      <c r="B6073" s="34">
        <v>45657</v>
      </c>
      <c r="C6073">
        <v>-57127.999499999998</v>
      </c>
      <c r="D6073" t="s">
        <v>56</v>
      </c>
    </row>
    <row r="6074" spans="1:4" x14ac:dyDescent="0.3">
      <c r="A6074" s="33" t="s">
        <v>42</v>
      </c>
      <c r="B6074" s="34">
        <v>45688</v>
      </c>
      <c r="C6074">
        <v>-57015.1319</v>
      </c>
      <c r="D6074" t="s">
        <v>56</v>
      </c>
    </row>
    <row r="6075" spans="1:4" x14ac:dyDescent="0.3">
      <c r="A6075" s="33" t="s">
        <v>42</v>
      </c>
      <c r="B6075" s="34">
        <v>45716</v>
      </c>
      <c r="C6075">
        <v>-56339.904600000002</v>
      </c>
      <c r="D6075" t="s">
        <v>56</v>
      </c>
    </row>
    <row r="6076" spans="1:4" x14ac:dyDescent="0.3">
      <c r="A6076" s="33" t="s">
        <v>42</v>
      </c>
      <c r="B6076" s="34">
        <v>45747</v>
      </c>
      <c r="C6076">
        <v>-59156.899799999999</v>
      </c>
      <c r="D6076" t="s">
        <v>56</v>
      </c>
    </row>
    <row r="6077" spans="1:4" x14ac:dyDescent="0.3">
      <c r="A6077" s="33" t="s">
        <v>42</v>
      </c>
      <c r="B6077" s="34">
        <v>45777</v>
      </c>
      <c r="C6077">
        <v>-58969.504500000003</v>
      </c>
      <c r="D6077" t="s">
        <v>56</v>
      </c>
    </row>
    <row r="6078" spans="1:4" x14ac:dyDescent="0.3">
      <c r="A6078" s="33" t="s">
        <v>42</v>
      </c>
      <c r="B6078" s="34">
        <v>45808</v>
      </c>
      <c r="C6078">
        <v>-56582.946799999998</v>
      </c>
      <c r="D6078" t="s">
        <v>56</v>
      </c>
    </row>
    <row r="6079" spans="1:4" x14ac:dyDescent="0.3">
      <c r="A6079" s="33" t="s">
        <v>42</v>
      </c>
      <c r="B6079" s="34">
        <v>45838</v>
      </c>
      <c r="C6079">
        <v>-59412.094100000002</v>
      </c>
      <c r="D6079" t="s">
        <v>56</v>
      </c>
    </row>
    <row r="6080" spans="1:4" x14ac:dyDescent="0.3">
      <c r="A6080" s="33" t="s">
        <v>42</v>
      </c>
      <c r="B6080" s="34">
        <v>45869</v>
      </c>
      <c r="C6080">
        <v>-56136.610099999998</v>
      </c>
      <c r="D6080" t="s">
        <v>56</v>
      </c>
    </row>
    <row r="6081" spans="1:4" x14ac:dyDescent="0.3">
      <c r="A6081" s="33" t="s">
        <v>42</v>
      </c>
      <c r="B6081" s="34">
        <v>45900</v>
      </c>
      <c r="C6081">
        <v>-58943.440600000002</v>
      </c>
      <c r="D6081" t="s">
        <v>56</v>
      </c>
    </row>
    <row r="6082" spans="1:4" x14ac:dyDescent="0.3">
      <c r="A6082" s="33" t="s">
        <v>42</v>
      </c>
      <c r="B6082" s="34">
        <v>45930</v>
      </c>
      <c r="C6082">
        <v>-61890.6126</v>
      </c>
      <c r="D6082" t="s">
        <v>56</v>
      </c>
    </row>
    <row r="6083" spans="1:4" x14ac:dyDescent="0.3">
      <c r="A6083" s="33" t="s">
        <v>42</v>
      </c>
      <c r="B6083" s="34">
        <v>45961</v>
      </c>
      <c r="C6083">
        <v>-64372.507899999997</v>
      </c>
      <c r="D6083" t="s">
        <v>56</v>
      </c>
    </row>
    <row r="6084" spans="1:4" x14ac:dyDescent="0.3">
      <c r="A6084" s="33" t="s">
        <v>42</v>
      </c>
      <c r="B6084" s="34">
        <v>45991</v>
      </c>
      <c r="C6084">
        <v>-64800.338199999998</v>
      </c>
      <c r="D6084" t="s">
        <v>56</v>
      </c>
    </row>
    <row r="6085" spans="1:4" x14ac:dyDescent="0.3">
      <c r="A6085" s="33" t="s">
        <v>42</v>
      </c>
      <c r="B6085" s="34">
        <v>46022</v>
      </c>
      <c r="C6085">
        <v>-64499.82</v>
      </c>
      <c r="D6085" t="s">
        <v>56</v>
      </c>
    </row>
    <row r="6086" spans="1:4" x14ac:dyDescent="0.3">
      <c r="A6086" s="33" t="s">
        <v>44</v>
      </c>
      <c r="B6086" s="34">
        <v>44957</v>
      </c>
      <c r="C6086">
        <v>0</v>
      </c>
      <c r="D6086" t="s">
        <v>56</v>
      </c>
    </row>
    <row r="6087" spans="1:4" x14ac:dyDescent="0.3">
      <c r="A6087" s="33" t="s">
        <v>44</v>
      </c>
      <c r="B6087" s="34">
        <v>44985</v>
      </c>
      <c r="C6087">
        <v>0</v>
      </c>
      <c r="D6087" t="s">
        <v>56</v>
      </c>
    </row>
    <row r="6088" spans="1:4" x14ac:dyDescent="0.3">
      <c r="A6088" s="33" t="s">
        <v>44</v>
      </c>
      <c r="B6088" s="34">
        <v>45016</v>
      </c>
      <c r="C6088">
        <v>0</v>
      </c>
      <c r="D6088" t="s">
        <v>56</v>
      </c>
    </row>
    <row r="6089" spans="1:4" x14ac:dyDescent="0.3">
      <c r="A6089" s="33" t="s">
        <v>44</v>
      </c>
      <c r="B6089" s="34">
        <v>45046</v>
      </c>
      <c r="C6089">
        <v>0</v>
      </c>
      <c r="D6089" t="s">
        <v>56</v>
      </c>
    </row>
    <row r="6090" spans="1:4" x14ac:dyDescent="0.3">
      <c r="A6090" s="33" t="s">
        <v>44</v>
      </c>
      <c r="B6090" s="34">
        <v>45077</v>
      </c>
      <c r="C6090">
        <v>0</v>
      </c>
      <c r="D6090" t="s">
        <v>56</v>
      </c>
    </row>
    <row r="6091" spans="1:4" x14ac:dyDescent="0.3">
      <c r="A6091" s="33" t="s">
        <v>44</v>
      </c>
      <c r="B6091" s="34">
        <v>45107</v>
      </c>
      <c r="C6091">
        <v>0</v>
      </c>
      <c r="D6091" t="s">
        <v>56</v>
      </c>
    </row>
    <row r="6092" spans="1:4" x14ac:dyDescent="0.3">
      <c r="A6092" s="33" t="s">
        <v>44</v>
      </c>
      <c r="B6092" s="34">
        <v>45138</v>
      </c>
      <c r="C6092">
        <v>0</v>
      </c>
      <c r="D6092" t="s">
        <v>56</v>
      </c>
    </row>
    <row r="6093" spans="1:4" x14ac:dyDescent="0.3">
      <c r="A6093" s="33" t="s">
        <v>44</v>
      </c>
      <c r="B6093" s="34">
        <v>45169</v>
      </c>
      <c r="C6093">
        <v>0</v>
      </c>
      <c r="D6093" t="s">
        <v>56</v>
      </c>
    </row>
    <row r="6094" spans="1:4" x14ac:dyDescent="0.3">
      <c r="A6094" s="33" t="s">
        <v>44</v>
      </c>
      <c r="B6094" s="34">
        <v>45199</v>
      </c>
      <c r="C6094">
        <v>0</v>
      </c>
      <c r="D6094" t="s">
        <v>56</v>
      </c>
    </row>
    <row r="6095" spans="1:4" x14ac:dyDescent="0.3">
      <c r="A6095" s="33" t="s">
        <v>44</v>
      </c>
      <c r="B6095" s="34">
        <v>45230</v>
      </c>
      <c r="C6095">
        <v>0</v>
      </c>
      <c r="D6095" t="s">
        <v>56</v>
      </c>
    </row>
    <row r="6096" spans="1:4" x14ac:dyDescent="0.3">
      <c r="A6096" s="33" t="s">
        <v>44</v>
      </c>
      <c r="B6096" s="34">
        <v>45260</v>
      </c>
      <c r="C6096">
        <v>0</v>
      </c>
      <c r="D6096" t="s">
        <v>56</v>
      </c>
    </row>
    <row r="6097" spans="1:4" x14ac:dyDescent="0.3">
      <c r="A6097" s="33" t="s">
        <v>44</v>
      </c>
      <c r="B6097" s="34">
        <v>45291</v>
      </c>
      <c r="C6097">
        <v>0</v>
      </c>
      <c r="D6097" t="s">
        <v>56</v>
      </c>
    </row>
    <row r="6098" spans="1:4" x14ac:dyDescent="0.3">
      <c r="A6098" s="33" t="s">
        <v>44</v>
      </c>
      <c r="B6098" s="34">
        <v>45322</v>
      </c>
      <c r="C6098">
        <v>0</v>
      </c>
      <c r="D6098" t="s">
        <v>56</v>
      </c>
    </row>
    <row r="6099" spans="1:4" x14ac:dyDescent="0.3">
      <c r="A6099" s="33" t="s">
        <v>44</v>
      </c>
      <c r="B6099" s="34">
        <v>45351</v>
      </c>
      <c r="C6099">
        <v>0</v>
      </c>
      <c r="D6099" t="s">
        <v>56</v>
      </c>
    </row>
    <row r="6100" spans="1:4" x14ac:dyDescent="0.3">
      <c r="A6100" s="33" t="s">
        <v>44</v>
      </c>
      <c r="B6100" s="34">
        <v>45382</v>
      </c>
      <c r="C6100">
        <v>0</v>
      </c>
      <c r="D6100" t="s">
        <v>56</v>
      </c>
    </row>
    <row r="6101" spans="1:4" x14ac:dyDescent="0.3">
      <c r="A6101" s="33" t="s">
        <v>44</v>
      </c>
      <c r="B6101" s="34">
        <v>45412</v>
      </c>
      <c r="C6101">
        <v>0</v>
      </c>
      <c r="D6101" t="s">
        <v>56</v>
      </c>
    </row>
    <row r="6102" spans="1:4" x14ac:dyDescent="0.3">
      <c r="A6102" s="33" t="s">
        <v>44</v>
      </c>
      <c r="B6102" s="34">
        <v>45443</v>
      </c>
      <c r="C6102">
        <v>0</v>
      </c>
      <c r="D6102" t="s">
        <v>56</v>
      </c>
    </row>
    <row r="6103" spans="1:4" x14ac:dyDescent="0.3">
      <c r="A6103" s="33" t="s">
        <v>44</v>
      </c>
      <c r="B6103" s="34">
        <v>45473</v>
      </c>
      <c r="C6103">
        <v>0</v>
      </c>
      <c r="D6103" t="s">
        <v>56</v>
      </c>
    </row>
    <row r="6104" spans="1:4" x14ac:dyDescent="0.3">
      <c r="A6104" s="33" t="s">
        <v>44</v>
      </c>
      <c r="B6104" s="34">
        <v>45504</v>
      </c>
      <c r="C6104">
        <v>0</v>
      </c>
      <c r="D6104" t="s">
        <v>56</v>
      </c>
    </row>
    <row r="6105" spans="1:4" x14ac:dyDescent="0.3">
      <c r="A6105" s="33" t="s">
        <v>44</v>
      </c>
      <c r="B6105" s="34">
        <v>45535</v>
      </c>
      <c r="C6105">
        <v>0</v>
      </c>
      <c r="D6105" t="s">
        <v>56</v>
      </c>
    </row>
    <row r="6106" spans="1:4" x14ac:dyDescent="0.3">
      <c r="A6106" s="33" t="s">
        <v>44</v>
      </c>
      <c r="B6106" s="34">
        <v>45565</v>
      </c>
      <c r="C6106">
        <v>0</v>
      </c>
      <c r="D6106" t="s">
        <v>56</v>
      </c>
    </row>
    <row r="6107" spans="1:4" x14ac:dyDescent="0.3">
      <c r="A6107" s="33" t="s">
        <v>44</v>
      </c>
      <c r="B6107" s="34">
        <v>45596</v>
      </c>
      <c r="C6107">
        <v>0</v>
      </c>
      <c r="D6107" t="s">
        <v>56</v>
      </c>
    </row>
    <row r="6108" spans="1:4" x14ac:dyDescent="0.3">
      <c r="A6108" s="33" t="s">
        <v>44</v>
      </c>
      <c r="B6108" s="34">
        <v>45626</v>
      </c>
      <c r="C6108">
        <v>0</v>
      </c>
      <c r="D6108" t="s">
        <v>56</v>
      </c>
    </row>
    <row r="6109" spans="1:4" x14ac:dyDescent="0.3">
      <c r="A6109" s="33" t="s">
        <v>44</v>
      </c>
      <c r="B6109" s="34">
        <v>45657</v>
      </c>
      <c r="C6109">
        <v>0</v>
      </c>
      <c r="D6109" t="s">
        <v>56</v>
      </c>
    </row>
    <row r="6110" spans="1:4" x14ac:dyDescent="0.3">
      <c r="A6110" s="33" t="s">
        <v>44</v>
      </c>
      <c r="B6110" s="34">
        <v>45688</v>
      </c>
      <c r="C6110">
        <v>0</v>
      </c>
      <c r="D6110" t="s">
        <v>56</v>
      </c>
    </row>
    <row r="6111" spans="1:4" x14ac:dyDescent="0.3">
      <c r="A6111" s="33" t="s">
        <v>44</v>
      </c>
      <c r="B6111" s="34">
        <v>45716</v>
      </c>
      <c r="C6111">
        <v>0</v>
      </c>
      <c r="D6111" t="s">
        <v>56</v>
      </c>
    </row>
    <row r="6112" spans="1:4" x14ac:dyDescent="0.3">
      <c r="A6112" s="33" t="s">
        <v>44</v>
      </c>
      <c r="B6112" s="34">
        <v>45747</v>
      </c>
      <c r="C6112">
        <v>0</v>
      </c>
      <c r="D6112" t="s">
        <v>56</v>
      </c>
    </row>
    <row r="6113" spans="1:4" x14ac:dyDescent="0.3">
      <c r="A6113" s="33" t="s">
        <v>44</v>
      </c>
      <c r="B6113" s="34">
        <v>45777</v>
      </c>
      <c r="C6113">
        <v>0</v>
      </c>
      <c r="D6113" t="s">
        <v>56</v>
      </c>
    </row>
    <row r="6114" spans="1:4" x14ac:dyDescent="0.3">
      <c r="A6114" s="33" t="s">
        <v>44</v>
      </c>
      <c r="B6114" s="34">
        <v>45808</v>
      </c>
      <c r="C6114">
        <v>0</v>
      </c>
      <c r="D6114" t="s">
        <v>56</v>
      </c>
    </row>
    <row r="6115" spans="1:4" x14ac:dyDescent="0.3">
      <c r="A6115" s="33" t="s">
        <v>44</v>
      </c>
      <c r="B6115" s="34">
        <v>45838</v>
      </c>
      <c r="C6115">
        <v>0</v>
      </c>
      <c r="D6115" t="s">
        <v>56</v>
      </c>
    </row>
    <row r="6116" spans="1:4" x14ac:dyDescent="0.3">
      <c r="A6116" s="33" t="s">
        <v>44</v>
      </c>
      <c r="B6116" s="34">
        <v>45869</v>
      </c>
      <c r="C6116">
        <v>0</v>
      </c>
      <c r="D6116" t="s">
        <v>56</v>
      </c>
    </row>
    <row r="6117" spans="1:4" x14ac:dyDescent="0.3">
      <c r="A6117" s="33" t="s">
        <v>44</v>
      </c>
      <c r="B6117" s="34">
        <v>45900</v>
      </c>
      <c r="C6117">
        <v>0</v>
      </c>
      <c r="D6117" t="s">
        <v>56</v>
      </c>
    </row>
    <row r="6118" spans="1:4" x14ac:dyDescent="0.3">
      <c r="A6118" s="33" t="s">
        <v>44</v>
      </c>
      <c r="B6118" s="34">
        <v>45930</v>
      </c>
      <c r="C6118">
        <v>0</v>
      </c>
      <c r="D6118" t="s">
        <v>56</v>
      </c>
    </row>
    <row r="6119" spans="1:4" x14ac:dyDescent="0.3">
      <c r="A6119" s="33" t="s">
        <v>44</v>
      </c>
      <c r="B6119" s="34">
        <v>45961</v>
      </c>
      <c r="C6119">
        <v>0</v>
      </c>
      <c r="D6119" t="s">
        <v>56</v>
      </c>
    </row>
    <row r="6120" spans="1:4" x14ac:dyDescent="0.3">
      <c r="A6120" s="33" t="s">
        <v>44</v>
      </c>
      <c r="B6120" s="34">
        <v>45991</v>
      </c>
      <c r="C6120">
        <v>0</v>
      </c>
      <c r="D6120" t="s">
        <v>56</v>
      </c>
    </row>
    <row r="6121" spans="1:4" x14ac:dyDescent="0.3">
      <c r="A6121" s="33" t="s">
        <v>44</v>
      </c>
      <c r="B6121" s="34">
        <v>46022</v>
      </c>
      <c r="C6121">
        <v>0</v>
      </c>
      <c r="D6121" t="s">
        <v>56</v>
      </c>
    </row>
    <row r="6122" spans="1:4" x14ac:dyDescent="0.3">
      <c r="A6122" s="33" t="s">
        <v>45</v>
      </c>
      <c r="B6122" s="34">
        <v>44957</v>
      </c>
      <c r="C6122">
        <v>0</v>
      </c>
      <c r="D6122" t="s">
        <v>56</v>
      </c>
    </row>
    <row r="6123" spans="1:4" x14ac:dyDescent="0.3">
      <c r="A6123" s="33" t="s">
        <v>45</v>
      </c>
      <c r="B6123" s="34">
        <v>44985</v>
      </c>
      <c r="C6123">
        <v>0</v>
      </c>
      <c r="D6123" t="s">
        <v>56</v>
      </c>
    </row>
    <row r="6124" spans="1:4" x14ac:dyDescent="0.3">
      <c r="A6124" s="33" t="s">
        <v>45</v>
      </c>
      <c r="B6124" s="34">
        <v>45016</v>
      </c>
      <c r="C6124">
        <v>0</v>
      </c>
      <c r="D6124" t="s">
        <v>56</v>
      </c>
    </row>
    <row r="6125" spans="1:4" x14ac:dyDescent="0.3">
      <c r="A6125" s="33" t="s">
        <v>45</v>
      </c>
      <c r="B6125" s="34">
        <v>45046</v>
      </c>
      <c r="C6125">
        <v>0</v>
      </c>
      <c r="D6125" t="s">
        <v>56</v>
      </c>
    </row>
    <row r="6126" spans="1:4" x14ac:dyDescent="0.3">
      <c r="A6126" s="33" t="s">
        <v>45</v>
      </c>
      <c r="B6126" s="34">
        <v>45077</v>
      </c>
      <c r="C6126">
        <v>0</v>
      </c>
      <c r="D6126" t="s">
        <v>56</v>
      </c>
    </row>
    <row r="6127" spans="1:4" x14ac:dyDescent="0.3">
      <c r="A6127" s="33" t="s">
        <v>45</v>
      </c>
      <c r="B6127" s="34">
        <v>45107</v>
      </c>
      <c r="C6127">
        <v>0</v>
      </c>
      <c r="D6127" t="s">
        <v>56</v>
      </c>
    </row>
    <row r="6128" spans="1:4" x14ac:dyDescent="0.3">
      <c r="A6128" s="33" t="s">
        <v>45</v>
      </c>
      <c r="B6128" s="34">
        <v>45138</v>
      </c>
      <c r="C6128">
        <v>0</v>
      </c>
      <c r="D6128" t="s">
        <v>56</v>
      </c>
    </row>
    <row r="6129" spans="1:4" x14ac:dyDescent="0.3">
      <c r="A6129" s="33" t="s">
        <v>45</v>
      </c>
      <c r="B6129" s="34">
        <v>45169</v>
      </c>
      <c r="C6129">
        <v>0</v>
      </c>
      <c r="D6129" t="s">
        <v>56</v>
      </c>
    </row>
    <row r="6130" spans="1:4" x14ac:dyDescent="0.3">
      <c r="A6130" s="33" t="s">
        <v>45</v>
      </c>
      <c r="B6130" s="34">
        <v>45199</v>
      </c>
      <c r="C6130">
        <v>0</v>
      </c>
      <c r="D6130" t="s">
        <v>56</v>
      </c>
    </row>
    <row r="6131" spans="1:4" x14ac:dyDescent="0.3">
      <c r="A6131" s="33" t="s">
        <v>45</v>
      </c>
      <c r="B6131" s="34">
        <v>45230</v>
      </c>
      <c r="C6131">
        <v>0</v>
      </c>
      <c r="D6131" t="s">
        <v>56</v>
      </c>
    </row>
    <row r="6132" spans="1:4" x14ac:dyDescent="0.3">
      <c r="A6132" s="33" t="s">
        <v>45</v>
      </c>
      <c r="B6132" s="34">
        <v>45260</v>
      </c>
      <c r="C6132">
        <v>0</v>
      </c>
      <c r="D6132" t="s">
        <v>56</v>
      </c>
    </row>
    <row r="6133" spans="1:4" x14ac:dyDescent="0.3">
      <c r="A6133" s="33" t="s">
        <v>45</v>
      </c>
      <c r="B6133" s="34">
        <v>45291</v>
      </c>
      <c r="C6133">
        <v>0</v>
      </c>
      <c r="D6133" t="s">
        <v>56</v>
      </c>
    </row>
    <row r="6134" spans="1:4" x14ac:dyDescent="0.3">
      <c r="A6134" s="33" t="s">
        <v>45</v>
      </c>
      <c r="B6134" s="34">
        <v>45322</v>
      </c>
      <c r="C6134">
        <v>0</v>
      </c>
      <c r="D6134" t="s">
        <v>56</v>
      </c>
    </row>
    <row r="6135" spans="1:4" x14ac:dyDescent="0.3">
      <c r="A6135" s="33" t="s">
        <v>45</v>
      </c>
      <c r="B6135" s="34">
        <v>45351</v>
      </c>
      <c r="C6135">
        <v>0</v>
      </c>
      <c r="D6135" t="s">
        <v>56</v>
      </c>
    </row>
    <row r="6136" spans="1:4" x14ac:dyDescent="0.3">
      <c r="A6136" s="33" t="s">
        <v>45</v>
      </c>
      <c r="B6136" s="34">
        <v>45382</v>
      </c>
      <c r="C6136">
        <v>0</v>
      </c>
      <c r="D6136" t="s">
        <v>56</v>
      </c>
    </row>
    <row r="6137" spans="1:4" x14ac:dyDescent="0.3">
      <c r="A6137" s="33" t="s">
        <v>45</v>
      </c>
      <c r="B6137" s="34">
        <v>45412</v>
      </c>
      <c r="C6137">
        <v>0</v>
      </c>
      <c r="D6137" t="s">
        <v>56</v>
      </c>
    </row>
    <row r="6138" spans="1:4" x14ac:dyDescent="0.3">
      <c r="A6138" s="33" t="s">
        <v>45</v>
      </c>
      <c r="B6138" s="34">
        <v>45443</v>
      </c>
      <c r="C6138">
        <v>0</v>
      </c>
      <c r="D6138" t="s">
        <v>56</v>
      </c>
    </row>
    <row r="6139" spans="1:4" x14ac:dyDescent="0.3">
      <c r="A6139" s="33" t="s">
        <v>45</v>
      </c>
      <c r="B6139" s="34">
        <v>45473</v>
      </c>
      <c r="C6139">
        <v>0</v>
      </c>
      <c r="D6139" t="s">
        <v>56</v>
      </c>
    </row>
    <row r="6140" spans="1:4" x14ac:dyDescent="0.3">
      <c r="A6140" s="33" t="s">
        <v>45</v>
      </c>
      <c r="B6140" s="34">
        <v>45504</v>
      </c>
      <c r="C6140">
        <v>0</v>
      </c>
      <c r="D6140" t="s">
        <v>56</v>
      </c>
    </row>
    <row r="6141" spans="1:4" x14ac:dyDescent="0.3">
      <c r="A6141" s="33" t="s">
        <v>45</v>
      </c>
      <c r="B6141" s="34">
        <v>45535</v>
      </c>
      <c r="C6141">
        <v>0</v>
      </c>
      <c r="D6141" t="s">
        <v>56</v>
      </c>
    </row>
    <row r="6142" spans="1:4" x14ac:dyDescent="0.3">
      <c r="A6142" s="33" t="s">
        <v>45</v>
      </c>
      <c r="B6142" s="34">
        <v>45565</v>
      </c>
      <c r="C6142">
        <v>0</v>
      </c>
      <c r="D6142" t="s">
        <v>56</v>
      </c>
    </row>
    <row r="6143" spans="1:4" x14ac:dyDescent="0.3">
      <c r="A6143" s="33" t="s">
        <v>45</v>
      </c>
      <c r="B6143" s="34">
        <v>45596</v>
      </c>
      <c r="C6143">
        <v>0</v>
      </c>
      <c r="D6143" t="s">
        <v>56</v>
      </c>
    </row>
    <row r="6144" spans="1:4" x14ac:dyDescent="0.3">
      <c r="A6144" s="33" t="s">
        <v>45</v>
      </c>
      <c r="B6144" s="34">
        <v>45626</v>
      </c>
      <c r="C6144">
        <v>0</v>
      </c>
      <c r="D6144" t="s">
        <v>56</v>
      </c>
    </row>
    <row r="6145" spans="1:4" x14ac:dyDescent="0.3">
      <c r="A6145" s="33" t="s">
        <v>45</v>
      </c>
      <c r="B6145" s="34">
        <v>45657</v>
      </c>
      <c r="C6145">
        <v>0</v>
      </c>
      <c r="D6145" t="s">
        <v>56</v>
      </c>
    </row>
    <row r="6146" spans="1:4" x14ac:dyDescent="0.3">
      <c r="A6146" s="33" t="s">
        <v>45</v>
      </c>
      <c r="B6146" s="34">
        <v>45688</v>
      </c>
      <c r="C6146">
        <v>0</v>
      </c>
      <c r="D6146" t="s">
        <v>56</v>
      </c>
    </row>
    <row r="6147" spans="1:4" x14ac:dyDescent="0.3">
      <c r="A6147" s="33" t="s">
        <v>45</v>
      </c>
      <c r="B6147" s="34">
        <v>45716</v>
      </c>
      <c r="C6147">
        <v>0</v>
      </c>
      <c r="D6147" t="s">
        <v>56</v>
      </c>
    </row>
    <row r="6148" spans="1:4" x14ac:dyDescent="0.3">
      <c r="A6148" s="33" t="s">
        <v>45</v>
      </c>
      <c r="B6148" s="34">
        <v>45747</v>
      </c>
      <c r="C6148">
        <v>0</v>
      </c>
      <c r="D6148" t="s">
        <v>56</v>
      </c>
    </row>
    <row r="6149" spans="1:4" x14ac:dyDescent="0.3">
      <c r="A6149" s="33" t="s">
        <v>45</v>
      </c>
      <c r="B6149" s="34">
        <v>45777</v>
      </c>
      <c r="C6149">
        <v>0</v>
      </c>
      <c r="D6149" t="s">
        <v>56</v>
      </c>
    </row>
    <row r="6150" spans="1:4" x14ac:dyDescent="0.3">
      <c r="A6150" s="33" t="s">
        <v>45</v>
      </c>
      <c r="B6150" s="34">
        <v>45808</v>
      </c>
      <c r="C6150">
        <v>0</v>
      </c>
      <c r="D6150" t="s">
        <v>56</v>
      </c>
    </row>
    <row r="6151" spans="1:4" x14ac:dyDescent="0.3">
      <c r="A6151" s="33" t="s">
        <v>45</v>
      </c>
      <c r="B6151" s="34">
        <v>45838</v>
      </c>
      <c r="C6151">
        <v>0</v>
      </c>
      <c r="D6151" t="s">
        <v>56</v>
      </c>
    </row>
    <row r="6152" spans="1:4" x14ac:dyDescent="0.3">
      <c r="A6152" s="33" t="s">
        <v>45</v>
      </c>
      <c r="B6152" s="34">
        <v>45869</v>
      </c>
      <c r="C6152">
        <v>0</v>
      </c>
      <c r="D6152" t="s">
        <v>56</v>
      </c>
    </row>
    <row r="6153" spans="1:4" x14ac:dyDescent="0.3">
      <c r="A6153" s="33" t="s">
        <v>45</v>
      </c>
      <c r="B6153" s="34">
        <v>45900</v>
      </c>
      <c r="C6153">
        <v>0</v>
      </c>
      <c r="D6153" t="s">
        <v>56</v>
      </c>
    </row>
    <row r="6154" spans="1:4" x14ac:dyDescent="0.3">
      <c r="A6154" s="33" t="s">
        <v>45</v>
      </c>
      <c r="B6154" s="34">
        <v>45930</v>
      </c>
      <c r="C6154">
        <v>0</v>
      </c>
      <c r="D6154" t="s">
        <v>56</v>
      </c>
    </row>
    <row r="6155" spans="1:4" x14ac:dyDescent="0.3">
      <c r="A6155" s="33" t="s">
        <v>45</v>
      </c>
      <c r="B6155" s="34">
        <v>45961</v>
      </c>
      <c r="C6155">
        <v>0</v>
      </c>
      <c r="D6155" t="s">
        <v>56</v>
      </c>
    </row>
    <row r="6156" spans="1:4" x14ac:dyDescent="0.3">
      <c r="A6156" s="33" t="s">
        <v>45</v>
      </c>
      <c r="B6156" s="34">
        <v>45991</v>
      </c>
      <c r="C6156">
        <v>0</v>
      </c>
      <c r="D6156" t="s">
        <v>56</v>
      </c>
    </row>
    <row r="6157" spans="1:4" x14ac:dyDescent="0.3">
      <c r="A6157" s="33" t="s">
        <v>45</v>
      </c>
      <c r="B6157" s="34">
        <v>46022</v>
      </c>
      <c r="C6157">
        <v>0</v>
      </c>
      <c r="D6157" t="s">
        <v>56</v>
      </c>
    </row>
    <row r="6158" spans="1:4" x14ac:dyDescent="0.3">
      <c r="A6158" s="33" t="s">
        <v>47</v>
      </c>
      <c r="B6158" s="34">
        <v>44957</v>
      </c>
      <c r="C6158">
        <v>0</v>
      </c>
      <c r="D6158" t="s">
        <v>56</v>
      </c>
    </row>
    <row r="6159" spans="1:4" x14ac:dyDescent="0.3">
      <c r="A6159" s="33" t="s">
        <v>47</v>
      </c>
      <c r="B6159" s="34">
        <v>44985</v>
      </c>
      <c r="C6159">
        <v>0</v>
      </c>
      <c r="D6159" t="s">
        <v>56</v>
      </c>
    </row>
    <row r="6160" spans="1:4" x14ac:dyDescent="0.3">
      <c r="A6160" s="33" t="s">
        <v>47</v>
      </c>
      <c r="B6160" s="34">
        <v>45016</v>
      </c>
      <c r="C6160">
        <v>0</v>
      </c>
      <c r="D6160" t="s">
        <v>56</v>
      </c>
    </row>
    <row r="6161" spans="1:4" x14ac:dyDescent="0.3">
      <c r="A6161" s="33" t="s">
        <v>47</v>
      </c>
      <c r="B6161" s="34">
        <v>45046</v>
      </c>
      <c r="C6161">
        <v>0</v>
      </c>
      <c r="D6161" t="s">
        <v>56</v>
      </c>
    </row>
    <row r="6162" spans="1:4" x14ac:dyDescent="0.3">
      <c r="A6162" s="33" t="s">
        <v>47</v>
      </c>
      <c r="B6162" s="34">
        <v>45077</v>
      </c>
      <c r="C6162">
        <v>0</v>
      </c>
      <c r="D6162" t="s">
        <v>56</v>
      </c>
    </row>
    <row r="6163" spans="1:4" x14ac:dyDescent="0.3">
      <c r="A6163" s="33" t="s">
        <v>47</v>
      </c>
      <c r="B6163" s="34">
        <v>45107</v>
      </c>
      <c r="C6163">
        <v>0</v>
      </c>
      <c r="D6163" t="s">
        <v>56</v>
      </c>
    </row>
    <row r="6164" spans="1:4" x14ac:dyDescent="0.3">
      <c r="A6164" s="33" t="s">
        <v>47</v>
      </c>
      <c r="B6164" s="34">
        <v>45138</v>
      </c>
      <c r="C6164">
        <v>0</v>
      </c>
      <c r="D6164" t="s">
        <v>56</v>
      </c>
    </row>
    <row r="6165" spans="1:4" x14ac:dyDescent="0.3">
      <c r="A6165" s="33" t="s">
        <v>47</v>
      </c>
      <c r="B6165" s="34">
        <v>45169</v>
      </c>
      <c r="C6165">
        <v>0</v>
      </c>
      <c r="D6165" t="s">
        <v>56</v>
      </c>
    </row>
    <row r="6166" spans="1:4" x14ac:dyDescent="0.3">
      <c r="A6166" s="33" t="s">
        <v>47</v>
      </c>
      <c r="B6166" s="34">
        <v>45199</v>
      </c>
      <c r="C6166">
        <v>0</v>
      </c>
      <c r="D6166" t="s">
        <v>56</v>
      </c>
    </row>
    <row r="6167" spans="1:4" x14ac:dyDescent="0.3">
      <c r="A6167" s="33" t="s">
        <v>47</v>
      </c>
      <c r="B6167" s="34">
        <v>45230</v>
      </c>
      <c r="C6167">
        <v>0</v>
      </c>
      <c r="D6167" t="s">
        <v>56</v>
      </c>
    </row>
    <row r="6168" spans="1:4" x14ac:dyDescent="0.3">
      <c r="A6168" s="33" t="s">
        <v>47</v>
      </c>
      <c r="B6168" s="34">
        <v>45260</v>
      </c>
      <c r="C6168">
        <v>0</v>
      </c>
      <c r="D6168" t="s">
        <v>56</v>
      </c>
    </row>
    <row r="6169" spans="1:4" x14ac:dyDescent="0.3">
      <c r="A6169" s="33" t="s">
        <v>47</v>
      </c>
      <c r="B6169" s="34">
        <v>45291</v>
      </c>
      <c r="C6169">
        <v>0</v>
      </c>
      <c r="D6169" t="s">
        <v>56</v>
      </c>
    </row>
    <row r="6170" spans="1:4" x14ac:dyDescent="0.3">
      <c r="A6170" s="33" t="s">
        <v>47</v>
      </c>
      <c r="B6170" s="34">
        <v>45322</v>
      </c>
      <c r="C6170">
        <v>0</v>
      </c>
      <c r="D6170" t="s">
        <v>56</v>
      </c>
    </row>
    <row r="6171" spans="1:4" x14ac:dyDescent="0.3">
      <c r="A6171" s="33" t="s">
        <v>47</v>
      </c>
      <c r="B6171" s="34">
        <v>45351</v>
      </c>
      <c r="C6171">
        <v>0</v>
      </c>
      <c r="D6171" t="s">
        <v>56</v>
      </c>
    </row>
    <row r="6172" spans="1:4" x14ac:dyDescent="0.3">
      <c r="A6172" s="33" t="s">
        <v>47</v>
      </c>
      <c r="B6172" s="34">
        <v>45382</v>
      </c>
      <c r="C6172">
        <v>0</v>
      </c>
      <c r="D6172" t="s">
        <v>56</v>
      </c>
    </row>
    <row r="6173" spans="1:4" x14ac:dyDescent="0.3">
      <c r="A6173" s="33" t="s">
        <v>47</v>
      </c>
      <c r="B6173" s="34">
        <v>45412</v>
      </c>
      <c r="C6173">
        <v>0</v>
      </c>
      <c r="D6173" t="s">
        <v>56</v>
      </c>
    </row>
    <row r="6174" spans="1:4" x14ac:dyDescent="0.3">
      <c r="A6174" s="33" t="s">
        <v>47</v>
      </c>
      <c r="B6174" s="34">
        <v>45443</v>
      </c>
      <c r="C6174">
        <v>0</v>
      </c>
      <c r="D6174" t="s">
        <v>56</v>
      </c>
    </row>
    <row r="6175" spans="1:4" x14ac:dyDescent="0.3">
      <c r="A6175" s="33" t="s">
        <v>47</v>
      </c>
      <c r="B6175" s="34">
        <v>45473</v>
      </c>
      <c r="C6175">
        <v>0</v>
      </c>
      <c r="D6175" t="s">
        <v>56</v>
      </c>
    </row>
    <row r="6176" spans="1:4" x14ac:dyDescent="0.3">
      <c r="A6176" s="33" t="s">
        <v>47</v>
      </c>
      <c r="B6176" s="34">
        <v>45504</v>
      </c>
      <c r="C6176">
        <v>0</v>
      </c>
      <c r="D6176" t="s">
        <v>56</v>
      </c>
    </row>
    <row r="6177" spans="1:4" x14ac:dyDescent="0.3">
      <c r="A6177" s="33" t="s">
        <v>47</v>
      </c>
      <c r="B6177" s="34">
        <v>45535</v>
      </c>
      <c r="C6177">
        <v>0</v>
      </c>
      <c r="D6177" t="s">
        <v>56</v>
      </c>
    </row>
    <row r="6178" spans="1:4" x14ac:dyDescent="0.3">
      <c r="A6178" s="33" t="s">
        <v>47</v>
      </c>
      <c r="B6178" s="34">
        <v>45565</v>
      </c>
      <c r="C6178">
        <v>0</v>
      </c>
      <c r="D6178" t="s">
        <v>56</v>
      </c>
    </row>
    <row r="6179" spans="1:4" x14ac:dyDescent="0.3">
      <c r="A6179" s="33" t="s">
        <v>47</v>
      </c>
      <c r="B6179" s="34">
        <v>45596</v>
      </c>
      <c r="C6179">
        <v>0</v>
      </c>
      <c r="D6179" t="s">
        <v>56</v>
      </c>
    </row>
    <row r="6180" spans="1:4" x14ac:dyDescent="0.3">
      <c r="A6180" s="33" t="s">
        <v>47</v>
      </c>
      <c r="B6180" s="34">
        <v>45626</v>
      </c>
      <c r="C6180">
        <v>0</v>
      </c>
      <c r="D6180" t="s">
        <v>56</v>
      </c>
    </row>
    <row r="6181" spans="1:4" x14ac:dyDescent="0.3">
      <c r="A6181" s="33" t="s">
        <v>47</v>
      </c>
      <c r="B6181" s="34">
        <v>45657</v>
      </c>
      <c r="C6181">
        <v>0</v>
      </c>
      <c r="D6181" t="s">
        <v>56</v>
      </c>
    </row>
    <row r="6182" spans="1:4" x14ac:dyDescent="0.3">
      <c r="A6182" s="33" t="s">
        <v>47</v>
      </c>
      <c r="B6182" s="34">
        <v>45688</v>
      </c>
      <c r="C6182">
        <v>0</v>
      </c>
      <c r="D6182" t="s">
        <v>56</v>
      </c>
    </row>
    <row r="6183" spans="1:4" x14ac:dyDescent="0.3">
      <c r="A6183" s="33" t="s">
        <v>47</v>
      </c>
      <c r="B6183" s="34">
        <v>45716</v>
      </c>
      <c r="C6183">
        <v>0</v>
      </c>
      <c r="D6183" t="s">
        <v>56</v>
      </c>
    </row>
    <row r="6184" spans="1:4" x14ac:dyDescent="0.3">
      <c r="A6184" s="33" t="s">
        <v>47</v>
      </c>
      <c r="B6184" s="34">
        <v>45747</v>
      </c>
      <c r="C6184">
        <v>0</v>
      </c>
      <c r="D6184" t="s">
        <v>56</v>
      </c>
    </row>
    <row r="6185" spans="1:4" x14ac:dyDescent="0.3">
      <c r="A6185" s="33" t="s">
        <v>47</v>
      </c>
      <c r="B6185" s="34">
        <v>45777</v>
      </c>
      <c r="C6185">
        <v>0</v>
      </c>
      <c r="D6185" t="s">
        <v>56</v>
      </c>
    </row>
    <row r="6186" spans="1:4" x14ac:dyDescent="0.3">
      <c r="A6186" s="33" t="s">
        <v>47</v>
      </c>
      <c r="B6186" s="34">
        <v>45808</v>
      </c>
      <c r="C6186">
        <v>0</v>
      </c>
      <c r="D6186" t="s">
        <v>56</v>
      </c>
    </row>
    <row r="6187" spans="1:4" x14ac:dyDescent="0.3">
      <c r="A6187" s="33" t="s">
        <v>47</v>
      </c>
      <c r="B6187" s="34">
        <v>45838</v>
      </c>
      <c r="C6187">
        <v>0</v>
      </c>
      <c r="D6187" t="s">
        <v>56</v>
      </c>
    </row>
    <row r="6188" spans="1:4" x14ac:dyDescent="0.3">
      <c r="A6188" s="33" t="s">
        <v>47</v>
      </c>
      <c r="B6188" s="34">
        <v>45869</v>
      </c>
      <c r="C6188">
        <v>0</v>
      </c>
      <c r="D6188" t="s">
        <v>56</v>
      </c>
    </row>
    <row r="6189" spans="1:4" x14ac:dyDescent="0.3">
      <c r="A6189" s="33" t="s">
        <v>47</v>
      </c>
      <c r="B6189" s="34">
        <v>45900</v>
      </c>
      <c r="C6189">
        <v>0</v>
      </c>
      <c r="D6189" t="s">
        <v>56</v>
      </c>
    </row>
    <row r="6190" spans="1:4" x14ac:dyDescent="0.3">
      <c r="A6190" s="33" t="s">
        <v>47</v>
      </c>
      <c r="B6190" s="34">
        <v>45930</v>
      </c>
      <c r="C6190">
        <v>0</v>
      </c>
      <c r="D6190" t="s">
        <v>56</v>
      </c>
    </row>
    <row r="6191" spans="1:4" x14ac:dyDescent="0.3">
      <c r="A6191" s="33" t="s">
        <v>47</v>
      </c>
      <c r="B6191" s="34">
        <v>45961</v>
      </c>
      <c r="C6191">
        <v>0</v>
      </c>
      <c r="D6191" t="s">
        <v>56</v>
      </c>
    </row>
    <row r="6192" spans="1:4" x14ac:dyDescent="0.3">
      <c r="A6192" s="33" t="s">
        <v>47</v>
      </c>
      <c r="B6192" s="34">
        <v>45991</v>
      </c>
      <c r="C6192">
        <v>0</v>
      </c>
      <c r="D6192" t="s">
        <v>56</v>
      </c>
    </row>
    <row r="6193" spans="1:4" x14ac:dyDescent="0.3">
      <c r="A6193" s="33" t="s">
        <v>47</v>
      </c>
      <c r="B6193" s="34">
        <v>46022</v>
      </c>
      <c r="C6193">
        <v>0</v>
      </c>
      <c r="D6193" t="s">
        <v>56</v>
      </c>
    </row>
    <row r="6194" spans="1:4" x14ac:dyDescent="0.3">
      <c r="A6194" s="33" t="s">
        <v>48</v>
      </c>
      <c r="B6194" s="34">
        <v>44957</v>
      </c>
      <c r="C6194">
        <v>0</v>
      </c>
      <c r="D6194" t="s">
        <v>56</v>
      </c>
    </row>
    <row r="6195" spans="1:4" x14ac:dyDescent="0.3">
      <c r="A6195" s="33" t="s">
        <v>48</v>
      </c>
      <c r="B6195" s="34">
        <v>44985</v>
      </c>
      <c r="C6195">
        <v>0</v>
      </c>
      <c r="D6195" t="s">
        <v>56</v>
      </c>
    </row>
    <row r="6196" spans="1:4" x14ac:dyDescent="0.3">
      <c r="A6196" s="33" t="s">
        <v>48</v>
      </c>
      <c r="B6196" s="34">
        <v>45016</v>
      </c>
      <c r="C6196">
        <v>0</v>
      </c>
      <c r="D6196" t="s">
        <v>56</v>
      </c>
    </row>
    <row r="6197" spans="1:4" x14ac:dyDescent="0.3">
      <c r="A6197" s="33" t="s">
        <v>48</v>
      </c>
      <c r="B6197" s="34">
        <v>45046</v>
      </c>
      <c r="C6197">
        <v>0</v>
      </c>
      <c r="D6197" t="s">
        <v>56</v>
      </c>
    </row>
    <row r="6198" spans="1:4" x14ac:dyDescent="0.3">
      <c r="A6198" s="33" t="s">
        <v>48</v>
      </c>
      <c r="B6198" s="34">
        <v>45077</v>
      </c>
      <c r="C6198">
        <v>0</v>
      </c>
      <c r="D6198" t="s">
        <v>56</v>
      </c>
    </row>
    <row r="6199" spans="1:4" x14ac:dyDescent="0.3">
      <c r="A6199" s="33" t="s">
        <v>48</v>
      </c>
      <c r="B6199" s="34">
        <v>45107</v>
      </c>
      <c r="C6199">
        <v>0</v>
      </c>
      <c r="D6199" t="s">
        <v>56</v>
      </c>
    </row>
    <row r="6200" spans="1:4" x14ac:dyDescent="0.3">
      <c r="A6200" s="33" t="s">
        <v>48</v>
      </c>
      <c r="B6200" s="34">
        <v>45138</v>
      </c>
      <c r="C6200">
        <v>0</v>
      </c>
      <c r="D6200" t="s">
        <v>56</v>
      </c>
    </row>
    <row r="6201" spans="1:4" x14ac:dyDescent="0.3">
      <c r="A6201" s="33" t="s">
        <v>48</v>
      </c>
      <c r="B6201" s="34">
        <v>45169</v>
      </c>
      <c r="C6201">
        <v>0</v>
      </c>
      <c r="D6201" t="s">
        <v>56</v>
      </c>
    </row>
    <row r="6202" spans="1:4" x14ac:dyDescent="0.3">
      <c r="A6202" s="33" t="s">
        <v>48</v>
      </c>
      <c r="B6202" s="34">
        <v>45199</v>
      </c>
      <c r="C6202">
        <v>0</v>
      </c>
      <c r="D6202" t="s">
        <v>56</v>
      </c>
    </row>
    <row r="6203" spans="1:4" x14ac:dyDescent="0.3">
      <c r="A6203" s="33" t="s">
        <v>48</v>
      </c>
      <c r="B6203" s="34">
        <v>45230</v>
      </c>
      <c r="C6203">
        <v>0</v>
      </c>
      <c r="D6203" t="s">
        <v>56</v>
      </c>
    </row>
    <row r="6204" spans="1:4" x14ac:dyDescent="0.3">
      <c r="A6204" s="33" t="s">
        <v>48</v>
      </c>
      <c r="B6204" s="34">
        <v>45260</v>
      </c>
      <c r="C6204">
        <v>0</v>
      </c>
      <c r="D6204" t="s">
        <v>56</v>
      </c>
    </row>
    <row r="6205" spans="1:4" x14ac:dyDescent="0.3">
      <c r="A6205" s="33" t="s">
        <v>48</v>
      </c>
      <c r="B6205" s="34">
        <v>45291</v>
      </c>
      <c r="C6205">
        <v>0</v>
      </c>
      <c r="D6205" t="s">
        <v>56</v>
      </c>
    </row>
    <row r="6206" spans="1:4" x14ac:dyDescent="0.3">
      <c r="A6206" s="33" t="s">
        <v>48</v>
      </c>
      <c r="B6206" s="34">
        <v>45322</v>
      </c>
      <c r="C6206">
        <v>0</v>
      </c>
      <c r="D6206" t="s">
        <v>56</v>
      </c>
    </row>
    <row r="6207" spans="1:4" x14ac:dyDescent="0.3">
      <c r="A6207" s="33" t="s">
        <v>48</v>
      </c>
      <c r="B6207" s="34">
        <v>45351</v>
      </c>
      <c r="C6207">
        <v>0</v>
      </c>
      <c r="D6207" t="s">
        <v>56</v>
      </c>
    </row>
    <row r="6208" spans="1:4" x14ac:dyDescent="0.3">
      <c r="A6208" s="33" t="s">
        <v>48</v>
      </c>
      <c r="B6208" s="34">
        <v>45382</v>
      </c>
      <c r="C6208">
        <v>0</v>
      </c>
      <c r="D6208" t="s">
        <v>56</v>
      </c>
    </row>
    <row r="6209" spans="1:4" x14ac:dyDescent="0.3">
      <c r="A6209" s="33" t="s">
        <v>48</v>
      </c>
      <c r="B6209" s="34">
        <v>45412</v>
      </c>
      <c r="C6209">
        <v>0</v>
      </c>
      <c r="D6209" t="s">
        <v>56</v>
      </c>
    </row>
    <row r="6210" spans="1:4" x14ac:dyDescent="0.3">
      <c r="A6210" s="33" t="s">
        <v>48</v>
      </c>
      <c r="B6210" s="34">
        <v>45443</v>
      </c>
      <c r="C6210">
        <v>0</v>
      </c>
      <c r="D6210" t="s">
        <v>56</v>
      </c>
    </row>
    <row r="6211" spans="1:4" x14ac:dyDescent="0.3">
      <c r="A6211" s="33" t="s">
        <v>48</v>
      </c>
      <c r="B6211" s="34">
        <v>45473</v>
      </c>
      <c r="C6211">
        <v>0</v>
      </c>
      <c r="D6211" t="s">
        <v>56</v>
      </c>
    </row>
    <row r="6212" spans="1:4" x14ac:dyDescent="0.3">
      <c r="A6212" s="33" t="s">
        <v>48</v>
      </c>
      <c r="B6212" s="34">
        <v>45504</v>
      </c>
      <c r="C6212">
        <v>0</v>
      </c>
      <c r="D6212" t="s">
        <v>56</v>
      </c>
    </row>
    <row r="6213" spans="1:4" x14ac:dyDescent="0.3">
      <c r="A6213" s="33" t="s">
        <v>48</v>
      </c>
      <c r="B6213" s="34">
        <v>45535</v>
      </c>
      <c r="C6213">
        <v>0</v>
      </c>
      <c r="D6213" t="s">
        <v>56</v>
      </c>
    </row>
    <row r="6214" spans="1:4" x14ac:dyDescent="0.3">
      <c r="A6214" s="33" t="s">
        <v>48</v>
      </c>
      <c r="B6214" s="34">
        <v>45565</v>
      </c>
      <c r="C6214">
        <v>0</v>
      </c>
      <c r="D6214" t="s">
        <v>56</v>
      </c>
    </row>
    <row r="6215" spans="1:4" x14ac:dyDescent="0.3">
      <c r="A6215" s="33" t="s">
        <v>48</v>
      </c>
      <c r="B6215" s="34">
        <v>45596</v>
      </c>
      <c r="C6215">
        <v>0</v>
      </c>
      <c r="D6215" t="s">
        <v>56</v>
      </c>
    </row>
    <row r="6216" spans="1:4" x14ac:dyDescent="0.3">
      <c r="A6216" s="33" t="s">
        <v>48</v>
      </c>
      <c r="B6216" s="34">
        <v>45626</v>
      </c>
      <c r="C6216">
        <v>0</v>
      </c>
      <c r="D6216" t="s">
        <v>56</v>
      </c>
    </row>
    <row r="6217" spans="1:4" x14ac:dyDescent="0.3">
      <c r="A6217" s="33" t="s">
        <v>48</v>
      </c>
      <c r="B6217" s="34">
        <v>45657</v>
      </c>
      <c r="C6217">
        <v>0</v>
      </c>
      <c r="D6217" t="s">
        <v>56</v>
      </c>
    </row>
    <row r="6218" spans="1:4" x14ac:dyDescent="0.3">
      <c r="A6218" s="33" t="s">
        <v>48</v>
      </c>
      <c r="B6218" s="34">
        <v>45688</v>
      </c>
      <c r="C6218">
        <v>0</v>
      </c>
      <c r="D6218" t="s">
        <v>56</v>
      </c>
    </row>
    <row r="6219" spans="1:4" x14ac:dyDescent="0.3">
      <c r="A6219" s="33" t="s">
        <v>48</v>
      </c>
      <c r="B6219" s="34">
        <v>45716</v>
      </c>
      <c r="C6219">
        <v>0</v>
      </c>
      <c r="D6219" t="s">
        <v>56</v>
      </c>
    </row>
    <row r="6220" spans="1:4" x14ac:dyDescent="0.3">
      <c r="A6220" s="33" t="s">
        <v>48</v>
      </c>
      <c r="B6220" s="34">
        <v>45747</v>
      </c>
      <c r="C6220">
        <v>0</v>
      </c>
      <c r="D6220" t="s">
        <v>56</v>
      </c>
    </row>
    <row r="6221" spans="1:4" x14ac:dyDescent="0.3">
      <c r="A6221" s="33" t="s">
        <v>48</v>
      </c>
      <c r="B6221" s="34">
        <v>45777</v>
      </c>
      <c r="C6221">
        <v>0</v>
      </c>
      <c r="D6221" t="s">
        <v>56</v>
      </c>
    </row>
    <row r="6222" spans="1:4" x14ac:dyDescent="0.3">
      <c r="A6222" s="33" t="s">
        <v>48</v>
      </c>
      <c r="B6222" s="34">
        <v>45808</v>
      </c>
      <c r="C6222">
        <v>0</v>
      </c>
      <c r="D6222" t="s">
        <v>56</v>
      </c>
    </row>
    <row r="6223" spans="1:4" x14ac:dyDescent="0.3">
      <c r="A6223" s="33" t="s">
        <v>48</v>
      </c>
      <c r="B6223" s="34">
        <v>45838</v>
      </c>
      <c r="C6223">
        <v>0</v>
      </c>
      <c r="D6223" t="s">
        <v>56</v>
      </c>
    </row>
    <row r="6224" spans="1:4" x14ac:dyDescent="0.3">
      <c r="A6224" s="33" t="s">
        <v>48</v>
      </c>
      <c r="B6224" s="34">
        <v>45869</v>
      </c>
      <c r="C6224">
        <v>0</v>
      </c>
      <c r="D6224" t="s">
        <v>56</v>
      </c>
    </row>
    <row r="6225" spans="1:4" x14ac:dyDescent="0.3">
      <c r="A6225" s="33" t="s">
        <v>48</v>
      </c>
      <c r="B6225" s="34">
        <v>45900</v>
      </c>
      <c r="C6225">
        <v>0</v>
      </c>
      <c r="D6225" t="s">
        <v>56</v>
      </c>
    </row>
    <row r="6226" spans="1:4" x14ac:dyDescent="0.3">
      <c r="A6226" s="33" t="s">
        <v>48</v>
      </c>
      <c r="B6226" s="34">
        <v>45930</v>
      </c>
      <c r="C6226">
        <v>0</v>
      </c>
      <c r="D6226" t="s">
        <v>56</v>
      </c>
    </row>
    <row r="6227" spans="1:4" x14ac:dyDescent="0.3">
      <c r="A6227" s="33" t="s">
        <v>48</v>
      </c>
      <c r="B6227" s="34">
        <v>45961</v>
      </c>
      <c r="C6227">
        <v>0</v>
      </c>
      <c r="D6227" t="s">
        <v>56</v>
      </c>
    </row>
    <row r="6228" spans="1:4" x14ac:dyDescent="0.3">
      <c r="A6228" s="33" t="s">
        <v>48</v>
      </c>
      <c r="B6228" s="34">
        <v>45991</v>
      </c>
      <c r="C6228">
        <v>0</v>
      </c>
      <c r="D6228" t="s">
        <v>56</v>
      </c>
    </row>
    <row r="6229" spans="1:4" x14ac:dyDescent="0.3">
      <c r="A6229" s="33" t="s">
        <v>48</v>
      </c>
      <c r="B6229" s="34">
        <v>46022</v>
      </c>
      <c r="C6229">
        <v>0</v>
      </c>
      <c r="D6229" t="s">
        <v>56</v>
      </c>
    </row>
    <row r="6230" spans="1:4" x14ac:dyDescent="0.3">
      <c r="A6230" s="33" t="s">
        <v>49</v>
      </c>
      <c r="B6230" s="34">
        <v>44957</v>
      </c>
      <c r="C6230">
        <v>0</v>
      </c>
      <c r="D6230" t="s">
        <v>56</v>
      </c>
    </row>
    <row r="6231" spans="1:4" x14ac:dyDescent="0.3">
      <c r="A6231" s="33" t="s">
        <v>49</v>
      </c>
      <c r="B6231" s="34">
        <v>44985</v>
      </c>
      <c r="C6231">
        <v>0</v>
      </c>
      <c r="D6231" t="s">
        <v>56</v>
      </c>
    </row>
    <row r="6232" spans="1:4" x14ac:dyDescent="0.3">
      <c r="A6232" s="33" t="s">
        <v>49</v>
      </c>
      <c r="B6232" s="34">
        <v>45016</v>
      </c>
      <c r="C6232">
        <v>0</v>
      </c>
      <c r="D6232" t="s">
        <v>56</v>
      </c>
    </row>
    <row r="6233" spans="1:4" x14ac:dyDescent="0.3">
      <c r="A6233" s="33" t="s">
        <v>49</v>
      </c>
      <c r="B6233" s="34">
        <v>45046</v>
      </c>
      <c r="C6233">
        <v>0</v>
      </c>
      <c r="D6233" t="s">
        <v>56</v>
      </c>
    </row>
    <row r="6234" spans="1:4" x14ac:dyDescent="0.3">
      <c r="A6234" s="33" t="s">
        <v>49</v>
      </c>
      <c r="B6234" s="34">
        <v>45077</v>
      </c>
      <c r="C6234">
        <v>0</v>
      </c>
      <c r="D6234" t="s">
        <v>56</v>
      </c>
    </row>
    <row r="6235" spans="1:4" x14ac:dyDescent="0.3">
      <c r="A6235" s="33" t="s">
        <v>49</v>
      </c>
      <c r="B6235" s="34">
        <v>45107</v>
      </c>
      <c r="C6235">
        <v>0</v>
      </c>
      <c r="D6235" t="s">
        <v>56</v>
      </c>
    </row>
    <row r="6236" spans="1:4" x14ac:dyDescent="0.3">
      <c r="A6236" s="33" t="s">
        <v>49</v>
      </c>
      <c r="B6236" s="34">
        <v>45138</v>
      </c>
      <c r="C6236">
        <v>0</v>
      </c>
      <c r="D6236" t="s">
        <v>56</v>
      </c>
    </row>
    <row r="6237" spans="1:4" x14ac:dyDescent="0.3">
      <c r="A6237" s="33" t="s">
        <v>49</v>
      </c>
      <c r="B6237" s="34">
        <v>45169</v>
      </c>
      <c r="C6237">
        <v>0</v>
      </c>
      <c r="D6237" t="s">
        <v>56</v>
      </c>
    </row>
    <row r="6238" spans="1:4" x14ac:dyDescent="0.3">
      <c r="A6238" s="33" t="s">
        <v>49</v>
      </c>
      <c r="B6238" s="34">
        <v>45199</v>
      </c>
      <c r="C6238">
        <v>0</v>
      </c>
      <c r="D6238" t="s">
        <v>56</v>
      </c>
    </row>
    <row r="6239" spans="1:4" x14ac:dyDescent="0.3">
      <c r="A6239" s="33" t="s">
        <v>49</v>
      </c>
      <c r="B6239" s="34">
        <v>45230</v>
      </c>
      <c r="C6239">
        <v>0</v>
      </c>
      <c r="D6239" t="s">
        <v>56</v>
      </c>
    </row>
    <row r="6240" spans="1:4" x14ac:dyDescent="0.3">
      <c r="A6240" s="33" t="s">
        <v>49</v>
      </c>
      <c r="B6240" s="34">
        <v>45260</v>
      </c>
      <c r="C6240">
        <v>0</v>
      </c>
      <c r="D6240" t="s">
        <v>56</v>
      </c>
    </row>
    <row r="6241" spans="1:4" x14ac:dyDescent="0.3">
      <c r="A6241" s="33" t="s">
        <v>49</v>
      </c>
      <c r="B6241" s="34">
        <v>45291</v>
      </c>
      <c r="C6241">
        <v>0</v>
      </c>
      <c r="D6241" t="s">
        <v>56</v>
      </c>
    </row>
    <row r="6242" spans="1:4" x14ac:dyDescent="0.3">
      <c r="A6242" s="33" t="s">
        <v>49</v>
      </c>
      <c r="B6242" s="34">
        <v>45322</v>
      </c>
      <c r="C6242">
        <v>0</v>
      </c>
      <c r="D6242" t="s">
        <v>56</v>
      </c>
    </row>
    <row r="6243" spans="1:4" x14ac:dyDescent="0.3">
      <c r="A6243" s="33" t="s">
        <v>49</v>
      </c>
      <c r="B6243" s="34">
        <v>45351</v>
      </c>
      <c r="C6243">
        <v>0</v>
      </c>
      <c r="D6243" t="s">
        <v>56</v>
      </c>
    </row>
    <row r="6244" spans="1:4" x14ac:dyDescent="0.3">
      <c r="A6244" s="33" t="s">
        <v>49</v>
      </c>
      <c r="B6244" s="34">
        <v>45382</v>
      </c>
      <c r="C6244">
        <v>0</v>
      </c>
      <c r="D6244" t="s">
        <v>56</v>
      </c>
    </row>
    <row r="6245" spans="1:4" x14ac:dyDescent="0.3">
      <c r="A6245" s="33" t="s">
        <v>49</v>
      </c>
      <c r="B6245" s="34">
        <v>45412</v>
      </c>
      <c r="C6245">
        <v>0</v>
      </c>
      <c r="D6245" t="s">
        <v>56</v>
      </c>
    </row>
    <row r="6246" spans="1:4" x14ac:dyDescent="0.3">
      <c r="A6246" s="33" t="s">
        <v>49</v>
      </c>
      <c r="B6246" s="34">
        <v>45443</v>
      </c>
      <c r="C6246">
        <v>0</v>
      </c>
      <c r="D6246" t="s">
        <v>56</v>
      </c>
    </row>
    <row r="6247" spans="1:4" x14ac:dyDescent="0.3">
      <c r="A6247" s="33" t="s">
        <v>49</v>
      </c>
      <c r="B6247" s="34">
        <v>45473</v>
      </c>
      <c r="C6247">
        <v>0</v>
      </c>
      <c r="D6247" t="s">
        <v>56</v>
      </c>
    </row>
    <row r="6248" spans="1:4" x14ac:dyDescent="0.3">
      <c r="A6248" s="33" t="s">
        <v>49</v>
      </c>
      <c r="B6248" s="34">
        <v>45504</v>
      </c>
      <c r="C6248">
        <v>0</v>
      </c>
      <c r="D6248" t="s">
        <v>56</v>
      </c>
    </row>
    <row r="6249" spans="1:4" x14ac:dyDescent="0.3">
      <c r="A6249" s="33" t="s">
        <v>49</v>
      </c>
      <c r="B6249" s="34">
        <v>45535</v>
      </c>
      <c r="C6249">
        <v>0</v>
      </c>
      <c r="D6249" t="s">
        <v>56</v>
      </c>
    </row>
    <row r="6250" spans="1:4" x14ac:dyDescent="0.3">
      <c r="A6250" s="33" t="s">
        <v>49</v>
      </c>
      <c r="B6250" s="34">
        <v>45565</v>
      </c>
      <c r="C6250">
        <v>0</v>
      </c>
      <c r="D6250" t="s">
        <v>56</v>
      </c>
    </row>
    <row r="6251" spans="1:4" x14ac:dyDescent="0.3">
      <c r="A6251" s="33" t="s">
        <v>49</v>
      </c>
      <c r="B6251" s="34">
        <v>45596</v>
      </c>
      <c r="C6251">
        <v>0</v>
      </c>
      <c r="D6251" t="s">
        <v>56</v>
      </c>
    </row>
    <row r="6252" spans="1:4" x14ac:dyDescent="0.3">
      <c r="A6252" s="33" t="s">
        <v>49</v>
      </c>
      <c r="B6252" s="34">
        <v>45626</v>
      </c>
      <c r="C6252">
        <v>0</v>
      </c>
      <c r="D6252" t="s">
        <v>56</v>
      </c>
    </row>
    <row r="6253" spans="1:4" x14ac:dyDescent="0.3">
      <c r="A6253" s="33" t="s">
        <v>49</v>
      </c>
      <c r="B6253" s="34">
        <v>45657</v>
      </c>
      <c r="C6253">
        <v>0</v>
      </c>
      <c r="D6253" t="s">
        <v>56</v>
      </c>
    </row>
    <row r="6254" spans="1:4" x14ac:dyDescent="0.3">
      <c r="A6254" s="33" t="s">
        <v>49</v>
      </c>
      <c r="B6254" s="34">
        <v>45688</v>
      </c>
      <c r="C6254">
        <v>0</v>
      </c>
      <c r="D6254" t="s">
        <v>56</v>
      </c>
    </row>
    <row r="6255" spans="1:4" x14ac:dyDescent="0.3">
      <c r="A6255" s="33" t="s">
        <v>49</v>
      </c>
      <c r="B6255" s="34">
        <v>45716</v>
      </c>
      <c r="C6255">
        <v>0</v>
      </c>
      <c r="D6255" t="s">
        <v>56</v>
      </c>
    </row>
    <row r="6256" spans="1:4" x14ac:dyDescent="0.3">
      <c r="A6256" s="33" t="s">
        <v>49</v>
      </c>
      <c r="B6256" s="34">
        <v>45747</v>
      </c>
      <c r="C6256">
        <v>0</v>
      </c>
      <c r="D6256" t="s">
        <v>56</v>
      </c>
    </row>
    <row r="6257" spans="1:4" x14ac:dyDescent="0.3">
      <c r="A6257" s="33" t="s">
        <v>49</v>
      </c>
      <c r="B6257" s="34">
        <v>45777</v>
      </c>
      <c r="C6257">
        <v>0</v>
      </c>
      <c r="D6257" t="s">
        <v>56</v>
      </c>
    </row>
    <row r="6258" spans="1:4" x14ac:dyDescent="0.3">
      <c r="A6258" s="33" t="s">
        <v>49</v>
      </c>
      <c r="B6258" s="34">
        <v>45808</v>
      </c>
      <c r="C6258">
        <v>0</v>
      </c>
      <c r="D6258" t="s">
        <v>56</v>
      </c>
    </row>
    <row r="6259" spans="1:4" x14ac:dyDescent="0.3">
      <c r="A6259" s="33" t="s">
        <v>49</v>
      </c>
      <c r="B6259" s="34">
        <v>45838</v>
      </c>
      <c r="C6259">
        <v>0</v>
      </c>
      <c r="D6259" t="s">
        <v>56</v>
      </c>
    </row>
    <row r="6260" spans="1:4" x14ac:dyDescent="0.3">
      <c r="A6260" s="33" t="s">
        <v>49</v>
      </c>
      <c r="B6260" s="34">
        <v>45869</v>
      </c>
      <c r="C6260">
        <v>0</v>
      </c>
      <c r="D6260" t="s">
        <v>56</v>
      </c>
    </row>
    <row r="6261" spans="1:4" x14ac:dyDescent="0.3">
      <c r="A6261" s="33" t="s">
        <v>49</v>
      </c>
      <c r="B6261" s="34">
        <v>45900</v>
      </c>
      <c r="C6261">
        <v>0</v>
      </c>
      <c r="D6261" t="s">
        <v>56</v>
      </c>
    </row>
    <row r="6262" spans="1:4" x14ac:dyDescent="0.3">
      <c r="A6262" s="33" t="s">
        <v>49</v>
      </c>
      <c r="B6262" s="34">
        <v>45930</v>
      </c>
      <c r="C6262">
        <v>0</v>
      </c>
      <c r="D6262" t="s">
        <v>56</v>
      </c>
    </row>
    <row r="6263" spans="1:4" x14ac:dyDescent="0.3">
      <c r="A6263" s="33" t="s">
        <v>49</v>
      </c>
      <c r="B6263" s="34">
        <v>45961</v>
      </c>
      <c r="C6263">
        <v>0</v>
      </c>
      <c r="D6263" t="s">
        <v>56</v>
      </c>
    </row>
    <row r="6264" spans="1:4" x14ac:dyDescent="0.3">
      <c r="A6264" s="33" t="s">
        <v>49</v>
      </c>
      <c r="B6264" s="34">
        <v>45991</v>
      </c>
      <c r="C6264">
        <v>0</v>
      </c>
      <c r="D6264" t="s">
        <v>56</v>
      </c>
    </row>
    <row r="6265" spans="1:4" x14ac:dyDescent="0.3">
      <c r="A6265" s="33" t="s">
        <v>49</v>
      </c>
      <c r="B6265" s="34">
        <v>46022</v>
      </c>
      <c r="C6265">
        <v>0</v>
      </c>
      <c r="D6265" t="s">
        <v>56</v>
      </c>
    </row>
    <row r="6266" spans="1:4" x14ac:dyDescent="0.3">
      <c r="A6266" s="33" t="s">
        <v>50</v>
      </c>
      <c r="B6266" s="34">
        <v>44957</v>
      </c>
      <c r="C6266">
        <v>0</v>
      </c>
      <c r="D6266" t="s">
        <v>56</v>
      </c>
    </row>
    <row r="6267" spans="1:4" x14ac:dyDescent="0.3">
      <c r="A6267" s="33" t="s">
        <v>50</v>
      </c>
      <c r="B6267" s="34">
        <v>44985</v>
      </c>
      <c r="C6267">
        <v>0</v>
      </c>
      <c r="D6267" t="s">
        <v>56</v>
      </c>
    </row>
    <row r="6268" spans="1:4" x14ac:dyDescent="0.3">
      <c r="A6268" s="33" t="s">
        <v>50</v>
      </c>
      <c r="B6268" s="34">
        <v>45016</v>
      </c>
      <c r="C6268">
        <v>0</v>
      </c>
      <c r="D6268" t="s">
        <v>56</v>
      </c>
    </row>
    <row r="6269" spans="1:4" x14ac:dyDescent="0.3">
      <c r="A6269" s="33" t="s">
        <v>50</v>
      </c>
      <c r="B6269" s="34">
        <v>45046</v>
      </c>
      <c r="C6269">
        <v>0</v>
      </c>
      <c r="D6269" t="s">
        <v>56</v>
      </c>
    </row>
    <row r="6270" spans="1:4" x14ac:dyDescent="0.3">
      <c r="A6270" s="33" t="s">
        <v>50</v>
      </c>
      <c r="B6270" s="34">
        <v>45077</v>
      </c>
      <c r="C6270">
        <v>0</v>
      </c>
      <c r="D6270" t="s">
        <v>56</v>
      </c>
    </row>
    <row r="6271" spans="1:4" x14ac:dyDescent="0.3">
      <c r="A6271" s="33" t="s">
        <v>50</v>
      </c>
      <c r="B6271" s="34">
        <v>45107</v>
      </c>
      <c r="C6271">
        <v>0</v>
      </c>
      <c r="D6271" t="s">
        <v>56</v>
      </c>
    </row>
    <row r="6272" spans="1:4" x14ac:dyDescent="0.3">
      <c r="A6272" s="33" t="s">
        <v>50</v>
      </c>
      <c r="B6272" s="34">
        <v>45138</v>
      </c>
      <c r="C6272">
        <v>0</v>
      </c>
      <c r="D6272" t="s">
        <v>56</v>
      </c>
    </row>
    <row r="6273" spans="1:4" x14ac:dyDescent="0.3">
      <c r="A6273" s="33" t="s">
        <v>50</v>
      </c>
      <c r="B6273" s="34">
        <v>45169</v>
      </c>
      <c r="C6273">
        <v>0</v>
      </c>
      <c r="D6273" t="s">
        <v>56</v>
      </c>
    </row>
    <row r="6274" spans="1:4" x14ac:dyDescent="0.3">
      <c r="A6274" s="33" t="s">
        <v>50</v>
      </c>
      <c r="B6274" s="34">
        <v>45199</v>
      </c>
      <c r="C6274">
        <v>0</v>
      </c>
      <c r="D6274" t="s">
        <v>56</v>
      </c>
    </row>
    <row r="6275" spans="1:4" x14ac:dyDescent="0.3">
      <c r="A6275" s="33" t="s">
        <v>50</v>
      </c>
      <c r="B6275" s="34">
        <v>45230</v>
      </c>
      <c r="C6275">
        <v>0</v>
      </c>
      <c r="D6275" t="s">
        <v>56</v>
      </c>
    </row>
    <row r="6276" spans="1:4" x14ac:dyDescent="0.3">
      <c r="A6276" s="33" t="s">
        <v>50</v>
      </c>
      <c r="B6276" s="34">
        <v>45260</v>
      </c>
      <c r="C6276">
        <v>0</v>
      </c>
      <c r="D6276" t="s">
        <v>56</v>
      </c>
    </row>
    <row r="6277" spans="1:4" x14ac:dyDescent="0.3">
      <c r="A6277" s="33" t="s">
        <v>50</v>
      </c>
      <c r="B6277" s="34">
        <v>45291</v>
      </c>
      <c r="C6277">
        <v>0</v>
      </c>
      <c r="D6277" t="s">
        <v>56</v>
      </c>
    </row>
    <row r="6278" spans="1:4" x14ac:dyDescent="0.3">
      <c r="A6278" s="33" t="s">
        <v>50</v>
      </c>
      <c r="B6278" s="34">
        <v>45322</v>
      </c>
      <c r="C6278">
        <v>0</v>
      </c>
      <c r="D6278" t="s">
        <v>56</v>
      </c>
    </row>
    <row r="6279" spans="1:4" x14ac:dyDescent="0.3">
      <c r="A6279" s="33" t="s">
        <v>50</v>
      </c>
      <c r="B6279" s="34">
        <v>45351</v>
      </c>
      <c r="C6279">
        <v>0</v>
      </c>
      <c r="D6279" t="s">
        <v>56</v>
      </c>
    </row>
    <row r="6280" spans="1:4" x14ac:dyDescent="0.3">
      <c r="A6280" s="33" t="s">
        <v>50</v>
      </c>
      <c r="B6280" s="34">
        <v>45382</v>
      </c>
      <c r="C6280">
        <v>0</v>
      </c>
      <c r="D6280" t="s">
        <v>56</v>
      </c>
    </row>
    <row r="6281" spans="1:4" x14ac:dyDescent="0.3">
      <c r="A6281" s="33" t="s">
        <v>50</v>
      </c>
      <c r="B6281" s="34">
        <v>45412</v>
      </c>
      <c r="C6281">
        <v>0</v>
      </c>
      <c r="D6281" t="s">
        <v>56</v>
      </c>
    </row>
    <row r="6282" spans="1:4" x14ac:dyDescent="0.3">
      <c r="A6282" s="33" t="s">
        <v>50</v>
      </c>
      <c r="B6282" s="34">
        <v>45443</v>
      </c>
      <c r="C6282">
        <v>0</v>
      </c>
      <c r="D6282" t="s">
        <v>56</v>
      </c>
    </row>
    <row r="6283" spans="1:4" x14ac:dyDescent="0.3">
      <c r="A6283" s="33" t="s">
        <v>50</v>
      </c>
      <c r="B6283" s="34">
        <v>45473</v>
      </c>
      <c r="C6283">
        <v>0</v>
      </c>
      <c r="D6283" t="s">
        <v>56</v>
      </c>
    </row>
    <row r="6284" spans="1:4" x14ac:dyDescent="0.3">
      <c r="A6284" s="33" t="s">
        <v>50</v>
      </c>
      <c r="B6284" s="34">
        <v>45504</v>
      </c>
      <c r="C6284">
        <v>0</v>
      </c>
      <c r="D6284" t="s">
        <v>56</v>
      </c>
    </row>
    <row r="6285" spans="1:4" x14ac:dyDescent="0.3">
      <c r="A6285" s="33" t="s">
        <v>50</v>
      </c>
      <c r="B6285" s="34">
        <v>45535</v>
      </c>
      <c r="C6285">
        <v>0</v>
      </c>
      <c r="D6285" t="s">
        <v>56</v>
      </c>
    </row>
    <row r="6286" spans="1:4" x14ac:dyDescent="0.3">
      <c r="A6286" s="33" t="s">
        <v>50</v>
      </c>
      <c r="B6286" s="34">
        <v>45565</v>
      </c>
      <c r="C6286">
        <v>0</v>
      </c>
      <c r="D6286" t="s">
        <v>56</v>
      </c>
    </row>
    <row r="6287" spans="1:4" x14ac:dyDescent="0.3">
      <c r="A6287" s="33" t="s">
        <v>50</v>
      </c>
      <c r="B6287" s="34">
        <v>45596</v>
      </c>
      <c r="C6287">
        <v>0</v>
      </c>
      <c r="D6287" t="s">
        <v>56</v>
      </c>
    </row>
    <row r="6288" spans="1:4" x14ac:dyDescent="0.3">
      <c r="A6288" s="33" t="s">
        <v>50</v>
      </c>
      <c r="B6288" s="34">
        <v>45626</v>
      </c>
      <c r="C6288">
        <v>0</v>
      </c>
      <c r="D6288" t="s">
        <v>56</v>
      </c>
    </row>
    <row r="6289" spans="1:4" x14ac:dyDescent="0.3">
      <c r="A6289" s="33" t="s">
        <v>50</v>
      </c>
      <c r="B6289" s="34">
        <v>45657</v>
      </c>
      <c r="C6289">
        <v>0</v>
      </c>
      <c r="D6289" t="s">
        <v>56</v>
      </c>
    </row>
    <row r="6290" spans="1:4" x14ac:dyDescent="0.3">
      <c r="A6290" s="33" t="s">
        <v>50</v>
      </c>
      <c r="B6290" s="34">
        <v>45688</v>
      </c>
      <c r="C6290">
        <v>0</v>
      </c>
      <c r="D6290" t="s">
        <v>56</v>
      </c>
    </row>
    <row r="6291" spans="1:4" x14ac:dyDescent="0.3">
      <c r="A6291" s="33" t="s">
        <v>50</v>
      </c>
      <c r="B6291" s="34">
        <v>45716</v>
      </c>
      <c r="C6291">
        <v>0</v>
      </c>
      <c r="D6291" t="s">
        <v>56</v>
      </c>
    </row>
    <row r="6292" spans="1:4" x14ac:dyDescent="0.3">
      <c r="A6292" s="33" t="s">
        <v>50</v>
      </c>
      <c r="B6292" s="34">
        <v>45747</v>
      </c>
      <c r="C6292">
        <v>0</v>
      </c>
      <c r="D6292" t="s">
        <v>56</v>
      </c>
    </row>
    <row r="6293" spans="1:4" x14ac:dyDescent="0.3">
      <c r="A6293" s="33" t="s">
        <v>50</v>
      </c>
      <c r="B6293" s="34">
        <v>45777</v>
      </c>
      <c r="C6293">
        <v>0</v>
      </c>
      <c r="D6293" t="s">
        <v>56</v>
      </c>
    </row>
    <row r="6294" spans="1:4" x14ac:dyDescent="0.3">
      <c r="A6294" s="33" t="s">
        <v>50</v>
      </c>
      <c r="B6294" s="34">
        <v>45808</v>
      </c>
      <c r="C6294">
        <v>0</v>
      </c>
      <c r="D6294" t="s">
        <v>56</v>
      </c>
    </row>
    <row r="6295" spans="1:4" x14ac:dyDescent="0.3">
      <c r="A6295" s="33" t="s">
        <v>50</v>
      </c>
      <c r="B6295" s="34">
        <v>45838</v>
      </c>
      <c r="C6295">
        <v>0</v>
      </c>
      <c r="D6295" t="s">
        <v>56</v>
      </c>
    </row>
    <row r="6296" spans="1:4" x14ac:dyDescent="0.3">
      <c r="A6296" s="33" t="s">
        <v>50</v>
      </c>
      <c r="B6296" s="34">
        <v>45869</v>
      </c>
      <c r="C6296">
        <v>0</v>
      </c>
      <c r="D6296" t="s">
        <v>56</v>
      </c>
    </row>
    <row r="6297" spans="1:4" x14ac:dyDescent="0.3">
      <c r="A6297" s="33" t="s">
        <v>50</v>
      </c>
      <c r="B6297" s="34">
        <v>45900</v>
      </c>
      <c r="C6297">
        <v>0</v>
      </c>
      <c r="D6297" t="s">
        <v>56</v>
      </c>
    </row>
    <row r="6298" spans="1:4" x14ac:dyDescent="0.3">
      <c r="A6298" s="33" t="s">
        <v>50</v>
      </c>
      <c r="B6298" s="34">
        <v>45930</v>
      </c>
      <c r="C6298">
        <v>0</v>
      </c>
      <c r="D6298" t="s">
        <v>56</v>
      </c>
    </row>
    <row r="6299" spans="1:4" x14ac:dyDescent="0.3">
      <c r="A6299" s="33" t="s">
        <v>50</v>
      </c>
      <c r="B6299" s="34">
        <v>45961</v>
      </c>
      <c r="C6299">
        <v>0</v>
      </c>
      <c r="D6299" t="s">
        <v>56</v>
      </c>
    </row>
    <row r="6300" spans="1:4" x14ac:dyDescent="0.3">
      <c r="A6300" s="33" t="s">
        <v>50</v>
      </c>
      <c r="B6300" s="34">
        <v>45991</v>
      </c>
      <c r="C6300">
        <v>0</v>
      </c>
      <c r="D6300" t="s">
        <v>56</v>
      </c>
    </row>
    <row r="6301" spans="1:4" x14ac:dyDescent="0.3">
      <c r="A6301" s="33" t="s">
        <v>50</v>
      </c>
      <c r="B6301" s="34">
        <v>46022</v>
      </c>
      <c r="C6301">
        <v>0</v>
      </c>
      <c r="D6301" t="s">
        <v>56</v>
      </c>
    </row>
    <row r="6302" spans="1:4" x14ac:dyDescent="0.3">
      <c r="A6302" s="33" t="s">
        <v>51</v>
      </c>
      <c r="B6302" s="34">
        <v>44957</v>
      </c>
      <c r="C6302">
        <v>-44597.875</v>
      </c>
      <c r="D6302" t="s">
        <v>56</v>
      </c>
    </row>
    <row r="6303" spans="1:4" x14ac:dyDescent="0.3">
      <c r="A6303" s="33" t="s">
        <v>51</v>
      </c>
      <c r="B6303" s="34">
        <v>44985</v>
      </c>
      <c r="C6303">
        <v>-42658.518799999998</v>
      </c>
      <c r="D6303" t="s">
        <v>56</v>
      </c>
    </row>
    <row r="6304" spans="1:4" x14ac:dyDescent="0.3">
      <c r="A6304" s="33" t="s">
        <v>51</v>
      </c>
      <c r="B6304" s="34">
        <v>45016</v>
      </c>
      <c r="C6304">
        <v>-41641.4447</v>
      </c>
      <c r="D6304" t="s">
        <v>56</v>
      </c>
    </row>
    <row r="6305" spans="1:4" x14ac:dyDescent="0.3">
      <c r="A6305" s="33" t="s">
        <v>51</v>
      </c>
      <c r="B6305" s="34">
        <v>45046</v>
      </c>
      <c r="C6305">
        <v>-38355.72</v>
      </c>
      <c r="D6305" t="s">
        <v>56</v>
      </c>
    </row>
    <row r="6306" spans="1:4" x14ac:dyDescent="0.3">
      <c r="A6306" s="33" t="s">
        <v>51</v>
      </c>
      <c r="B6306" s="34">
        <v>45077</v>
      </c>
      <c r="C6306">
        <v>-40273.506000000001</v>
      </c>
      <c r="D6306" t="s">
        <v>56</v>
      </c>
    </row>
    <row r="6307" spans="1:4" x14ac:dyDescent="0.3">
      <c r="A6307" s="33" t="s">
        <v>51</v>
      </c>
      <c r="B6307" s="34">
        <v>45107</v>
      </c>
      <c r="C6307">
        <v>-42287.181400000001</v>
      </c>
      <c r="D6307" t="s">
        <v>56</v>
      </c>
    </row>
    <row r="6308" spans="1:4" x14ac:dyDescent="0.3">
      <c r="A6308" s="33" t="s">
        <v>51</v>
      </c>
      <c r="B6308" s="34">
        <v>45138</v>
      </c>
      <c r="C6308">
        <v>-44050.052499999998</v>
      </c>
      <c r="D6308" t="s">
        <v>56</v>
      </c>
    </row>
    <row r="6309" spans="1:4" x14ac:dyDescent="0.3">
      <c r="A6309" s="33" t="s">
        <v>51</v>
      </c>
      <c r="B6309" s="34">
        <v>45169</v>
      </c>
      <c r="C6309">
        <v>-46252.555099999998</v>
      </c>
      <c r="D6309" t="s">
        <v>56</v>
      </c>
    </row>
    <row r="6310" spans="1:4" x14ac:dyDescent="0.3">
      <c r="A6310" s="33" t="s">
        <v>51</v>
      </c>
      <c r="B6310" s="34">
        <v>45199</v>
      </c>
      <c r="C6310">
        <v>-48219.186900000001</v>
      </c>
      <c r="D6310" t="s">
        <v>56</v>
      </c>
    </row>
    <row r="6311" spans="1:4" x14ac:dyDescent="0.3">
      <c r="A6311" s="33" t="s">
        <v>51</v>
      </c>
      <c r="B6311" s="34">
        <v>45230</v>
      </c>
      <c r="C6311">
        <v>-47024.099699999999</v>
      </c>
      <c r="D6311" t="s">
        <v>56</v>
      </c>
    </row>
    <row r="6312" spans="1:4" x14ac:dyDescent="0.3">
      <c r="A6312" s="33" t="s">
        <v>51</v>
      </c>
      <c r="B6312" s="34">
        <v>45260</v>
      </c>
      <c r="C6312">
        <v>-43687.101199999997</v>
      </c>
      <c r="D6312" t="s">
        <v>56</v>
      </c>
    </row>
    <row r="6313" spans="1:4" x14ac:dyDescent="0.3">
      <c r="A6313" s="33" t="s">
        <v>51</v>
      </c>
      <c r="B6313" s="34">
        <v>45291</v>
      </c>
      <c r="C6313">
        <v>-45871.456200000001</v>
      </c>
      <c r="D6313" t="s">
        <v>56</v>
      </c>
    </row>
    <row r="6314" spans="1:4" x14ac:dyDescent="0.3">
      <c r="A6314" s="33" t="s">
        <v>51</v>
      </c>
      <c r="B6314" s="34">
        <v>45322</v>
      </c>
      <c r="C6314">
        <v>-47853.502899999999</v>
      </c>
      <c r="D6314" t="s">
        <v>56</v>
      </c>
    </row>
    <row r="6315" spans="1:4" x14ac:dyDescent="0.3">
      <c r="A6315" s="33" t="s">
        <v>51</v>
      </c>
      <c r="B6315" s="34">
        <v>45351</v>
      </c>
      <c r="C6315">
        <v>-50246.178099999997</v>
      </c>
      <c r="D6315" t="s">
        <v>56</v>
      </c>
    </row>
    <row r="6316" spans="1:4" x14ac:dyDescent="0.3">
      <c r="A6316" s="33" t="s">
        <v>51</v>
      </c>
      <c r="B6316" s="34">
        <v>45382</v>
      </c>
      <c r="C6316">
        <v>-52758.487000000001</v>
      </c>
      <c r="D6316" t="s">
        <v>56</v>
      </c>
    </row>
    <row r="6317" spans="1:4" x14ac:dyDescent="0.3">
      <c r="A6317" s="33" t="s">
        <v>51</v>
      </c>
      <c r="B6317" s="34">
        <v>45412</v>
      </c>
      <c r="C6317">
        <v>-50679.365700000002</v>
      </c>
      <c r="D6317" t="s">
        <v>56</v>
      </c>
    </row>
    <row r="6318" spans="1:4" x14ac:dyDescent="0.3">
      <c r="A6318" s="33" t="s">
        <v>51</v>
      </c>
      <c r="B6318" s="34">
        <v>45443</v>
      </c>
      <c r="C6318">
        <v>-52848.195699999997</v>
      </c>
      <c r="D6318" t="s">
        <v>56</v>
      </c>
    </row>
    <row r="6319" spans="1:4" x14ac:dyDescent="0.3">
      <c r="A6319" s="33" t="s">
        <v>51</v>
      </c>
      <c r="B6319" s="34">
        <v>45473</v>
      </c>
      <c r="C6319">
        <v>-51855.451099999998</v>
      </c>
      <c r="D6319" t="s">
        <v>56</v>
      </c>
    </row>
    <row r="6320" spans="1:4" x14ac:dyDescent="0.3">
      <c r="A6320" s="33" t="s">
        <v>51</v>
      </c>
      <c r="B6320" s="34">
        <v>45504</v>
      </c>
      <c r="C6320">
        <v>-51540.100100000003</v>
      </c>
      <c r="D6320" t="s">
        <v>56</v>
      </c>
    </row>
    <row r="6321" spans="1:4" x14ac:dyDescent="0.3">
      <c r="A6321" s="33" t="s">
        <v>51</v>
      </c>
      <c r="B6321" s="34">
        <v>45535</v>
      </c>
      <c r="C6321">
        <v>-47639.424800000001</v>
      </c>
      <c r="D6321" t="s">
        <v>56</v>
      </c>
    </row>
    <row r="6322" spans="1:4" x14ac:dyDescent="0.3">
      <c r="A6322" s="33" t="s">
        <v>51</v>
      </c>
      <c r="B6322" s="34">
        <v>45565</v>
      </c>
      <c r="C6322">
        <v>-50021.396000000001</v>
      </c>
      <c r="D6322" t="s">
        <v>56</v>
      </c>
    </row>
    <row r="6323" spans="1:4" x14ac:dyDescent="0.3">
      <c r="A6323" s="33" t="s">
        <v>51</v>
      </c>
      <c r="B6323" s="34">
        <v>45596</v>
      </c>
      <c r="C6323">
        <v>-51816.779600000002</v>
      </c>
      <c r="D6323" t="s">
        <v>56</v>
      </c>
    </row>
    <row r="6324" spans="1:4" x14ac:dyDescent="0.3">
      <c r="A6324" s="33" t="s">
        <v>51</v>
      </c>
      <c r="B6324" s="34">
        <v>45626</v>
      </c>
      <c r="C6324">
        <v>-54407.618499999997</v>
      </c>
      <c r="D6324" t="s">
        <v>56</v>
      </c>
    </row>
    <row r="6325" spans="1:4" x14ac:dyDescent="0.3">
      <c r="A6325" s="33" t="s">
        <v>51</v>
      </c>
      <c r="B6325" s="34">
        <v>45657</v>
      </c>
      <c r="C6325">
        <v>-57127.999499999998</v>
      </c>
      <c r="D6325" t="s">
        <v>56</v>
      </c>
    </row>
    <row r="6326" spans="1:4" x14ac:dyDescent="0.3">
      <c r="A6326" s="33" t="s">
        <v>51</v>
      </c>
      <c r="B6326" s="34">
        <v>45688</v>
      </c>
      <c r="C6326">
        <v>-57015.1319</v>
      </c>
      <c r="D6326" t="s">
        <v>56</v>
      </c>
    </row>
    <row r="6327" spans="1:4" x14ac:dyDescent="0.3">
      <c r="A6327" s="33" t="s">
        <v>51</v>
      </c>
      <c r="B6327" s="34">
        <v>45716</v>
      </c>
      <c r="C6327">
        <v>-56339.904600000002</v>
      </c>
      <c r="D6327" t="s">
        <v>56</v>
      </c>
    </row>
    <row r="6328" spans="1:4" x14ac:dyDescent="0.3">
      <c r="A6328" s="33" t="s">
        <v>51</v>
      </c>
      <c r="B6328" s="34">
        <v>45747</v>
      </c>
      <c r="C6328">
        <v>-59156.899799999999</v>
      </c>
      <c r="D6328" t="s">
        <v>56</v>
      </c>
    </row>
    <row r="6329" spans="1:4" x14ac:dyDescent="0.3">
      <c r="A6329" s="33" t="s">
        <v>51</v>
      </c>
      <c r="B6329" s="34">
        <v>45777</v>
      </c>
      <c r="C6329">
        <v>-58969.504500000003</v>
      </c>
      <c r="D6329" t="s">
        <v>56</v>
      </c>
    </row>
    <row r="6330" spans="1:4" x14ac:dyDescent="0.3">
      <c r="A6330" s="33" t="s">
        <v>51</v>
      </c>
      <c r="B6330" s="34">
        <v>45808</v>
      </c>
      <c r="C6330">
        <v>-56582.946799999998</v>
      </c>
      <c r="D6330" t="s">
        <v>56</v>
      </c>
    </row>
    <row r="6331" spans="1:4" x14ac:dyDescent="0.3">
      <c r="A6331" s="33" t="s">
        <v>51</v>
      </c>
      <c r="B6331" s="34">
        <v>45838</v>
      </c>
      <c r="C6331">
        <v>-59412.094100000002</v>
      </c>
      <c r="D6331" t="s">
        <v>56</v>
      </c>
    </row>
    <row r="6332" spans="1:4" x14ac:dyDescent="0.3">
      <c r="A6332" s="33" t="s">
        <v>51</v>
      </c>
      <c r="B6332" s="34">
        <v>45869</v>
      </c>
      <c r="C6332">
        <v>-56136.610099999998</v>
      </c>
      <c r="D6332" t="s">
        <v>56</v>
      </c>
    </row>
    <row r="6333" spans="1:4" x14ac:dyDescent="0.3">
      <c r="A6333" s="33" t="s">
        <v>51</v>
      </c>
      <c r="B6333" s="34">
        <v>45900</v>
      </c>
      <c r="C6333">
        <v>-58943.440600000002</v>
      </c>
      <c r="D6333" t="s">
        <v>56</v>
      </c>
    </row>
    <row r="6334" spans="1:4" x14ac:dyDescent="0.3">
      <c r="A6334" s="33" t="s">
        <v>51</v>
      </c>
      <c r="B6334" s="34">
        <v>45930</v>
      </c>
      <c r="C6334">
        <v>-61890.6126</v>
      </c>
      <c r="D6334" t="s">
        <v>56</v>
      </c>
    </row>
    <row r="6335" spans="1:4" x14ac:dyDescent="0.3">
      <c r="A6335" s="33" t="s">
        <v>51</v>
      </c>
      <c r="B6335" s="34">
        <v>45961</v>
      </c>
      <c r="C6335">
        <v>-64372.507899999997</v>
      </c>
      <c r="D6335" t="s">
        <v>56</v>
      </c>
    </row>
    <row r="6336" spans="1:4" x14ac:dyDescent="0.3">
      <c r="A6336" s="33" t="s">
        <v>51</v>
      </c>
      <c r="B6336" s="34">
        <v>45991</v>
      </c>
      <c r="C6336">
        <v>-64800.338199999998</v>
      </c>
      <c r="D6336" t="s">
        <v>56</v>
      </c>
    </row>
    <row r="6337" spans="1:4" x14ac:dyDescent="0.3">
      <c r="A6337" s="33" t="s">
        <v>51</v>
      </c>
      <c r="B6337" s="34">
        <v>46022</v>
      </c>
      <c r="C6337">
        <v>-64499.82</v>
      </c>
      <c r="D6337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91F9-0BF1-42E3-AA33-5BCF973213AD}">
  <dimension ref="A1:D6337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1.4414062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100000</v>
      </c>
      <c r="D2" t="s">
        <v>61</v>
      </c>
    </row>
    <row r="3" spans="1:4" x14ac:dyDescent="0.3">
      <c r="A3" s="33" t="s">
        <v>4</v>
      </c>
      <c r="B3" s="34">
        <v>44985</v>
      </c>
      <c r="C3">
        <v>103000</v>
      </c>
      <c r="D3" t="s">
        <v>61</v>
      </c>
    </row>
    <row r="4" spans="1:4" x14ac:dyDescent="0.3">
      <c r="A4" s="33" t="s">
        <v>4</v>
      </c>
      <c r="B4" s="34">
        <v>45016</v>
      </c>
      <c r="C4">
        <v>99910</v>
      </c>
      <c r="D4" t="s">
        <v>61</v>
      </c>
    </row>
    <row r="5" spans="1:4" x14ac:dyDescent="0.3">
      <c r="A5" s="33" t="s">
        <v>4</v>
      </c>
      <c r="B5" s="34">
        <v>45046</v>
      </c>
      <c r="C5">
        <v>102907.3</v>
      </c>
      <c r="D5" t="s">
        <v>61</v>
      </c>
    </row>
    <row r="6" spans="1:4" x14ac:dyDescent="0.3">
      <c r="A6" s="33" t="s">
        <v>4</v>
      </c>
      <c r="B6" s="34">
        <v>45077</v>
      </c>
      <c r="C6">
        <v>99820.081000000006</v>
      </c>
      <c r="D6" t="s">
        <v>61</v>
      </c>
    </row>
    <row r="7" spans="1:4" x14ac:dyDescent="0.3">
      <c r="A7" s="33" t="s">
        <v>4</v>
      </c>
      <c r="B7" s="34">
        <v>45107</v>
      </c>
      <c r="C7">
        <v>102814.68343</v>
      </c>
      <c r="D7" t="s">
        <v>61</v>
      </c>
    </row>
    <row r="8" spans="1:4" x14ac:dyDescent="0.3">
      <c r="A8" s="33" t="s">
        <v>4</v>
      </c>
      <c r="B8" s="34">
        <v>45138</v>
      </c>
      <c r="C8">
        <v>105899.12393290001</v>
      </c>
      <c r="D8" t="s">
        <v>61</v>
      </c>
    </row>
    <row r="9" spans="1:4" x14ac:dyDescent="0.3">
      <c r="A9" s="33" t="s">
        <v>4</v>
      </c>
      <c r="B9" s="34">
        <v>45169</v>
      </c>
      <c r="C9">
        <v>102722.15021491301</v>
      </c>
      <c r="D9" t="s">
        <v>61</v>
      </c>
    </row>
    <row r="10" spans="1:4" x14ac:dyDescent="0.3">
      <c r="A10" s="33" t="s">
        <v>4</v>
      </c>
      <c r="B10" s="34">
        <v>45199</v>
      </c>
      <c r="C10">
        <v>105803.81472136041</v>
      </c>
      <c r="D10" t="s">
        <v>61</v>
      </c>
    </row>
    <row r="11" spans="1:4" x14ac:dyDescent="0.3">
      <c r="A11" s="33" t="s">
        <v>4</v>
      </c>
      <c r="B11" s="34">
        <v>45230</v>
      </c>
      <c r="C11">
        <v>108977.92916300123</v>
      </c>
      <c r="D11" t="s">
        <v>61</v>
      </c>
    </row>
    <row r="12" spans="1:4" x14ac:dyDescent="0.3">
      <c r="A12" s="33" t="s">
        <v>4</v>
      </c>
      <c r="B12" s="34">
        <v>45260</v>
      </c>
      <c r="C12">
        <v>112247.26703789127</v>
      </c>
      <c r="D12" t="s">
        <v>61</v>
      </c>
    </row>
    <row r="13" spans="1:4" x14ac:dyDescent="0.3">
      <c r="A13" s="33" t="s">
        <v>4</v>
      </c>
      <c r="B13" s="34">
        <v>45291</v>
      </c>
      <c r="C13">
        <v>108879.84902675453</v>
      </c>
      <c r="D13" t="s">
        <v>61</v>
      </c>
    </row>
    <row r="14" spans="1:4" x14ac:dyDescent="0.3">
      <c r="A14" s="33" t="s">
        <v>4</v>
      </c>
      <c r="B14" s="34">
        <v>45322</v>
      </c>
      <c r="C14">
        <v>112146.24449755717</v>
      </c>
      <c r="D14" t="s">
        <v>61</v>
      </c>
    </row>
    <row r="15" spans="1:4" x14ac:dyDescent="0.3">
      <c r="A15" s="33" t="s">
        <v>4</v>
      </c>
      <c r="B15" s="34">
        <v>45351</v>
      </c>
      <c r="C15">
        <v>115510.63183248389</v>
      </c>
      <c r="D15" t="s">
        <v>61</v>
      </c>
    </row>
    <row r="16" spans="1:4" x14ac:dyDescent="0.3">
      <c r="A16" s="33" t="s">
        <v>4</v>
      </c>
      <c r="B16" s="34">
        <v>45382</v>
      </c>
      <c r="C16">
        <v>112045.31287750938</v>
      </c>
      <c r="D16" t="s">
        <v>61</v>
      </c>
    </row>
    <row r="17" spans="1:4" x14ac:dyDescent="0.3">
      <c r="A17" s="33" t="s">
        <v>4</v>
      </c>
      <c r="B17" s="34">
        <v>45412</v>
      </c>
      <c r="C17">
        <v>115406.67226383467</v>
      </c>
      <c r="D17" t="s">
        <v>61</v>
      </c>
    </row>
    <row r="18" spans="1:4" x14ac:dyDescent="0.3">
      <c r="A18" s="33" t="s">
        <v>4</v>
      </c>
      <c r="B18" s="34">
        <v>45443</v>
      </c>
      <c r="C18">
        <v>111944.47209591963</v>
      </c>
      <c r="D18" t="s">
        <v>61</v>
      </c>
    </row>
    <row r="19" spans="1:4" x14ac:dyDescent="0.3">
      <c r="A19" s="33" t="s">
        <v>4</v>
      </c>
      <c r="B19" s="34">
        <v>45473</v>
      </c>
      <c r="C19">
        <v>115302.80625879722</v>
      </c>
      <c r="D19" t="s">
        <v>61</v>
      </c>
    </row>
    <row r="20" spans="1:4" x14ac:dyDescent="0.3">
      <c r="A20" s="33" t="s">
        <v>4</v>
      </c>
      <c r="B20" s="34">
        <v>45504</v>
      </c>
      <c r="C20">
        <v>118761.89044656114</v>
      </c>
      <c r="D20" t="s">
        <v>61</v>
      </c>
    </row>
    <row r="21" spans="1:4" x14ac:dyDescent="0.3">
      <c r="A21" s="33" t="s">
        <v>4</v>
      </c>
      <c r="B21" s="34">
        <v>45535</v>
      </c>
      <c r="C21">
        <v>115199.03373316431</v>
      </c>
      <c r="D21" t="s">
        <v>61</v>
      </c>
    </row>
    <row r="22" spans="1:4" x14ac:dyDescent="0.3">
      <c r="A22" s="33" t="s">
        <v>4</v>
      </c>
      <c r="B22" s="34">
        <v>45565</v>
      </c>
      <c r="C22">
        <v>111743.06272116938</v>
      </c>
      <c r="D22" t="s">
        <v>61</v>
      </c>
    </row>
    <row r="23" spans="1:4" x14ac:dyDescent="0.3">
      <c r="A23" s="33" t="s">
        <v>4</v>
      </c>
      <c r="B23" s="34">
        <v>45596</v>
      </c>
      <c r="C23">
        <v>115095.35460280447</v>
      </c>
      <c r="D23" t="s">
        <v>61</v>
      </c>
    </row>
    <row r="24" spans="1:4" x14ac:dyDescent="0.3">
      <c r="A24" s="33" t="s">
        <v>4</v>
      </c>
      <c r="B24" s="34">
        <v>45626</v>
      </c>
      <c r="C24">
        <v>118548.2152408886</v>
      </c>
      <c r="D24" t="s">
        <v>61</v>
      </c>
    </row>
    <row r="25" spans="1:4" x14ac:dyDescent="0.3">
      <c r="A25" s="33" t="s">
        <v>4</v>
      </c>
      <c r="B25" s="34">
        <v>45657</v>
      </c>
      <c r="C25">
        <v>122104.66169811526</v>
      </c>
      <c r="D25" t="s">
        <v>61</v>
      </c>
    </row>
    <row r="26" spans="1:4" x14ac:dyDescent="0.3">
      <c r="A26" s="33" t="s">
        <v>4</v>
      </c>
      <c r="B26" s="34">
        <v>45688</v>
      </c>
      <c r="C26">
        <v>118441.5218471718</v>
      </c>
      <c r="D26" t="s">
        <v>61</v>
      </c>
    </row>
    <row r="27" spans="1:4" x14ac:dyDescent="0.3">
      <c r="A27" s="33" t="s">
        <v>4</v>
      </c>
      <c r="B27" s="34">
        <v>45716</v>
      </c>
      <c r="C27">
        <v>121994.76750258695</v>
      </c>
      <c r="D27" t="s">
        <v>61</v>
      </c>
    </row>
    <row r="28" spans="1:4" x14ac:dyDescent="0.3">
      <c r="A28" s="33" t="s">
        <v>4</v>
      </c>
      <c r="B28" s="34">
        <v>45747</v>
      </c>
      <c r="C28">
        <v>125654.61052766457</v>
      </c>
      <c r="D28" t="s">
        <v>61</v>
      </c>
    </row>
    <row r="29" spans="1:4" x14ac:dyDescent="0.3">
      <c r="A29" s="33" t="s">
        <v>4</v>
      </c>
      <c r="B29" s="34">
        <v>45777</v>
      </c>
      <c r="C29">
        <v>129424.24884349451</v>
      </c>
      <c r="D29" t="s">
        <v>61</v>
      </c>
    </row>
    <row r="30" spans="1:4" x14ac:dyDescent="0.3">
      <c r="A30" s="33" t="s">
        <v>4</v>
      </c>
      <c r="B30" s="34">
        <v>45808</v>
      </c>
      <c r="C30">
        <v>125541.52137818967</v>
      </c>
      <c r="D30" t="s">
        <v>61</v>
      </c>
    </row>
    <row r="31" spans="1:4" x14ac:dyDescent="0.3">
      <c r="A31" s="33" t="s">
        <v>4</v>
      </c>
      <c r="B31" s="34">
        <v>45838</v>
      </c>
      <c r="C31">
        <v>129307.76701953537</v>
      </c>
      <c r="D31" t="s">
        <v>61</v>
      </c>
    </row>
    <row r="32" spans="1:4" x14ac:dyDescent="0.3">
      <c r="A32" s="33" t="s">
        <v>4</v>
      </c>
      <c r="B32" s="34">
        <v>45869</v>
      </c>
      <c r="C32">
        <v>133187.00003012145</v>
      </c>
      <c r="D32" t="s">
        <v>61</v>
      </c>
    </row>
    <row r="33" spans="1:4" x14ac:dyDescent="0.3">
      <c r="A33" s="33" t="s">
        <v>4</v>
      </c>
      <c r="B33" s="34">
        <v>45900</v>
      </c>
      <c r="C33">
        <v>129191.3900292178</v>
      </c>
      <c r="D33" t="s">
        <v>61</v>
      </c>
    </row>
    <row r="34" spans="1:4" x14ac:dyDescent="0.3">
      <c r="A34" s="33" t="s">
        <v>4</v>
      </c>
      <c r="B34" s="34">
        <v>45930</v>
      </c>
      <c r="C34">
        <v>133067.13173009435</v>
      </c>
      <c r="D34" t="s">
        <v>61</v>
      </c>
    </row>
    <row r="35" spans="1:4" x14ac:dyDescent="0.3">
      <c r="A35" s="33" t="s">
        <v>4</v>
      </c>
      <c r="B35" s="34">
        <v>45961</v>
      </c>
      <c r="C35">
        <v>137059.14568199718</v>
      </c>
      <c r="D35" t="s">
        <v>61</v>
      </c>
    </row>
    <row r="36" spans="1:4" x14ac:dyDescent="0.3">
      <c r="A36" s="33" t="s">
        <v>4</v>
      </c>
      <c r="B36" s="34">
        <v>45991</v>
      </c>
      <c r="C36">
        <v>141170.92005245711</v>
      </c>
      <c r="D36" t="s">
        <v>61</v>
      </c>
    </row>
    <row r="37" spans="1:4" x14ac:dyDescent="0.3">
      <c r="A37" s="33" t="s">
        <v>4</v>
      </c>
      <c r="B37" s="34">
        <v>46022</v>
      </c>
      <c r="C37">
        <v>136935.7924508834</v>
      </c>
      <c r="D37" t="s">
        <v>61</v>
      </c>
    </row>
    <row r="38" spans="1:4" x14ac:dyDescent="0.3">
      <c r="A38" s="33" t="s">
        <v>5</v>
      </c>
      <c r="B38" s="34">
        <v>44957</v>
      </c>
      <c r="C38">
        <v>100000</v>
      </c>
      <c r="D38" t="s">
        <v>61</v>
      </c>
    </row>
    <row r="39" spans="1:4" x14ac:dyDescent="0.3">
      <c r="A39" s="33" t="s">
        <v>5</v>
      </c>
      <c r="B39" s="34">
        <v>44985</v>
      </c>
      <c r="C39">
        <v>103000</v>
      </c>
      <c r="D39" t="s">
        <v>61</v>
      </c>
    </row>
    <row r="40" spans="1:4" x14ac:dyDescent="0.3">
      <c r="A40" s="33" t="s">
        <v>5</v>
      </c>
      <c r="B40" s="34">
        <v>45016</v>
      </c>
      <c r="C40">
        <v>99910</v>
      </c>
      <c r="D40" t="s">
        <v>61</v>
      </c>
    </row>
    <row r="41" spans="1:4" x14ac:dyDescent="0.3">
      <c r="A41" s="33" t="s">
        <v>5</v>
      </c>
      <c r="B41" s="34">
        <v>45046</v>
      </c>
      <c r="C41">
        <v>102907.3</v>
      </c>
      <c r="D41" t="s">
        <v>61</v>
      </c>
    </row>
    <row r="42" spans="1:4" x14ac:dyDescent="0.3">
      <c r="A42" s="33" t="s">
        <v>5</v>
      </c>
      <c r="B42" s="34">
        <v>45077</v>
      </c>
      <c r="C42">
        <v>99820.081000000006</v>
      </c>
      <c r="D42" t="s">
        <v>61</v>
      </c>
    </row>
    <row r="43" spans="1:4" x14ac:dyDescent="0.3">
      <c r="A43" s="33" t="s">
        <v>5</v>
      </c>
      <c r="B43" s="34">
        <v>45107</v>
      </c>
      <c r="C43">
        <v>102814.68339999999</v>
      </c>
      <c r="D43" t="s">
        <v>61</v>
      </c>
    </row>
    <row r="44" spans="1:4" x14ac:dyDescent="0.3">
      <c r="A44" s="33" t="s">
        <v>5</v>
      </c>
      <c r="B44" s="34">
        <v>45138</v>
      </c>
      <c r="C44">
        <v>105899.12390000001</v>
      </c>
      <c r="D44" t="s">
        <v>61</v>
      </c>
    </row>
    <row r="45" spans="1:4" x14ac:dyDescent="0.3">
      <c r="A45" s="33" t="s">
        <v>5</v>
      </c>
      <c r="B45" s="34">
        <v>45169</v>
      </c>
      <c r="C45">
        <v>102722.1502</v>
      </c>
      <c r="D45" t="s">
        <v>61</v>
      </c>
    </row>
    <row r="46" spans="1:4" x14ac:dyDescent="0.3">
      <c r="A46" s="33" t="s">
        <v>5</v>
      </c>
      <c r="B46" s="34">
        <v>45199</v>
      </c>
      <c r="C46">
        <v>105803.8147</v>
      </c>
      <c r="D46" t="s">
        <v>61</v>
      </c>
    </row>
    <row r="47" spans="1:4" x14ac:dyDescent="0.3">
      <c r="A47" s="33" t="s">
        <v>5</v>
      </c>
      <c r="B47" s="34">
        <v>45230</v>
      </c>
      <c r="C47">
        <v>108977.9292</v>
      </c>
      <c r="D47" t="s">
        <v>61</v>
      </c>
    </row>
    <row r="48" spans="1:4" x14ac:dyDescent="0.3">
      <c r="A48" s="33" t="s">
        <v>5</v>
      </c>
      <c r="B48" s="34">
        <v>45260</v>
      </c>
      <c r="C48">
        <v>112247.26700000001</v>
      </c>
      <c r="D48" t="s">
        <v>61</v>
      </c>
    </row>
    <row r="49" spans="1:4" x14ac:dyDescent="0.3">
      <c r="A49" s="33" t="s">
        <v>5</v>
      </c>
      <c r="B49" s="34">
        <v>45291</v>
      </c>
      <c r="C49">
        <v>108879.849</v>
      </c>
      <c r="D49" t="s">
        <v>61</v>
      </c>
    </row>
    <row r="50" spans="1:4" x14ac:dyDescent="0.3">
      <c r="A50" s="33" t="s">
        <v>5</v>
      </c>
      <c r="B50" s="34">
        <v>45322</v>
      </c>
      <c r="C50">
        <v>112146.2445</v>
      </c>
      <c r="D50" t="s">
        <v>61</v>
      </c>
    </row>
    <row r="51" spans="1:4" x14ac:dyDescent="0.3">
      <c r="A51" s="33" t="s">
        <v>5</v>
      </c>
      <c r="B51" s="34">
        <v>45351</v>
      </c>
      <c r="C51">
        <v>115510.6318</v>
      </c>
      <c r="D51" t="s">
        <v>61</v>
      </c>
    </row>
    <row r="52" spans="1:4" x14ac:dyDescent="0.3">
      <c r="A52" s="33" t="s">
        <v>5</v>
      </c>
      <c r="B52" s="34">
        <v>45382</v>
      </c>
      <c r="C52">
        <v>112045.3129</v>
      </c>
      <c r="D52" t="s">
        <v>61</v>
      </c>
    </row>
    <row r="53" spans="1:4" x14ac:dyDescent="0.3">
      <c r="A53" s="33" t="s">
        <v>5</v>
      </c>
      <c r="B53" s="34">
        <v>45412</v>
      </c>
      <c r="C53">
        <v>115406.67230000001</v>
      </c>
      <c r="D53" t="s">
        <v>61</v>
      </c>
    </row>
    <row r="54" spans="1:4" x14ac:dyDescent="0.3">
      <c r="A54" s="33" t="s">
        <v>5</v>
      </c>
      <c r="B54" s="34">
        <v>45443</v>
      </c>
      <c r="C54">
        <v>111944.4721</v>
      </c>
      <c r="D54" t="s">
        <v>61</v>
      </c>
    </row>
    <row r="55" spans="1:4" x14ac:dyDescent="0.3">
      <c r="A55" s="33" t="s">
        <v>5</v>
      </c>
      <c r="B55" s="34">
        <v>45473</v>
      </c>
      <c r="C55">
        <v>115302.8063</v>
      </c>
      <c r="D55" t="s">
        <v>61</v>
      </c>
    </row>
    <row r="56" spans="1:4" x14ac:dyDescent="0.3">
      <c r="A56" s="33" t="s">
        <v>5</v>
      </c>
      <c r="B56" s="34">
        <v>45504</v>
      </c>
      <c r="C56">
        <v>118761.8904</v>
      </c>
      <c r="D56" t="s">
        <v>61</v>
      </c>
    </row>
    <row r="57" spans="1:4" x14ac:dyDescent="0.3">
      <c r="A57" s="33" t="s">
        <v>5</v>
      </c>
      <c r="B57" s="34">
        <v>45535</v>
      </c>
      <c r="C57">
        <v>115199.0337</v>
      </c>
      <c r="D57" t="s">
        <v>61</v>
      </c>
    </row>
    <row r="58" spans="1:4" x14ac:dyDescent="0.3">
      <c r="A58" s="33" t="s">
        <v>5</v>
      </c>
      <c r="B58" s="34">
        <v>45565</v>
      </c>
      <c r="C58">
        <v>111743.06269999999</v>
      </c>
      <c r="D58" t="s">
        <v>61</v>
      </c>
    </row>
    <row r="59" spans="1:4" x14ac:dyDescent="0.3">
      <c r="A59" s="33" t="s">
        <v>5</v>
      </c>
      <c r="B59" s="34">
        <v>45596</v>
      </c>
      <c r="C59">
        <v>115095.35460000001</v>
      </c>
      <c r="D59" t="s">
        <v>61</v>
      </c>
    </row>
    <row r="60" spans="1:4" x14ac:dyDescent="0.3">
      <c r="A60" s="33" t="s">
        <v>5</v>
      </c>
      <c r="B60" s="34">
        <v>45626</v>
      </c>
      <c r="C60">
        <v>118548.21520000001</v>
      </c>
      <c r="D60" t="s">
        <v>61</v>
      </c>
    </row>
    <row r="61" spans="1:4" x14ac:dyDescent="0.3">
      <c r="A61" s="33" t="s">
        <v>5</v>
      </c>
      <c r="B61" s="34">
        <v>45657</v>
      </c>
      <c r="C61">
        <v>122104.6617</v>
      </c>
      <c r="D61" t="s">
        <v>61</v>
      </c>
    </row>
    <row r="62" spans="1:4" x14ac:dyDescent="0.3">
      <c r="A62" s="33" t="s">
        <v>5</v>
      </c>
      <c r="B62" s="34">
        <v>45688</v>
      </c>
      <c r="C62">
        <v>118441.5218</v>
      </c>
      <c r="D62" t="s">
        <v>61</v>
      </c>
    </row>
    <row r="63" spans="1:4" x14ac:dyDescent="0.3">
      <c r="A63" s="33" t="s">
        <v>5</v>
      </c>
      <c r="B63" s="34">
        <v>45716</v>
      </c>
      <c r="C63">
        <v>121994.7675</v>
      </c>
      <c r="D63" t="s">
        <v>61</v>
      </c>
    </row>
    <row r="64" spans="1:4" x14ac:dyDescent="0.3">
      <c r="A64" s="33" t="s">
        <v>5</v>
      </c>
      <c r="B64" s="34">
        <v>45747</v>
      </c>
      <c r="C64">
        <v>125654.6105</v>
      </c>
      <c r="D64" t="s">
        <v>61</v>
      </c>
    </row>
    <row r="65" spans="1:4" x14ac:dyDescent="0.3">
      <c r="A65" s="33" t="s">
        <v>5</v>
      </c>
      <c r="B65" s="34">
        <v>45777</v>
      </c>
      <c r="C65">
        <v>129424.2488</v>
      </c>
      <c r="D65" t="s">
        <v>61</v>
      </c>
    </row>
    <row r="66" spans="1:4" x14ac:dyDescent="0.3">
      <c r="A66" s="33" t="s">
        <v>5</v>
      </c>
      <c r="B66" s="34">
        <v>45808</v>
      </c>
      <c r="C66">
        <v>125541.5214</v>
      </c>
      <c r="D66" t="s">
        <v>61</v>
      </c>
    </row>
    <row r="67" spans="1:4" x14ac:dyDescent="0.3">
      <c r="A67" s="33" t="s">
        <v>5</v>
      </c>
      <c r="B67" s="34">
        <v>45838</v>
      </c>
      <c r="C67">
        <v>129307.76700000001</v>
      </c>
      <c r="D67" t="s">
        <v>61</v>
      </c>
    </row>
    <row r="68" spans="1:4" x14ac:dyDescent="0.3">
      <c r="A68" s="33" t="s">
        <v>5</v>
      </c>
      <c r="B68" s="34">
        <v>45869</v>
      </c>
      <c r="C68">
        <v>133187</v>
      </c>
      <c r="D68" t="s">
        <v>61</v>
      </c>
    </row>
    <row r="69" spans="1:4" x14ac:dyDescent="0.3">
      <c r="A69" s="33" t="s">
        <v>5</v>
      </c>
      <c r="B69" s="34">
        <v>45900</v>
      </c>
      <c r="C69">
        <v>129191.39</v>
      </c>
      <c r="D69" t="s">
        <v>61</v>
      </c>
    </row>
    <row r="70" spans="1:4" x14ac:dyDescent="0.3">
      <c r="A70" s="33" t="s">
        <v>5</v>
      </c>
      <c r="B70" s="34">
        <v>45930</v>
      </c>
      <c r="C70">
        <v>133067.1317</v>
      </c>
      <c r="D70" t="s">
        <v>61</v>
      </c>
    </row>
    <row r="71" spans="1:4" x14ac:dyDescent="0.3">
      <c r="A71" s="33" t="s">
        <v>5</v>
      </c>
      <c r="B71" s="34">
        <v>45961</v>
      </c>
      <c r="C71">
        <v>137059.14569999999</v>
      </c>
      <c r="D71" t="s">
        <v>61</v>
      </c>
    </row>
    <row r="72" spans="1:4" x14ac:dyDescent="0.3">
      <c r="A72" s="33" t="s">
        <v>5</v>
      </c>
      <c r="B72" s="34">
        <v>45991</v>
      </c>
      <c r="C72">
        <v>141170.92009999999</v>
      </c>
      <c r="D72" t="s">
        <v>61</v>
      </c>
    </row>
    <row r="73" spans="1:4" x14ac:dyDescent="0.3">
      <c r="A73" s="33" t="s">
        <v>5</v>
      </c>
      <c r="B73" s="34">
        <v>46022</v>
      </c>
      <c r="C73">
        <v>136935.79250000001</v>
      </c>
      <c r="D73" t="s">
        <v>61</v>
      </c>
    </row>
    <row r="74" spans="1:4" x14ac:dyDescent="0.3">
      <c r="A74" s="33" t="s">
        <v>7</v>
      </c>
      <c r="B74" s="34">
        <v>44957</v>
      </c>
      <c r="C74">
        <v>25000</v>
      </c>
      <c r="D74" t="s">
        <v>61</v>
      </c>
    </row>
    <row r="75" spans="1:4" x14ac:dyDescent="0.3">
      <c r="A75" s="33" t="s">
        <v>7</v>
      </c>
      <c r="B75" s="34">
        <v>44985</v>
      </c>
      <c r="C75">
        <v>30900</v>
      </c>
      <c r="D75" t="s">
        <v>61</v>
      </c>
    </row>
    <row r="76" spans="1:4" x14ac:dyDescent="0.3">
      <c r="A76" s="33" t="s">
        <v>7</v>
      </c>
      <c r="B76" s="34">
        <v>45016</v>
      </c>
      <c r="C76">
        <v>13987.4</v>
      </c>
      <c r="D76" t="s">
        <v>61</v>
      </c>
    </row>
    <row r="77" spans="1:4" x14ac:dyDescent="0.3">
      <c r="A77" s="33" t="s">
        <v>7</v>
      </c>
      <c r="B77" s="34">
        <v>45046</v>
      </c>
      <c r="C77">
        <v>27784.971000000001</v>
      </c>
      <c r="D77" t="s">
        <v>61</v>
      </c>
    </row>
    <row r="78" spans="1:4" x14ac:dyDescent="0.3">
      <c r="A78" s="33" t="s">
        <v>7</v>
      </c>
      <c r="B78" s="34">
        <v>45077</v>
      </c>
      <c r="C78">
        <v>19964.016200000002</v>
      </c>
      <c r="D78" t="s">
        <v>61</v>
      </c>
    </row>
    <row r="79" spans="1:4" x14ac:dyDescent="0.3">
      <c r="A79" s="33" t="s">
        <v>7</v>
      </c>
      <c r="B79" s="34">
        <v>45107</v>
      </c>
      <c r="C79">
        <v>13365.908845900001</v>
      </c>
      <c r="D79" t="s">
        <v>61</v>
      </c>
    </row>
    <row r="80" spans="1:4" x14ac:dyDescent="0.3">
      <c r="A80" s="33" t="s">
        <v>7</v>
      </c>
      <c r="B80" s="34">
        <v>45138</v>
      </c>
      <c r="C80">
        <v>22238.816025909004</v>
      </c>
      <c r="D80" t="s">
        <v>61</v>
      </c>
    </row>
    <row r="81" spans="1:4" x14ac:dyDescent="0.3">
      <c r="A81" s="33" t="s">
        <v>7</v>
      </c>
      <c r="B81" s="34">
        <v>45169</v>
      </c>
      <c r="C81">
        <v>12326.658025789562</v>
      </c>
      <c r="D81" t="s">
        <v>61</v>
      </c>
    </row>
    <row r="82" spans="1:4" x14ac:dyDescent="0.3">
      <c r="A82" s="33" t="s">
        <v>7</v>
      </c>
      <c r="B82" s="34">
        <v>45199</v>
      </c>
      <c r="C82">
        <v>17986.648502631269</v>
      </c>
      <c r="D82" t="s">
        <v>61</v>
      </c>
    </row>
    <row r="83" spans="1:4" x14ac:dyDescent="0.3">
      <c r="A83" s="33" t="s">
        <v>7</v>
      </c>
      <c r="B83" s="34">
        <v>45230</v>
      </c>
      <c r="C83">
        <v>20705.806540970236</v>
      </c>
      <c r="D83" t="s">
        <v>61</v>
      </c>
    </row>
    <row r="84" spans="1:4" x14ac:dyDescent="0.3">
      <c r="A84" s="33" t="s">
        <v>7</v>
      </c>
      <c r="B84" s="34">
        <v>45260</v>
      </c>
      <c r="C84">
        <v>20204.508066820432</v>
      </c>
      <c r="D84" t="s">
        <v>61</v>
      </c>
    </row>
    <row r="85" spans="1:4" x14ac:dyDescent="0.3">
      <c r="A85" s="33" t="s">
        <v>7</v>
      </c>
      <c r="B85" s="34">
        <v>45291</v>
      </c>
      <c r="C85">
        <v>13065.581883210545</v>
      </c>
      <c r="D85" t="s">
        <v>61</v>
      </c>
    </row>
    <row r="86" spans="1:4" x14ac:dyDescent="0.3">
      <c r="A86" s="33" t="s">
        <v>7</v>
      </c>
      <c r="B86" s="34">
        <v>45322</v>
      </c>
      <c r="C86">
        <v>13457.54933970686</v>
      </c>
      <c r="D86" t="s">
        <v>61</v>
      </c>
    </row>
    <row r="87" spans="1:4" x14ac:dyDescent="0.3">
      <c r="A87" s="33" t="s">
        <v>7</v>
      </c>
      <c r="B87" s="34">
        <v>45351</v>
      </c>
      <c r="C87">
        <v>20791.913729847103</v>
      </c>
      <c r="D87" t="s">
        <v>61</v>
      </c>
    </row>
    <row r="88" spans="1:4" x14ac:dyDescent="0.3">
      <c r="A88" s="33" t="s">
        <v>7</v>
      </c>
      <c r="B88" s="34">
        <v>45382</v>
      </c>
      <c r="C88">
        <v>15686.343802851312</v>
      </c>
      <c r="D88" t="s">
        <v>61</v>
      </c>
    </row>
    <row r="89" spans="1:4" x14ac:dyDescent="0.3">
      <c r="A89" s="33" t="s">
        <v>7</v>
      </c>
      <c r="B89" s="34">
        <v>45412</v>
      </c>
      <c r="C89">
        <v>27697.601343320319</v>
      </c>
      <c r="D89" t="s">
        <v>61</v>
      </c>
    </row>
    <row r="90" spans="1:4" x14ac:dyDescent="0.3">
      <c r="A90" s="33" t="s">
        <v>7</v>
      </c>
      <c r="B90" s="34">
        <v>45443</v>
      </c>
      <c r="C90">
        <v>19030.560256306337</v>
      </c>
      <c r="D90" t="s">
        <v>61</v>
      </c>
    </row>
    <row r="91" spans="1:4" x14ac:dyDescent="0.3">
      <c r="A91" s="33" t="s">
        <v>7</v>
      </c>
      <c r="B91" s="34">
        <v>45473</v>
      </c>
      <c r="C91">
        <v>21907.533189171474</v>
      </c>
      <c r="D91" t="s">
        <v>61</v>
      </c>
    </row>
    <row r="92" spans="1:4" x14ac:dyDescent="0.3">
      <c r="A92" s="33" t="s">
        <v>7</v>
      </c>
      <c r="B92" s="34">
        <v>45504</v>
      </c>
      <c r="C92">
        <v>15439.045758052947</v>
      </c>
      <c r="D92" t="s">
        <v>61</v>
      </c>
    </row>
    <row r="93" spans="1:4" x14ac:dyDescent="0.3">
      <c r="A93" s="33" t="s">
        <v>7</v>
      </c>
      <c r="B93" s="34">
        <v>45535</v>
      </c>
      <c r="C93">
        <v>25343.787421296147</v>
      </c>
      <c r="D93" t="s">
        <v>61</v>
      </c>
    </row>
    <row r="94" spans="1:4" x14ac:dyDescent="0.3">
      <c r="A94" s="33" t="s">
        <v>7</v>
      </c>
      <c r="B94" s="34">
        <v>45565</v>
      </c>
      <c r="C94">
        <v>14526.598153752018</v>
      </c>
      <c r="D94" t="s">
        <v>61</v>
      </c>
    </row>
    <row r="95" spans="1:4" x14ac:dyDescent="0.3">
      <c r="A95" s="33" t="s">
        <v>7</v>
      </c>
      <c r="B95" s="34">
        <v>45596</v>
      </c>
      <c r="C95">
        <v>11509.535460280445</v>
      </c>
      <c r="D95" t="s">
        <v>61</v>
      </c>
    </row>
    <row r="96" spans="1:4" x14ac:dyDescent="0.3">
      <c r="A96" s="33" t="s">
        <v>7</v>
      </c>
      <c r="B96" s="34">
        <v>45626</v>
      </c>
      <c r="C96">
        <v>21338.678743359949</v>
      </c>
      <c r="D96" t="s">
        <v>61</v>
      </c>
    </row>
    <row r="97" spans="1:4" x14ac:dyDescent="0.3">
      <c r="A97" s="33" t="s">
        <v>7</v>
      </c>
      <c r="B97" s="34">
        <v>45657</v>
      </c>
      <c r="C97">
        <v>18315.699254717289</v>
      </c>
      <c r="D97" t="s">
        <v>61</v>
      </c>
    </row>
    <row r="98" spans="1:4" x14ac:dyDescent="0.3">
      <c r="A98" s="33" t="s">
        <v>7</v>
      </c>
      <c r="B98" s="34">
        <v>45688</v>
      </c>
      <c r="C98">
        <v>15397.397840132333</v>
      </c>
      <c r="D98" t="s">
        <v>61</v>
      </c>
    </row>
    <row r="99" spans="1:4" x14ac:dyDescent="0.3">
      <c r="A99" s="33" t="s">
        <v>7</v>
      </c>
      <c r="B99" s="34">
        <v>45716</v>
      </c>
      <c r="C99">
        <v>25618.901175543262</v>
      </c>
      <c r="D99" t="s">
        <v>61</v>
      </c>
    </row>
    <row r="100" spans="1:4" x14ac:dyDescent="0.3">
      <c r="A100" s="33" t="s">
        <v>7</v>
      </c>
      <c r="B100" s="34">
        <v>45747</v>
      </c>
      <c r="C100">
        <v>23874.376000256267</v>
      </c>
      <c r="D100" t="s">
        <v>61</v>
      </c>
    </row>
    <row r="101" spans="1:4" x14ac:dyDescent="0.3">
      <c r="A101" s="33" t="s">
        <v>7</v>
      </c>
      <c r="B101" s="34">
        <v>45777</v>
      </c>
      <c r="C101">
        <v>38827.274653048349</v>
      </c>
      <c r="D101" t="s">
        <v>61</v>
      </c>
    </row>
    <row r="102" spans="1:4" x14ac:dyDescent="0.3">
      <c r="A102" s="33" t="s">
        <v>7</v>
      </c>
      <c r="B102" s="34">
        <v>45808</v>
      </c>
      <c r="C102">
        <v>37662.456413456901</v>
      </c>
      <c r="D102" t="s">
        <v>61</v>
      </c>
    </row>
    <row r="103" spans="1:4" x14ac:dyDescent="0.3">
      <c r="A103" s="33" t="s">
        <v>7</v>
      </c>
      <c r="B103" s="34">
        <v>45838</v>
      </c>
      <c r="C103">
        <v>28447.708744297783</v>
      </c>
      <c r="D103" t="s">
        <v>61</v>
      </c>
    </row>
    <row r="104" spans="1:4" x14ac:dyDescent="0.3">
      <c r="A104" s="33" t="s">
        <v>7</v>
      </c>
      <c r="B104" s="34">
        <v>45869</v>
      </c>
      <c r="C104">
        <v>38624.23000873522</v>
      </c>
      <c r="D104" t="s">
        <v>61</v>
      </c>
    </row>
    <row r="105" spans="1:4" x14ac:dyDescent="0.3">
      <c r="A105" s="33" t="s">
        <v>7</v>
      </c>
      <c r="B105" s="34">
        <v>45900</v>
      </c>
      <c r="C105">
        <v>25838.27800584356</v>
      </c>
      <c r="D105" t="s">
        <v>61</v>
      </c>
    </row>
    <row r="106" spans="1:4" x14ac:dyDescent="0.3">
      <c r="A106" s="33" t="s">
        <v>7</v>
      </c>
      <c r="B106" s="34">
        <v>45930</v>
      </c>
      <c r="C106">
        <v>25282.755028717929</v>
      </c>
      <c r="D106" t="s">
        <v>61</v>
      </c>
    </row>
    <row r="107" spans="1:4" x14ac:dyDescent="0.3">
      <c r="A107" s="33" t="s">
        <v>7</v>
      </c>
      <c r="B107" s="34">
        <v>45961</v>
      </c>
      <c r="C107">
        <v>34264.786420499295</v>
      </c>
      <c r="D107" t="s">
        <v>61</v>
      </c>
    </row>
    <row r="108" spans="1:4" x14ac:dyDescent="0.3">
      <c r="A108" s="33" t="s">
        <v>7</v>
      </c>
      <c r="B108" s="34">
        <v>45991</v>
      </c>
      <c r="C108">
        <v>22587.347208393137</v>
      </c>
      <c r="D108" t="s">
        <v>61</v>
      </c>
    </row>
    <row r="109" spans="1:4" x14ac:dyDescent="0.3">
      <c r="A109" s="33" t="s">
        <v>7</v>
      </c>
      <c r="B109" s="34">
        <v>46022</v>
      </c>
      <c r="C109">
        <v>15062.937169597175</v>
      </c>
      <c r="D109" t="s">
        <v>61</v>
      </c>
    </row>
    <row r="110" spans="1:4" x14ac:dyDescent="0.3">
      <c r="A110" s="33" t="s">
        <v>8</v>
      </c>
      <c r="B110" s="34">
        <v>44957</v>
      </c>
      <c r="C110">
        <v>250</v>
      </c>
      <c r="D110" t="s">
        <v>61</v>
      </c>
    </row>
    <row r="111" spans="1:4" x14ac:dyDescent="0.3">
      <c r="A111" s="33" t="s">
        <v>8</v>
      </c>
      <c r="B111" s="34">
        <v>44985</v>
      </c>
      <c r="C111">
        <v>275</v>
      </c>
      <c r="D111" t="s">
        <v>61</v>
      </c>
    </row>
    <row r="112" spans="1:4" x14ac:dyDescent="0.3">
      <c r="A112" s="33" t="s">
        <v>8</v>
      </c>
      <c r="B112" s="34">
        <v>45016</v>
      </c>
      <c r="C112">
        <v>302.5</v>
      </c>
      <c r="D112" t="s">
        <v>61</v>
      </c>
    </row>
    <row r="113" spans="1:4" x14ac:dyDescent="0.3">
      <c r="A113" s="33" t="s">
        <v>8</v>
      </c>
      <c r="B113" s="34">
        <v>45046</v>
      </c>
      <c r="C113">
        <v>332.75</v>
      </c>
      <c r="D113" t="s">
        <v>61</v>
      </c>
    </row>
    <row r="114" spans="1:4" x14ac:dyDescent="0.3">
      <c r="A114" s="33" t="s">
        <v>8</v>
      </c>
      <c r="B114" s="34">
        <v>45077</v>
      </c>
      <c r="C114">
        <v>366.02500000000003</v>
      </c>
      <c r="D114" t="s">
        <v>61</v>
      </c>
    </row>
    <row r="115" spans="1:4" x14ac:dyDescent="0.3">
      <c r="A115" s="33" t="s">
        <v>8</v>
      </c>
      <c r="B115" s="34">
        <v>45107</v>
      </c>
      <c r="C115">
        <v>402.62750000000005</v>
      </c>
      <c r="D115" t="s">
        <v>61</v>
      </c>
    </row>
    <row r="116" spans="1:4" x14ac:dyDescent="0.3">
      <c r="A116" s="33" t="s">
        <v>8</v>
      </c>
      <c r="B116" s="34">
        <v>45138</v>
      </c>
      <c r="C116">
        <v>442.89025000000009</v>
      </c>
      <c r="D116" t="s">
        <v>61</v>
      </c>
    </row>
    <row r="117" spans="1:4" x14ac:dyDescent="0.3">
      <c r="A117" s="33" t="s">
        <v>8</v>
      </c>
      <c r="B117" s="34">
        <v>45169</v>
      </c>
      <c r="C117">
        <v>487.17927500000013</v>
      </c>
      <c r="D117" t="s">
        <v>61</v>
      </c>
    </row>
    <row r="118" spans="1:4" x14ac:dyDescent="0.3">
      <c r="A118" s="33" t="s">
        <v>8</v>
      </c>
      <c r="B118" s="34">
        <v>45199</v>
      </c>
      <c r="C118">
        <v>535.89720250000016</v>
      </c>
      <c r="D118" t="s">
        <v>61</v>
      </c>
    </row>
    <row r="119" spans="1:4" x14ac:dyDescent="0.3">
      <c r="A119" s="33" t="s">
        <v>8</v>
      </c>
      <c r="B119" s="34">
        <v>45230</v>
      </c>
      <c r="C119">
        <v>589.48692275000019</v>
      </c>
      <c r="D119" t="s">
        <v>61</v>
      </c>
    </row>
    <row r="120" spans="1:4" x14ac:dyDescent="0.3">
      <c r="A120" s="33" t="s">
        <v>8</v>
      </c>
      <c r="B120" s="34">
        <v>45260</v>
      </c>
      <c r="C120">
        <v>648.43561502500029</v>
      </c>
      <c r="D120" t="s">
        <v>61</v>
      </c>
    </row>
    <row r="121" spans="1:4" x14ac:dyDescent="0.3">
      <c r="A121" s="33" t="s">
        <v>8</v>
      </c>
      <c r="B121" s="34">
        <v>45291</v>
      </c>
      <c r="C121">
        <v>713.27917652750034</v>
      </c>
      <c r="D121" t="s">
        <v>61</v>
      </c>
    </row>
    <row r="122" spans="1:4" x14ac:dyDescent="0.3">
      <c r="A122" s="33" t="s">
        <v>8</v>
      </c>
      <c r="B122" s="34">
        <v>45322</v>
      </c>
      <c r="C122">
        <v>784.60709418025044</v>
      </c>
      <c r="D122" t="s">
        <v>61</v>
      </c>
    </row>
    <row r="123" spans="1:4" x14ac:dyDescent="0.3">
      <c r="A123" s="33" t="s">
        <v>8</v>
      </c>
      <c r="B123" s="34">
        <v>45351</v>
      </c>
      <c r="C123">
        <v>863.06780359827553</v>
      </c>
      <c r="D123" t="s">
        <v>61</v>
      </c>
    </row>
    <row r="124" spans="1:4" x14ac:dyDescent="0.3">
      <c r="A124" s="33" t="s">
        <v>8</v>
      </c>
      <c r="B124" s="34">
        <v>45382</v>
      </c>
      <c r="C124">
        <v>949.37458395810313</v>
      </c>
      <c r="D124" t="s">
        <v>61</v>
      </c>
    </row>
    <row r="125" spans="1:4" x14ac:dyDescent="0.3">
      <c r="A125" s="33" t="s">
        <v>8</v>
      </c>
      <c r="B125" s="34">
        <v>45412</v>
      </c>
      <c r="C125">
        <v>1044.3120423539135</v>
      </c>
      <c r="D125" t="s">
        <v>61</v>
      </c>
    </row>
    <row r="126" spans="1:4" x14ac:dyDescent="0.3">
      <c r="A126" s="33" t="s">
        <v>8</v>
      </c>
      <c r="B126" s="34">
        <v>45443</v>
      </c>
      <c r="C126">
        <v>1148.743246589305</v>
      </c>
      <c r="D126" t="s">
        <v>61</v>
      </c>
    </row>
    <row r="127" spans="1:4" x14ac:dyDescent="0.3">
      <c r="A127" s="33" t="s">
        <v>8</v>
      </c>
      <c r="B127" s="34">
        <v>45473</v>
      </c>
      <c r="C127">
        <v>1263.6175712482357</v>
      </c>
      <c r="D127" t="s">
        <v>61</v>
      </c>
    </row>
    <row r="128" spans="1:4" x14ac:dyDescent="0.3">
      <c r="A128" s="33" t="s">
        <v>8</v>
      </c>
      <c r="B128" s="34">
        <v>45504</v>
      </c>
      <c r="C128">
        <v>1389.9793283730594</v>
      </c>
      <c r="D128" t="s">
        <v>61</v>
      </c>
    </row>
    <row r="129" spans="1:4" x14ac:dyDescent="0.3">
      <c r="A129" s="33" t="s">
        <v>8</v>
      </c>
      <c r="B129" s="34">
        <v>45535</v>
      </c>
      <c r="C129">
        <v>1528.9772612103654</v>
      </c>
      <c r="D129" t="s">
        <v>61</v>
      </c>
    </row>
    <row r="130" spans="1:4" x14ac:dyDescent="0.3">
      <c r="A130" s="33" t="s">
        <v>8</v>
      </c>
      <c r="B130" s="34">
        <v>45565</v>
      </c>
      <c r="C130">
        <v>1681.8749873314021</v>
      </c>
      <c r="D130" t="s">
        <v>61</v>
      </c>
    </row>
    <row r="131" spans="1:4" x14ac:dyDescent="0.3">
      <c r="A131" s="33" t="s">
        <v>8</v>
      </c>
      <c r="B131" s="34">
        <v>45596</v>
      </c>
      <c r="C131">
        <v>1850.0624860645423</v>
      </c>
      <c r="D131" t="s">
        <v>61</v>
      </c>
    </row>
    <row r="132" spans="1:4" x14ac:dyDescent="0.3">
      <c r="A132" s="33" t="s">
        <v>8</v>
      </c>
      <c r="B132" s="34">
        <v>45626</v>
      </c>
      <c r="C132">
        <v>2035.0687346709967</v>
      </c>
      <c r="D132" t="s">
        <v>61</v>
      </c>
    </row>
    <row r="133" spans="1:4" x14ac:dyDescent="0.3">
      <c r="A133" s="33" t="s">
        <v>8</v>
      </c>
      <c r="B133" s="34">
        <v>45657</v>
      </c>
      <c r="C133">
        <v>2238.5756081380964</v>
      </c>
      <c r="D133" t="s">
        <v>61</v>
      </c>
    </row>
    <row r="134" spans="1:4" x14ac:dyDescent="0.3">
      <c r="A134" s="33" t="s">
        <v>8</v>
      </c>
      <c r="B134" s="34">
        <v>45688</v>
      </c>
      <c r="C134">
        <v>2462.4331689519063</v>
      </c>
      <c r="D134" t="s">
        <v>61</v>
      </c>
    </row>
    <row r="135" spans="1:4" x14ac:dyDescent="0.3">
      <c r="A135" s="33" t="s">
        <v>8</v>
      </c>
      <c r="B135" s="34">
        <v>45716</v>
      </c>
      <c r="C135">
        <v>2708.676485847097</v>
      </c>
      <c r="D135" t="s">
        <v>61</v>
      </c>
    </row>
    <row r="136" spans="1:4" x14ac:dyDescent="0.3">
      <c r="A136" s="33" t="s">
        <v>8</v>
      </c>
      <c r="B136" s="34">
        <v>45747</v>
      </c>
      <c r="C136">
        <v>2979.5441344318069</v>
      </c>
      <c r="D136" t="s">
        <v>61</v>
      </c>
    </row>
    <row r="137" spans="1:4" x14ac:dyDescent="0.3">
      <c r="A137" s="33" t="s">
        <v>8</v>
      </c>
      <c r="B137" s="34">
        <v>45777</v>
      </c>
      <c r="C137">
        <v>3277.4985478749877</v>
      </c>
      <c r="D137" t="s">
        <v>61</v>
      </c>
    </row>
    <row r="138" spans="1:4" x14ac:dyDescent="0.3">
      <c r="A138" s="33" t="s">
        <v>8</v>
      </c>
      <c r="B138" s="34">
        <v>45808</v>
      </c>
      <c r="C138">
        <v>3605.2484026624866</v>
      </c>
      <c r="D138" t="s">
        <v>61</v>
      </c>
    </row>
    <row r="139" spans="1:4" x14ac:dyDescent="0.3">
      <c r="A139" s="33" t="s">
        <v>8</v>
      </c>
      <c r="B139" s="34">
        <v>45838</v>
      </c>
      <c r="C139">
        <v>3965.7732429287357</v>
      </c>
      <c r="D139" t="s">
        <v>61</v>
      </c>
    </row>
    <row r="140" spans="1:4" x14ac:dyDescent="0.3">
      <c r="A140" s="33" t="s">
        <v>8</v>
      </c>
      <c r="B140" s="34">
        <v>45869</v>
      </c>
      <c r="C140">
        <v>4362.3505672216097</v>
      </c>
      <c r="D140" t="s">
        <v>61</v>
      </c>
    </row>
    <row r="141" spans="1:4" x14ac:dyDescent="0.3">
      <c r="A141" s="33" t="s">
        <v>8</v>
      </c>
      <c r="B141" s="34">
        <v>45900</v>
      </c>
      <c r="C141">
        <v>4798.5856239437708</v>
      </c>
      <c r="D141" t="s">
        <v>61</v>
      </c>
    </row>
    <row r="142" spans="1:4" x14ac:dyDescent="0.3">
      <c r="A142" s="33" t="s">
        <v>8</v>
      </c>
      <c r="B142" s="34">
        <v>45930</v>
      </c>
      <c r="C142">
        <v>5278.444186338148</v>
      </c>
      <c r="D142" t="s">
        <v>61</v>
      </c>
    </row>
    <row r="143" spans="1:4" x14ac:dyDescent="0.3">
      <c r="A143" s="33" t="s">
        <v>8</v>
      </c>
      <c r="B143" s="34">
        <v>45961</v>
      </c>
      <c r="C143">
        <v>5806.2886049719637</v>
      </c>
      <c r="D143" t="s">
        <v>61</v>
      </c>
    </row>
    <row r="144" spans="1:4" x14ac:dyDescent="0.3">
      <c r="A144" s="33" t="s">
        <v>8</v>
      </c>
      <c r="B144" s="34">
        <v>45991</v>
      </c>
      <c r="C144">
        <v>6386.9174654691606</v>
      </c>
      <c r="D144" t="s">
        <v>61</v>
      </c>
    </row>
    <row r="145" spans="1:4" x14ac:dyDescent="0.3">
      <c r="A145" s="33" t="s">
        <v>8</v>
      </c>
      <c r="B145" s="34">
        <v>46022</v>
      </c>
      <c r="C145">
        <v>7025.6092120160774</v>
      </c>
      <c r="D145" t="s">
        <v>61</v>
      </c>
    </row>
    <row r="146" spans="1:4" x14ac:dyDescent="0.3">
      <c r="A146" s="33" t="s">
        <v>9</v>
      </c>
      <c r="B146" s="34">
        <v>44957</v>
      </c>
      <c r="C146">
        <v>25250</v>
      </c>
      <c r="D146" t="s">
        <v>61</v>
      </c>
    </row>
    <row r="147" spans="1:4" x14ac:dyDescent="0.3">
      <c r="A147" s="33" t="s">
        <v>9</v>
      </c>
      <c r="B147" s="34">
        <v>44985</v>
      </c>
      <c r="C147">
        <v>31175</v>
      </c>
      <c r="D147" t="s">
        <v>61</v>
      </c>
    </row>
    <row r="148" spans="1:4" x14ac:dyDescent="0.3">
      <c r="A148" s="33" t="s">
        <v>9</v>
      </c>
      <c r="B148" s="34">
        <v>45016</v>
      </c>
      <c r="C148">
        <v>14289.9</v>
      </c>
      <c r="D148" t="s">
        <v>61</v>
      </c>
    </row>
    <row r="149" spans="1:4" x14ac:dyDescent="0.3">
      <c r="A149" s="33" t="s">
        <v>9</v>
      </c>
      <c r="B149" s="34">
        <v>45046</v>
      </c>
      <c r="C149">
        <v>28117.721000000001</v>
      </c>
      <c r="D149" t="s">
        <v>61</v>
      </c>
    </row>
    <row r="150" spans="1:4" x14ac:dyDescent="0.3">
      <c r="A150" s="33" t="s">
        <v>9</v>
      </c>
      <c r="B150" s="34">
        <v>45077</v>
      </c>
      <c r="C150">
        <v>20330.0412</v>
      </c>
      <c r="D150" t="s">
        <v>61</v>
      </c>
    </row>
    <row r="151" spans="1:4" x14ac:dyDescent="0.3">
      <c r="A151" s="33" t="s">
        <v>9</v>
      </c>
      <c r="B151" s="34">
        <v>45107</v>
      </c>
      <c r="C151">
        <v>13768.5363</v>
      </c>
      <c r="D151" t="s">
        <v>61</v>
      </c>
    </row>
    <row r="152" spans="1:4" x14ac:dyDescent="0.3">
      <c r="A152" s="33" t="s">
        <v>9</v>
      </c>
      <c r="B152" s="34">
        <v>45138</v>
      </c>
      <c r="C152">
        <v>22681.706300000002</v>
      </c>
      <c r="D152" t="s">
        <v>61</v>
      </c>
    </row>
    <row r="153" spans="1:4" x14ac:dyDescent="0.3">
      <c r="A153" s="33" t="s">
        <v>9</v>
      </c>
      <c r="B153" s="34">
        <v>45169</v>
      </c>
      <c r="C153">
        <v>12813.837299999999</v>
      </c>
      <c r="D153" t="s">
        <v>61</v>
      </c>
    </row>
    <row r="154" spans="1:4" x14ac:dyDescent="0.3">
      <c r="A154" s="33" t="s">
        <v>9</v>
      </c>
      <c r="B154" s="34">
        <v>45199</v>
      </c>
      <c r="C154">
        <v>18522.545699999999</v>
      </c>
      <c r="D154" t="s">
        <v>61</v>
      </c>
    </row>
    <row r="155" spans="1:4" x14ac:dyDescent="0.3">
      <c r="A155" s="33" t="s">
        <v>9</v>
      </c>
      <c r="B155" s="34">
        <v>45230</v>
      </c>
      <c r="C155">
        <v>21295.2935</v>
      </c>
      <c r="D155" t="s">
        <v>61</v>
      </c>
    </row>
    <row r="156" spans="1:4" x14ac:dyDescent="0.3">
      <c r="A156" s="33" t="s">
        <v>9</v>
      </c>
      <c r="B156" s="34">
        <v>45260</v>
      </c>
      <c r="C156">
        <v>20852.9437</v>
      </c>
      <c r="D156" t="s">
        <v>61</v>
      </c>
    </row>
    <row r="157" spans="1:4" x14ac:dyDescent="0.3">
      <c r="A157" s="33" t="s">
        <v>9</v>
      </c>
      <c r="B157" s="34">
        <v>45291</v>
      </c>
      <c r="C157">
        <v>13778.8611</v>
      </c>
      <c r="D157" t="s">
        <v>61</v>
      </c>
    </row>
    <row r="158" spans="1:4" x14ac:dyDescent="0.3">
      <c r="A158" s="33" t="s">
        <v>9</v>
      </c>
      <c r="B158" s="34">
        <v>45322</v>
      </c>
      <c r="C158">
        <v>14242.1564</v>
      </c>
      <c r="D158" t="s">
        <v>61</v>
      </c>
    </row>
    <row r="159" spans="1:4" x14ac:dyDescent="0.3">
      <c r="A159" s="33" t="s">
        <v>9</v>
      </c>
      <c r="B159" s="34">
        <v>45351</v>
      </c>
      <c r="C159">
        <v>21654.981500000002</v>
      </c>
      <c r="D159" t="s">
        <v>61</v>
      </c>
    </row>
    <row r="160" spans="1:4" x14ac:dyDescent="0.3">
      <c r="A160" s="33" t="s">
        <v>9</v>
      </c>
      <c r="B160" s="34">
        <v>45382</v>
      </c>
      <c r="C160">
        <v>16635.718400000002</v>
      </c>
      <c r="D160" t="s">
        <v>61</v>
      </c>
    </row>
    <row r="161" spans="1:4" x14ac:dyDescent="0.3">
      <c r="A161" s="33" t="s">
        <v>9</v>
      </c>
      <c r="B161" s="34">
        <v>45412</v>
      </c>
      <c r="C161">
        <v>28741.913400000001</v>
      </c>
      <c r="D161" t="s">
        <v>61</v>
      </c>
    </row>
    <row r="162" spans="1:4" x14ac:dyDescent="0.3">
      <c r="A162" s="33" t="s">
        <v>9</v>
      </c>
      <c r="B162" s="34">
        <v>45443</v>
      </c>
      <c r="C162">
        <v>20179.303500000002</v>
      </c>
      <c r="D162" t="s">
        <v>61</v>
      </c>
    </row>
    <row r="163" spans="1:4" x14ac:dyDescent="0.3">
      <c r="A163" s="33" t="s">
        <v>9</v>
      </c>
      <c r="B163" s="34">
        <v>45473</v>
      </c>
      <c r="C163">
        <v>23171.150799999999</v>
      </c>
      <c r="D163" t="s">
        <v>61</v>
      </c>
    </row>
    <row r="164" spans="1:4" x14ac:dyDescent="0.3">
      <c r="A164" s="33" t="s">
        <v>9</v>
      </c>
      <c r="B164" s="34">
        <v>45504</v>
      </c>
      <c r="C164">
        <v>16829.025099999999</v>
      </c>
      <c r="D164" t="s">
        <v>61</v>
      </c>
    </row>
    <row r="165" spans="1:4" x14ac:dyDescent="0.3">
      <c r="A165" s="33" t="s">
        <v>9</v>
      </c>
      <c r="B165" s="34">
        <v>45535</v>
      </c>
      <c r="C165">
        <v>26872.7647</v>
      </c>
      <c r="D165" t="s">
        <v>61</v>
      </c>
    </row>
    <row r="166" spans="1:4" x14ac:dyDescent="0.3">
      <c r="A166" s="33" t="s">
        <v>9</v>
      </c>
      <c r="B166" s="34">
        <v>45565</v>
      </c>
      <c r="C166">
        <v>16208.473099999999</v>
      </c>
      <c r="D166" t="s">
        <v>61</v>
      </c>
    </row>
    <row r="167" spans="1:4" x14ac:dyDescent="0.3">
      <c r="A167" s="33" t="s">
        <v>9</v>
      </c>
      <c r="B167" s="34">
        <v>45596</v>
      </c>
      <c r="C167">
        <v>13359.597900000001</v>
      </c>
      <c r="D167" t="s">
        <v>61</v>
      </c>
    </row>
    <row r="168" spans="1:4" x14ac:dyDescent="0.3">
      <c r="A168" s="33" t="s">
        <v>9</v>
      </c>
      <c r="B168" s="34">
        <v>45626</v>
      </c>
      <c r="C168">
        <v>23373.747500000001</v>
      </c>
      <c r="D168" t="s">
        <v>61</v>
      </c>
    </row>
    <row r="169" spans="1:4" x14ac:dyDescent="0.3">
      <c r="A169" s="33" t="s">
        <v>9</v>
      </c>
      <c r="B169" s="34">
        <v>45657</v>
      </c>
      <c r="C169">
        <v>20554.2749</v>
      </c>
      <c r="D169" t="s">
        <v>61</v>
      </c>
    </row>
    <row r="170" spans="1:4" x14ac:dyDescent="0.3">
      <c r="A170" s="33" t="s">
        <v>9</v>
      </c>
      <c r="B170" s="34">
        <v>45688</v>
      </c>
      <c r="C170">
        <v>17859.830999999998</v>
      </c>
      <c r="D170" t="s">
        <v>61</v>
      </c>
    </row>
    <row r="171" spans="1:4" x14ac:dyDescent="0.3">
      <c r="A171" s="33" t="s">
        <v>9</v>
      </c>
      <c r="B171" s="34">
        <v>45716</v>
      </c>
      <c r="C171">
        <v>28327.577700000002</v>
      </c>
      <c r="D171" t="s">
        <v>61</v>
      </c>
    </row>
    <row r="172" spans="1:4" x14ac:dyDescent="0.3">
      <c r="A172" s="33" t="s">
        <v>9</v>
      </c>
      <c r="B172" s="34">
        <v>45747</v>
      </c>
      <c r="C172">
        <v>26853.920099999999</v>
      </c>
      <c r="D172" t="s">
        <v>61</v>
      </c>
    </row>
    <row r="173" spans="1:4" x14ac:dyDescent="0.3">
      <c r="A173" s="33" t="s">
        <v>9</v>
      </c>
      <c r="B173" s="34">
        <v>45777</v>
      </c>
      <c r="C173">
        <v>42104.773200000003</v>
      </c>
      <c r="D173" t="s">
        <v>61</v>
      </c>
    </row>
    <row r="174" spans="1:4" x14ac:dyDescent="0.3">
      <c r="A174" s="33" t="s">
        <v>9</v>
      </c>
      <c r="B174" s="34">
        <v>45808</v>
      </c>
      <c r="C174">
        <v>41267.7048</v>
      </c>
      <c r="D174" t="s">
        <v>61</v>
      </c>
    </row>
    <row r="175" spans="1:4" x14ac:dyDescent="0.3">
      <c r="A175" s="33" t="s">
        <v>9</v>
      </c>
      <c r="B175" s="34">
        <v>45838</v>
      </c>
      <c r="C175">
        <v>32413.482</v>
      </c>
      <c r="D175" t="s">
        <v>61</v>
      </c>
    </row>
    <row r="176" spans="1:4" x14ac:dyDescent="0.3">
      <c r="A176" s="33" t="s">
        <v>9</v>
      </c>
      <c r="B176" s="34">
        <v>45869</v>
      </c>
      <c r="C176">
        <v>42986.580600000001</v>
      </c>
      <c r="D176" t="s">
        <v>61</v>
      </c>
    </row>
    <row r="177" spans="1:4" x14ac:dyDescent="0.3">
      <c r="A177" s="33" t="s">
        <v>9</v>
      </c>
      <c r="B177" s="34">
        <v>45900</v>
      </c>
      <c r="C177">
        <v>30636.863600000001</v>
      </c>
      <c r="D177" t="s">
        <v>61</v>
      </c>
    </row>
    <row r="178" spans="1:4" x14ac:dyDescent="0.3">
      <c r="A178" s="33" t="s">
        <v>9</v>
      </c>
      <c r="B178" s="34">
        <v>45930</v>
      </c>
      <c r="C178">
        <v>30561.199199999999</v>
      </c>
      <c r="D178" t="s">
        <v>61</v>
      </c>
    </row>
    <row r="179" spans="1:4" x14ac:dyDescent="0.3">
      <c r="A179" s="33" t="s">
        <v>9</v>
      </c>
      <c r="B179" s="34">
        <v>45961</v>
      </c>
      <c r="C179">
        <v>40071.074999999997</v>
      </c>
      <c r="D179" t="s">
        <v>61</v>
      </c>
    </row>
    <row r="180" spans="1:4" x14ac:dyDescent="0.3">
      <c r="A180" s="33" t="s">
        <v>9</v>
      </c>
      <c r="B180" s="34">
        <v>45991</v>
      </c>
      <c r="C180">
        <v>28974.2647</v>
      </c>
      <c r="D180" t="s">
        <v>61</v>
      </c>
    </row>
    <row r="181" spans="1:4" x14ac:dyDescent="0.3">
      <c r="A181" s="33" t="s">
        <v>9</v>
      </c>
      <c r="B181" s="34">
        <v>46022</v>
      </c>
      <c r="C181">
        <v>22088.546399999999</v>
      </c>
      <c r="D181" t="s">
        <v>61</v>
      </c>
    </row>
    <row r="182" spans="1:4" x14ac:dyDescent="0.3">
      <c r="A182" s="33" t="s">
        <v>10</v>
      </c>
      <c r="B182" s="34">
        <v>44957</v>
      </c>
      <c r="C182">
        <v>74750</v>
      </c>
      <c r="D182" t="s">
        <v>61</v>
      </c>
    </row>
    <row r="183" spans="1:4" x14ac:dyDescent="0.3">
      <c r="A183" s="33" t="s">
        <v>10</v>
      </c>
      <c r="B183" s="34">
        <v>44985</v>
      </c>
      <c r="C183">
        <v>71825</v>
      </c>
      <c r="D183" t="s">
        <v>61</v>
      </c>
    </row>
    <row r="184" spans="1:4" x14ac:dyDescent="0.3">
      <c r="A184" s="33" t="s">
        <v>10</v>
      </c>
      <c r="B184" s="34">
        <v>45016</v>
      </c>
      <c r="C184">
        <v>85620.1</v>
      </c>
      <c r="D184" t="s">
        <v>61</v>
      </c>
    </row>
    <row r="185" spans="1:4" x14ac:dyDescent="0.3">
      <c r="A185" s="33" t="s">
        <v>10</v>
      </c>
      <c r="B185" s="34">
        <v>45046</v>
      </c>
      <c r="C185">
        <v>74789.578999999998</v>
      </c>
      <c r="D185" t="s">
        <v>61</v>
      </c>
    </row>
    <row r="186" spans="1:4" x14ac:dyDescent="0.3">
      <c r="A186" s="33" t="s">
        <v>10</v>
      </c>
      <c r="B186" s="34">
        <v>45077</v>
      </c>
      <c r="C186">
        <v>79490.039799999999</v>
      </c>
      <c r="D186" t="s">
        <v>61</v>
      </c>
    </row>
    <row r="187" spans="1:4" x14ac:dyDescent="0.3">
      <c r="A187" s="33" t="s">
        <v>10</v>
      </c>
      <c r="B187" s="34">
        <v>45107</v>
      </c>
      <c r="C187">
        <v>89046.147100000002</v>
      </c>
      <c r="D187" t="s">
        <v>61</v>
      </c>
    </row>
    <row r="188" spans="1:4" x14ac:dyDescent="0.3">
      <c r="A188" s="33" t="s">
        <v>10</v>
      </c>
      <c r="B188" s="34">
        <v>45138</v>
      </c>
      <c r="C188">
        <v>83217.417700000005</v>
      </c>
      <c r="D188" t="s">
        <v>61</v>
      </c>
    </row>
    <row r="189" spans="1:4" x14ac:dyDescent="0.3">
      <c r="A189" s="33" t="s">
        <v>10</v>
      </c>
      <c r="B189" s="34">
        <v>45169</v>
      </c>
      <c r="C189">
        <v>89908.312900000004</v>
      </c>
      <c r="D189" t="s">
        <v>61</v>
      </c>
    </row>
    <row r="190" spans="1:4" x14ac:dyDescent="0.3">
      <c r="A190" s="33" t="s">
        <v>10</v>
      </c>
      <c r="B190" s="34">
        <v>45199</v>
      </c>
      <c r="C190">
        <v>87281.269</v>
      </c>
      <c r="D190" t="s">
        <v>61</v>
      </c>
    </row>
    <row r="191" spans="1:4" x14ac:dyDescent="0.3">
      <c r="A191" s="33" t="s">
        <v>10</v>
      </c>
      <c r="B191" s="34">
        <v>45230</v>
      </c>
      <c r="C191">
        <v>87682.635699999999</v>
      </c>
      <c r="D191" t="s">
        <v>61</v>
      </c>
    </row>
    <row r="192" spans="1:4" x14ac:dyDescent="0.3">
      <c r="A192" s="33" t="s">
        <v>10</v>
      </c>
      <c r="B192" s="34">
        <v>45260</v>
      </c>
      <c r="C192">
        <v>91394.323399999994</v>
      </c>
      <c r="D192" t="s">
        <v>61</v>
      </c>
    </row>
    <row r="193" spans="1:4" x14ac:dyDescent="0.3">
      <c r="A193" s="33" t="s">
        <v>10</v>
      </c>
      <c r="B193" s="34">
        <v>45291</v>
      </c>
      <c r="C193">
        <v>95100.987999999998</v>
      </c>
      <c r="D193" t="s">
        <v>61</v>
      </c>
    </row>
    <row r="194" spans="1:4" x14ac:dyDescent="0.3">
      <c r="A194" s="33" t="s">
        <v>10</v>
      </c>
      <c r="B194" s="34">
        <v>45322</v>
      </c>
      <c r="C194">
        <v>97904.088099999994</v>
      </c>
      <c r="D194" t="s">
        <v>61</v>
      </c>
    </row>
    <row r="195" spans="1:4" x14ac:dyDescent="0.3">
      <c r="A195" s="33" t="s">
        <v>10</v>
      </c>
      <c r="B195" s="34">
        <v>45351</v>
      </c>
      <c r="C195">
        <v>93855.650299999994</v>
      </c>
      <c r="D195" t="s">
        <v>61</v>
      </c>
    </row>
    <row r="196" spans="1:4" x14ac:dyDescent="0.3">
      <c r="A196" s="33" t="s">
        <v>10</v>
      </c>
      <c r="B196" s="34">
        <v>45382</v>
      </c>
      <c r="C196">
        <v>95409.594500000007</v>
      </c>
      <c r="D196" t="s">
        <v>61</v>
      </c>
    </row>
    <row r="197" spans="1:4" x14ac:dyDescent="0.3">
      <c r="A197" s="33" t="s">
        <v>10</v>
      </c>
      <c r="B197" s="34">
        <v>45412</v>
      </c>
      <c r="C197">
        <v>86664.758900000001</v>
      </c>
      <c r="D197" t="s">
        <v>61</v>
      </c>
    </row>
    <row r="198" spans="1:4" x14ac:dyDescent="0.3">
      <c r="A198" s="33" t="s">
        <v>10</v>
      </c>
      <c r="B198" s="34">
        <v>45443</v>
      </c>
      <c r="C198">
        <v>91765.168600000005</v>
      </c>
      <c r="D198" t="s">
        <v>61</v>
      </c>
    </row>
    <row r="199" spans="1:4" x14ac:dyDescent="0.3">
      <c r="A199" s="33" t="s">
        <v>10</v>
      </c>
      <c r="B199" s="34">
        <v>45473</v>
      </c>
      <c r="C199">
        <v>92131.655499999993</v>
      </c>
      <c r="D199" t="s">
        <v>61</v>
      </c>
    </row>
    <row r="200" spans="1:4" x14ac:dyDescent="0.3">
      <c r="A200" s="33" t="s">
        <v>10</v>
      </c>
      <c r="B200" s="34">
        <v>45504</v>
      </c>
      <c r="C200">
        <v>101932.8654</v>
      </c>
      <c r="D200" t="s">
        <v>61</v>
      </c>
    </row>
    <row r="201" spans="1:4" x14ac:dyDescent="0.3">
      <c r="A201" s="33" t="s">
        <v>10</v>
      </c>
      <c r="B201" s="34">
        <v>45535</v>
      </c>
      <c r="C201">
        <v>88326.269100000005</v>
      </c>
      <c r="D201" t="s">
        <v>61</v>
      </c>
    </row>
    <row r="202" spans="1:4" x14ac:dyDescent="0.3">
      <c r="A202" s="33" t="s">
        <v>10</v>
      </c>
      <c r="B202" s="34">
        <v>45565</v>
      </c>
      <c r="C202">
        <v>95534.589600000007</v>
      </c>
      <c r="D202" t="s">
        <v>61</v>
      </c>
    </row>
    <row r="203" spans="1:4" x14ac:dyDescent="0.3">
      <c r="A203" s="33" t="s">
        <v>10</v>
      </c>
      <c r="B203" s="34">
        <v>45596</v>
      </c>
      <c r="C203">
        <v>101735.7567</v>
      </c>
      <c r="D203" t="s">
        <v>61</v>
      </c>
    </row>
    <row r="204" spans="1:4" x14ac:dyDescent="0.3">
      <c r="A204" s="33" t="s">
        <v>10</v>
      </c>
      <c r="B204" s="34">
        <v>45626</v>
      </c>
      <c r="C204">
        <v>95174.467799999999</v>
      </c>
      <c r="D204" t="s">
        <v>61</v>
      </c>
    </row>
    <row r="205" spans="1:4" x14ac:dyDescent="0.3">
      <c r="A205" s="33" t="s">
        <v>10</v>
      </c>
      <c r="B205" s="34">
        <v>45657</v>
      </c>
      <c r="C205">
        <v>101550.38679999999</v>
      </c>
      <c r="D205" t="s">
        <v>61</v>
      </c>
    </row>
    <row r="206" spans="1:4" x14ac:dyDescent="0.3">
      <c r="A206" s="33" t="s">
        <v>10</v>
      </c>
      <c r="B206" s="34">
        <v>45688</v>
      </c>
      <c r="C206">
        <v>100581.6908</v>
      </c>
      <c r="D206" t="s">
        <v>61</v>
      </c>
    </row>
    <row r="207" spans="1:4" x14ac:dyDescent="0.3">
      <c r="A207" s="33" t="s">
        <v>10</v>
      </c>
      <c r="B207" s="34">
        <v>45716</v>
      </c>
      <c r="C207">
        <v>93667.189799999993</v>
      </c>
      <c r="D207" t="s">
        <v>61</v>
      </c>
    </row>
    <row r="208" spans="1:4" x14ac:dyDescent="0.3">
      <c r="A208" s="33" t="s">
        <v>10</v>
      </c>
      <c r="B208" s="34">
        <v>45747</v>
      </c>
      <c r="C208">
        <v>98800.690400000007</v>
      </c>
      <c r="D208" t="s">
        <v>61</v>
      </c>
    </row>
    <row r="209" spans="1:4" x14ac:dyDescent="0.3">
      <c r="A209" s="33" t="s">
        <v>10</v>
      </c>
      <c r="B209" s="34">
        <v>45777</v>
      </c>
      <c r="C209">
        <v>87319.475600000005</v>
      </c>
      <c r="D209" t="s">
        <v>61</v>
      </c>
    </row>
    <row r="210" spans="1:4" x14ac:dyDescent="0.3">
      <c r="A210" s="33" t="s">
        <v>10</v>
      </c>
      <c r="B210" s="34">
        <v>45808</v>
      </c>
      <c r="C210">
        <v>84273.816600000006</v>
      </c>
      <c r="D210" t="s">
        <v>61</v>
      </c>
    </row>
    <row r="211" spans="1:4" x14ac:dyDescent="0.3">
      <c r="A211" s="33" t="s">
        <v>10</v>
      </c>
      <c r="B211" s="34">
        <v>45838</v>
      </c>
      <c r="C211">
        <v>96894.285000000003</v>
      </c>
      <c r="D211" t="s">
        <v>61</v>
      </c>
    </row>
    <row r="212" spans="1:4" x14ac:dyDescent="0.3">
      <c r="A212" s="33" t="s">
        <v>10</v>
      </c>
      <c r="B212" s="34">
        <v>45869</v>
      </c>
      <c r="C212">
        <v>90200.419500000004</v>
      </c>
      <c r="D212" t="s">
        <v>61</v>
      </c>
    </row>
    <row r="213" spans="1:4" x14ac:dyDescent="0.3">
      <c r="A213" s="33" t="s">
        <v>10</v>
      </c>
      <c r="B213" s="34">
        <v>45900</v>
      </c>
      <c r="C213">
        <v>98554.526400000002</v>
      </c>
      <c r="D213" t="s">
        <v>61</v>
      </c>
    </row>
    <row r="214" spans="1:4" x14ac:dyDescent="0.3">
      <c r="A214" s="33" t="s">
        <v>10</v>
      </c>
      <c r="B214" s="34">
        <v>45930</v>
      </c>
      <c r="C214">
        <v>102505.9325</v>
      </c>
      <c r="D214" t="s">
        <v>61</v>
      </c>
    </row>
    <row r="215" spans="1:4" x14ac:dyDescent="0.3">
      <c r="A215" s="33" t="s">
        <v>10</v>
      </c>
      <c r="B215" s="34">
        <v>45961</v>
      </c>
      <c r="C215">
        <v>96988.070699999997</v>
      </c>
      <c r="D215" t="s">
        <v>61</v>
      </c>
    </row>
    <row r="216" spans="1:4" x14ac:dyDescent="0.3">
      <c r="A216" s="33" t="s">
        <v>10</v>
      </c>
      <c r="B216" s="34">
        <v>45991</v>
      </c>
      <c r="C216">
        <v>112196.6554</v>
      </c>
      <c r="D216" t="s">
        <v>61</v>
      </c>
    </row>
    <row r="217" spans="1:4" x14ac:dyDescent="0.3">
      <c r="A217" s="33" t="s">
        <v>10</v>
      </c>
      <c r="B217" s="34">
        <v>46022</v>
      </c>
      <c r="C217">
        <v>114847.2461</v>
      </c>
      <c r="D217" t="s">
        <v>61</v>
      </c>
    </row>
    <row r="218" spans="1:4" x14ac:dyDescent="0.3">
      <c r="A218" s="33" t="s">
        <v>12</v>
      </c>
      <c r="B218" s="34">
        <v>44957</v>
      </c>
      <c r="C218">
        <v>0</v>
      </c>
      <c r="D218" t="s">
        <v>61</v>
      </c>
    </row>
    <row r="219" spans="1:4" x14ac:dyDescent="0.3">
      <c r="A219" s="33" t="s">
        <v>12</v>
      </c>
      <c r="B219" s="34">
        <v>44985</v>
      </c>
      <c r="C219">
        <v>0</v>
      </c>
      <c r="D219" t="s">
        <v>61</v>
      </c>
    </row>
    <row r="220" spans="1:4" x14ac:dyDescent="0.3">
      <c r="A220" s="33" t="s">
        <v>12</v>
      </c>
      <c r="B220" s="34">
        <v>45016</v>
      </c>
      <c r="C220">
        <v>0</v>
      </c>
      <c r="D220" t="s">
        <v>61</v>
      </c>
    </row>
    <row r="221" spans="1:4" x14ac:dyDescent="0.3">
      <c r="A221" s="33" t="s">
        <v>12</v>
      </c>
      <c r="B221" s="34">
        <v>45046</v>
      </c>
      <c r="C221">
        <v>0</v>
      </c>
      <c r="D221" t="s">
        <v>61</v>
      </c>
    </row>
    <row r="222" spans="1:4" x14ac:dyDescent="0.3">
      <c r="A222" s="33" t="s">
        <v>12</v>
      </c>
      <c r="B222" s="34">
        <v>45077</v>
      </c>
      <c r="C222">
        <v>0</v>
      </c>
      <c r="D222" t="s">
        <v>61</v>
      </c>
    </row>
    <row r="223" spans="1:4" x14ac:dyDescent="0.3">
      <c r="A223" s="33" t="s">
        <v>12</v>
      </c>
      <c r="B223" s="34">
        <v>45107</v>
      </c>
      <c r="C223">
        <v>0</v>
      </c>
      <c r="D223" t="s">
        <v>61</v>
      </c>
    </row>
    <row r="224" spans="1:4" x14ac:dyDescent="0.3">
      <c r="A224" s="33" t="s">
        <v>12</v>
      </c>
      <c r="B224" s="34">
        <v>45138</v>
      </c>
      <c r="C224">
        <v>0</v>
      </c>
      <c r="D224" t="s">
        <v>61</v>
      </c>
    </row>
    <row r="225" spans="1:4" x14ac:dyDescent="0.3">
      <c r="A225" s="33" t="s">
        <v>12</v>
      </c>
      <c r="B225" s="34">
        <v>45169</v>
      </c>
      <c r="C225">
        <v>0</v>
      </c>
      <c r="D225" t="s">
        <v>61</v>
      </c>
    </row>
    <row r="226" spans="1:4" x14ac:dyDescent="0.3">
      <c r="A226" s="33" t="s">
        <v>12</v>
      </c>
      <c r="B226" s="34">
        <v>45199</v>
      </c>
      <c r="C226">
        <v>0</v>
      </c>
      <c r="D226" t="s">
        <v>61</v>
      </c>
    </row>
    <row r="227" spans="1:4" x14ac:dyDescent="0.3">
      <c r="A227" s="33" t="s">
        <v>12</v>
      </c>
      <c r="B227" s="34">
        <v>45230</v>
      </c>
      <c r="C227">
        <v>0</v>
      </c>
      <c r="D227" t="s">
        <v>61</v>
      </c>
    </row>
    <row r="228" spans="1:4" x14ac:dyDescent="0.3">
      <c r="A228" s="33" t="s">
        <v>12</v>
      </c>
      <c r="B228" s="34">
        <v>45260</v>
      </c>
      <c r="C228">
        <v>0</v>
      </c>
      <c r="D228" t="s">
        <v>61</v>
      </c>
    </row>
    <row r="229" spans="1:4" x14ac:dyDescent="0.3">
      <c r="A229" s="33" t="s">
        <v>12</v>
      </c>
      <c r="B229" s="34">
        <v>45291</v>
      </c>
      <c r="C229">
        <v>0</v>
      </c>
      <c r="D229" t="s">
        <v>61</v>
      </c>
    </row>
    <row r="230" spans="1:4" x14ac:dyDescent="0.3">
      <c r="A230" s="33" t="s">
        <v>12</v>
      </c>
      <c r="B230" s="34">
        <v>45322</v>
      </c>
      <c r="C230">
        <v>0</v>
      </c>
      <c r="D230" t="s">
        <v>61</v>
      </c>
    </row>
    <row r="231" spans="1:4" x14ac:dyDescent="0.3">
      <c r="A231" s="33" t="s">
        <v>12</v>
      </c>
      <c r="B231" s="34">
        <v>45351</v>
      </c>
      <c r="C231">
        <v>0</v>
      </c>
      <c r="D231" t="s">
        <v>61</v>
      </c>
    </row>
    <row r="232" spans="1:4" x14ac:dyDescent="0.3">
      <c r="A232" s="33" t="s">
        <v>12</v>
      </c>
      <c r="B232" s="34">
        <v>45382</v>
      </c>
      <c r="C232">
        <v>0</v>
      </c>
      <c r="D232" t="s">
        <v>61</v>
      </c>
    </row>
    <row r="233" spans="1:4" x14ac:dyDescent="0.3">
      <c r="A233" s="33" t="s">
        <v>12</v>
      </c>
      <c r="B233" s="34">
        <v>45412</v>
      </c>
      <c r="C233">
        <v>0</v>
      </c>
      <c r="D233" t="s">
        <v>61</v>
      </c>
    </row>
    <row r="234" spans="1:4" x14ac:dyDescent="0.3">
      <c r="A234" s="33" t="s">
        <v>12</v>
      </c>
      <c r="B234" s="34">
        <v>45443</v>
      </c>
      <c r="C234">
        <v>0</v>
      </c>
      <c r="D234" t="s">
        <v>61</v>
      </c>
    </row>
    <row r="235" spans="1:4" x14ac:dyDescent="0.3">
      <c r="A235" s="33" t="s">
        <v>12</v>
      </c>
      <c r="B235" s="34">
        <v>45473</v>
      </c>
      <c r="C235">
        <v>0</v>
      </c>
      <c r="D235" t="s">
        <v>61</v>
      </c>
    </row>
    <row r="236" spans="1:4" x14ac:dyDescent="0.3">
      <c r="A236" s="33" t="s">
        <v>12</v>
      </c>
      <c r="B236" s="34">
        <v>45504</v>
      </c>
      <c r="C236">
        <v>0</v>
      </c>
      <c r="D236" t="s">
        <v>61</v>
      </c>
    </row>
    <row r="237" spans="1:4" x14ac:dyDescent="0.3">
      <c r="A237" s="33" t="s">
        <v>12</v>
      </c>
      <c r="B237" s="34">
        <v>45535</v>
      </c>
      <c r="C237">
        <v>0</v>
      </c>
      <c r="D237" t="s">
        <v>61</v>
      </c>
    </row>
    <row r="238" spans="1:4" x14ac:dyDescent="0.3">
      <c r="A238" s="33" t="s">
        <v>12</v>
      </c>
      <c r="B238" s="34">
        <v>45565</v>
      </c>
      <c r="C238">
        <v>0</v>
      </c>
      <c r="D238" t="s">
        <v>61</v>
      </c>
    </row>
    <row r="239" spans="1:4" x14ac:dyDescent="0.3">
      <c r="A239" s="33" t="s">
        <v>12</v>
      </c>
      <c r="B239" s="34">
        <v>45596</v>
      </c>
      <c r="C239">
        <v>0</v>
      </c>
      <c r="D239" t="s">
        <v>61</v>
      </c>
    </row>
    <row r="240" spans="1:4" x14ac:dyDescent="0.3">
      <c r="A240" s="33" t="s">
        <v>12</v>
      </c>
      <c r="B240" s="34">
        <v>45626</v>
      </c>
      <c r="C240">
        <v>0</v>
      </c>
      <c r="D240" t="s">
        <v>61</v>
      </c>
    </row>
    <row r="241" spans="1:4" x14ac:dyDescent="0.3">
      <c r="A241" s="33" t="s">
        <v>12</v>
      </c>
      <c r="B241" s="34">
        <v>45657</v>
      </c>
      <c r="C241">
        <v>0</v>
      </c>
      <c r="D241" t="s">
        <v>61</v>
      </c>
    </row>
    <row r="242" spans="1:4" x14ac:dyDescent="0.3">
      <c r="A242" s="33" t="s">
        <v>12</v>
      </c>
      <c r="B242" s="34">
        <v>45688</v>
      </c>
      <c r="C242">
        <v>0</v>
      </c>
      <c r="D242" t="s">
        <v>61</v>
      </c>
    </row>
    <row r="243" spans="1:4" x14ac:dyDescent="0.3">
      <c r="A243" s="33" t="s">
        <v>12</v>
      </c>
      <c r="B243" s="34">
        <v>45716</v>
      </c>
      <c r="C243">
        <v>0</v>
      </c>
      <c r="D243" t="s">
        <v>61</v>
      </c>
    </row>
    <row r="244" spans="1:4" x14ac:dyDescent="0.3">
      <c r="A244" s="33" t="s">
        <v>12</v>
      </c>
      <c r="B244" s="34">
        <v>45747</v>
      </c>
      <c r="C244">
        <v>0</v>
      </c>
      <c r="D244" t="s">
        <v>61</v>
      </c>
    </row>
    <row r="245" spans="1:4" x14ac:dyDescent="0.3">
      <c r="A245" s="33" t="s">
        <v>12</v>
      </c>
      <c r="B245" s="34">
        <v>45777</v>
      </c>
      <c r="C245">
        <v>0</v>
      </c>
      <c r="D245" t="s">
        <v>61</v>
      </c>
    </row>
    <row r="246" spans="1:4" x14ac:dyDescent="0.3">
      <c r="A246" s="33" t="s">
        <v>12</v>
      </c>
      <c r="B246" s="34">
        <v>45808</v>
      </c>
      <c r="C246">
        <v>0</v>
      </c>
      <c r="D246" t="s">
        <v>61</v>
      </c>
    </row>
    <row r="247" spans="1:4" x14ac:dyDescent="0.3">
      <c r="A247" s="33" t="s">
        <v>12</v>
      </c>
      <c r="B247" s="34">
        <v>45838</v>
      </c>
      <c r="C247">
        <v>0</v>
      </c>
      <c r="D247" t="s">
        <v>61</v>
      </c>
    </row>
    <row r="248" spans="1:4" x14ac:dyDescent="0.3">
      <c r="A248" s="33" t="s">
        <v>12</v>
      </c>
      <c r="B248" s="34">
        <v>45869</v>
      </c>
      <c r="C248">
        <v>0</v>
      </c>
      <c r="D248" t="s">
        <v>61</v>
      </c>
    </row>
    <row r="249" spans="1:4" x14ac:dyDescent="0.3">
      <c r="A249" s="33" t="s">
        <v>12</v>
      </c>
      <c r="B249" s="34">
        <v>45900</v>
      </c>
      <c r="C249">
        <v>0</v>
      </c>
      <c r="D249" t="s">
        <v>61</v>
      </c>
    </row>
    <row r="250" spans="1:4" x14ac:dyDescent="0.3">
      <c r="A250" s="33" t="s">
        <v>12</v>
      </c>
      <c r="B250" s="34">
        <v>45930</v>
      </c>
      <c r="C250">
        <v>0</v>
      </c>
      <c r="D250" t="s">
        <v>61</v>
      </c>
    </row>
    <row r="251" spans="1:4" x14ac:dyDescent="0.3">
      <c r="A251" s="33" t="s">
        <v>12</v>
      </c>
      <c r="B251" s="34">
        <v>45961</v>
      </c>
      <c r="C251">
        <v>0</v>
      </c>
      <c r="D251" t="s">
        <v>61</v>
      </c>
    </row>
    <row r="252" spans="1:4" x14ac:dyDescent="0.3">
      <c r="A252" s="33" t="s">
        <v>12</v>
      </c>
      <c r="B252" s="34">
        <v>45991</v>
      </c>
      <c r="C252">
        <v>0</v>
      </c>
      <c r="D252" t="s">
        <v>61</v>
      </c>
    </row>
    <row r="253" spans="1:4" x14ac:dyDescent="0.3">
      <c r="A253" s="33" t="s">
        <v>12</v>
      </c>
      <c r="B253" s="34">
        <v>46022</v>
      </c>
      <c r="C253">
        <v>0</v>
      </c>
      <c r="D253" t="s">
        <v>61</v>
      </c>
    </row>
    <row r="254" spans="1:4" x14ac:dyDescent="0.3">
      <c r="A254" s="33" t="s">
        <v>13</v>
      </c>
      <c r="B254" s="34">
        <v>44957</v>
      </c>
      <c r="C254">
        <v>350</v>
      </c>
      <c r="D254" t="s">
        <v>61</v>
      </c>
    </row>
    <row r="255" spans="1:4" x14ac:dyDescent="0.3">
      <c r="A255" s="33" t="s">
        <v>13</v>
      </c>
      <c r="B255" s="34">
        <v>44985</v>
      </c>
      <c r="C255">
        <v>360.5</v>
      </c>
      <c r="D255" t="s">
        <v>61</v>
      </c>
    </row>
    <row r="256" spans="1:4" x14ac:dyDescent="0.3">
      <c r="A256" s="33" t="s">
        <v>13</v>
      </c>
      <c r="B256" s="34">
        <v>45016</v>
      </c>
      <c r="C256">
        <v>353.29</v>
      </c>
      <c r="D256" t="s">
        <v>61</v>
      </c>
    </row>
    <row r="257" spans="1:4" x14ac:dyDescent="0.3">
      <c r="A257" s="33" t="s">
        <v>13</v>
      </c>
      <c r="B257" s="34">
        <v>45046</v>
      </c>
      <c r="C257">
        <v>363.88870000000003</v>
      </c>
      <c r="D257" t="s">
        <v>61</v>
      </c>
    </row>
    <row r="258" spans="1:4" x14ac:dyDescent="0.3">
      <c r="A258" s="33" t="s">
        <v>13</v>
      </c>
      <c r="B258" s="34">
        <v>45077</v>
      </c>
      <c r="C258">
        <v>374.80536100000006</v>
      </c>
      <c r="D258" t="s">
        <v>61</v>
      </c>
    </row>
    <row r="259" spans="1:4" x14ac:dyDescent="0.3">
      <c r="A259" s="33" t="s">
        <v>13</v>
      </c>
      <c r="B259" s="34">
        <v>45107</v>
      </c>
      <c r="C259">
        <v>367.30925378000006</v>
      </c>
      <c r="D259" t="s">
        <v>61</v>
      </c>
    </row>
    <row r="260" spans="1:4" x14ac:dyDescent="0.3">
      <c r="A260" s="33" t="s">
        <v>13</v>
      </c>
      <c r="B260" s="34">
        <v>45138</v>
      </c>
      <c r="C260">
        <v>378.32853139340006</v>
      </c>
      <c r="D260" t="s">
        <v>61</v>
      </c>
    </row>
    <row r="261" spans="1:4" x14ac:dyDescent="0.3">
      <c r="A261" s="33" t="s">
        <v>13</v>
      </c>
      <c r="B261" s="34">
        <v>45169</v>
      </c>
      <c r="C261">
        <v>389.67838733520205</v>
      </c>
      <c r="D261" t="s">
        <v>61</v>
      </c>
    </row>
    <row r="262" spans="1:4" x14ac:dyDescent="0.3">
      <c r="A262" s="33" t="s">
        <v>13</v>
      </c>
      <c r="B262" s="34">
        <v>45199</v>
      </c>
      <c r="C262">
        <v>401.3687389552581</v>
      </c>
      <c r="D262" t="s">
        <v>61</v>
      </c>
    </row>
    <row r="263" spans="1:4" x14ac:dyDescent="0.3">
      <c r="A263" s="33" t="s">
        <v>13</v>
      </c>
      <c r="B263" s="34">
        <v>45230</v>
      </c>
      <c r="C263">
        <v>393.34136417615292</v>
      </c>
      <c r="D263" t="s">
        <v>61</v>
      </c>
    </row>
    <row r="264" spans="1:4" x14ac:dyDescent="0.3">
      <c r="A264" s="33" t="s">
        <v>13</v>
      </c>
      <c r="B264" s="34">
        <v>45260</v>
      </c>
      <c r="C264">
        <v>405.14160510143751</v>
      </c>
      <c r="D264" t="s">
        <v>61</v>
      </c>
    </row>
    <row r="265" spans="1:4" x14ac:dyDescent="0.3">
      <c r="A265" s="33" t="s">
        <v>13</v>
      </c>
      <c r="B265" s="34">
        <v>45291</v>
      </c>
      <c r="C265">
        <v>417.29585325448062</v>
      </c>
      <c r="D265" t="s">
        <v>61</v>
      </c>
    </row>
    <row r="266" spans="1:4" x14ac:dyDescent="0.3">
      <c r="A266" s="33" t="s">
        <v>13</v>
      </c>
      <c r="B266" s="34">
        <v>45322</v>
      </c>
      <c r="C266">
        <v>429.81472885211502</v>
      </c>
      <c r="D266" t="s">
        <v>61</v>
      </c>
    </row>
    <row r="267" spans="1:4" x14ac:dyDescent="0.3">
      <c r="A267" s="33" t="s">
        <v>13</v>
      </c>
      <c r="B267" s="34">
        <v>45351</v>
      </c>
      <c r="C267">
        <v>421.2184342750727</v>
      </c>
      <c r="D267" t="s">
        <v>61</v>
      </c>
    </row>
    <row r="268" spans="1:4" x14ac:dyDescent="0.3">
      <c r="A268" s="33" t="s">
        <v>13</v>
      </c>
      <c r="B268" s="34">
        <v>45382</v>
      </c>
      <c r="C268">
        <v>433.85498730332489</v>
      </c>
      <c r="D268" t="s">
        <v>61</v>
      </c>
    </row>
    <row r="269" spans="1:4" x14ac:dyDescent="0.3">
      <c r="A269" s="33" t="s">
        <v>13</v>
      </c>
      <c r="B269" s="34">
        <v>45412</v>
      </c>
      <c r="C269">
        <v>446.87063692242464</v>
      </c>
      <c r="D269" t="s">
        <v>61</v>
      </c>
    </row>
    <row r="270" spans="1:4" x14ac:dyDescent="0.3">
      <c r="A270" s="33" t="s">
        <v>13</v>
      </c>
      <c r="B270" s="34">
        <v>45443</v>
      </c>
      <c r="C270">
        <v>460.27675603009737</v>
      </c>
      <c r="D270" t="s">
        <v>61</v>
      </c>
    </row>
    <row r="271" spans="1:4" x14ac:dyDescent="0.3">
      <c r="A271" s="33" t="s">
        <v>13</v>
      </c>
      <c r="B271" s="34">
        <v>45473</v>
      </c>
      <c r="C271">
        <v>451.07122090949542</v>
      </c>
      <c r="D271" t="s">
        <v>61</v>
      </c>
    </row>
    <row r="272" spans="1:4" x14ac:dyDescent="0.3">
      <c r="A272" s="33" t="s">
        <v>13</v>
      </c>
      <c r="B272" s="34">
        <v>45504</v>
      </c>
      <c r="C272">
        <v>464.60335753678032</v>
      </c>
      <c r="D272" t="s">
        <v>61</v>
      </c>
    </row>
    <row r="273" spans="1:4" x14ac:dyDescent="0.3">
      <c r="A273" s="33" t="s">
        <v>13</v>
      </c>
      <c r="B273" s="34">
        <v>45535</v>
      </c>
      <c r="C273">
        <v>478.54145826288374</v>
      </c>
      <c r="D273" t="s">
        <v>61</v>
      </c>
    </row>
    <row r="274" spans="1:4" x14ac:dyDescent="0.3">
      <c r="A274" s="33" t="s">
        <v>13</v>
      </c>
      <c r="B274" s="34">
        <v>45565</v>
      </c>
      <c r="C274">
        <v>468.97062909762604</v>
      </c>
      <c r="D274" t="s">
        <v>61</v>
      </c>
    </row>
    <row r="275" spans="1:4" x14ac:dyDescent="0.3">
      <c r="A275" s="33" t="s">
        <v>13</v>
      </c>
      <c r="B275" s="34">
        <v>45596</v>
      </c>
      <c r="C275">
        <v>483.03974797055486</v>
      </c>
      <c r="D275" t="s">
        <v>61</v>
      </c>
    </row>
    <row r="276" spans="1:4" x14ac:dyDescent="0.3">
      <c r="A276" s="33" t="s">
        <v>13</v>
      </c>
      <c r="B276" s="34">
        <v>45626</v>
      </c>
      <c r="C276">
        <v>497.53094040967153</v>
      </c>
      <c r="D276" t="s">
        <v>61</v>
      </c>
    </row>
    <row r="277" spans="1:4" x14ac:dyDescent="0.3">
      <c r="A277" s="33" t="s">
        <v>13</v>
      </c>
      <c r="B277" s="34">
        <v>45657</v>
      </c>
      <c r="C277">
        <v>487.58032160147809</v>
      </c>
      <c r="D277" t="s">
        <v>61</v>
      </c>
    </row>
    <row r="278" spans="1:4" x14ac:dyDescent="0.3">
      <c r="A278" s="33" t="s">
        <v>13</v>
      </c>
      <c r="B278" s="34">
        <v>45688</v>
      </c>
      <c r="C278">
        <v>502.20773124952245</v>
      </c>
      <c r="D278" t="s">
        <v>61</v>
      </c>
    </row>
    <row r="279" spans="1:4" x14ac:dyDescent="0.3">
      <c r="A279" s="33" t="s">
        <v>13</v>
      </c>
      <c r="B279" s="34">
        <v>45716</v>
      </c>
      <c r="C279">
        <v>492.16357662453197</v>
      </c>
      <c r="D279" t="s">
        <v>61</v>
      </c>
    </row>
    <row r="280" spans="1:4" x14ac:dyDescent="0.3">
      <c r="A280" s="33" t="s">
        <v>13</v>
      </c>
      <c r="B280" s="34">
        <v>45747</v>
      </c>
      <c r="C280">
        <v>506.92848392326795</v>
      </c>
      <c r="D280" t="s">
        <v>61</v>
      </c>
    </row>
    <row r="281" spans="1:4" x14ac:dyDescent="0.3">
      <c r="A281" s="33" t="s">
        <v>13</v>
      </c>
      <c r="B281" s="34">
        <v>45777</v>
      </c>
      <c r="C281">
        <v>496.78991424480256</v>
      </c>
      <c r="D281" t="s">
        <v>61</v>
      </c>
    </row>
    <row r="282" spans="1:4" x14ac:dyDescent="0.3">
      <c r="A282" s="33" t="s">
        <v>13</v>
      </c>
      <c r="B282" s="34">
        <v>45808</v>
      </c>
      <c r="C282">
        <v>511.69361167214663</v>
      </c>
      <c r="D282" t="s">
        <v>61</v>
      </c>
    </row>
    <row r="283" spans="1:4" x14ac:dyDescent="0.3">
      <c r="A283" s="33" t="s">
        <v>13</v>
      </c>
      <c r="B283" s="34">
        <v>45838</v>
      </c>
      <c r="C283">
        <v>501.45973943870371</v>
      </c>
      <c r="D283" t="s">
        <v>61</v>
      </c>
    </row>
    <row r="284" spans="1:4" x14ac:dyDescent="0.3">
      <c r="A284" s="33" t="s">
        <v>13</v>
      </c>
      <c r="B284" s="34">
        <v>45869</v>
      </c>
      <c r="C284">
        <v>516.50353162186479</v>
      </c>
      <c r="D284" t="s">
        <v>61</v>
      </c>
    </row>
    <row r="285" spans="1:4" x14ac:dyDescent="0.3">
      <c r="A285" s="33" t="s">
        <v>13</v>
      </c>
      <c r="B285" s="34">
        <v>45900</v>
      </c>
      <c r="C285">
        <v>531.99863757052071</v>
      </c>
      <c r="D285" t="s">
        <v>61</v>
      </c>
    </row>
    <row r="286" spans="1:4" x14ac:dyDescent="0.3">
      <c r="A286" s="33" t="s">
        <v>13</v>
      </c>
      <c r="B286" s="34">
        <v>45930</v>
      </c>
      <c r="C286">
        <v>547.95859669763638</v>
      </c>
      <c r="D286" t="s">
        <v>61</v>
      </c>
    </row>
    <row r="287" spans="1:4" x14ac:dyDescent="0.3">
      <c r="A287" s="33" t="s">
        <v>13</v>
      </c>
      <c r="B287" s="34">
        <v>45961</v>
      </c>
      <c r="C287">
        <v>536.99942476368369</v>
      </c>
      <c r="D287" t="s">
        <v>61</v>
      </c>
    </row>
    <row r="288" spans="1:4" x14ac:dyDescent="0.3">
      <c r="A288" s="33" t="s">
        <v>13</v>
      </c>
      <c r="B288" s="34">
        <v>45991</v>
      </c>
      <c r="C288">
        <v>553.10940750659427</v>
      </c>
      <c r="D288" t="s">
        <v>61</v>
      </c>
    </row>
    <row r="289" spans="1:4" x14ac:dyDescent="0.3">
      <c r="A289" s="33" t="s">
        <v>13</v>
      </c>
      <c r="B289" s="34">
        <v>46022</v>
      </c>
      <c r="C289">
        <v>569.70268973179213</v>
      </c>
      <c r="D289" t="s">
        <v>61</v>
      </c>
    </row>
    <row r="290" spans="1:4" x14ac:dyDescent="0.3">
      <c r="A290" s="33" t="s">
        <v>14</v>
      </c>
      <c r="B290" s="34">
        <v>44957</v>
      </c>
      <c r="C290">
        <v>1000</v>
      </c>
      <c r="D290" t="s">
        <v>61</v>
      </c>
    </row>
    <row r="291" spans="1:4" x14ac:dyDescent="0.3">
      <c r="A291" s="33" t="s">
        <v>14</v>
      </c>
      <c r="B291" s="34">
        <v>44985</v>
      </c>
      <c r="C291">
        <v>1040</v>
      </c>
      <c r="D291" t="s">
        <v>61</v>
      </c>
    </row>
    <row r="292" spans="1:4" x14ac:dyDescent="0.3">
      <c r="A292" s="33" t="s">
        <v>14</v>
      </c>
      <c r="B292" s="34">
        <v>45016</v>
      </c>
      <c r="C292">
        <v>936</v>
      </c>
      <c r="D292" t="s">
        <v>61</v>
      </c>
    </row>
    <row r="293" spans="1:4" x14ac:dyDescent="0.3">
      <c r="A293" s="33" t="s">
        <v>14</v>
      </c>
      <c r="B293" s="34">
        <v>45046</v>
      </c>
      <c r="C293">
        <v>973.44</v>
      </c>
      <c r="D293" t="s">
        <v>61</v>
      </c>
    </row>
    <row r="294" spans="1:4" x14ac:dyDescent="0.3">
      <c r="A294" s="33" t="s">
        <v>14</v>
      </c>
      <c r="B294" s="34">
        <v>45077</v>
      </c>
      <c r="C294">
        <v>1012.3776000000001</v>
      </c>
      <c r="D294" t="s">
        <v>61</v>
      </c>
    </row>
    <row r="295" spans="1:4" x14ac:dyDescent="0.3">
      <c r="A295" s="33" t="s">
        <v>14</v>
      </c>
      <c r="B295" s="34">
        <v>45107</v>
      </c>
      <c r="C295">
        <v>992.1300480000001</v>
      </c>
      <c r="D295" t="s">
        <v>61</v>
      </c>
    </row>
    <row r="296" spans="1:4" x14ac:dyDescent="0.3">
      <c r="A296" s="33" t="s">
        <v>14</v>
      </c>
      <c r="B296" s="34">
        <v>45138</v>
      </c>
      <c r="C296">
        <v>1031.81524992</v>
      </c>
      <c r="D296" t="s">
        <v>61</v>
      </c>
    </row>
    <row r="297" spans="1:4" x14ac:dyDescent="0.3">
      <c r="A297" s="33" t="s">
        <v>14</v>
      </c>
      <c r="B297" s="34">
        <v>45169</v>
      </c>
      <c r="C297">
        <v>1073.0878599168</v>
      </c>
      <c r="D297" t="s">
        <v>61</v>
      </c>
    </row>
    <row r="298" spans="1:4" x14ac:dyDescent="0.3">
      <c r="A298" s="33" t="s">
        <v>14</v>
      </c>
      <c r="B298" s="34">
        <v>45199</v>
      </c>
      <c r="C298">
        <v>1116.0113743134721</v>
      </c>
      <c r="D298" t="s">
        <v>61</v>
      </c>
    </row>
    <row r="299" spans="1:4" x14ac:dyDescent="0.3">
      <c r="A299" s="33" t="s">
        <v>14</v>
      </c>
      <c r="B299" s="34">
        <v>45230</v>
      </c>
      <c r="C299">
        <v>1093.6911468272026</v>
      </c>
      <c r="D299" t="s">
        <v>61</v>
      </c>
    </row>
    <row r="300" spans="1:4" x14ac:dyDescent="0.3">
      <c r="A300" s="33" t="s">
        <v>14</v>
      </c>
      <c r="B300" s="34">
        <v>45260</v>
      </c>
      <c r="C300">
        <v>1137.4387927002908</v>
      </c>
      <c r="D300" t="s">
        <v>61</v>
      </c>
    </row>
    <row r="301" spans="1:4" x14ac:dyDescent="0.3">
      <c r="A301" s="33" t="s">
        <v>14</v>
      </c>
      <c r="B301" s="34">
        <v>45291</v>
      </c>
      <c r="C301">
        <v>1182.9363444083026</v>
      </c>
      <c r="D301" t="s">
        <v>61</v>
      </c>
    </row>
    <row r="302" spans="1:4" x14ac:dyDescent="0.3">
      <c r="A302" s="33" t="s">
        <v>14</v>
      </c>
      <c r="B302" s="34">
        <v>45322</v>
      </c>
      <c r="C302">
        <v>1230.2537981846347</v>
      </c>
      <c r="D302" t="s">
        <v>61</v>
      </c>
    </row>
    <row r="303" spans="1:4" x14ac:dyDescent="0.3">
      <c r="A303" s="33" t="s">
        <v>14</v>
      </c>
      <c r="B303" s="34">
        <v>45351</v>
      </c>
      <c r="C303">
        <v>1205.6487222209419</v>
      </c>
      <c r="D303" t="s">
        <v>61</v>
      </c>
    </row>
    <row r="304" spans="1:4" x14ac:dyDescent="0.3">
      <c r="A304" s="33" t="s">
        <v>14</v>
      </c>
      <c r="B304" s="34">
        <v>45382</v>
      </c>
      <c r="C304">
        <v>1253.8746711097797</v>
      </c>
      <c r="D304" t="s">
        <v>61</v>
      </c>
    </row>
    <row r="305" spans="1:4" x14ac:dyDescent="0.3">
      <c r="A305" s="33" t="s">
        <v>14</v>
      </c>
      <c r="B305" s="34">
        <v>45412</v>
      </c>
      <c r="C305">
        <v>1304.0296579541709</v>
      </c>
      <c r="D305" t="s">
        <v>61</v>
      </c>
    </row>
    <row r="306" spans="1:4" x14ac:dyDescent="0.3">
      <c r="A306" s="33" t="s">
        <v>14</v>
      </c>
      <c r="B306" s="34">
        <v>45443</v>
      </c>
      <c r="C306">
        <v>1356.1908442723379</v>
      </c>
      <c r="D306" t="s">
        <v>61</v>
      </c>
    </row>
    <row r="307" spans="1:4" x14ac:dyDescent="0.3">
      <c r="A307" s="33" t="s">
        <v>14</v>
      </c>
      <c r="B307" s="34">
        <v>45473</v>
      </c>
      <c r="C307">
        <v>1329.0670273868911</v>
      </c>
      <c r="D307" t="s">
        <v>61</v>
      </c>
    </row>
    <row r="308" spans="1:4" x14ac:dyDescent="0.3">
      <c r="A308" s="33" t="s">
        <v>14</v>
      </c>
      <c r="B308" s="34">
        <v>45504</v>
      </c>
      <c r="C308">
        <v>1382.2297084823667</v>
      </c>
      <c r="D308" t="s">
        <v>61</v>
      </c>
    </row>
    <row r="309" spans="1:4" x14ac:dyDescent="0.3">
      <c r="A309" s="33" t="s">
        <v>14</v>
      </c>
      <c r="B309" s="34">
        <v>45535</v>
      </c>
      <c r="C309">
        <v>1437.5188968216614</v>
      </c>
      <c r="D309" t="s">
        <v>61</v>
      </c>
    </row>
    <row r="310" spans="1:4" x14ac:dyDescent="0.3">
      <c r="A310" s="33" t="s">
        <v>14</v>
      </c>
      <c r="B310" s="34">
        <v>45565</v>
      </c>
      <c r="C310">
        <v>1408.7685188852281</v>
      </c>
      <c r="D310" t="s">
        <v>61</v>
      </c>
    </row>
    <row r="311" spans="1:4" x14ac:dyDescent="0.3">
      <c r="A311" s="33" t="s">
        <v>14</v>
      </c>
      <c r="B311" s="34">
        <v>45596</v>
      </c>
      <c r="C311">
        <v>1465.1192596406372</v>
      </c>
      <c r="D311" t="s">
        <v>61</v>
      </c>
    </row>
    <row r="312" spans="1:4" x14ac:dyDescent="0.3">
      <c r="A312" s="33" t="s">
        <v>14</v>
      </c>
      <c r="B312" s="34">
        <v>45626</v>
      </c>
      <c r="C312">
        <v>1523.7240300262627</v>
      </c>
      <c r="D312" t="s">
        <v>61</v>
      </c>
    </row>
    <row r="313" spans="1:4" x14ac:dyDescent="0.3">
      <c r="A313" s="33" t="s">
        <v>14</v>
      </c>
      <c r="B313" s="34">
        <v>45657</v>
      </c>
      <c r="C313">
        <v>1493.2495494257373</v>
      </c>
      <c r="D313" t="s">
        <v>61</v>
      </c>
    </row>
    <row r="314" spans="1:4" x14ac:dyDescent="0.3">
      <c r="A314" s="33" t="s">
        <v>14</v>
      </c>
      <c r="B314" s="34">
        <v>45688</v>
      </c>
      <c r="C314">
        <v>1552.979531402767</v>
      </c>
      <c r="D314" t="s">
        <v>61</v>
      </c>
    </row>
    <row r="315" spans="1:4" x14ac:dyDescent="0.3">
      <c r="A315" s="33" t="s">
        <v>14</v>
      </c>
      <c r="B315" s="34">
        <v>45716</v>
      </c>
      <c r="C315">
        <v>1521.9199407747117</v>
      </c>
      <c r="D315" t="s">
        <v>61</v>
      </c>
    </row>
    <row r="316" spans="1:4" x14ac:dyDescent="0.3">
      <c r="A316" s="33" t="s">
        <v>14</v>
      </c>
      <c r="B316" s="34">
        <v>45747</v>
      </c>
      <c r="C316">
        <v>1582.7967384057001</v>
      </c>
      <c r="D316" t="s">
        <v>61</v>
      </c>
    </row>
    <row r="317" spans="1:4" x14ac:dyDescent="0.3">
      <c r="A317" s="33" t="s">
        <v>14</v>
      </c>
      <c r="B317" s="34">
        <v>45777</v>
      </c>
      <c r="C317">
        <v>1551.140803637586</v>
      </c>
      <c r="D317" t="s">
        <v>61</v>
      </c>
    </row>
    <row r="318" spans="1:4" x14ac:dyDescent="0.3">
      <c r="A318" s="33" t="s">
        <v>14</v>
      </c>
      <c r="B318" s="34">
        <v>45808</v>
      </c>
      <c r="C318">
        <v>1613.1864357830896</v>
      </c>
      <c r="D318" t="s">
        <v>61</v>
      </c>
    </row>
    <row r="319" spans="1:4" x14ac:dyDescent="0.3">
      <c r="A319" s="33" t="s">
        <v>14</v>
      </c>
      <c r="B319" s="34">
        <v>45838</v>
      </c>
      <c r="C319">
        <v>1580.9227070674278</v>
      </c>
      <c r="D319" t="s">
        <v>61</v>
      </c>
    </row>
    <row r="320" spans="1:4" x14ac:dyDescent="0.3">
      <c r="A320" s="33" t="s">
        <v>14</v>
      </c>
      <c r="B320" s="34">
        <v>45869</v>
      </c>
      <c r="C320">
        <v>1644.159615350125</v>
      </c>
      <c r="D320" t="s">
        <v>61</v>
      </c>
    </row>
    <row r="321" spans="1:4" x14ac:dyDescent="0.3">
      <c r="A321" s="33" t="s">
        <v>14</v>
      </c>
      <c r="B321" s="34">
        <v>45900</v>
      </c>
      <c r="C321">
        <v>1709.9259999641301</v>
      </c>
      <c r="D321" t="s">
        <v>61</v>
      </c>
    </row>
    <row r="322" spans="1:4" x14ac:dyDescent="0.3">
      <c r="A322" s="33" t="s">
        <v>14</v>
      </c>
      <c r="B322" s="34">
        <v>45930</v>
      </c>
      <c r="C322">
        <v>1778.3230399626955</v>
      </c>
      <c r="D322" t="s">
        <v>61</v>
      </c>
    </row>
    <row r="323" spans="1:4" x14ac:dyDescent="0.3">
      <c r="A323" s="33" t="s">
        <v>14</v>
      </c>
      <c r="B323" s="34">
        <v>45961</v>
      </c>
      <c r="C323">
        <v>1742.7565791634415</v>
      </c>
      <c r="D323" t="s">
        <v>61</v>
      </c>
    </row>
    <row r="324" spans="1:4" x14ac:dyDescent="0.3">
      <c r="A324" s="33" t="s">
        <v>14</v>
      </c>
      <c r="B324" s="34">
        <v>45991</v>
      </c>
      <c r="C324">
        <v>1812.4668423299793</v>
      </c>
      <c r="D324" t="s">
        <v>61</v>
      </c>
    </row>
    <row r="325" spans="1:4" x14ac:dyDescent="0.3">
      <c r="A325" s="33" t="s">
        <v>14</v>
      </c>
      <c r="B325" s="34">
        <v>46022</v>
      </c>
      <c r="C325">
        <v>1884.9655160231785</v>
      </c>
      <c r="D325" t="s">
        <v>61</v>
      </c>
    </row>
    <row r="326" spans="1:4" x14ac:dyDescent="0.3">
      <c r="A326" s="33" t="s">
        <v>15</v>
      </c>
      <c r="B326" s="34">
        <v>44957</v>
      </c>
      <c r="C326">
        <v>4000</v>
      </c>
      <c r="D326" t="s">
        <v>61</v>
      </c>
    </row>
    <row r="327" spans="1:4" x14ac:dyDescent="0.3">
      <c r="A327" s="33" t="s">
        <v>15</v>
      </c>
      <c r="B327" s="34">
        <v>44985</v>
      </c>
      <c r="C327">
        <v>4200</v>
      </c>
      <c r="D327" t="s">
        <v>61</v>
      </c>
    </row>
    <row r="328" spans="1:4" x14ac:dyDescent="0.3">
      <c r="A328" s="33" t="s">
        <v>15</v>
      </c>
      <c r="B328" s="34">
        <v>45016</v>
      </c>
      <c r="C328">
        <v>4116</v>
      </c>
      <c r="D328" t="s">
        <v>61</v>
      </c>
    </row>
    <row r="329" spans="1:4" x14ac:dyDescent="0.3">
      <c r="A329" s="33" t="s">
        <v>15</v>
      </c>
      <c r="B329" s="34">
        <v>45046</v>
      </c>
      <c r="C329">
        <v>4321.8</v>
      </c>
      <c r="D329" t="s">
        <v>61</v>
      </c>
    </row>
    <row r="330" spans="1:4" x14ac:dyDescent="0.3">
      <c r="A330" s="33" t="s">
        <v>15</v>
      </c>
      <c r="B330" s="34">
        <v>45077</v>
      </c>
      <c r="C330">
        <v>4537.8900000000003</v>
      </c>
      <c r="D330" t="s">
        <v>61</v>
      </c>
    </row>
    <row r="331" spans="1:4" x14ac:dyDescent="0.3">
      <c r="A331" s="33" t="s">
        <v>15</v>
      </c>
      <c r="B331" s="34">
        <v>45107</v>
      </c>
      <c r="C331">
        <v>4447.1322</v>
      </c>
      <c r="D331" t="s">
        <v>61</v>
      </c>
    </row>
    <row r="332" spans="1:4" x14ac:dyDescent="0.3">
      <c r="A332" s="33" t="s">
        <v>15</v>
      </c>
      <c r="B332" s="34">
        <v>45138</v>
      </c>
      <c r="C332">
        <v>4669.4888099999998</v>
      </c>
      <c r="D332" t="s">
        <v>61</v>
      </c>
    </row>
    <row r="333" spans="1:4" x14ac:dyDescent="0.3">
      <c r="A333" s="33" t="s">
        <v>15</v>
      </c>
      <c r="B333" s="34">
        <v>45169</v>
      </c>
      <c r="C333">
        <v>4902.9632505</v>
      </c>
      <c r="D333" t="s">
        <v>61</v>
      </c>
    </row>
    <row r="334" spans="1:4" x14ac:dyDescent="0.3">
      <c r="A334" s="33" t="s">
        <v>15</v>
      </c>
      <c r="B334" s="34">
        <v>45199</v>
      </c>
      <c r="C334">
        <v>5148.1114130249998</v>
      </c>
      <c r="D334" t="s">
        <v>61</v>
      </c>
    </row>
    <row r="335" spans="1:4" x14ac:dyDescent="0.3">
      <c r="A335" s="33" t="s">
        <v>15</v>
      </c>
      <c r="B335" s="34">
        <v>45230</v>
      </c>
      <c r="C335">
        <v>5045.1491847644993</v>
      </c>
      <c r="D335" t="s">
        <v>61</v>
      </c>
    </row>
    <row r="336" spans="1:4" x14ac:dyDescent="0.3">
      <c r="A336" s="33" t="s">
        <v>15</v>
      </c>
      <c r="B336" s="34">
        <v>45260</v>
      </c>
      <c r="C336">
        <v>5297.4066440027245</v>
      </c>
      <c r="D336" t="s">
        <v>61</v>
      </c>
    </row>
    <row r="337" spans="1:4" x14ac:dyDescent="0.3">
      <c r="A337" s="33" t="s">
        <v>15</v>
      </c>
      <c r="B337" s="34">
        <v>45291</v>
      </c>
      <c r="C337">
        <v>5562.2769762028611</v>
      </c>
      <c r="D337" t="s">
        <v>61</v>
      </c>
    </row>
    <row r="338" spans="1:4" x14ac:dyDescent="0.3">
      <c r="A338" s="33" t="s">
        <v>15</v>
      </c>
      <c r="B338" s="34">
        <v>45322</v>
      </c>
      <c r="C338">
        <v>5840.3908250130044</v>
      </c>
      <c r="D338" t="s">
        <v>61</v>
      </c>
    </row>
    <row r="339" spans="1:4" x14ac:dyDescent="0.3">
      <c r="A339" s="33" t="s">
        <v>15</v>
      </c>
      <c r="B339" s="34">
        <v>45351</v>
      </c>
      <c r="C339">
        <v>5723.5830085127445</v>
      </c>
      <c r="D339" t="s">
        <v>61</v>
      </c>
    </row>
    <row r="340" spans="1:4" x14ac:dyDescent="0.3">
      <c r="A340" s="33" t="s">
        <v>15</v>
      </c>
      <c r="B340" s="34">
        <v>45382</v>
      </c>
      <c r="C340">
        <v>6009.7621589383816</v>
      </c>
      <c r="D340" t="s">
        <v>61</v>
      </c>
    </row>
    <row r="341" spans="1:4" x14ac:dyDescent="0.3">
      <c r="A341" s="33" t="s">
        <v>15</v>
      </c>
      <c r="B341" s="34">
        <v>45412</v>
      </c>
      <c r="C341">
        <v>6310.2502668853012</v>
      </c>
      <c r="D341" t="s">
        <v>61</v>
      </c>
    </row>
    <row r="342" spans="1:4" x14ac:dyDescent="0.3">
      <c r="A342" s="33" t="s">
        <v>15</v>
      </c>
      <c r="B342" s="34">
        <v>45443</v>
      </c>
      <c r="C342">
        <v>6625.7627802295665</v>
      </c>
      <c r="D342" t="s">
        <v>61</v>
      </c>
    </row>
    <row r="343" spans="1:4" x14ac:dyDescent="0.3">
      <c r="A343" s="33" t="s">
        <v>15</v>
      </c>
      <c r="B343" s="34">
        <v>45473</v>
      </c>
      <c r="C343">
        <v>6493.2475246249751</v>
      </c>
      <c r="D343" t="s">
        <v>61</v>
      </c>
    </row>
    <row r="344" spans="1:4" x14ac:dyDescent="0.3">
      <c r="A344" s="33" t="s">
        <v>15</v>
      </c>
      <c r="B344" s="34">
        <v>45504</v>
      </c>
      <c r="C344">
        <v>6817.9099008562243</v>
      </c>
      <c r="D344" t="s">
        <v>61</v>
      </c>
    </row>
    <row r="345" spans="1:4" x14ac:dyDescent="0.3">
      <c r="A345" s="33" t="s">
        <v>15</v>
      </c>
      <c r="B345" s="34">
        <v>45535</v>
      </c>
      <c r="C345">
        <v>7158.8053958990358</v>
      </c>
      <c r="D345" t="s">
        <v>61</v>
      </c>
    </row>
    <row r="346" spans="1:4" x14ac:dyDescent="0.3">
      <c r="A346" s="33" t="s">
        <v>15</v>
      </c>
      <c r="B346" s="34">
        <v>45565</v>
      </c>
      <c r="C346">
        <v>7015.6292879810553</v>
      </c>
      <c r="D346" t="s">
        <v>61</v>
      </c>
    </row>
    <row r="347" spans="1:4" x14ac:dyDescent="0.3">
      <c r="A347" s="33" t="s">
        <v>15</v>
      </c>
      <c r="B347" s="34">
        <v>45596</v>
      </c>
      <c r="C347">
        <v>7366.4107523801085</v>
      </c>
      <c r="D347" t="s">
        <v>61</v>
      </c>
    </row>
    <row r="348" spans="1:4" x14ac:dyDescent="0.3">
      <c r="A348" s="33" t="s">
        <v>15</v>
      </c>
      <c r="B348" s="34">
        <v>45626</v>
      </c>
      <c r="C348">
        <v>7734.7312899991139</v>
      </c>
      <c r="D348" t="s">
        <v>61</v>
      </c>
    </row>
    <row r="349" spans="1:4" x14ac:dyDescent="0.3">
      <c r="A349" s="33" t="s">
        <v>15</v>
      </c>
      <c r="B349" s="34">
        <v>45657</v>
      </c>
      <c r="C349">
        <v>7580.0366641991313</v>
      </c>
      <c r="D349" t="s">
        <v>61</v>
      </c>
    </row>
    <row r="350" spans="1:4" x14ac:dyDescent="0.3">
      <c r="A350" s="33" t="s">
        <v>15</v>
      </c>
      <c r="B350" s="34">
        <v>45688</v>
      </c>
      <c r="C350">
        <v>7959.0384974090884</v>
      </c>
      <c r="D350" t="s">
        <v>61</v>
      </c>
    </row>
    <row r="351" spans="1:4" x14ac:dyDescent="0.3">
      <c r="A351" s="33" t="s">
        <v>15</v>
      </c>
      <c r="B351" s="34">
        <v>45716</v>
      </c>
      <c r="C351">
        <v>7799.857727460907</v>
      </c>
      <c r="D351" t="s">
        <v>61</v>
      </c>
    </row>
    <row r="352" spans="1:4" x14ac:dyDescent="0.3">
      <c r="A352" s="33" t="s">
        <v>15</v>
      </c>
      <c r="B352" s="34">
        <v>45747</v>
      </c>
      <c r="C352">
        <v>8189.8506138339526</v>
      </c>
      <c r="D352" t="s">
        <v>61</v>
      </c>
    </row>
    <row r="353" spans="1:4" x14ac:dyDescent="0.3">
      <c r="A353" s="33" t="s">
        <v>15</v>
      </c>
      <c r="B353" s="34">
        <v>45777</v>
      </c>
      <c r="C353">
        <v>8026.0536015572734</v>
      </c>
      <c r="D353" t="s">
        <v>61</v>
      </c>
    </row>
    <row r="354" spans="1:4" x14ac:dyDescent="0.3">
      <c r="A354" s="33" t="s">
        <v>15</v>
      </c>
      <c r="B354" s="34">
        <v>45808</v>
      </c>
      <c r="C354">
        <v>8427.3562816351368</v>
      </c>
      <c r="D354" t="s">
        <v>61</v>
      </c>
    </row>
    <row r="355" spans="1:4" x14ac:dyDescent="0.3">
      <c r="A355" s="33" t="s">
        <v>15</v>
      </c>
      <c r="B355" s="34">
        <v>45838</v>
      </c>
      <c r="C355">
        <v>8258.8091560024332</v>
      </c>
      <c r="D355" t="s">
        <v>61</v>
      </c>
    </row>
    <row r="356" spans="1:4" x14ac:dyDescent="0.3">
      <c r="A356" s="33" t="s">
        <v>15</v>
      </c>
      <c r="B356" s="34">
        <v>45869</v>
      </c>
      <c r="C356">
        <v>8671.7496138025544</v>
      </c>
      <c r="D356" t="s">
        <v>61</v>
      </c>
    </row>
    <row r="357" spans="1:4" x14ac:dyDescent="0.3">
      <c r="A357" s="33" t="s">
        <v>15</v>
      </c>
      <c r="B357" s="34">
        <v>45900</v>
      </c>
      <c r="C357">
        <v>9105.3370944926828</v>
      </c>
      <c r="D357" t="s">
        <v>61</v>
      </c>
    </row>
    <row r="358" spans="1:4" x14ac:dyDescent="0.3">
      <c r="A358" s="33" t="s">
        <v>15</v>
      </c>
      <c r="B358" s="34">
        <v>45930</v>
      </c>
      <c r="C358">
        <v>9560.6039492173168</v>
      </c>
      <c r="D358" t="s">
        <v>61</v>
      </c>
    </row>
    <row r="359" spans="1:4" x14ac:dyDescent="0.3">
      <c r="A359" s="33" t="s">
        <v>15</v>
      </c>
      <c r="B359" s="34">
        <v>45961</v>
      </c>
      <c r="C359">
        <v>9369.3918702329702</v>
      </c>
      <c r="D359" t="s">
        <v>61</v>
      </c>
    </row>
    <row r="360" spans="1:4" x14ac:dyDescent="0.3">
      <c r="A360" s="33" t="s">
        <v>15</v>
      </c>
      <c r="B360" s="34">
        <v>45991</v>
      </c>
      <c r="C360">
        <v>9837.861463744619</v>
      </c>
      <c r="D360" t="s">
        <v>61</v>
      </c>
    </row>
    <row r="361" spans="1:4" x14ac:dyDescent="0.3">
      <c r="A361" s="33" t="s">
        <v>15</v>
      </c>
      <c r="B361" s="34">
        <v>46022</v>
      </c>
      <c r="C361">
        <v>10329.75453693185</v>
      </c>
      <c r="D361" t="s">
        <v>61</v>
      </c>
    </row>
    <row r="362" spans="1:4" x14ac:dyDescent="0.3">
      <c r="A362" s="33" t="s">
        <v>16</v>
      </c>
      <c r="B362" s="34">
        <v>44957</v>
      </c>
      <c r="C362">
        <v>250</v>
      </c>
      <c r="D362" t="s">
        <v>61</v>
      </c>
    </row>
    <row r="363" spans="1:4" x14ac:dyDescent="0.3">
      <c r="A363" s="33" t="s">
        <v>16</v>
      </c>
      <c r="B363" s="34">
        <v>44985</v>
      </c>
      <c r="C363">
        <v>257.5</v>
      </c>
      <c r="D363" t="s">
        <v>61</v>
      </c>
    </row>
    <row r="364" spans="1:4" x14ac:dyDescent="0.3">
      <c r="A364" s="33" t="s">
        <v>16</v>
      </c>
      <c r="B364" s="34">
        <v>45016</v>
      </c>
      <c r="C364">
        <v>252.35</v>
      </c>
      <c r="D364" t="s">
        <v>61</v>
      </c>
    </row>
    <row r="365" spans="1:4" x14ac:dyDescent="0.3">
      <c r="A365" s="33" t="s">
        <v>16</v>
      </c>
      <c r="B365" s="34">
        <v>45046</v>
      </c>
      <c r="C365">
        <v>259.9205</v>
      </c>
      <c r="D365" t="s">
        <v>61</v>
      </c>
    </row>
    <row r="366" spans="1:4" x14ac:dyDescent="0.3">
      <c r="A366" s="33" t="s">
        <v>16</v>
      </c>
      <c r="B366" s="34">
        <v>45077</v>
      </c>
      <c r="C366">
        <v>267.71811500000001</v>
      </c>
      <c r="D366" t="s">
        <v>61</v>
      </c>
    </row>
    <row r="367" spans="1:4" x14ac:dyDescent="0.3">
      <c r="A367" s="33" t="s">
        <v>16</v>
      </c>
      <c r="B367" s="34">
        <v>45107</v>
      </c>
      <c r="C367">
        <v>262.36375270000002</v>
      </c>
      <c r="D367" t="s">
        <v>61</v>
      </c>
    </row>
    <row r="368" spans="1:4" x14ac:dyDescent="0.3">
      <c r="A368" s="33" t="s">
        <v>16</v>
      </c>
      <c r="B368" s="34">
        <v>45138</v>
      </c>
      <c r="C368">
        <v>270.23466528100005</v>
      </c>
      <c r="D368" t="s">
        <v>61</v>
      </c>
    </row>
    <row r="369" spans="1:4" x14ac:dyDescent="0.3">
      <c r="A369" s="33" t="s">
        <v>16</v>
      </c>
      <c r="B369" s="34">
        <v>45169</v>
      </c>
      <c r="C369">
        <v>278.34170523943004</v>
      </c>
      <c r="D369" t="s">
        <v>61</v>
      </c>
    </row>
    <row r="370" spans="1:4" x14ac:dyDescent="0.3">
      <c r="A370" s="33" t="s">
        <v>16</v>
      </c>
      <c r="B370" s="34">
        <v>45199</v>
      </c>
      <c r="C370">
        <v>286.69195639661297</v>
      </c>
      <c r="D370" t="s">
        <v>61</v>
      </c>
    </row>
    <row r="371" spans="1:4" x14ac:dyDescent="0.3">
      <c r="A371" s="33" t="s">
        <v>16</v>
      </c>
      <c r="B371" s="34">
        <v>45230</v>
      </c>
      <c r="C371">
        <v>280.95811726868072</v>
      </c>
      <c r="D371" t="s">
        <v>61</v>
      </c>
    </row>
    <row r="372" spans="1:4" x14ac:dyDescent="0.3">
      <c r="A372" s="33" t="s">
        <v>16</v>
      </c>
      <c r="B372" s="34">
        <v>45260</v>
      </c>
      <c r="C372">
        <v>289.38686078674118</v>
      </c>
      <c r="D372" t="s">
        <v>61</v>
      </c>
    </row>
    <row r="373" spans="1:4" x14ac:dyDescent="0.3">
      <c r="A373" s="33" t="s">
        <v>16</v>
      </c>
      <c r="B373" s="34">
        <v>45291</v>
      </c>
      <c r="C373">
        <v>298.06846661034342</v>
      </c>
      <c r="D373" t="s">
        <v>61</v>
      </c>
    </row>
    <row r="374" spans="1:4" x14ac:dyDescent="0.3">
      <c r="A374" s="33" t="s">
        <v>16</v>
      </c>
      <c r="B374" s="34">
        <v>45322</v>
      </c>
      <c r="C374">
        <v>307.01052060865374</v>
      </c>
      <c r="D374" t="s">
        <v>61</v>
      </c>
    </row>
    <row r="375" spans="1:4" x14ac:dyDescent="0.3">
      <c r="A375" s="33" t="s">
        <v>16</v>
      </c>
      <c r="B375" s="34">
        <v>45351</v>
      </c>
      <c r="C375">
        <v>300.87031019648066</v>
      </c>
      <c r="D375" t="s">
        <v>61</v>
      </c>
    </row>
    <row r="376" spans="1:4" x14ac:dyDescent="0.3">
      <c r="A376" s="33" t="s">
        <v>16</v>
      </c>
      <c r="B376" s="34">
        <v>45382</v>
      </c>
      <c r="C376">
        <v>309.89641950237507</v>
      </c>
      <c r="D376" t="s">
        <v>61</v>
      </c>
    </row>
    <row r="377" spans="1:4" x14ac:dyDescent="0.3">
      <c r="A377" s="33" t="s">
        <v>16</v>
      </c>
      <c r="B377" s="34">
        <v>45412</v>
      </c>
      <c r="C377">
        <v>319.19331208744632</v>
      </c>
      <c r="D377" t="s">
        <v>61</v>
      </c>
    </row>
    <row r="378" spans="1:4" x14ac:dyDescent="0.3">
      <c r="A378" s="33" t="s">
        <v>16</v>
      </c>
      <c r="B378" s="34">
        <v>45443</v>
      </c>
      <c r="C378">
        <v>328.76911145006972</v>
      </c>
      <c r="D378" t="s">
        <v>61</v>
      </c>
    </row>
    <row r="379" spans="1:4" x14ac:dyDescent="0.3">
      <c r="A379" s="33" t="s">
        <v>16</v>
      </c>
      <c r="B379" s="34">
        <v>45473</v>
      </c>
      <c r="C379">
        <v>322.19372922106834</v>
      </c>
      <c r="D379" t="s">
        <v>61</v>
      </c>
    </row>
    <row r="380" spans="1:4" x14ac:dyDescent="0.3">
      <c r="A380" s="33" t="s">
        <v>16</v>
      </c>
      <c r="B380" s="34">
        <v>45504</v>
      </c>
      <c r="C380">
        <v>331.8595410977004</v>
      </c>
      <c r="D380" t="s">
        <v>61</v>
      </c>
    </row>
    <row r="381" spans="1:4" x14ac:dyDescent="0.3">
      <c r="A381" s="33" t="s">
        <v>16</v>
      </c>
      <c r="B381" s="34">
        <v>45535</v>
      </c>
      <c r="C381">
        <v>341.81532733063142</v>
      </c>
      <c r="D381" t="s">
        <v>61</v>
      </c>
    </row>
    <row r="382" spans="1:4" x14ac:dyDescent="0.3">
      <c r="A382" s="33" t="s">
        <v>16</v>
      </c>
      <c r="B382" s="34">
        <v>45565</v>
      </c>
      <c r="C382">
        <v>334.97902078401876</v>
      </c>
      <c r="D382" t="s">
        <v>61</v>
      </c>
    </row>
    <row r="383" spans="1:4" x14ac:dyDescent="0.3">
      <c r="A383" s="33" t="s">
        <v>16</v>
      </c>
      <c r="B383" s="34">
        <v>45596</v>
      </c>
      <c r="C383">
        <v>345.02839140753935</v>
      </c>
      <c r="D383" t="s">
        <v>61</v>
      </c>
    </row>
    <row r="384" spans="1:4" x14ac:dyDescent="0.3">
      <c r="A384" s="33" t="s">
        <v>16</v>
      </c>
      <c r="B384" s="34">
        <v>45626</v>
      </c>
      <c r="C384">
        <v>355.37924314976556</v>
      </c>
      <c r="D384" t="s">
        <v>61</v>
      </c>
    </row>
    <row r="385" spans="1:4" x14ac:dyDescent="0.3">
      <c r="A385" s="33" t="s">
        <v>16</v>
      </c>
      <c r="B385" s="34">
        <v>45657</v>
      </c>
      <c r="C385">
        <v>348.27165828677022</v>
      </c>
      <c r="D385" t="s">
        <v>61</v>
      </c>
    </row>
    <row r="386" spans="1:4" x14ac:dyDescent="0.3">
      <c r="A386" s="33" t="s">
        <v>16</v>
      </c>
      <c r="B386" s="34">
        <v>45688</v>
      </c>
      <c r="C386">
        <v>358.71980803537332</v>
      </c>
      <c r="D386" t="s">
        <v>61</v>
      </c>
    </row>
    <row r="387" spans="1:4" x14ac:dyDescent="0.3">
      <c r="A387" s="33" t="s">
        <v>16</v>
      </c>
      <c r="B387" s="34">
        <v>45716</v>
      </c>
      <c r="C387">
        <v>351.54541187466583</v>
      </c>
      <c r="D387" t="s">
        <v>61</v>
      </c>
    </row>
    <row r="388" spans="1:4" x14ac:dyDescent="0.3">
      <c r="A388" s="33" t="s">
        <v>16</v>
      </c>
      <c r="B388" s="34">
        <v>45747</v>
      </c>
      <c r="C388">
        <v>362.0917742309058</v>
      </c>
      <c r="D388" t="s">
        <v>61</v>
      </c>
    </row>
    <row r="389" spans="1:4" x14ac:dyDescent="0.3">
      <c r="A389" s="33" t="s">
        <v>16</v>
      </c>
      <c r="B389" s="34">
        <v>45777</v>
      </c>
      <c r="C389">
        <v>354.84993874628765</v>
      </c>
      <c r="D389" t="s">
        <v>61</v>
      </c>
    </row>
    <row r="390" spans="1:4" x14ac:dyDescent="0.3">
      <c r="A390" s="33" t="s">
        <v>16</v>
      </c>
      <c r="B390" s="34">
        <v>45808</v>
      </c>
      <c r="C390">
        <v>365.49543690867631</v>
      </c>
      <c r="D390" t="s">
        <v>61</v>
      </c>
    </row>
    <row r="391" spans="1:4" x14ac:dyDescent="0.3">
      <c r="A391" s="33" t="s">
        <v>16</v>
      </c>
      <c r="B391" s="34">
        <v>45838</v>
      </c>
      <c r="C391">
        <v>358.18552817050278</v>
      </c>
      <c r="D391" t="s">
        <v>61</v>
      </c>
    </row>
    <row r="392" spans="1:4" x14ac:dyDescent="0.3">
      <c r="A392" s="33" t="s">
        <v>16</v>
      </c>
      <c r="B392" s="34">
        <v>45869</v>
      </c>
      <c r="C392">
        <v>368.93109401561787</v>
      </c>
      <c r="D392" t="s">
        <v>61</v>
      </c>
    </row>
    <row r="393" spans="1:4" x14ac:dyDescent="0.3">
      <c r="A393" s="33" t="s">
        <v>16</v>
      </c>
      <c r="B393" s="34">
        <v>45900</v>
      </c>
      <c r="C393">
        <v>379.99902683608644</v>
      </c>
      <c r="D393" t="s">
        <v>61</v>
      </c>
    </row>
    <row r="394" spans="1:4" x14ac:dyDescent="0.3">
      <c r="A394" s="33" t="s">
        <v>16</v>
      </c>
      <c r="B394" s="34">
        <v>45930</v>
      </c>
      <c r="C394">
        <v>391.39899764116905</v>
      </c>
      <c r="D394" t="s">
        <v>61</v>
      </c>
    </row>
    <row r="395" spans="1:4" x14ac:dyDescent="0.3">
      <c r="A395" s="33" t="s">
        <v>16</v>
      </c>
      <c r="B395" s="34">
        <v>45961</v>
      </c>
      <c r="C395">
        <v>383.57101768834565</v>
      </c>
      <c r="D395" t="s">
        <v>61</v>
      </c>
    </row>
    <row r="396" spans="1:4" x14ac:dyDescent="0.3">
      <c r="A396" s="33" t="s">
        <v>16</v>
      </c>
      <c r="B396" s="34">
        <v>45991</v>
      </c>
      <c r="C396">
        <v>395.07814821899603</v>
      </c>
      <c r="D396" t="s">
        <v>61</v>
      </c>
    </row>
    <row r="397" spans="1:4" x14ac:dyDescent="0.3">
      <c r="A397" s="33" t="s">
        <v>16</v>
      </c>
      <c r="B397" s="34">
        <v>46022</v>
      </c>
      <c r="C397">
        <v>406.93049266556591</v>
      </c>
      <c r="D397" t="s">
        <v>61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61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61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61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61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61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61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61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61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61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61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61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61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61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61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61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61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61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61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61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61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61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61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61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61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61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61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61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61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61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61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61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61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61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61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61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61</v>
      </c>
    </row>
    <row r="434" spans="1:4" x14ac:dyDescent="0.3">
      <c r="A434" s="33" t="s">
        <v>18</v>
      </c>
      <c r="B434" s="34">
        <v>44957</v>
      </c>
      <c r="C434">
        <v>800</v>
      </c>
      <c r="D434" t="s">
        <v>61</v>
      </c>
    </row>
    <row r="435" spans="1:4" x14ac:dyDescent="0.3">
      <c r="A435" s="33" t="s">
        <v>18</v>
      </c>
      <c r="B435" s="34">
        <v>44985</v>
      </c>
      <c r="C435">
        <v>840</v>
      </c>
      <c r="D435" t="s">
        <v>61</v>
      </c>
    </row>
    <row r="436" spans="1:4" x14ac:dyDescent="0.3">
      <c r="A436" s="33" t="s">
        <v>18</v>
      </c>
      <c r="B436" s="34">
        <v>45016</v>
      </c>
      <c r="C436">
        <v>823.19999999999993</v>
      </c>
      <c r="D436" t="s">
        <v>61</v>
      </c>
    </row>
    <row r="437" spans="1:4" x14ac:dyDescent="0.3">
      <c r="A437" s="33" t="s">
        <v>18</v>
      </c>
      <c r="B437" s="34">
        <v>45046</v>
      </c>
      <c r="C437">
        <v>864.36</v>
      </c>
      <c r="D437" t="s">
        <v>61</v>
      </c>
    </row>
    <row r="438" spans="1:4" x14ac:dyDescent="0.3">
      <c r="A438" s="33" t="s">
        <v>18</v>
      </c>
      <c r="B438" s="34">
        <v>45077</v>
      </c>
      <c r="C438">
        <v>907.57800000000009</v>
      </c>
      <c r="D438" t="s">
        <v>61</v>
      </c>
    </row>
    <row r="439" spans="1:4" x14ac:dyDescent="0.3">
      <c r="A439" s="33" t="s">
        <v>18</v>
      </c>
      <c r="B439" s="34">
        <v>45107</v>
      </c>
      <c r="C439">
        <v>889.42644000000007</v>
      </c>
      <c r="D439" t="s">
        <v>61</v>
      </c>
    </row>
    <row r="440" spans="1:4" x14ac:dyDescent="0.3">
      <c r="A440" s="33" t="s">
        <v>18</v>
      </c>
      <c r="B440" s="34">
        <v>45138</v>
      </c>
      <c r="C440">
        <v>933.89776200000006</v>
      </c>
      <c r="D440" t="s">
        <v>61</v>
      </c>
    </row>
    <row r="441" spans="1:4" x14ac:dyDescent="0.3">
      <c r="A441" s="33" t="s">
        <v>18</v>
      </c>
      <c r="B441" s="34">
        <v>45169</v>
      </c>
      <c r="C441">
        <v>980.59265010000013</v>
      </c>
      <c r="D441" t="s">
        <v>61</v>
      </c>
    </row>
    <row r="442" spans="1:4" x14ac:dyDescent="0.3">
      <c r="A442" s="33" t="s">
        <v>18</v>
      </c>
      <c r="B442" s="34">
        <v>45199</v>
      </c>
      <c r="C442">
        <v>1029.6222826050002</v>
      </c>
      <c r="D442" t="s">
        <v>61</v>
      </c>
    </row>
    <row r="443" spans="1:4" x14ac:dyDescent="0.3">
      <c r="A443" s="33" t="s">
        <v>18</v>
      </c>
      <c r="B443" s="34">
        <v>45230</v>
      </c>
      <c r="C443">
        <v>1009.0298369529003</v>
      </c>
      <c r="D443" t="s">
        <v>61</v>
      </c>
    </row>
    <row r="444" spans="1:4" x14ac:dyDescent="0.3">
      <c r="A444" s="33" t="s">
        <v>18</v>
      </c>
      <c r="B444" s="34">
        <v>45260</v>
      </c>
      <c r="C444">
        <v>1059.4813288005453</v>
      </c>
      <c r="D444" t="s">
        <v>61</v>
      </c>
    </row>
    <row r="445" spans="1:4" x14ac:dyDescent="0.3">
      <c r="A445" s="33" t="s">
        <v>18</v>
      </c>
      <c r="B445" s="34">
        <v>45291</v>
      </c>
      <c r="C445">
        <v>1112.4553952405727</v>
      </c>
      <c r="D445" t="s">
        <v>61</v>
      </c>
    </row>
    <row r="446" spans="1:4" x14ac:dyDescent="0.3">
      <c r="A446" s="33" t="s">
        <v>18</v>
      </c>
      <c r="B446" s="34">
        <v>45322</v>
      </c>
      <c r="C446">
        <v>1168.0781650026013</v>
      </c>
      <c r="D446" t="s">
        <v>61</v>
      </c>
    </row>
    <row r="447" spans="1:4" x14ac:dyDescent="0.3">
      <c r="A447" s="33" t="s">
        <v>18</v>
      </c>
      <c r="B447" s="34">
        <v>45351</v>
      </c>
      <c r="C447">
        <v>1144.7166017025493</v>
      </c>
      <c r="D447" t="s">
        <v>61</v>
      </c>
    </row>
    <row r="448" spans="1:4" x14ac:dyDescent="0.3">
      <c r="A448" s="33" t="s">
        <v>18</v>
      </c>
      <c r="B448" s="34">
        <v>45382</v>
      </c>
      <c r="C448">
        <v>1201.9524317876767</v>
      </c>
      <c r="D448" t="s">
        <v>61</v>
      </c>
    </row>
    <row r="449" spans="1:4" x14ac:dyDescent="0.3">
      <c r="A449" s="33" t="s">
        <v>18</v>
      </c>
      <c r="B449" s="34">
        <v>45412</v>
      </c>
      <c r="C449">
        <v>1262.0500533770605</v>
      </c>
      <c r="D449" t="s">
        <v>61</v>
      </c>
    </row>
    <row r="450" spans="1:4" x14ac:dyDescent="0.3">
      <c r="A450" s="33" t="s">
        <v>18</v>
      </c>
      <c r="B450" s="34">
        <v>45443</v>
      </c>
      <c r="C450">
        <v>1325.1525560459136</v>
      </c>
      <c r="D450" t="s">
        <v>61</v>
      </c>
    </row>
    <row r="451" spans="1:4" x14ac:dyDescent="0.3">
      <c r="A451" s="33" t="s">
        <v>18</v>
      </c>
      <c r="B451" s="34">
        <v>45473</v>
      </c>
      <c r="C451">
        <v>1298.6495049249952</v>
      </c>
      <c r="D451" t="s">
        <v>61</v>
      </c>
    </row>
    <row r="452" spans="1:4" x14ac:dyDescent="0.3">
      <c r="A452" s="33" t="s">
        <v>18</v>
      </c>
      <c r="B452" s="34">
        <v>45504</v>
      </c>
      <c r="C452">
        <v>1363.581980171245</v>
      </c>
      <c r="D452" t="s">
        <v>61</v>
      </c>
    </row>
    <row r="453" spans="1:4" x14ac:dyDescent="0.3">
      <c r="A453" s="33" t="s">
        <v>18</v>
      </c>
      <c r="B453" s="34">
        <v>45535</v>
      </c>
      <c r="C453">
        <v>1431.7610791798074</v>
      </c>
      <c r="D453" t="s">
        <v>61</v>
      </c>
    </row>
    <row r="454" spans="1:4" x14ac:dyDescent="0.3">
      <c r="A454" s="33" t="s">
        <v>18</v>
      </c>
      <c r="B454" s="34">
        <v>45565</v>
      </c>
      <c r="C454">
        <v>1403.1258575962113</v>
      </c>
      <c r="D454" t="s">
        <v>61</v>
      </c>
    </row>
    <row r="455" spans="1:4" x14ac:dyDescent="0.3">
      <c r="A455" s="33" t="s">
        <v>18</v>
      </c>
      <c r="B455" s="34">
        <v>45596</v>
      </c>
      <c r="C455">
        <v>1473.282150476022</v>
      </c>
      <c r="D455" t="s">
        <v>61</v>
      </c>
    </row>
    <row r="456" spans="1:4" x14ac:dyDescent="0.3">
      <c r="A456" s="33" t="s">
        <v>18</v>
      </c>
      <c r="B456" s="34">
        <v>45626</v>
      </c>
      <c r="C456">
        <v>1546.9462579998233</v>
      </c>
      <c r="D456" t="s">
        <v>61</v>
      </c>
    </row>
    <row r="457" spans="1:4" x14ac:dyDescent="0.3">
      <c r="A457" s="33" t="s">
        <v>18</v>
      </c>
      <c r="B457" s="34">
        <v>45657</v>
      </c>
      <c r="C457">
        <v>1516.0073328398269</v>
      </c>
      <c r="D457" t="s">
        <v>61</v>
      </c>
    </row>
    <row r="458" spans="1:4" x14ac:dyDescent="0.3">
      <c r="A458" s="33" t="s">
        <v>18</v>
      </c>
      <c r="B458" s="34">
        <v>45688</v>
      </c>
      <c r="C458">
        <v>1591.8076994818182</v>
      </c>
      <c r="D458" t="s">
        <v>61</v>
      </c>
    </row>
    <row r="459" spans="1:4" x14ac:dyDescent="0.3">
      <c r="A459" s="33" t="s">
        <v>18</v>
      </c>
      <c r="B459" s="34">
        <v>45716</v>
      </c>
      <c r="C459">
        <v>1559.9715454921818</v>
      </c>
      <c r="D459" t="s">
        <v>61</v>
      </c>
    </row>
    <row r="460" spans="1:4" x14ac:dyDescent="0.3">
      <c r="A460" s="33" t="s">
        <v>18</v>
      </c>
      <c r="B460" s="34">
        <v>45747</v>
      </c>
      <c r="C460">
        <v>1637.9701227667911</v>
      </c>
      <c r="D460" t="s">
        <v>61</v>
      </c>
    </row>
    <row r="461" spans="1:4" x14ac:dyDescent="0.3">
      <c r="A461" s="33" t="s">
        <v>18</v>
      </c>
      <c r="B461" s="34">
        <v>45777</v>
      </c>
      <c r="C461">
        <v>1605.2107203114551</v>
      </c>
      <c r="D461" t="s">
        <v>61</v>
      </c>
    </row>
    <row r="462" spans="1:4" x14ac:dyDescent="0.3">
      <c r="A462" s="33" t="s">
        <v>18</v>
      </c>
      <c r="B462" s="34">
        <v>45808</v>
      </c>
      <c r="C462">
        <v>1685.471256327028</v>
      </c>
      <c r="D462" t="s">
        <v>61</v>
      </c>
    </row>
    <row r="463" spans="1:4" x14ac:dyDescent="0.3">
      <c r="A463" s="33" t="s">
        <v>18</v>
      </c>
      <c r="B463" s="34">
        <v>45838</v>
      </c>
      <c r="C463">
        <v>1651.7618312004874</v>
      </c>
      <c r="D463" t="s">
        <v>61</v>
      </c>
    </row>
    <row r="464" spans="1:4" x14ac:dyDescent="0.3">
      <c r="A464" s="33" t="s">
        <v>18</v>
      </c>
      <c r="B464" s="34">
        <v>45869</v>
      </c>
      <c r="C464">
        <v>1734.3499227605118</v>
      </c>
      <c r="D464" t="s">
        <v>61</v>
      </c>
    </row>
    <row r="465" spans="1:4" x14ac:dyDescent="0.3">
      <c r="A465" s="33" t="s">
        <v>18</v>
      </c>
      <c r="B465" s="34">
        <v>45900</v>
      </c>
      <c r="C465">
        <v>1821.0674188985374</v>
      </c>
      <c r="D465" t="s">
        <v>61</v>
      </c>
    </row>
    <row r="466" spans="1:4" x14ac:dyDescent="0.3">
      <c r="A466" s="33" t="s">
        <v>18</v>
      </c>
      <c r="B466" s="34">
        <v>45930</v>
      </c>
      <c r="C466">
        <v>1912.1207898434643</v>
      </c>
      <c r="D466" t="s">
        <v>61</v>
      </c>
    </row>
    <row r="467" spans="1:4" x14ac:dyDescent="0.3">
      <c r="A467" s="33" t="s">
        <v>18</v>
      </c>
      <c r="B467" s="34">
        <v>45961</v>
      </c>
      <c r="C467">
        <v>1873.8783740465949</v>
      </c>
      <c r="D467" t="s">
        <v>61</v>
      </c>
    </row>
    <row r="468" spans="1:4" x14ac:dyDescent="0.3">
      <c r="A468" s="33" t="s">
        <v>18</v>
      </c>
      <c r="B468" s="34">
        <v>45991</v>
      </c>
      <c r="C468">
        <v>1967.5722927489248</v>
      </c>
      <c r="D468" t="s">
        <v>61</v>
      </c>
    </row>
    <row r="469" spans="1:4" x14ac:dyDescent="0.3">
      <c r="A469" s="33" t="s">
        <v>18</v>
      </c>
      <c r="B469" s="34">
        <v>46022</v>
      </c>
      <c r="C469">
        <v>2065.950907386371</v>
      </c>
      <c r="D469" t="s">
        <v>61</v>
      </c>
    </row>
    <row r="470" spans="1:4" x14ac:dyDescent="0.3">
      <c r="A470" s="33" t="s">
        <v>19</v>
      </c>
      <c r="B470" s="34">
        <v>44957</v>
      </c>
      <c r="C470">
        <v>3500</v>
      </c>
      <c r="D470" t="s">
        <v>61</v>
      </c>
    </row>
    <row r="471" spans="1:4" x14ac:dyDescent="0.3">
      <c r="A471" s="33" t="s">
        <v>19</v>
      </c>
      <c r="B471" s="34">
        <v>44985</v>
      </c>
      <c r="C471">
        <v>3605</v>
      </c>
      <c r="D471" t="s">
        <v>61</v>
      </c>
    </row>
    <row r="472" spans="1:4" x14ac:dyDescent="0.3">
      <c r="A472" s="33" t="s">
        <v>19</v>
      </c>
      <c r="B472" s="34">
        <v>45016</v>
      </c>
      <c r="C472">
        <v>3532.9</v>
      </c>
      <c r="D472" t="s">
        <v>61</v>
      </c>
    </row>
    <row r="473" spans="1:4" x14ac:dyDescent="0.3">
      <c r="A473" s="33" t="s">
        <v>19</v>
      </c>
      <c r="B473" s="34">
        <v>45046</v>
      </c>
      <c r="C473">
        <v>3638.8870000000002</v>
      </c>
      <c r="D473" t="s">
        <v>61</v>
      </c>
    </row>
    <row r="474" spans="1:4" x14ac:dyDescent="0.3">
      <c r="A474" s="33" t="s">
        <v>19</v>
      </c>
      <c r="B474" s="34">
        <v>45077</v>
      </c>
      <c r="C474">
        <v>3748.0536100000004</v>
      </c>
      <c r="D474" t="s">
        <v>61</v>
      </c>
    </row>
    <row r="475" spans="1:4" x14ac:dyDescent="0.3">
      <c r="A475" s="33" t="s">
        <v>19</v>
      </c>
      <c r="B475" s="34">
        <v>45107</v>
      </c>
      <c r="C475">
        <v>3673.0925378000002</v>
      </c>
      <c r="D475" t="s">
        <v>61</v>
      </c>
    </row>
    <row r="476" spans="1:4" x14ac:dyDescent="0.3">
      <c r="A476" s="33" t="s">
        <v>19</v>
      </c>
      <c r="B476" s="34">
        <v>45138</v>
      </c>
      <c r="C476">
        <v>3783.2853139340004</v>
      </c>
      <c r="D476" t="s">
        <v>61</v>
      </c>
    </row>
    <row r="477" spans="1:4" x14ac:dyDescent="0.3">
      <c r="A477" s="33" t="s">
        <v>19</v>
      </c>
      <c r="B477" s="34">
        <v>45169</v>
      </c>
      <c r="C477">
        <v>3896.7838733520207</v>
      </c>
      <c r="D477" t="s">
        <v>61</v>
      </c>
    </row>
    <row r="478" spans="1:4" x14ac:dyDescent="0.3">
      <c r="A478" s="33" t="s">
        <v>19</v>
      </c>
      <c r="B478" s="34">
        <v>45199</v>
      </c>
      <c r="C478">
        <v>4013.6873895525814</v>
      </c>
      <c r="D478" t="s">
        <v>61</v>
      </c>
    </row>
    <row r="479" spans="1:4" x14ac:dyDescent="0.3">
      <c r="A479" s="33" t="s">
        <v>19</v>
      </c>
      <c r="B479" s="34">
        <v>45230</v>
      </c>
      <c r="C479">
        <v>3933.4136417615296</v>
      </c>
      <c r="D479" t="s">
        <v>61</v>
      </c>
    </row>
    <row r="480" spans="1:4" x14ac:dyDescent="0.3">
      <c r="A480" s="33" t="s">
        <v>19</v>
      </c>
      <c r="B480" s="34">
        <v>45260</v>
      </c>
      <c r="C480">
        <v>4051.4160510143756</v>
      </c>
      <c r="D480" t="s">
        <v>61</v>
      </c>
    </row>
    <row r="481" spans="1:4" x14ac:dyDescent="0.3">
      <c r="A481" s="33" t="s">
        <v>19</v>
      </c>
      <c r="B481" s="34">
        <v>45291</v>
      </c>
      <c r="C481">
        <v>4172.958532544807</v>
      </c>
      <c r="D481" t="s">
        <v>61</v>
      </c>
    </row>
    <row r="482" spans="1:4" x14ac:dyDescent="0.3">
      <c r="A482" s="33" t="s">
        <v>19</v>
      </c>
      <c r="B482" s="34">
        <v>45322</v>
      </c>
      <c r="C482">
        <v>4298.1472885211515</v>
      </c>
      <c r="D482" t="s">
        <v>61</v>
      </c>
    </row>
    <row r="483" spans="1:4" x14ac:dyDescent="0.3">
      <c r="A483" s="33" t="s">
        <v>19</v>
      </c>
      <c r="B483" s="34">
        <v>45351</v>
      </c>
      <c r="C483">
        <v>4212.1843427507283</v>
      </c>
      <c r="D483" t="s">
        <v>61</v>
      </c>
    </row>
    <row r="484" spans="1:4" x14ac:dyDescent="0.3">
      <c r="A484" s="33" t="s">
        <v>19</v>
      </c>
      <c r="B484" s="34">
        <v>45382</v>
      </c>
      <c r="C484">
        <v>4338.5498730332502</v>
      </c>
      <c r="D484" t="s">
        <v>61</v>
      </c>
    </row>
    <row r="485" spans="1:4" x14ac:dyDescent="0.3">
      <c r="A485" s="33" t="s">
        <v>19</v>
      </c>
      <c r="B485" s="34">
        <v>45412</v>
      </c>
      <c r="C485">
        <v>4468.7063692242482</v>
      </c>
      <c r="D485" t="s">
        <v>61</v>
      </c>
    </row>
    <row r="486" spans="1:4" x14ac:dyDescent="0.3">
      <c r="A486" s="33" t="s">
        <v>19</v>
      </c>
      <c r="B486" s="34">
        <v>45443</v>
      </c>
      <c r="C486">
        <v>4602.7675603009757</v>
      </c>
      <c r="D486" t="s">
        <v>61</v>
      </c>
    </row>
    <row r="487" spans="1:4" x14ac:dyDescent="0.3">
      <c r="A487" s="33" t="s">
        <v>19</v>
      </c>
      <c r="B487" s="34">
        <v>45473</v>
      </c>
      <c r="C487">
        <v>4510.7122090949561</v>
      </c>
      <c r="D487" t="s">
        <v>61</v>
      </c>
    </row>
    <row r="488" spans="1:4" x14ac:dyDescent="0.3">
      <c r="A488" s="33" t="s">
        <v>19</v>
      </c>
      <c r="B488" s="34">
        <v>45504</v>
      </c>
      <c r="C488">
        <v>4646.0335753678046</v>
      </c>
      <c r="D488" t="s">
        <v>61</v>
      </c>
    </row>
    <row r="489" spans="1:4" x14ac:dyDescent="0.3">
      <c r="A489" s="33" t="s">
        <v>19</v>
      </c>
      <c r="B489" s="34">
        <v>45535</v>
      </c>
      <c r="C489">
        <v>4785.4145826288386</v>
      </c>
      <c r="D489" t="s">
        <v>61</v>
      </c>
    </row>
    <row r="490" spans="1:4" x14ac:dyDescent="0.3">
      <c r="A490" s="33" t="s">
        <v>19</v>
      </c>
      <c r="B490" s="34">
        <v>45565</v>
      </c>
      <c r="C490">
        <v>4689.7062909762617</v>
      </c>
      <c r="D490" t="s">
        <v>61</v>
      </c>
    </row>
    <row r="491" spans="1:4" x14ac:dyDescent="0.3">
      <c r="A491" s="33" t="s">
        <v>19</v>
      </c>
      <c r="B491" s="34">
        <v>45596</v>
      </c>
      <c r="C491">
        <v>4830.3974797055498</v>
      </c>
      <c r="D491" t="s">
        <v>61</v>
      </c>
    </row>
    <row r="492" spans="1:4" x14ac:dyDescent="0.3">
      <c r="A492" s="33" t="s">
        <v>19</v>
      </c>
      <c r="B492" s="34">
        <v>45626</v>
      </c>
      <c r="C492">
        <v>4975.3094040967162</v>
      </c>
      <c r="D492" t="s">
        <v>61</v>
      </c>
    </row>
    <row r="493" spans="1:4" x14ac:dyDescent="0.3">
      <c r="A493" s="33" t="s">
        <v>19</v>
      </c>
      <c r="B493" s="34">
        <v>45657</v>
      </c>
      <c r="C493">
        <v>4875.8032160147814</v>
      </c>
      <c r="D493" t="s">
        <v>61</v>
      </c>
    </row>
    <row r="494" spans="1:4" x14ac:dyDescent="0.3">
      <c r="A494" s="33" t="s">
        <v>19</v>
      </c>
      <c r="B494" s="34">
        <v>45688</v>
      </c>
      <c r="C494">
        <v>5022.0773124952248</v>
      </c>
      <c r="D494" t="s">
        <v>61</v>
      </c>
    </row>
    <row r="495" spans="1:4" x14ac:dyDescent="0.3">
      <c r="A495" s="33" t="s">
        <v>19</v>
      </c>
      <c r="B495" s="34">
        <v>45716</v>
      </c>
      <c r="C495">
        <v>4519.8695812457026</v>
      </c>
      <c r="D495" t="s">
        <v>61</v>
      </c>
    </row>
    <row r="496" spans="1:4" x14ac:dyDescent="0.3">
      <c r="A496" s="33" t="s">
        <v>19</v>
      </c>
      <c r="B496" s="34">
        <v>45747</v>
      </c>
      <c r="C496">
        <v>4067.8826231211324</v>
      </c>
      <c r="D496" t="s">
        <v>61</v>
      </c>
    </row>
    <row r="497" spans="1:4" x14ac:dyDescent="0.3">
      <c r="A497" s="33" t="s">
        <v>19</v>
      </c>
      <c r="B497" s="34">
        <v>45777</v>
      </c>
      <c r="C497">
        <v>3661.0943608090192</v>
      </c>
      <c r="D497" t="s">
        <v>61</v>
      </c>
    </row>
    <row r="498" spans="1:4" x14ac:dyDescent="0.3">
      <c r="A498" s="33" t="s">
        <v>19</v>
      </c>
      <c r="B498" s="34">
        <v>45808</v>
      </c>
      <c r="C498">
        <v>3294.9849247281172</v>
      </c>
      <c r="D498" t="s">
        <v>61</v>
      </c>
    </row>
    <row r="499" spans="1:4" x14ac:dyDescent="0.3">
      <c r="A499" s="33" t="s">
        <v>19</v>
      </c>
      <c r="B499" s="34">
        <v>45838</v>
      </c>
      <c r="C499">
        <v>3229.0852262335547</v>
      </c>
      <c r="D499" t="s">
        <v>61</v>
      </c>
    </row>
    <row r="500" spans="1:4" x14ac:dyDescent="0.3">
      <c r="A500" s="33" t="s">
        <v>19</v>
      </c>
      <c r="B500" s="34">
        <v>45869</v>
      </c>
      <c r="C500">
        <v>3325.9577830205617</v>
      </c>
      <c r="D500" t="s">
        <v>61</v>
      </c>
    </row>
    <row r="501" spans="1:4" x14ac:dyDescent="0.3">
      <c r="A501" s="33" t="s">
        <v>19</v>
      </c>
      <c r="B501" s="34">
        <v>45900</v>
      </c>
      <c r="C501">
        <v>3425.7365165111787</v>
      </c>
      <c r="D501" t="s">
        <v>61</v>
      </c>
    </row>
    <row r="502" spans="1:4" x14ac:dyDescent="0.3">
      <c r="A502" s="33" t="s">
        <v>19</v>
      </c>
      <c r="B502" s="34">
        <v>45930</v>
      </c>
      <c r="C502">
        <v>3528.5086120065143</v>
      </c>
      <c r="D502" t="s">
        <v>61</v>
      </c>
    </row>
    <row r="503" spans="1:4" x14ac:dyDescent="0.3">
      <c r="A503" s="33" t="s">
        <v>19</v>
      </c>
      <c r="B503" s="34">
        <v>45961</v>
      </c>
      <c r="C503">
        <v>3175.6577508058631</v>
      </c>
      <c r="D503" t="s">
        <v>61</v>
      </c>
    </row>
    <row r="504" spans="1:4" x14ac:dyDescent="0.3">
      <c r="A504" s="33" t="s">
        <v>19</v>
      </c>
      <c r="B504" s="34">
        <v>45991</v>
      </c>
      <c r="C504">
        <v>2858.0919757252768</v>
      </c>
      <c r="D504" t="s">
        <v>61</v>
      </c>
    </row>
    <row r="505" spans="1:4" x14ac:dyDescent="0.3">
      <c r="A505" s="33" t="s">
        <v>19</v>
      </c>
      <c r="B505" s="34">
        <v>46022</v>
      </c>
      <c r="C505">
        <v>2572.2827781527494</v>
      </c>
      <c r="D505" t="s">
        <v>61</v>
      </c>
    </row>
    <row r="506" spans="1:4" x14ac:dyDescent="0.3">
      <c r="A506" s="33" t="s">
        <v>20</v>
      </c>
      <c r="B506" s="34">
        <v>44957</v>
      </c>
      <c r="C506">
        <v>350</v>
      </c>
      <c r="D506" t="s">
        <v>61</v>
      </c>
    </row>
    <row r="507" spans="1:4" x14ac:dyDescent="0.3">
      <c r="A507" s="33" t="s">
        <v>20</v>
      </c>
      <c r="B507" s="34">
        <v>44985</v>
      </c>
      <c r="C507">
        <v>360.5</v>
      </c>
      <c r="D507" t="s">
        <v>61</v>
      </c>
    </row>
    <row r="508" spans="1:4" x14ac:dyDescent="0.3">
      <c r="A508" s="33" t="s">
        <v>20</v>
      </c>
      <c r="B508" s="34">
        <v>45016</v>
      </c>
      <c r="C508">
        <v>353.29</v>
      </c>
      <c r="D508" t="s">
        <v>61</v>
      </c>
    </row>
    <row r="509" spans="1:4" x14ac:dyDescent="0.3">
      <c r="A509" s="33" t="s">
        <v>20</v>
      </c>
      <c r="B509" s="34">
        <v>45046</v>
      </c>
      <c r="C509">
        <v>363.88870000000003</v>
      </c>
      <c r="D509" t="s">
        <v>61</v>
      </c>
    </row>
    <row r="510" spans="1:4" x14ac:dyDescent="0.3">
      <c r="A510" s="33" t="s">
        <v>20</v>
      </c>
      <c r="B510" s="34">
        <v>45077</v>
      </c>
      <c r="C510">
        <v>374.80536100000006</v>
      </c>
      <c r="D510" t="s">
        <v>61</v>
      </c>
    </row>
    <row r="511" spans="1:4" x14ac:dyDescent="0.3">
      <c r="A511" s="33" t="s">
        <v>20</v>
      </c>
      <c r="B511" s="34">
        <v>45107</v>
      </c>
      <c r="C511">
        <v>367.30925378000006</v>
      </c>
      <c r="D511" t="s">
        <v>61</v>
      </c>
    </row>
    <row r="512" spans="1:4" x14ac:dyDescent="0.3">
      <c r="A512" s="33" t="s">
        <v>20</v>
      </c>
      <c r="B512" s="34">
        <v>45138</v>
      </c>
      <c r="C512">
        <v>378.32853139340006</v>
      </c>
      <c r="D512" t="s">
        <v>61</v>
      </c>
    </row>
    <row r="513" spans="1:4" x14ac:dyDescent="0.3">
      <c r="A513" s="33" t="s">
        <v>20</v>
      </c>
      <c r="B513" s="34">
        <v>45169</v>
      </c>
      <c r="C513">
        <v>389.67838733520205</v>
      </c>
      <c r="D513" t="s">
        <v>61</v>
      </c>
    </row>
    <row r="514" spans="1:4" x14ac:dyDescent="0.3">
      <c r="A514" s="33" t="s">
        <v>20</v>
      </c>
      <c r="B514" s="34">
        <v>45199</v>
      </c>
      <c r="C514">
        <v>401.3687389552581</v>
      </c>
      <c r="D514" t="s">
        <v>61</v>
      </c>
    </row>
    <row r="515" spans="1:4" x14ac:dyDescent="0.3">
      <c r="A515" s="33" t="s">
        <v>20</v>
      </c>
      <c r="B515" s="34">
        <v>45230</v>
      </c>
      <c r="C515">
        <v>393.34136417615292</v>
      </c>
      <c r="D515" t="s">
        <v>61</v>
      </c>
    </row>
    <row r="516" spans="1:4" x14ac:dyDescent="0.3">
      <c r="A516" s="33" t="s">
        <v>20</v>
      </c>
      <c r="B516" s="34">
        <v>45260</v>
      </c>
      <c r="C516">
        <v>405.14160510143751</v>
      </c>
      <c r="D516" t="s">
        <v>61</v>
      </c>
    </row>
    <row r="517" spans="1:4" x14ac:dyDescent="0.3">
      <c r="A517" s="33" t="s">
        <v>20</v>
      </c>
      <c r="B517" s="34">
        <v>45291</v>
      </c>
      <c r="C517">
        <v>417.29585325448062</v>
      </c>
      <c r="D517" t="s">
        <v>61</v>
      </c>
    </row>
    <row r="518" spans="1:4" x14ac:dyDescent="0.3">
      <c r="A518" s="33" t="s">
        <v>20</v>
      </c>
      <c r="B518" s="34">
        <v>45322</v>
      </c>
      <c r="C518">
        <v>429.81472885211502</v>
      </c>
      <c r="D518" t="s">
        <v>61</v>
      </c>
    </row>
    <row r="519" spans="1:4" x14ac:dyDescent="0.3">
      <c r="A519" s="33" t="s">
        <v>20</v>
      </c>
      <c r="B519" s="34">
        <v>45351</v>
      </c>
      <c r="C519">
        <v>421.2184342750727</v>
      </c>
      <c r="D519" t="s">
        <v>61</v>
      </c>
    </row>
    <row r="520" spans="1:4" x14ac:dyDescent="0.3">
      <c r="A520" s="33" t="s">
        <v>20</v>
      </c>
      <c r="B520" s="34">
        <v>45382</v>
      </c>
      <c r="C520">
        <v>433.85498730332489</v>
      </c>
      <c r="D520" t="s">
        <v>61</v>
      </c>
    </row>
    <row r="521" spans="1:4" x14ac:dyDescent="0.3">
      <c r="A521" s="33" t="s">
        <v>20</v>
      </c>
      <c r="B521" s="34">
        <v>45412</v>
      </c>
      <c r="C521">
        <v>446.87063692242464</v>
      </c>
      <c r="D521" t="s">
        <v>61</v>
      </c>
    </row>
    <row r="522" spans="1:4" x14ac:dyDescent="0.3">
      <c r="A522" s="33" t="s">
        <v>20</v>
      </c>
      <c r="B522" s="34">
        <v>45443</v>
      </c>
      <c r="C522">
        <v>460.27675603009737</v>
      </c>
      <c r="D522" t="s">
        <v>61</v>
      </c>
    </row>
    <row r="523" spans="1:4" x14ac:dyDescent="0.3">
      <c r="A523" s="33" t="s">
        <v>20</v>
      </c>
      <c r="B523" s="34">
        <v>45473</v>
      </c>
      <c r="C523">
        <v>451.07122090949542</v>
      </c>
      <c r="D523" t="s">
        <v>61</v>
      </c>
    </row>
    <row r="524" spans="1:4" x14ac:dyDescent="0.3">
      <c r="A524" s="33" t="s">
        <v>20</v>
      </c>
      <c r="B524" s="34">
        <v>45504</v>
      </c>
      <c r="C524">
        <v>464.60335753678032</v>
      </c>
      <c r="D524" t="s">
        <v>61</v>
      </c>
    </row>
    <row r="525" spans="1:4" x14ac:dyDescent="0.3">
      <c r="A525" s="33" t="s">
        <v>20</v>
      </c>
      <c r="B525" s="34">
        <v>45535</v>
      </c>
      <c r="C525">
        <v>478.54145826288374</v>
      </c>
      <c r="D525" t="s">
        <v>61</v>
      </c>
    </row>
    <row r="526" spans="1:4" x14ac:dyDescent="0.3">
      <c r="A526" s="33" t="s">
        <v>20</v>
      </c>
      <c r="B526" s="34">
        <v>45565</v>
      </c>
      <c r="C526">
        <v>468.97062909762604</v>
      </c>
      <c r="D526" t="s">
        <v>61</v>
      </c>
    </row>
    <row r="527" spans="1:4" x14ac:dyDescent="0.3">
      <c r="A527" s="33" t="s">
        <v>20</v>
      </c>
      <c r="B527" s="34">
        <v>45596</v>
      </c>
      <c r="C527">
        <v>483.03974797055486</v>
      </c>
      <c r="D527" t="s">
        <v>61</v>
      </c>
    </row>
    <row r="528" spans="1:4" x14ac:dyDescent="0.3">
      <c r="A528" s="33" t="s">
        <v>20</v>
      </c>
      <c r="B528" s="34">
        <v>45626</v>
      </c>
      <c r="C528">
        <v>497.53094040967153</v>
      </c>
      <c r="D528" t="s">
        <v>61</v>
      </c>
    </row>
    <row r="529" spans="1:4" x14ac:dyDescent="0.3">
      <c r="A529" s="33" t="s">
        <v>20</v>
      </c>
      <c r="B529" s="34">
        <v>45657</v>
      </c>
      <c r="C529">
        <v>487.58032160147809</v>
      </c>
      <c r="D529" t="s">
        <v>61</v>
      </c>
    </row>
    <row r="530" spans="1:4" x14ac:dyDescent="0.3">
      <c r="A530" s="33" t="s">
        <v>20</v>
      </c>
      <c r="B530" s="34">
        <v>45688</v>
      </c>
      <c r="C530">
        <v>502.20773124952245</v>
      </c>
      <c r="D530" t="s">
        <v>61</v>
      </c>
    </row>
    <row r="531" spans="1:4" x14ac:dyDescent="0.3">
      <c r="A531" s="33" t="s">
        <v>20</v>
      </c>
      <c r="B531" s="34">
        <v>45716</v>
      </c>
      <c r="C531">
        <v>492.16357662453197</v>
      </c>
      <c r="D531" t="s">
        <v>61</v>
      </c>
    </row>
    <row r="532" spans="1:4" x14ac:dyDescent="0.3">
      <c r="A532" s="33" t="s">
        <v>20</v>
      </c>
      <c r="B532" s="34">
        <v>45747</v>
      </c>
      <c r="C532">
        <v>506.92848392326795</v>
      </c>
      <c r="D532" t="s">
        <v>61</v>
      </c>
    </row>
    <row r="533" spans="1:4" x14ac:dyDescent="0.3">
      <c r="A533" s="33" t="s">
        <v>20</v>
      </c>
      <c r="B533" s="34">
        <v>45777</v>
      </c>
      <c r="C533">
        <v>496.78991424480256</v>
      </c>
      <c r="D533" t="s">
        <v>61</v>
      </c>
    </row>
    <row r="534" spans="1:4" x14ac:dyDescent="0.3">
      <c r="A534" s="33" t="s">
        <v>20</v>
      </c>
      <c r="B534" s="34">
        <v>45808</v>
      </c>
      <c r="C534">
        <v>511.69361167214663</v>
      </c>
      <c r="D534" t="s">
        <v>61</v>
      </c>
    </row>
    <row r="535" spans="1:4" x14ac:dyDescent="0.3">
      <c r="A535" s="33" t="s">
        <v>20</v>
      </c>
      <c r="B535" s="34">
        <v>45838</v>
      </c>
      <c r="C535">
        <v>501.45973943870371</v>
      </c>
      <c r="D535" t="s">
        <v>61</v>
      </c>
    </row>
    <row r="536" spans="1:4" x14ac:dyDescent="0.3">
      <c r="A536" s="33" t="s">
        <v>20</v>
      </c>
      <c r="B536" s="34">
        <v>45869</v>
      </c>
      <c r="C536">
        <v>516.50353162186479</v>
      </c>
      <c r="D536" t="s">
        <v>61</v>
      </c>
    </row>
    <row r="537" spans="1:4" x14ac:dyDescent="0.3">
      <c r="A537" s="33" t="s">
        <v>20</v>
      </c>
      <c r="B537" s="34">
        <v>45900</v>
      </c>
      <c r="C537">
        <v>531.99863757052071</v>
      </c>
      <c r="D537" t="s">
        <v>61</v>
      </c>
    </row>
    <row r="538" spans="1:4" x14ac:dyDescent="0.3">
      <c r="A538" s="33" t="s">
        <v>20</v>
      </c>
      <c r="B538" s="34">
        <v>45930</v>
      </c>
      <c r="C538">
        <v>547.95859669763638</v>
      </c>
      <c r="D538" t="s">
        <v>61</v>
      </c>
    </row>
    <row r="539" spans="1:4" x14ac:dyDescent="0.3">
      <c r="A539" s="33" t="s">
        <v>20</v>
      </c>
      <c r="B539" s="34">
        <v>45961</v>
      </c>
      <c r="C539">
        <v>536.99942476368369</v>
      </c>
      <c r="D539" t="s">
        <v>61</v>
      </c>
    </row>
    <row r="540" spans="1:4" x14ac:dyDescent="0.3">
      <c r="A540" s="33" t="s">
        <v>20</v>
      </c>
      <c r="B540" s="34">
        <v>45991</v>
      </c>
      <c r="C540">
        <v>553.10940750659427</v>
      </c>
      <c r="D540" t="s">
        <v>61</v>
      </c>
    </row>
    <row r="541" spans="1:4" x14ac:dyDescent="0.3">
      <c r="A541" s="33" t="s">
        <v>20</v>
      </c>
      <c r="B541" s="34">
        <v>46022</v>
      </c>
      <c r="C541">
        <v>569.70268973179213</v>
      </c>
      <c r="D541" t="s">
        <v>61</v>
      </c>
    </row>
    <row r="542" spans="1:4" x14ac:dyDescent="0.3">
      <c r="A542" s="33" t="s">
        <v>21</v>
      </c>
      <c r="B542" s="34">
        <v>44957</v>
      </c>
      <c r="C542">
        <v>4650</v>
      </c>
      <c r="D542" t="s">
        <v>61</v>
      </c>
    </row>
    <row r="543" spans="1:4" x14ac:dyDescent="0.3">
      <c r="A543" s="33" t="s">
        <v>21</v>
      </c>
      <c r="B543" s="34">
        <v>44985</v>
      </c>
      <c r="C543">
        <v>4805.5</v>
      </c>
      <c r="D543" t="s">
        <v>61</v>
      </c>
    </row>
    <row r="544" spans="1:4" x14ac:dyDescent="0.3">
      <c r="A544" s="33" t="s">
        <v>21</v>
      </c>
      <c r="B544" s="34">
        <v>45016</v>
      </c>
      <c r="C544">
        <v>4709.3900000000003</v>
      </c>
      <c r="D544" t="s">
        <v>61</v>
      </c>
    </row>
    <row r="545" spans="1:4" x14ac:dyDescent="0.3">
      <c r="A545" s="33" t="s">
        <v>21</v>
      </c>
      <c r="B545" s="34">
        <v>45046</v>
      </c>
      <c r="C545">
        <v>4867.1356999999998</v>
      </c>
      <c r="D545" t="s">
        <v>61</v>
      </c>
    </row>
    <row r="546" spans="1:4" x14ac:dyDescent="0.3">
      <c r="A546" s="33" t="s">
        <v>21</v>
      </c>
      <c r="B546" s="34">
        <v>45077</v>
      </c>
      <c r="C546">
        <v>5030.4369999999999</v>
      </c>
      <c r="D546" t="s">
        <v>61</v>
      </c>
    </row>
    <row r="547" spans="1:4" x14ac:dyDescent="0.3">
      <c r="A547" s="33" t="s">
        <v>21</v>
      </c>
      <c r="B547" s="34">
        <v>45107</v>
      </c>
      <c r="C547">
        <v>4929.8281999999999</v>
      </c>
      <c r="D547" t="s">
        <v>61</v>
      </c>
    </row>
    <row r="548" spans="1:4" x14ac:dyDescent="0.3">
      <c r="A548" s="33" t="s">
        <v>21</v>
      </c>
      <c r="B548" s="34">
        <v>45138</v>
      </c>
      <c r="C548">
        <v>5095.5115999999998</v>
      </c>
      <c r="D548" t="s">
        <v>61</v>
      </c>
    </row>
    <row r="549" spans="1:4" x14ac:dyDescent="0.3">
      <c r="A549" s="33" t="s">
        <v>21</v>
      </c>
      <c r="B549" s="34">
        <v>45169</v>
      </c>
      <c r="C549">
        <v>5267.0549000000001</v>
      </c>
      <c r="D549" t="s">
        <v>61</v>
      </c>
    </row>
    <row r="550" spans="1:4" x14ac:dyDescent="0.3">
      <c r="A550" s="33" t="s">
        <v>21</v>
      </c>
      <c r="B550" s="34">
        <v>45199</v>
      </c>
      <c r="C550">
        <v>5444.6783999999998</v>
      </c>
      <c r="D550" t="s">
        <v>61</v>
      </c>
    </row>
    <row r="551" spans="1:4" x14ac:dyDescent="0.3">
      <c r="A551" s="33" t="s">
        <v>21</v>
      </c>
      <c r="B551" s="34">
        <v>45230</v>
      </c>
      <c r="C551">
        <v>5335.7848000000004</v>
      </c>
      <c r="D551" t="s">
        <v>61</v>
      </c>
    </row>
    <row r="552" spans="1:4" x14ac:dyDescent="0.3">
      <c r="A552" s="33" t="s">
        <v>21</v>
      </c>
      <c r="B552" s="34">
        <v>45260</v>
      </c>
      <c r="C552">
        <v>5516.0389999999998</v>
      </c>
      <c r="D552" t="s">
        <v>61</v>
      </c>
    </row>
    <row r="553" spans="1:4" x14ac:dyDescent="0.3">
      <c r="A553" s="33" t="s">
        <v>21</v>
      </c>
      <c r="B553" s="34">
        <v>45291</v>
      </c>
      <c r="C553">
        <v>5702.7097999999996</v>
      </c>
      <c r="D553" t="s">
        <v>61</v>
      </c>
    </row>
    <row r="554" spans="1:4" x14ac:dyDescent="0.3">
      <c r="A554" s="33" t="s">
        <v>21</v>
      </c>
      <c r="B554" s="34">
        <v>45322</v>
      </c>
      <c r="C554">
        <v>5896.0402000000004</v>
      </c>
      <c r="D554" t="s">
        <v>61</v>
      </c>
    </row>
    <row r="555" spans="1:4" x14ac:dyDescent="0.3">
      <c r="A555" s="33" t="s">
        <v>21</v>
      </c>
      <c r="B555" s="34">
        <v>45351</v>
      </c>
      <c r="C555">
        <v>5778.1193999999996</v>
      </c>
      <c r="D555" t="s">
        <v>61</v>
      </c>
    </row>
    <row r="556" spans="1:4" x14ac:dyDescent="0.3">
      <c r="A556" s="33" t="s">
        <v>21</v>
      </c>
      <c r="B556" s="34">
        <v>45382</v>
      </c>
      <c r="C556">
        <v>5974.3572999999997</v>
      </c>
      <c r="D556" t="s">
        <v>61</v>
      </c>
    </row>
    <row r="557" spans="1:4" x14ac:dyDescent="0.3">
      <c r="A557" s="33" t="s">
        <v>21</v>
      </c>
      <c r="B557" s="34">
        <v>45412</v>
      </c>
      <c r="C557">
        <v>6177.6270999999997</v>
      </c>
      <c r="D557" t="s">
        <v>61</v>
      </c>
    </row>
    <row r="558" spans="1:4" x14ac:dyDescent="0.3">
      <c r="A558" s="33" t="s">
        <v>21</v>
      </c>
      <c r="B558" s="34">
        <v>45443</v>
      </c>
      <c r="C558">
        <v>6388.1968999999999</v>
      </c>
      <c r="D558" t="s">
        <v>61</v>
      </c>
    </row>
    <row r="559" spans="1:4" x14ac:dyDescent="0.3">
      <c r="A559" s="33" t="s">
        <v>21</v>
      </c>
      <c r="B559" s="34">
        <v>45473</v>
      </c>
      <c r="C559">
        <v>6260.4328999999998</v>
      </c>
      <c r="D559" t="s">
        <v>61</v>
      </c>
    </row>
    <row r="560" spans="1:4" x14ac:dyDescent="0.3">
      <c r="A560" s="33" t="s">
        <v>21</v>
      </c>
      <c r="B560" s="34">
        <v>45504</v>
      </c>
      <c r="C560">
        <v>6474.2188999999998</v>
      </c>
      <c r="D560" t="s">
        <v>61</v>
      </c>
    </row>
    <row r="561" spans="1:4" x14ac:dyDescent="0.3">
      <c r="A561" s="33" t="s">
        <v>21</v>
      </c>
      <c r="B561" s="34">
        <v>45535</v>
      </c>
      <c r="C561">
        <v>6695.7170999999998</v>
      </c>
      <c r="D561" t="s">
        <v>61</v>
      </c>
    </row>
    <row r="562" spans="1:4" x14ac:dyDescent="0.3">
      <c r="A562" s="33" t="s">
        <v>21</v>
      </c>
      <c r="B562" s="34">
        <v>45565</v>
      </c>
      <c r="C562">
        <v>6561.8028000000004</v>
      </c>
      <c r="D562" t="s">
        <v>61</v>
      </c>
    </row>
    <row r="563" spans="1:4" x14ac:dyDescent="0.3">
      <c r="A563" s="33" t="s">
        <v>21</v>
      </c>
      <c r="B563" s="34">
        <v>45596</v>
      </c>
      <c r="C563">
        <v>6786.7194</v>
      </c>
      <c r="D563" t="s">
        <v>61</v>
      </c>
    </row>
    <row r="564" spans="1:4" x14ac:dyDescent="0.3">
      <c r="A564" s="33" t="s">
        <v>21</v>
      </c>
      <c r="B564" s="34">
        <v>45626</v>
      </c>
      <c r="C564">
        <v>7019.7866000000004</v>
      </c>
      <c r="D564" t="s">
        <v>61</v>
      </c>
    </row>
    <row r="565" spans="1:4" x14ac:dyDescent="0.3">
      <c r="A565" s="33" t="s">
        <v>21</v>
      </c>
      <c r="B565" s="34">
        <v>45657</v>
      </c>
      <c r="C565">
        <v>6879.3909000000003</v>
      </c>
      <c r="D565" t="s">
        <v>61</v>
      </c>
    </row>
    <row r="566" spans="1:4" x14ac:dyDescent="0.3">
      <c r="A566" s="33" t="s">
        <v>21</v>
      </c>
      <c r="B566" s="34">
        <v>45688</v>
      </c>
      <c r="C566">
        <v>7116.0927000000001</v>
      </c>
      <c r="D566" t="s">
        <v>61</v>
      </c>
    </row>
    <row r="567" spans="1:4" x14ac:dyDescent="0.3">
      <c r="A567" s="33" t="s">
        <v>21</v>
      </c>
      <c r="B567" s="34">
        <v>45716</v>
      </c>
      <c r="C567">
        <v>6572.0047000000004</v>
      </c>
      <c r="D567" t="s">
        <v>61</v>
      </c>
    </row>
    <row r="568" spans="1:4" x14ac:dyDescent="0.3">
      <c r="A568" s="33" t="s">
        <v>21</v>
      </c>
      <c r="B568" s="34">
        <v>45747</v>
      </c>
      <c r="C568">
        <v>6212.7812000000004</v>
      </c>
      <c r="D568" t="s">
        <v>61</v>
      </c>
    </row>
    <row r="569" spans="1:4" x14ac:dyDescent="0.3">
      <c r="A569" s="33" t="s">
        <v>21</v>
      </c>
      <c r="B569" s="34">
        <v>45777</v>
      </c>
      <c r="C569">
        <v>5763.0950000000003</v>
      </c>
      <c r="D569" t="s">
        <v>61</v>
      </c>
    </row>
    <row r="570" spans="1:4" x14ac:dyDescent="0.3">
      <c r="A570" s="33" t="s">
        <v>21</v>
      </c>
      <c r="B570" s="34">
        <v>45808</v>
      </c>
      <c r="C570">
        <v>5492.1498000000001</v>
      </c>
      <c r="D570" t="s">
        <v>61</v>
      </c>
    </row>
    <row r="571" spans="1:4" x14ac:dyDescent="0.3">
      <c r="A571" s="33" t="s">
        <v>21</v>
      </c>
      <c r="B571" s="34">
        <v>45838</v>
      </c>
      <c r="C571">
        <v>5382.3068000000003</v>
      </c>
      <c r="D571" t="s">
        <v>61</v>
      </c>
    </row>
    <row r="572" spans="1:4" x14ac:dyDescent="0.3">
      <c r="A572" s="33" t="s">
        <v>21</v>
      </c>
      <c r="B572" s="34">
        <v>45869</v>
      </c>
      <c r="C572">
        <v>5576.8112000000001</v>
      </c>
      <c r="D572" t="s">
        <v>61</v>
      </c>
    </row>
    <row r="573" spans="1:4" x14ac:dyDescent="0.3">
      <c r="A573" s="33" t="s">
        <v>21</v>
      </c>
      <c r="B573" s="34">
        <v>45900</v>
      </c>
      <c r="C573">
        <v>5778.8026</v>
      </c>
      <c r="D573" t="s">
        <v>61</v>
      </c>
    </row>
    <row r="574" spans="1:4" x14ac:dyDescent="0.3">
      <c r="A574" s="33" t="s">
        <v>21</v>
      </c>
      <c r="B574" s="34">
        <v>45930</v>
      </c>
      <c r="C574">
        <v>5988.5879999999997</v>
      </c>
      <c r="D574" t="s">
        <v>61</v>
      </c>
    </row>
    <row r="575" spans="1:4" x14ac:dyDescent="0.3">
      <c r="A575" s="33" t="s">
        <v>21</v>
      </c>
      <c r="B575" s="34">
        <v>45961</v>
      </c>
      <c r="C575">
        <v>5586.5355</v>
      </c>
      <c r="D575" t="s">
        <v>61</v>
      </c>
    </row>
    <row r="576" spans="1:4" x14ac:dyDescent="0.3">
      <c r="A576" s="33" t="s">
        <v>21</v>
      </c>
      <c r="B576" s="34">
        <v>45991</v>
      </c>
      <c r="C576">
        <v>5378.7736999999997</v>
      </c>
      <c r="D576" t="s">
        <v>61</v>
      </c>
    </row>
    <row r="577" spans="1:4" x14ac:dyDescent="0.3">
      <c r="A577" s="33" t="s">
        <v>21</v>
      </c>
      <c r="B577" s="34">
        <v>46022</v>
      </c>
      <c r="C577">
        <v>5207.9363999999996</v>
      </c>
      <c r="D577" t="s">
        <v>61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61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61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61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61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61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61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61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61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61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61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61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61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61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61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61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61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61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61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61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61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61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61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61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61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61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61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61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61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61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61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61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61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61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61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61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61</v>
      </c>
    </row>
    <row r="614" spans="1:4" x14ac:dyDescent="0.3">
      <c r="A614" s="33" t="s">
        <v>23</v>
      </c>
      <c r="B614" s="34">
        <v>44957</v>
      </c>
      <c r="C614">
        <v>1000</v>
      </c>
      <c r="D614" t="s">
        <v>61</v>
      </c>
    </row>
    <row r="615" spans="1:4" x14ac:dyDescent="0.3">
      <c r="A615" s="33" t="s">
        <v>23</v>
      </c>
      <c r="B615" s="34">
        <v>44985</v>
      </c>
      <c r="C615">
        <v>1020</v>
      </c>
      <c r="D615" t="s">
        <v>61</v>
      </c>
    </row>
    <row r="616" spans="1:4" x14ac:dyDescent="0.3">
      <c r="A616" s="33" t="s">
        <v>23</v>
      </c>
      <c r="B616" s="34">
        <v>45016</v>
      </c>
      <c r="C616">
        <v>999.6</v>
      </c>
      <c r="D616" t="s">
        <v>61</v>
      </c>
    </row>
    <row r="617" spans="1:4" x14ac:dyDescent="0.3">
      <c r="A617" s="33" t="s">
        <v>23</v>
      </c>
      <c r="B617" s="34">
        <v>45046</v>
      </c>
      <c r="C617">
        <v>1019.592</v>
      </c>
      <c r="D617" t="s">
        <v>61</v>
      </c>
    </row>
    <row r="618" spans="1:4" x14ac:dyDescent="0.3">
      <c r="A618" s="33" t="s">
        <v>23</v>
      </c>
      <c r="B618" s="34">
        <v>45077</v>
      </c>
      <c r="C618">
        <v>1039.9838400000001</v>
      </c>
      <c r="D618" t="s">
        <v>61</v>
      </c>
    </row>
    <row r="619" spans="1:4" x14ac:dyDescent="0.3">
      <c r="A619" s="33" t="s">
        <v>23</v>
      </c>
      <c r="B619" s="34">
        <v>45107</v>
      </c>
      <c r="C619">
        <v>1019.1841632000001</v>
      </c>
      <c r="D619" t="s">
        <v>61</v>
      </c>
    </row>
    <row r="620" spans="1:4" x14ac:dyDescent="0.3">
      <c r="A620" s="33" t="s">
        <v>23</v>
      </c>
      <c r="B620" s="34">
        <v>45138</v>
      </c>
      <c r="C620">
        <v>1039.567846464</v>
      </c>
      <c r="D620" t="s">
        <v>61</v>
      </c>
    </row>
    <row r="621" spans="1:4" x14ac:dyDescent="0.3">
      <c r="A621" s="33" t="s">
        <v>23</v>
      </c>
      <c r="B621" s="34">
        <v>45169</v>
      </c>
      <c r="C621">
        <v>1060.35920339328</v>
      </c>
      <c r="D621" t="s">
        <v>61</v>
      </c>
    </row>
    <row r="622" spans="1:4" x14ac:dyDescent="0.3">
      <c r="A622" s="33" t="s">
        <v>23</v>
      </c>
      <c r="B622" s="34">
        <v>45199</v>
      </c>
      <c r="C622">
        <v>1081.5663874611457</v>
      </c>
      <c r="D622" t="s">
        <v>61</v>
      </c>
    </row>
    <row r="623" spans="1:4" x14ac:dyDescent="0.3">
      <c r="A623" s="33" t="s">
        <v>23</v>
      </c>
      <c r="B623" s="34">
        <v>45230</v>
      </c>
      <c r="C623">
        <v>1059.9350597119228</v>
      </c>
      <c r="D623" t="s">
        <v>61</v>
      </c>
    </row>
    <row r="624" spans="1:4" x14ac:dyDescent="0.3">
      <c r="A624" s="33" t="s">
        <v>23</v>
      </c>
      <c r="B624" s="34">
        <v>45260</v>
      </c>
      <c r="C624">
        <v>1081.1337609061613</v>
      </c>
      <c r="D624" t="s">
        <v>61</v>
      </c>
    </row>
    <row r="625" spans="1:4" x14ac:dyDescent="0.3">
      <c r="A625" s="33" t="s">
        <v>23</v>
      </c>
      <c r="B625" s="34">
        <v>45291</v>
      </c>
      <c r="C625">
        <v>1102.7564361242846</v>
      </c>
      <c r="D625" t="s">
        <v>61</v>
      </c>
    </row>
    <row r="626" spans="1:4" x14ac:dyDescent="0.3">
      <c r="A626" s="33" t="s">
        <v>23</v>
      </c>
      <c r="B626" s="34">
        <v>45322</v>
      </c>
      <c r="C626">
        <v>1124.8115648467704</v>
      </c>
      <c r="D626" t="s">
        <v>61</v>
      </c>
    </row>
    <row r="627" spans="1:4" x14ac:dyDescent="0.3">
      <c r="A627" s="33" t="s">
        <v>23</v>
      </c>
      <c r="B627" s="34">
        <v>45351</v>
      </c>
      <c r="C627">
        <v>1102.315333549835</v>
      </c>
      <c r="D627" t="s">
        <v>61</v>
      </c>
    </row>
    <row r="628" spans="1:4" x14ac:dyDescent="0.3">
      <c r="A628" s="33" t="s">
        <v>23</v>
      </c>
      <c r="B628" s="34">
        <v>45382</v>
      </c>
      <c r="C628">
        <v>1124.3616402208318</v>
      </c>
      <c r="D628" t="s">
        <v>61</v>
      </c>
    </row>
    <row r="629" spans="1:4" x14ac:dyDescent="0.3">
      <c r="A629" s="33" t="s">
        <v>23</v>
      </c>
      <c r="B629" s="34">
        <v>45412</v>
      </c>
      <c r="C629">
        <v>1146.8488730252484</v>
      </c>
      <c r="D629" t="s">
        <v>61</v>
      </c>
    </row>
    <row r="630" spans="1:4" x14ac:dyDescent="0.3">
      <c r="A630" s="33" t="s">
        <v>23</v>
      </c>
      <c r="B630" s="34">
        <v>45443</v>
      </c>
      <c r="C630">
        <v>1169.7858504857534</v>
      </c>
      <c r="D630" t="s">
        <v>61</v>
      </c>
    </row>
    <row r="631" spans="1:4" x14ac:dyDescent="0.3">
      <c r="A631" s="33" t="s">
        <v>23</v>
      </c>
      <c r="B631" s="34">
        <v>45473</v>
      </c>
      <c r="C631">
        <v>1146.3901334760383</v>
      </c>
      <c r="D631" t="s">
        <v>61</v>
      </c>
    </row>
    <row r="632" spans="1:4" x14ac:dyDescent="0.3">
      <c r="A632" s="33" t="s">
        <v>23</v>
      </c>
      <c r="B632" s="34">
        <v>45504</v>
      </c>
      <c r="C632">
        <v>1169.3179361455591</v>
      </c>
      <c r="D632" t="s">
        <v>61</v>
      </c>
    </row>
    <row r="633" spans="1:4" x14ac:dyDescent="0.3">
      <c r="A633" s="33" t="s">
        <v>23</v>
      </c>
      <c r="B633" s="34">
        <v>45535</v>
      </c>
      <c r="C633">
        <v>1192.7042948684702</v>
      </c>
      <c r="D633" t="s">
        <v>61</v>
      </c>
    </row>
    <row r="634" spans="1:4" x14ac:dyDescent="0.3">
      <c r="A634" s="33" t="s">
        <v>23</v>
      </c>
      <c r="B634" s="34">
        <v>45565</v>
      </c>
      <c r="C634">
        <v>1168.8502089711008</v>
      </c>
      <c r="D634" t="s">
        <v>61</v>
      </c>
    </row>
    <row r="635" spans="1:4" x14ac:dyDescent="0.3">
      <c r="A635" s="33" t="s">
        <v>23</v>
      </c>
      <c r="B635" s="34">
        <v>45596</v>
      </c>
      <c r="C635">
        <v>1192.2272131505229</v>
      </c>
      <c r="D635" t="s">
        <v>61</v>
      </c>
    </row>
    <row r="636" spans="1:4" x14ac:dyDescent="0.3">
      <c r="A636" s="33" t="s">
        <v>23</v>
      </c>
      <c r="B636" s="34">
        <v>45626</v>
      </c>
      <c r="C636">
        <v>1216.0717574135333</v>
      </c>
      <c r="D636" t="s">
        <v>61</v>
      </c>
    </row>
    <row r="637" spans="1:4" x14ac:dyDescent="0.3">
      <c r="A637" s="33" t="s">
        <v>23</v>
      </c>
      <c r="B637" s="34">
        <v>45657</v>
      </c>
      <c r="C637">
        <v>1191.7503222652626</v>
      </c>
      <c r="D637" t="s">
        <v>61</v>
      </c>
    </row>
    <row r="638" spans="1:4" x14ac:dyDescent="0.3">
      <c r="A638" s="33" t="s">
        <v>23</v>
      </c>
      <c r="B638" s="34">
        <v>45688</v>
      </c>
      <c r="C638">
        <v>1215.5853287105679</v>
      </c>
      <c r="D638" t="s">
        <v>61</v>
      </c>
    </row>
    <row r="639" spans="1:4" x14ac:dyDescent="0.3">
      <c r="A639" s="33" t="s">
        <v>23</v>
      </c>
      <c r="B639" s="34">
        <v>45716</v>
      </c>
      <c r="C639">
        <v>1191.2736221363564</v>
      </c>
      <c r="D639" t="s">
        <v>61</v>
      </c>
    </row>
    <row r="640" spans="1:4" x14ac:dyDescent="0.3">
      <c r="A640" s="33" t="s">
        <v>23</v>
      </c>
      <c r="B640" s="34">
        <v>45747</v>
      </c>
      <c r="C640">
        <v>1215.0990945790836</v>
      </c>
      <c r="D640" t="s">
        <v>61</v>
      </c>
    </row>
    <row r="641" spans="1:4" x14ac:dyDescent="0.3">
      <c r="A641" s="33" t="s">
        <v>23</v>
      </c>
      <c r="B641" s="34">
        <v>45777</v>
      </c>
      <c r="C641">
        <v>1190.797112687502</v>
      </c>
      <c r="D641" t="s">
        <v>61</v>
      </c>
    </row>
    <row r="642" spans="1:4" x14ac:dyDescent="0.3">
      <c r="A642" s="33" t="s">
        <v>23</v>
      </c>
      <c r="B642" s="34">
        <v>45808</v>
      </c>
      <c r="C642">
        <v>1214.6130549412521</v>
      </c>
      <c r="D642" t="s">
        <v>61</v>
      </c>
    </row>
    <row r="643" spans="1:4" x14ac:dyDescent="0.3">
      <c r="A643" s="33" t="s">
        <v>23</v>
      </c>
      <c r="B643" s="34">
        <v>45838</v>
      </c>
      <c r="C643">
        <v>1190.3207938424271</v>
      </c>
      <c r="D643" t="s">
        <v>61</v>
      </c>
    </row>
    <row r="644" spans="1:4" x14ac:dyDescent="0.3">
      <c r="A644" s="33" t="s">
        <v>23</v>
      </c>
      <c r="B644" s="34">
        <v>45869</v>
      </c>
      <c r="C644">
        <v>1214.1272097192757</v>
      </c>
      <c r="D644" t="s">
        <v>61</v>
      </c>
    </row>
    <row r="645" spans="1:4" x14ac:dyDescent="0.3">
      <c r="A645" s="33" t="s">
        <v>23</v>
      </c>
      <c r="B645" s="34">
        <v>45900</v>
      </c>
      <c r="C645">
        <v>1238.4097539136612</v>
      </c>
      <c r="D645" t="s">
        <v>61</v>
      </c>
    </row>
    <row r="646" spans="1:4" x14ac:dyDescent="0.3">
      <c r="A646" s="33" t="s">
        <v>23</v>
      </c>
      <c r="B646" s="34">
        <v>45930</v>
      </c>
      <c r="C646">
        <v>1263.1779489919345</v>
      </c>
      <c r="D646" t="s">
        <v>61</v>
      </c>
    </row>
    <row r="647" spans="1:4" x14ac:dyDescent="0.3">
      <c r="A647" s="33" t="s">
        <v>23</v>
      </c>
      <c r="B647" s="34">
        <v>45961</v>
      </c>
      <c r="C647">
        <v>1237.9143900120957</v>
      </c>
      <c r="D647" t="s">
        <v>61</v>
      </c>
    </row>
    <row r="648" spans="1:4" x14ac:dyDescent="0.3">
      <c r="A648" s="33" t="s">
        <v>23</v>
      </c>
      <c r="B648" s="34">
        <v>45991</v>
      </c>
      <c r="C648">
        <v>1262.6726778123377</v>
      </c>
      <c r="D648" t="s">
        <v>61</v>
      </c>
    </row>
    <row r="649" spans="1:4" x14ac:dyDescent="0.3">
      <c r="A649" s="33" t="s">
        <v>23</v>
      </c>
      <c r="B649" s="34">
        <v>46022</v>
      </c>
      <c r="C649">
        <v>1287.9261313685845</v>
      </c>
      <c r="D649" t="s">
        <v>61</v>
      </c>
    </row>
    <row r="650" spans="1:4" x14ac:dyDescent="0.3">
      <c r="A650" s="33" t="s">
        <v>24</v>
      </c>
      <c r="B650" s="34">
        <v>44957</v>
      </c>
      <c r="C650">
        <v>2500</v>
      </c>
      <c r="D650" t="s">
        <v>61</v>
      </c>
    </row>
    <row r="651" spans="1:4" x14ac:dyDescent="0.3">
      <c r="A651" s="33" t="s">
        <v>24</v>
      </c>
      <c r="B651" s="34">
        <v>44985</v>
      </c>
      <c r="C651">
        <v>2575</v>
      </c>
      <c r="D651" t="s">
        <v>61</v>
      </c>
    </row>
    <row r="652" spans="1:4" x14ac:dyDescent="0.3">
      <c r="A652" s="33" t="s">
        <v>24</v>
      </c>
      <c r="B652" s="34">
        <v>45016</v>
      </c>
      <c r="C652">
        <v>2523.5</v>
      </c>
      <c r="D652" t="s">
        <v>61</v>
      </c>
    </row>
    <row r="653" spans="1:4" x14ac:dyDescent="0.3">
      <c r="A653" s="33" t="s">
        <v>24</v>
      </c>
      <c r="B653" s="34">
        <v>45046</v>
      </c>
      <c r="C653">
        <v>2599.2049999999999</v>
      </c>
      <c r="D653" t="s">
        <v>61</v>
      </c>
    </row>
    <row r="654" spans="1:4" x14ac:dyDescent="0.3">
      <c r="A654" s="33" t="s">
        <v>24</v>
      </c>
      <c r="B654" s="34">
        <v>45077</v>
      </c>
      <c r="C654">
        <v>2677.1811499999999</v>
      </c>
      <c r="D654" t="s">
        <v>61</v>
      </c>
    </row>
    <row r="655" spans="1:4" x14ac:dyDescent="0.3">
      <c r="A655" s="33" t="s">
        <v>24</v>
      </c>
      <c r="B655" s="34">
        <v>45107</v>
      </c>
      <c r="C655">
        <v>2623.6375269999999</v>
      </c>
      <c r="D655" t="s">
        <v>61</v>
      </c>
    </row>
    <row r="656" spans="1:4" x14ac:dyDescent="0.3">
      <c r="A656" s="33" t="s">
        <v>24</v>
      </c>
      <c r="B656" s="34">
        <v>45138</v>
      </c>
      <c r="C656">
        <v>2702.3466528099998</v>
      </c>
      <c r="D656" t="s">
        <v>61</v>
      </c>
    </row>
    <row r="657" spans="1:4" x14ac:dyDescent="0.3">
      <c r="A657" s="33" t="s">
        <v>24</v>
      </c>
      <c r="B657" s="34">
        <v>45169</v>
      </c>
      <c r="C657">
        <v>2783.4170523942998</v>
      </c>
      <c r="D657" t="s">
        <v>61</v>
      </c>
    </row>
    <row r="658" spans="1:4" x14ac:dyDescent="0.3">
      <c r="A658" s="33" t="s">
        <v>24</v>
      </c>
      <c r="B658" s="34">
        <v>45199</v>
      </c>
      <c r="C658">
        <v>2866.9195639661289</v>
      </c>
      <c r="D658" t="s">
        <v>61</v>
      </c>
    </row>
    <row r="659" spans="1:4" x14ac:dyDescent="0.3">
      <c r="A659" s="33" t="s">
        <v>24</v>
      </c>
      <c r="B659" s="34">
        <v>45230</v>
      </c>
      <c r="C659">
        <v>2809.5811726868064</v>
      </c>
      <c r="D659" t="s">
        <v>61</v>
      </c>
    </row>
    <row r="660" spans="1:4" x14ac:dyDescent="0.3">
      <c r="A660" s="33" t="s">
        <v>24</v>
      </c>
      <c r="B660" s="34">
        <v>45260</v>
      </c>
      <c r="C660">
        <v>2893.8686078674109</v>
      </c>
      <c r="D660" t="s">
        <v>61</v>
      </c>
    </row>
    <row r="661" spans="1:4" x14ac:dyDescent="0.3">
      <c r="A661" s="33" t="s">
        <v>24</v>
      </c>
      <c r="B661" s="34">
        <v>45291</v>
      </c>
      <c r="C661">
        <v>2980.6846661034333</v>
      </c>
      <c r="D661" t="s">
        <v>61</v>
      </c>
    </row>
    <row r="662" spans="1:4" x14ac:dyDescent="0.3">
      <c r="A662" s="33" t="s">
        <v>24</v>
      </c>
      <c r="B662" s="34">
        <v>45322</v>
      </c>
      <c r="C662">
        <v>3070.1052060865363</v>
      </c>
      <c r="D662" t="s">
        <v>61</v>
      </c>
    </row>
    <row r="663" spans="1:4" x14ac:dyDescent="0.3">
      <c r="A663" s="33" t="s">
        <v>24</v>
      </c>
      <c r="B663" s="34">
        <v>45351</v>
      </c>
      <c r="C663">
        <v>3008.7031019648057</v>
      </c>
      <c r="D663" t="s">
        <v>61</v>
      </c>
    </row>
    <row r="664" spans="1:4" x14ac:dyDescent="0.3">
      <c r="A664" s="33" t="s">
        <v>24</v>
      </c>
      <c r="B664" s="34">
        <v>45382</v>
      </c>
      <c r="C664">
        <v>3098.9641950237501</v>
      </c>
      <c r="D664" t="s">
        <v>61</v>
      </c>
    </row>
    <row r="665" spans="1:4" x14ac:dyDescent="0.3">
      <c r="A665" s="33" t="s">
        <v>24</v>
      </c>
      <c r="B665" s="34">
        <v>45412</v>
      </c>
      <c r="C665">
        <v>3191.9331208744625</v>
      </c>
      <c r="D665" t="s">
        <v>61</v>
      </c>
    </row>
    <row r="666" spans="1:4" x14ac:dyDescent="0.3">
      <c r="A666" s="33" t="s">
        <v>24</v>
      </c>
      <c r="B666" s="34">
        <v>45443</v>
      </c>
      <c r="C666">
        <v>3287.6911145006966</v>
      </c>
      <c r="D666" t="s">
        <v>61</v>
      </c>
    </row>
    <row r="667" spans="1:4" x14ac:dyDescent="0.3">
      <c r="A667" s="33" t="s">
        <v>24</v>
      </c>
      <c r="B667" s="34">
        <v>45473</v>
      </c>
      <c r="C667">
        <v>3221.9372922106827</v>
      </c>
      <c r="D667" t="s">
        <v>61</v>
      </c>
    </row>
    <row r="668" spans="1:4" x14ac:dyDescent="0.3">
      <c r="A668" s="33" t="s">
        <v>24</v>
      </c>
      <c r="B668" s="34">
        <v>45504</v>
      </c>
      <c r="C668">
        <v>3318.5954109770032</v>
      </c>
      <c r="D668" t="s">
        <v>61</v>
      </c>
    </row>
    <row r="669" spans="1:4" x14ac:dyDescent="0.3">
      <c r="A669" s="33" t="s">
        <v>24</v>
      </c>
      <c r="B669" s="34">
        <v>45535</v>
      </c>
      <c r="C669">
        <v>3418.1532733063136</v>
      </c>
      <c r="D669" t="s">
        <v>61</v>
      </c>
    </row>
    <row r="670" spans="1:4" x14ac:dyDescent="0.3">
      <c r="A670" s="33" t="s">
        <v>24</v>
      </c>
      <c r="B670" s="34">
        <v>45565</v>
      </c>
      <c r="C670">
        <v>3349.7902078401871</v>
      </c>
      <c r="D670" t="s">
        <v>61</v>
      </c>
    </row>
    <row r="671" spans="1:4" x14ac:dyDescent="0.3">
      <c r="A671" s="33" t="s">
        <v>24</v>
      </c>
      <c r="B671" s="34">
        <v>45596</v>
      </c>
      <c r="C671">
        <v>3450.2839140753927</v>
      </c>
      <c r="D671" t="s">
        <v>61</v>
      </c>
    </row>
    <row r="672" spans="1:4" x14ac:dyDescent="0.3">
      <c r="A672" s="33" t="s">
        <v>24</v>
      </c>
      <c r="B672" s="34">
        <v>45626</v>
      </c>
      <c r="C672">
        <v>3553.7924314976544</v>
      </c>
      <c r="D672" t="s">
        <v>61</v>
      </c>
    </row>
    <row r="673" spans="1:4" x14ac:dyDescent="0.3">
      <c r="A673" s="33" t="s">
        <v>24</v>
      </c>
      <c r="B673" s="34">
        <v>45657</v>
      </c>
      <c r="C673">
        <v>3482.7165828677012</v>
      </c>
      <c r="D673" t="s">
        <v>61</v>
      </c>
    </row>
    <row r="674" spans="1:4" x14ac:dyDescent="0.3">
      <c r="A674" s="33" t="s">
        <v>24</v>
      </c>
      <c r="B674" s="34">
        <v>45688</v>
      </c>
      <c r="C674">
        <v>3587.1980803537322</v>
      </c>
      <c r="D674" t="s">
        <v>61</v>
      </c>
    </row>
    <row r="675" spans="1:4" x14ac:dyDescent="0.3">
      <c r="A675" s="33" t="s">
        <v>24</v>
      </c>
      <c r="B675" s="34">
        <v>45716</v>
      </c>
      <c r="C675">
        <v>3515.4541187466575</v>
      </c>
      <c r="D675" t="s">
        <v>61</v>
      </c>
    </row>
    <row r="676" spans="1:4" x14ac:dyDescent="0.3">
      <c r="A676" s="33" t="s">
        <v>24</v>
      </c>
      <c r="B676" s="34">
        <v>45747</v>
      </c>
      <c r="C676">
        <v>3620.9177423090573</v>
      </c>
      <c r="D676" t="s">
        <v>61</v>
      </c>
    </row>
    <row r="677" spans="1:4" x14ac:dyDescent="0.3">
      <c r="A677" s="33" t="s">
        <v>24</v>
      </c>
      <c r="B677" s="34">
        <v>45777</v>
      </c>
      <c r="C677">
        <v>3548.4993874628763</v>
      </c>
      <c r="D677" t="s">
        <v>61</v>
      </c>
    </row>
    <row r="678" spans="1:4" x14ac:dyDescent="0.3">
      <c r="A678" s="33" t="s">
        <v>24</v>
      </c>
      <c r="B678" s="34">
        <v>45808</v>
      </c>
      <c r="C678">
        <v>3654.9543690867627</v>
      </c>
      <c r="D678" t="s">
        <v>61</v>
      </c>
    </row>
    <row r="679" spans="1:4" x14ac:dyDescent="0.3">
      <c r="A679" s="33" t="s">
        <v>24</v>
      </c>
      <c r="B679" s="34">
        <v>45838</v>
      </c>
      <c r="C679">
        <v>3581.8552817050272</v>
      </c>
      <c r="D679" t="s">
        <v>61</v>
      </c>
    </row>
    <row r="680" spans="1:4" x14ac:dyDescent="0.3">
      <c r="A680" s="33" t="s">
        <v>24</v>
      </c>
      <c r="B680" s="34">
        <v>45869</v>
      </c>
      <c r="C680">
        <v>3689.3109401561783</v>
      </c>
      <c r="D680" t="s">
        <v>61</v>
      </c>
    </row>
    <row r="681" spans="1:4" x14ac:dyDescent="0.3">
      <c r="A681" s="33" t="s">
        <v>24</v>
      </c>
      <c r="B681" s="34">
        <v>45900</v>
      </c>
      <c r="C681">
        <v>3799.9902683608639</v>
      </c>
      <c r="D681" t="s">
        <v>61</v>
      </c>
    </row>
    <row r="682" spans="1:4" x14ac:dyDescent="0.3">
      <c r="A682" s="33" t="s">
        <v>24</v>
      </c>
      <c r="B682" s="34">
        <v>45930</v>
      </c>
      <c r="C682">
        <v>3913.9899764116899</v>
      </c>
      <c r="D682" t="s">
        <v>61</v>
      </c>
    </row>
    <row r="683" spans="1:4" x14ac:dyDescent="0.3">
      <c r="A683" s="33" t="s">
        <v>24</v>
      </c>
      <c r="B683" s="34">
        <v>45961</v>
      </c>
      <c r="C683">
        <v>3835.7101768834559</v>
      </c>
      <c r="D683" t="s">
        <v>61</v>
      </c>
    </row>
    <row r="684" spans="1:4" x14ac:dyDescent="0.3">
      <c r="A684" s="33" t="s">
        <v>24</v>
      </c>
      <c r="B684" s="34">
        <v>45991</v>
      </c>
      <c r="C684">
        <v>3950.7814821899597</v>
      </c>
      <c r="D684" t="s">
        <v>61</v>
      </c>
    </row>
    <row r="685" spans="1:4" x14ac:dyDescent="0.3">
      <c r="A685" s="33" t="s">
        <v>24</v>
      </c>
      <c r="B685" s="34">
        <v>46022</v>
      </c>
      <c r="C685">
        <v>4069.3049266556586</v>
      </c>
      <c r="D685" t="s">
        <v>61</v>
      </c>
    </row>
    <row r="686" spans="1:4" x14ac:dyDescent="0.3">
      <c r="A686" s="33" t="s">
        <v>25</v>
      </c>
      <c r="B686" s="34">
        <v>44957</v>
      </c>
      <c r="C686">
        <v>1500</v>
      </c>
      <c r="D686" t="s">
        <v>61</v>
      </c>
    </row>
    <row r="687" spans="1:4" x14ac:dyDescent="0.3">
      <c r="A687" s="33" t="s">
        <v>25</v>
      </c>
      <c r="B687" s="34">
        <v>44985</v>
      </c>
      <c r="C687">
        <v>1545</v>
      </c>
      <c r="D687" t="s">
        <v>61</v>
      </c>
    </row>
    <row r="688" spans="1:4" x14ac:dyDescent="0.3">
      <c r="A688" s="33" t="s">
        <v>25</v>
      </c>
      <c r="B688" s="34">
        <v>45016</v>
      </c>
      <c r="C688">
        <v>1514.1</v>
      </c>
      <c r="D688" t="s">
        <v>61</v>
      </c>
    </row>
    <row r="689" spans="1:4" x14ac:dyDescent="0.3">
      <c r="A689" s="33" t="s">
        <v>25</v>
      </c>
      <c r="B689" s="34">
        <v>45046</v>
      </c>
      <c r="C689">
        <v>1559.5229999999999</v>
      </c>
      <c r="D689" t="s">
        <v>61</v>
      </c>
    </row>
    <row r="690" spans="1:4" x14ac:dyDescent="0.3">
      <c r="A690" s="33" t="s">
        <v>25</v>
      </c>
      <c r="B690" s="34">
        <v>45077</v>
      </c>
      <c r="C690">
        <v>1606.3086899999998</v>
      </c>
      <c r="D690" t="s">
        <v>61</v>
      </c>
    </row>
    <row r="691" spans="1:4" x14ac:dyDescent="0.3">
      <c r="A691" s="33" t="s">
        <v>25</v>
      </c>
      <c r="B691" s="34">
        <v>45107</v>
      </c>
      <c r="C691">
        <v>1574.1825161999998</v>
      </c>
      <c r="D691" t="s">
        <v>61</v>
      </c>
    </row>
    <row r="692" spans="1:4" x14ac:dyDescent="0.3">
      <c r="A692" s="33" t="s">
        <v>25</v>
      </c>
      <c r="B692" s="34">
        <v>45138</v>
      </c>
      <c r="C692">
        <v>1621.4079916859998</v>
      </c>
      <c r="D692" t="s">
        <v>61</v>
      </c>
    </row>
    <row r="693" spans="1:4" x14ac:dyDescent="0.3">
      <c r="A693" s="33" t="s">
        <v>25</v>
      </c>
      <c r="B693" s="34">
        <v>45169</v>
      </c>
      <c r="C693">
        <v>1670.0502314365799</v>
      </c>
      <c r="D693" t="s">
        <v>61</v>
      </c>
    </row>
    <row r="694" spans="1:4" x14ac:dyDescent="0.3">
      <c r="A694" s="33" t="s">
        <v>25</v>
      </c>
      <c r="B694" s="34">
        <v>45199</v>
      </c>
      <c r="C694">
        <v>1720.1517383796775</v>
      </c>
      <c r="D694" t="s">
        <v>61</v>
      </c>
    </row>
    <row r="695" spans="1:4" x14ac:dyDescent="0.3">
      <c r="A695" s="33" t="s">
        <v>25</v>
      </c>
      <c r="B695" s="34">
        <v>45230</v>
      </c>
      <c r="C695">
        <v>1685.7487036120838</v>
      </c>
      <c r="D695" t="s">
        <v>61</v>
      </c>
    </row>
    <row r="696" spans="1:4" x14ac:dyDescent="0.3">
      <c r="A696" s="33" t="s">
        <v>25</v>
      </c>
      <c r="B696" s="34">
        <v>45260</v>
      </c>
      <c r="C696">
        <v>1736.3211647204464</v>
      </c>
      <c r="D696" t="s">
        <v>61</v>
      </c>
    </row>
    <row r="697" spans="1:4" x14ac:dyDescent="0.3">
      <c r="A697" s="33" t="s">
        <v>25</v>
      </c>
      <c r="B697" s="34">
        <v>45291</v>
      </c>
      <c r="C697">
        <v>1788.4107996620598</v>
      </c>
      <c r="D697" t="s">
        <v>61</v>
      </c>
    </row>
    <row r="698" spans="1:4" x14ac:dyDescent="0.3">
      <c r="A698" s="33" t="s">
        <v>25</v>
      </c>
      <c r="B698" s="34">
        <v>45322</v>
      </c>
      <c r="C698">
        <v>1842.0631236519216</v>
      </c>
      <c r="D698" t="s">
        <v>61</v>
      </c>
    </row>
    <row r="699" spans="1:4" x14ac:dyDescent="0.3">
      <c r="A699" s="33" t="s">
        <v>25</v>
      </c>
      <c r="B699" s="34">
        <v>45351</v>
      </c>
      <c r="C699">
        <v>1805.221861178883</v>
      </c>
      <c r="D699" t="s">
        <v>61</v>
      </c>
    </row>
    <row r="700" spans="1:4" x14ac:dyDescent="0.3">
      <c r="A700" s="33" t="s">
        <v>25</v>
      </c>
      <c r="B700" s="34">
        <v>45382</v>
      </c>
      <c r="C700">
        <v>1859.3785170142496</v>
      </c>
      <c r="D700" t="s">
        <v>61</v>
      </c>
    </row>
    <row r="701" spans="1:4" x14ac:dyDescent="0.3">
      <c r="A701" s="33" t="s">
        <v>25</v>
      </c>
      <c r="B701" s="34">
        <v>45412</v>
      </c>
      <c r="C701">
        <v>1915.1598725246772</v>
      </c>
      <c r="D701" t="s">
        <v>61</v>
      </c>
    </row>
    <row r="702" spans="1:4" x14ac:dyDescent="0.3">
      <c r="A702" s="33" t="s">
        <v>25</v>
      </c>
      <c r="B702" s="34">
        <v>45443</v>
      </c>
      <c r="C702">
        <v>1972.6146687004175</v>
      </c>
      <c r="D702" t="s">
        <v>61</v>
      </c>
    </row>
    <row r="703" spans="1:4" x14ac:dyDescent="0.3">
      <c r="A703" s="33" t="s">
        <v>25</v>
      </c>
      <c r="B703" s="34">
        <v>45473</v>
      </c>
      <c r="C703">
        <v>1933.1623753264091</v>
      </c>
      <c r="D703" t="s">
        <v>61</v>
      </c>
    </row>
    <row r="704" spans="1:4" x14ac:dyDescent="0.3">
      <c r="A704" s="33" t="s">
        <v>25</v>
      </c>
      <c r="B704" s="34">
        <v>45504</v>
      </c>
      <c r="C704">
        <v>1991.1572465862014</v>
      </c>
      <c r="D704" t="s">
        <v>61</v>
      </c>
    </row>
    <row r="705" spans="1:4" x14ac:dyDescent="0.3">
      <c r="A705" s="33" t="s">
        <v>25</v>
      </c>
      <c r="B705" s="34">
        <v>45535</v>
      </c>
      <c r="C705">
        <v>2050.8919639837873</v>
      </c>
      <c r="D705" t="s">
        <v>61</v>
      </c>
    </row>
    <row r="706" spans="1:4" x14ac:dyDescent="0.3">
      <c r="A706" s="33" t="s">
        <v>25</v>
      </c>
      <c r="B706" s="34">
        <v>45565</v>
      </c>
      <c r="C706">
        <v>2009.8741247041114</v>
      </c>
      <c r="D706" t="s">
        <v>61</v>
      </c>
    </row>
    <row r="707" spans="1:4" x14ac:dyDescent="0.3">
      <c r="A707" s="33" t="s">
        <v>25</v>
      </c>
      <c r="B707" s="34">
        <v>45596</v>
      </c>
      <c r="C707">
        <v>2070.1703484452346</v>
      </c>
      <c r="D707" t="s">
        <v>61</v>
      </c>
    </row>
    <row r="708" spans="1:4" x14ac:dyDescent="0.3">
      <c r="A708" s="33" t="s">
        <v>25</v>
      </c>
      <c r="B708" s="34">
        <v>45626</v>
      </c>
      <c r="C708">
        <v>2132.2754588985918</v>
      </c>
      <c r="D708" t="s">
        <v>61</v>
      </c>
    </row>
    <row r="709" spans="1:4" x14ac:dyDescent="0.3">
      <c r="A709" s="33" t="s">
        <v>25</v>
      </c>
      <c r="B709" s="34">
        <v>45657</v>
      </c>
      <c r="C709">
        <v>2089.6299497206201</v>
      </c>
      <c r="D709" t="s">
        <v>61</v>
      </c>
    </row>
    <row r="710" spans="1:4" x14ac:dyDescent="0.3">
      <c r="A710" s="33" t="s">
        <v>25</v>
      </c>
      <c r="B710" s="34">
        <v>45688</v>
      </c>
      <c r="C710">
        <v>2152.3188482122387</v>
      </c>
      <c r="D710" t="s">
        <v>61</v>
      </c>
    </row>
    <row r="711" spans="1:4" x14ac:dyDescent="0.3">
      <c r="A711" s="33" t="s">
        <v>25</v>
      </c>
      <c r="B711" s="34">
        <v>45716</v>
      </c>
      <c r="C711">
        <v>2109.272471247994</v>
      </c>
      <c r="D711" t="s">
        <v>61</v>
      </c>
    </row>
    <row r="712" spans="1:4" x14ac:dyDescent="0.3">
      <c r="A712" s="33" t="s">
        <v>25</v>
      </c>
      <c r="B712" s="34">
        <v>45747</v>
      </c>
      <c r="C712">
        <v>2172.5506453854337</v>
      </c>
      <c r="D712" t="s">
        <v>61</v>
      </c>
    </row>
    <row r="713" spans="1:4" x14ac:dyDescent="0.3">
      <c r="A713" s="33" t="s">
        <v>25</v>
      </c>
      <c r="B713" s="34">
        <v>45777</v>
      </c>
      <c r="C713">
        <v>2129.0996324777248</v>
      </c>
      <c r="D713" t="s">
        <v>61</v>
      </c>
    </row>
    <row r="714" spans="1:4" x14ac:dyDescent="0.3">
      <c r="A714" s="33" t="s">
        <v>25</v>
      </c>
      <c r="B714" s="34">
        <v>45808</v>
      </c>
      <c r="C714">
        <v>2192.9726214520565</v>
      </c>
      <c r="D714" t="s">
        <v>61</v>
      </c>
    </row>
    <row r="715" spans="1:4" x14ac:dyDescent="0.3">
      <c r="A715" s="33" t="s">
        <v>25</v>
      </c>
      <c r="B715" s="34">
        <v>45838</v>
      </c>
      <c r="C715">
        <v>2149.1131690230154</v>
      </c>
      <c r="D715" t="s">
        <v>61</v>
      </c>
    </row>
    <row r="716" spans="1:4" x14ac:dyDescent="0.3">
      <c r="A716" s="33" t="s">
        <v>25</v>
      </c>
      <c r="B716" s="34">
        <v>45869</v>
      </c>
      <c r="C716">
        <v>2213.5865640937059</v>
      </c>
      <c r="D716" t="s">
        <v>61</v>
      </c>
    </row>
    <row r="717" spans="1:4" x14ac:dyDescent="0.3">
      <c r="A717" s="33" t="s">
        <v>25</v>
      </c>
      <c r="B717" s="34">
        <v>45900</v>
      </c>
      <c r="C717">
        <v>2279.994161016517</v>
      </c>
      <c r="D717" t="s">
        <v>61</v>
      </c>
    </row>
    <row r="718" spans="1:4" x14ac:dyDescent="0.3">
      <c r="A718" s="33" t="s">
        <v>25</v>
      </c>
      <c r="B718" s="34">
        <v>45930</v>
      </c>
      <c r="C718">
        <v>2348.3939858470126</v>
      </c>
      <c r="D718" t="s">
        <v>61</v>
      </c>
    </row>
    <row r="719" spans="1:4" x14ac:dyDescent="0.3">
      <c r="A719" s="33" t="s">
        <v>25</v>
      </c>
      <c r="B719" s="34">
        <v>45961</v>
      </c>
      <c r="C719">
        <v>2301.4261061300722</v>
      </c>
      <c r="D719" t="s">
        <v>61</v>
      </c>
    </row>
    <row r="720" spans="1:4" x14ac:dyDescent="0.3">
      <c r="A720" s="33" t="s">
        <v>25</v>
      </c>
      <c r="B720" s="34">
        <v>45991</v>
      </c>
      <c r="C720">
        <v>2370.4688893139746</v>
      </c>
      <c r="D720" t="s">
        <v>61</v>
      </c>
    </row>
    <row r="721" spans="1:4" x14ac:dyDescent="0.3">
      <c r="A721" s="33" t="s">
        <v>25</v>
      </c>
      <c r="B721" s="34">
        <v>46022</v>
      </c>
      <c r="C721">
        <v>2441.5829559933941</v>
      </c>
      <c r="D721" t="s">
        <v>61</v>
      </c>
    </row>
    <row r="722" spans="1:4" x14ac:dyDescent="0.3">
      <c r="A722" s="33" t="s">
        <v>26</v>
      </c>
      <c r="B722" s="34">
        <v>44957</v>
      </c>
      <c r="C722">
        <v>2000</v>
      </c>
      <c r="D722" t="s">
        <v>61</v>
      </c>
    </row>
    <row r="723" spans="1:4" x14ac:dyDescent="0.3">
      <c r="A723" s="33" t="s">
        <v>26</v>
      </c>
      <c r="B723" s="34">
        <v>44985</v>
      </c>
      <c r="C723">
        <v>2060</v>
      </c>
      <c r="D723" t="s">
        <v>61</v>
      </c>
    </row>
    <row r="724" spans="1:4" x14ac:dyDescent="0.3">
      <c r="A724" s="33" t="s">
        <v>26</v>
      </c>
      <c r="B724" s="34">
        <v>45016</v>
      </c>
      <c r="C724">
        <v>2018.8</v>
      </c>
      <c r="D724" t="s">
        <v>61</v>
      </c>
    </row>
    <row r="725" spans="1:4" x14ac:dyDescent="0.3">
      <c r="A725" s="33" t="s">
        <v>26</v>
      </c>
      <c r="B725" s="34">
        <v>45046</v>
      </c>
      <c r="C725">
        <v>2079.364</v>
      </c>
      <c r="D725" t="s">
        <v>61</v>
      </c>
    </row>
    <row r="726" spans="1:4" x14ac:dyDescent="0.3">
      <c r="A726" s="33" t="s">
        <v>26</v>
      </c>
      <c r="B726" s="34">
        <v>45077</v>
      </c>
      <c r="C726">
        <v>2141.7449200000001</v>
      </c>
      <c r="D726" t="s">
        <v>61</v>
      </c>
    </row>
    <row r="727" spans="1:4" x14ac:dyDescent="0.3">
      <c r="A727" s="33" t="s">
        <v>26</v>
      </c>
      <c r="B727" s="34">
        <v>45107</v>
      </c>
      <c r="C727">
        <v>2098.9100216000002</v>
      </c>
      <c r="D727" t="s">
        <v>61</v>
      </c>
    </row>
    <row r="728" spans="1:4" x14ac:dyDescent="0.3">
      <c r="A728" s="33" t="s">
        <v>26</v>
      </c>
      <c r="B728" s="34">
        <v>45138</v>
      </c>
      <c r="C728">
        <v>2161.8773222480004</v>
      </c>
      <c r="D728" t="s">
        <v>61</v>
      </c>
    </row>
    <row r="729" spans="1:4" x14ac:dyDescent="0.3">
      <c r="A729" s="33" t="s">
        <v>26</v>
      </c>
      <c r="B729" s="34">
        <v>45169</v>
      </c>
      <c r="C729">
        <v>2226.7336419154403</v>
      </c>
      <c r="D729" t="s">
        <v>61</v>
      </c>
    </row>
    <row r="730" spans="1:4" x14ac:dyDescent="0.3">
      <c r="A730" s="33" t="s">
        <v>26</v>
      </c>
      <c r="B730" s="34">
        <v>45199</v>
      </c>
      <c r="C730">
        <v>2293.5356511729037</v>
      </c>
      <c r="D730" t="s">
        <v>61</v>
      </c>
    </row>
    <row r="731" spans="1:4" x14ac:dyDescent="0.3">
      <c r="A731" s="33" t="s">
        <v>26</v>
      </c>
      <c r="B731" s="34">
        <v>45230</v>
      </c>
      <c r="C731">
        <v>2247.6649381494458</v>
      </c>
      <c r="D731" t="s">
        <v>61</v>
      </c>
    </row>
    <row r="732" spans="1:4" x14ac:dyDescent="0.3">
      <c r="A732" s="33" t="s">
        <v>26</v>
      </c>
      <c r="B732" s="34">
        <v>45260</v>
      </c>
      <c r="C732">
        <v>2315.0948862939294</v>
      </c>
      <c r="D732" t="s">
        <v>61</v>
      </c>
    </row>
    <row r="733" spans="1:4" x14ac:dyDescent="0.3">
      <c r="A733" s="33" t="s">
        <v>26</v>
      </c>
      <c r="B733" s="34">
        <v>45291</v>
      </c>
      <c r="C733">
        <v>2384.5477328827474</v>
      </c>
      <c r="D733" t="s">
        <v>61</v>
      </c>
    </row>
    <row r="734" spans="1:4" x14ac:dyDescent="0.3">
      <c r="A734" s="33" t="s">
        <v>26</v>
      </c>
      <c r="B734" s="34">
        <v>45322</v>
      </c>
      <c r="C734">
        <v>2456.0841648692299</v>
      </c>
      <c r="D734" t="s">
        <v>61</v>
      </c>
    </row>
    <row r="735" spans="1:4" x14ac:dyDescent="0.3">
      <c r="A735" s="33" t="s">
        <v>26</v>
      </c>
      <c r="B735" s="34">
        <v>45351</v>
      </c>
      <c r="C735">
        <v>2406.9624815718453</v>
      </c>
      <c r="D735" t="s">
        <v>61</v>
      </c>
    </row>
    <row r="736" spans="1:4" x14ac:dyDescent="0.3">
      <c r="A736" s="33" t="s">
        <v>26</v>
      </c>
      <c r="B736" s="34">
        <v>45382</v>
      </c>
      <c r="C736">
        <v>2479.1713560190005</v>
      </c>
      <c r="D736" t="s">
        <v>61</v>
      </c>
    </row>
    <row r="737" spans="1:4" x14ac:dyDescent="0.3">
      <c r="A737" s="33" t="s">
        <v>26</v>
      </c>
      <c r="B737" s="34">
        <v>45412</v>
      </c>
      <c r="C737">
        <v>2553.5464966995705</v>
      </c>
      <c r="D737" t="s">
        <v>61</v>
      </c>
    </row>
    <row r="738" spans="1:4" x14ac:dyDescent="0.3">
      <c r="A738" s="33" t="s">
        <v>26</v>
      </c>
      <c r="B738" s="34">
        <v>45443</v>
      </c>
      <c r="C738">
        <v>2630.1528916005577</v>
      </c>
      <c r="D738" t="s">
        <v>61</v>
      </c>
    </row>
    <row r="739" spans="1:4" x14ac:dyDescent="0.3">
      <c r="A739" s="33" t="s">
        <v>26</v>
      </c>
      <c r="B739" s="34">
        <v>45473</v>
      </c>
      <c r="C739">
        <v>2577.5498337685467</v>
      </c>
      <c r="D739" t="s">
        <v>61</v>
      </c>
    </row>
    <row r="740" spans="1:4" x14ac:dyDescent="0.3">
      <c r="A740" s="33" t="s">
        <v>26</v>
      </c>
      <c r="B740" s="34">
        <v>45504</v>
      </c>
      <c r="C740">
        <v>2654.8763287816032</v>
      </c>
      <c r="D740" t="s">
        <v>61</v>
      </c>
    </row>
    <row r="741" spans="1:4" x14ac:dyDescent="0.3">
      <c r="A741" s="33" t="s">
        <v>26</v>
      </c>
      <c r="B741" s="34">
        <v>45535</v>
      </c>
      <c r="C741">
        <v>2734.5226186450514</v>
      </c>
      <c r="D741" t="s">
        <v>61</v>
      </c>
    </row>
    <row r="742" spans="1:4" x14ac:dyDescent="0.3">
      <c r="A742" s="33" t="s">
        <v>26</v>
      </c>
      <c r="B742" s="34">
        <v>45565</v>
      </c>
      <c r="C742">
        <v>2679.8321662721501</v>
      </c>
      <c r="D742" t="s">
        <v>61</v>
      </c>
    </row>
    <row r="743" spans="1:4" x14ac:dyDescent="0.3">
      <c r="A743" s="33" t="s">
        <v>26</v>
      </c>
      <c r="B743" s="34">
        <v>45596</v>
      </c>
      <c r="C743">
        <v>2760.2271312603148</v>
      </c>
      <c r="D743" t="s">
        <v>61</v>
      </c>
    </row>
    <row r="744" spans="1:4" x14ac:dyDescent="0.3">
      <c r="A744" s="33" t="s">
        <v>26</v>
      </c>
      <c r="B744" s="34">
        <v>45626</v>
      </c>
      <c r="C744">
        <v>2843.0339451981245</v>
      </c>
      <c r="D744" t="s">
        <v>61</v>
      </c>
    </row>
    <row r="745" spans="1:4" x14ac:dyDescent="0.3">
      <c r="A745" s="33" t="s">
        <v>26</v>
      </c>
      <c r="B745" s="34">
        <v>45657</v>
      </c>
      <c r="C745">
        <v>2786.1732662941617</v>
      </c>
      <c r="D745" t="s">
        <v>61</v>
      </c>
    </row>
    <row r="746" spans="1:4" x14ac:dyDescent="0.3">
      <c r="A746" s="33" t="s">
        <v>26</v>
      </c>
      <c r="B746" s="34">
        <v>45688</v>
      </c>
      <c r="C746">
        <v>2869.7584642829866</v>
      </c>
      <c r="D746" t="s">
        <v>61</v>
      </c>
    </row>
    <row r="747" spans="1:4" x14ac:dyDescent="0.3">
      <c r="A747" s="33" t="s">
        <v>26</v>
      </c>
      <c r="B747" s="34">
        <v>45716</v>
      </c>
      <c r="C747">
        <v>2812.3632949973266</v>
      </c>
      <c r="D747" t="s">
        <v>61</v>
      </c>
    </row>
    <row r="748" spans="1:4" x14ac:dyDescent="0.3">
      <c r="A748" s="33" t="s">
        <v>26</v>
      </c>
      <c r="B748" s="34">
        <v>45747</v>
      </c>
      <c r="C748">
        <v>2896.7341938472464</v>
      </c>
      <c r="D748" t="s">
        <v>61</v>
      </c>
    </row>
    <row r="749" spans="1:4" x14ac:dyDescent="0.3">
      <c r="A749" s="33" t="s">
        <v>26</v>
      </c>
      <c r="B749" s="34">
        <v>45777</v>
      </c>
      <c r="C749">
        <v>2838.7995099703012</v>
      </c>
      <c r="D749" t="s">
        <v>61</v>
      </c>
    </row>
    <row r="750" spans="1:4" x14ac:dyDescent="0.3">
      <c r="A750" s="33" t="s">
        <v>26</v>
      </c>
      <c r="B750" s="34">
        <v>45808</v>
      </c>
      <c r="C750">
        <v>2923.9634952694105</v>
      </c>
      <c r="D750" t="s">
        <v>61</v>
      </c>
    </row>
    <row r="751" spans="1:4" x14ac:dyDescent="0.3">
      <c r="A751" s="33" t="s">
        <v>26</v>
      </c>
      <c r="B751" s="34">
        <v>45838</v>
      </c>
      <c r="C751">
        <v>2865.4842253640222</v>
      </c>
      <c r="D751" t="s">
        <v>61</v>
      </c>
    </row>
    <row r="752" spans="1:4" x14ac:dyDescent="0.3">
      <c r="A752" s="33" t="s">
        <v>26</v>
      </c>
      <c r="B752" s="34">
        <v>45869</v>
      </c>
      <c r="C752">
        <v>2951.448752124943</v>
      </c>
      <c r="D752" t="s">
        <v>61</v>
      </c>
    </row>
    <row r="753" spans="1:4" x14ac:dyDescent="0.3">
      <c r="A753" s="33" t="s">
        <v>26</v>
      </c>
      <c r="B753" s="34">
        <v>45900</v>
      </c>
      <c r="C753">
        <v>3039.9922146886915</v>
      </c>
      <c r="D753" t="s">
        <v>61</v>
      </c>
    </row>
    <row r="754" spans="1:4" x14ac:dyDescent="0.3">
      <c r="A754" s="33" t="s">
        <v>26</v>
      </c>
      <c r="B754" s="34">
        <v>45930</v>
      </c>
      <c r="C754">
        <v>3131.1919811293524</v>
      </c>
      <c r="D754" t="s">
        <v>61</v>
      </c>
    </row>
    <row r="755" spans="1:4" x14ac:dyDescent="0.3">
      <c r="A755" s="33" t="s">
        <v>26</v>
      </c>
      <c r="B755" s="34">
        <v>45961</v>
      </c>
      <c r="C755">
        <v>3068.5681415067652</v>
      </c>
      <c r="D755" t="s">
        <v>61</v>
      </c>
    </row>
    <row r="756" spans="1:4" x14ac:dyDescent="0.3">
      <c r="A756" s="33" t="s">
        <v>26</v>
      </c>
      <c r="B756" s="34">
        <v>45991</v>
      </c>
      <c r="C756">
        <v>3160.6251857519683</v>
      </c>
      <c r="D756" t="s">
        <v>61</v>
      </c>
    </row>
    <row r="757" spans="1:4" x14ac:dyDescent="0.3">
      <c r="A757" s="33" t="s">
        <v>26</v>
      </c>
      <c r="B757" s="34">
        <v>46022</v>
      </c>
      <c r="C757">
        <v>3255.4439413245273</v>
      </c>
      <c r="D757" t="s">
        <v>61</v>
      </c>
    </row>
    <row r="758" spans="1:4" x14ac:dyDescent="0.3">
      <c r="A758" s="33" t="s">
        <v>27</v>
      </c>
      <c r="B758" s="34">
        <v>44957</v>
      </c>
      <c r="C758">
        <v>7000</v>
      </c>
      <c r="D758" t="s">
        <v>61</v>
      </c>
    </row>
    <row r="759" spans="1:4" x14ac:dyDescent="0.3">
      <c r="A759" s="33" t="s">
        <v>27</v>
      </c>
      <c r="B759" s="34">
        <v>44985</v>
      </c>
      <c r="C759">
        <v>7200</v>
      </c>
      <c r="D759" t="s">
        <v>61</v>
      </c>
    </row>
    <row r="760" spans="1:4" x14ac:dyDescent="0.3">
      <c r="A760" s="33" t="s">
        <v>27</v>
      </c>
      <c r="B760" s="34">
        <v>45016</v>
      </c>
      <c r="C760">
        <v>7056</v>
      </c>
      <c r="D760" t="s">
        <v>61</v>
      </c>
    </row>
    <row r="761" spans="1:4" x14ac:dyDescent="0.3">
      <c r="A761" s="33" t="s">
        <v>27</v>
      </c>
      <c r="B761" s="34">
        <v>45046</v>
      </c>
      <c r="C761">
        <v>7257.6840000000002</v>
      </c>
      <c r="D761" t="s">
        <v>61</v>
      </c>
    </row>
    <row r="762" spans="1:4" x14ac:dyDescent="0.3">
      <c r="A762" s="33" t="s">
        <v>27</v>
      </c>
      <c r="B762" s="34">
        <v>45077</v>
      </c>
      <c r="C762">
        <v>7465.2186000000002</v>
      </c>
      <c r="D762" t="s">
        <v>61</v>
      </c>
    </row>
    <row r="763" spans="1:4" x14ac:dyDescent="0.3">
      <c r="A763" s="33" t="s">
        <v>27</v>
      </c>
      <c r="B763" s="34">
        <v>45107</v>
      </c>
      <c r="C763">
        <v>7315.9142000000002</v>
      </c>
      <c r="D763" t="s">
        <v>61</v>
      </c>
    </row>
    <row r="764" spans="1:4" x14ac:dyDescent="0.3">
      <c r="A764" s="33" t="s">
        <v>27</v>
      </c>
      <c r="B764" s="34">
        <v>45138</v>
      </c>
      <c r="C764">
        <v>7525.1998000000003</v>
      </c>
      <c r="D764" t="s">
        <v>61</v>
      </c>
    </row>
    <row r="765" spans="1:4" x14ac:dyDescent="0.3">
      <c r="A765" s="33" t="s">
        <v>27</v>
      </c>
      <c r="B765" s="34">
        <v>45169</v>
      </c>
      <c r="C765">
        <v>7740.5600999999997</v>
      </c>
      <c r="D765" t="s">
        <v>61</v>
      </c>
    </row>
    <row r="766" spans="1:4" x14ac:dyDescent="0.3">
      <c r="A766" s="33" t="s">
        <v>27</v>
      </c>
      <c r="B766" s="34">
        <v>45199</v>
      </c>
      <c r="C766">
        <v>7962.1733000000004</v>
      </c>
      <c r="D766" t="s">
        <v>61</v>
      </c>
    </row>
    <row r="767" spans="1:4" x14ac:dyDescent="0.3">
      <c r="A767" s="33" t="s">
        <v>27</v>
      </c>
      <c r="B767" s="34">
        <v>45230</v>
      </c>
      <c r="C767">
        <v>7802.9299000000001</v>
      </c>
      <c r="D767" t="s">
        <v>61</v>
      </c>
    </row>
    <row r="768" spans="1:4" x14ac:dyDescent="0.3">
      <c r="A768" s="33" t="s">
        <v>27</v>
      </c>
      <c r="B768" s="34">
        <v>45260</v>
      </c>
      <c r="C768">
        <v>8026.4183999999996</v>
      </c>
      <c r="D768" t="s">
        <v>61</v>
      </c>
    </row>
    <row r="769" spans="1:4" x14ac:dyDescent="0.3">
      <c r="A769" s="33" t="s">
        <v>27</v>
      </c>
      <c r="B769" s="34">
        <v>45291</v>
      </c>
      <c r="C769">
        <v>8256.3996000000006</v>
      </c>
      <c r="D769" t="s">
        <v>61</v>
      </c>
    </row>
    <row r="770" spans="1:4" x14ac:dyDescent="0.3">
      <c r="A770" s="33" t="s">
        <v>27</v>
      </c>
      <c r="B770" s="34">
        <v>45322</v>
      </c>
      <c r="C770">
        <v>8493.0640999999996</v>
      </c>
      <c r="D770" t="s">
        <v>61</v>
      </c>
    </row>
    <row r="771" spans="1:4" x14ac:dyDescent="0.3">
      <c r="A771" s="33" t="s">
        <v>27</v>
      </c>
      <c r="B771" s="34">
        <v>45351</v>
      </c>
      <c r="C771">
        <v>8323.2027999999991</v>
      </c>
      <c r="D771" t="s">
        <v>61</v>
      </c>
    </row>
    <row r="772" spans="1:4" x14ac:dyDescent="0.3">
      <c r="A772" s="33" t="s">
        <v>27</v>
      </c>
      <c r="B772" s="34">
        <v>45382</v>
      </c>
      <c r="C772">
        <v>8561.8757000000005</v>
      </c>
      <c r="D772" t="s">
        <v>61</v>
      </c>
    </row>
    <row r="773" spans="1:4" x14ac:dyDescent="0.3">
      <c r="A773" s="33" t="s">
        <v>27</v>
      </c>
      <c r="B773" s="34">
        <v>45412</v>
      </c>
      <c r="C773">
        <v>8807.4884000000002</v>
      </c>
      <c r="D773" t="s">
        <v>61</v>
      </c>
    </row>
    <row r="774" spans="1:4" x14ac:dyDescent="0.3">
      <c r="A774" s="33" t="s">
        <v>27</v>
      </c>
      <c r="B774" s="34">
        <v>45443</v>
      </c>
      <c r="C774">
        <v>9060.2445000000007</v>
      </c>
      <c r="D774" t="s">
        <v>61</v>
      </c>
    </row>
    <row r="775" spans="1:4" x14ac:dyDescent="0.3">
      <c r="A775" s="33" t="s">
        <v>27</v>
      </c>
      <c r="B775" s="34">
        <v>45473</v>
      </c>
      <c r="C775">
        <v>8879.0396000000001</v>
      </c>
      <c r="D775" t="s">
        <v>61</v>
      </c>
    </row>
    <row r="776" spans="1:4" x14ac:dyDescent="0.3">
      <c r="A776" s="33" t="s">
        <v>27</v>
      </c>
      <c r="B776" s="34">
        <v>45504</v>
      </c>
      <c r="C776">
        <v>9133.9469000000008</v>
      </c>
      <c r="D776" t="s">
        <v>61</v>
      </c>
    </row>
    <row r="777" spans="1:4" x14ac:dyDescent="0.3">
      <c r="A777" s="33" t="s">
        <v>27</v>
      </c>
      <c r="B777" s="34">
        <v>45535</v>
      </c>
      <c r="C777">
        <v>9396.2721999999994</v>
      </c>
      <c r="D777" t="s">
        <v>61</v>
      </c>
    </row>
    <row r="778" spans="1:4" x14ac:dyDescent="0.3">
      <c r="A778" s="33" t="s">
        <v>27</v>
      </c>
      <c r="B778" s="34">
        <v>45565</v>
      </c>
      <c r="C778">
        <v>9208.3467000000001</v>
      </c>
      <c r="D778" t="s">
        <v>61</v>
      </c>
    </row>
    <row r="779" spans="1:4" x14ac:dyDescent="0.3">
      <c r="A779" s="33" t="s">
        <v>27</v>
      </c>
      <c r="B779" s="34">
        <v>45596</v>
      </c>
      <c r="C779">
        <v>9472.9086000000007</v>
      </c>
      <c r="D779" t="s">
        <v>61</v>
      </c>
    </row>
    <row r="780" spans="1:4" x14ac:dyDescent="0.3">
      <c r="A780" s="33" t="s">
        <v>27</v>
      </c>
      <c r="B780" s="34">
        <v>45626</v>
      </c>
      <c r="C780">
        <v>9745.1736000000001</v>
      </c>
      <c r="D780" t="s">
        <v>61</v>
      </c>
    </row>
    <row r="781" spans="1:4" x14ac:dyDescent="0.3">
      <c r="A781" s="33" t="s">
        <v>27</v>
      </c>
      <c r="B781" s="34">
        <v>45657</v>
      </c>
      <c r="C781">
        <v>9550.2700999999997</v>
      </c>
      <c r="D781" t="s">
        <v>61</v>
      </c>
    </row>
    <row r="782" spans="1:4" x14ac:dyDescent="0.3">
      <c r="A782" s="33" t="s">
        <v>27</v>
      </c>
      <c r="B782" s="34">
        <v>45688</v>
      </c>
      <c r="C782">
        <v>9824.8606999999993</v>
      </c>
      <c r="D782" t="s">
        <v>61</v>
      </c>
    </row>
    <row r="783" spans="1:4" x14ac:dyDescent="0.3">
      <c r="A783" s="33" t="s">
        <v>27</v>
      </c>
      <c r="B783" s="34">
        <v>45716</v>
      </c>
      <c r="C783">
        <v>9628.3634999999995</v>
      </c>
      <c r="D783" t="s">
        <v>61</v>
      </c>
    </row>
    <row r="784" spans="1:4" x14ac:dyDescent="0.3">
      <c r="A784" s="33" t="s">
        <v>27</v>
      </c>
      <c r="B784" s="34">
        <v>45747</v>
      </c>
      <c r="C784">
        <v>9905.3017</v>
      </c>
      <c r="D784" t="s">
        <v>61</v>
      </c>
    </row>
    <row r="785" spans="1:4" x14ac:dyDescent="0.3">
      <c r="A785" s="33" t="s">
        <v>27</v>
      </c>
      <c r="B785" s="34">
        <v>45777</v>
      </c>
      <c r="C785">
        <v>9707.1955999999991</v>
      </c>
      <c r="D785" t="s">
        <v>61</v>
      </c>
    </row>
    <row r="786" spans="1:4" x14ac:dyDescent="0.3">
      <c r="A786" s="33" t="s">
        <v>27</v>
      </c>
      <c r="B786" s="34">
        <v>45808</v>
      </c>
      <c r="C786">
        <v>9986.5035000000007</v>
      </c>
      <c r="D786" t="s">
        <v>61</v>
      </c>
    </row>
    <row r="787" spans="1:4" x14ac:dyDescent="0.3">
      <c r="A787" s="33" t="s">
        <v>27</v>
      </c>
      <c r="B787" s="34">
        <v>45838</v>
      </c>
      <c r="C787">
        <v>9786.7734999999993</v>
      </c>
      <c r="D787" t="s">
        <v>61</v>
      </c>
    </row>
    <row r="788" spans="1:4" x14ac:dyDescent="0.3">
      <c r="A788" s="33" t="s">
        <v>27</v>
      </c>
      <c r="B788" s="34">
        <v>45869</v>
      </c>
      <c r="C788">
        <v>10068.4735</v>
      </c>
      <c r="D788" t="s">
        <v>61</v>
      </c>
    </row>
    <row r="789" spans="1:4" x14ac:dyDescent="0.3">
      <c r="A789" s="33" t="s">
        <v>27</v>
      </c>
      <c r="B789" s="34">
        <v>45900</v>
      </c>
      <c r="C789">
        <v>10358.386399999999</v>
      </c>
      <c r="D789" t="s">
        <v>61</v>
      </c>
    </row>
    <row r="790" spans="1:4" x14ac:dyDescent="0.3">
      <c r="A790" s="33" t="s">
        <v>27</v>
      </c>
      <c r="B790" s="34">
        <v>45930</v>
      </c>
      <c r="C790">
        <v>10656.7539</v>
      </c>
      <c r="D790" t="s">
        <v>61</v>
      </c>
    </row>
    <row r="791" spans="1:4" x14ac:dyDescent="0.3">
      <c r="A791" s="33" t="s">
        <v>27</v>
      </c>
      <c r="B791" s="34">
        <v>45961</v>
      </c>
      <c r="C791">
        <v>10443.6188</v>
      </c>
      <c r="D791" t="s">
        <v>61</v>
      </c>
    </row>
    <row r="792" spans="1:4" x14ac:dyDescent="0.3">
      <c r="A792" s="33" t="s">
        <v>27</v>
      </c>
      <c r="B792" s="34">
        <v>45991</v>
      </c>
      <c r="C792">
        <v>10744.548199999999</v>
      </c>
      <c r="D792" t="s">
        <v>61</v>
      </c>
    </row>
    <row r="793" spans="1:4" x14ac:dyDescent="0.3">
      <c r="A793" s="33" t="s">
        <v>27</v>
      </c>
      <c r="B793" s="34">
        <v>46022</v>
      </c>
      <c r="C793">
        <v>11054.258</v>
      </c>
      <c r="D793" t="s">
        <v>61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61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61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61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61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61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61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61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61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61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61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61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61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61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61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61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61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61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61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61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61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61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61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61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61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61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61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61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61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61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61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61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61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61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61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61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61</v>
      </c>
    </row>
    <row r="830" spans="1:4" x14ac:dyDescent="0.3">
      <c r="A830" s="33" t="s">
        <v>29</v>
      </c>
      <c r="B830" s="34">
        <v>44957</v>
      </c>
      <c r="C830">
        <v>5000</v>
      </c>
      <c r="D830" t="s">
        <v>61</v>
      </c>
    </row>
    <row r="831" spans="1:4" x14ac:dyDescent="0.3">
      <c r="A831" s="33" t="s">
        <v>29</v>
      </c>
      <c r="B831" s="34">
        <v>44985</v>
      </c>
      <c r="C831">
        <v>5250</v>
      </c>
      <c r="D831" t="s">
        <v>61</v>
      </c>
    </row>
    <row r="832" spans="1:4" x14ac:dyDescent="0.3">
      <c r="A832" s="33" t="s">
        <v>29</v>
      </c>
      <c r="B832" s="34">
        <v>45016</v>
      </c>
      <c r="C832">
        <v>5145</v>
      </c>
      <c r="D832" t="s">
        <v>61</v>
      </c>
    </row>
    <row r="833" spans="1:4" x14ac:dyDescent="0.3">
      <c r="A833" s="33" t="s">
        <v>29</v>
      </c>
      <c r="B833" s="34">
        <v>45046</v>
      </c>
      <c r="C833">
        <v>4630.5</v>
      </c>
      <c r="D833" t="s">
        <v>61</v>
      </c>
    </row>
    <row r="834" spans="1:4" x14ac:dyDescent="0.3">
      <c r="A834" s="33" t="s">
        <v>29</v>
      </c>
      <c r="B834" s="34">
        <v>45077</v>
      </c>
      <c r="C834">
        <v>4167.45</v>
      </c>
      <c r="D834" t="s">
        <v>61</v>
      </c>
    </row>
    <row r="835" spans="1:4" x14ac:dyDescent="0.3">
      <c r="A835" s="33" t="s">
        <v>29</v>
      </c>
      <c r="B835" s="34">
        <v>45107</v>
      </c>
      <c r="C835">
        <v>3750.7049999999999</v>
      </c>
      <c r="D835" t="s">
        <v>61</v>
      </c>
    </row>
    <row r="836" spans="1:4" x14ac:dyDescent="0.3">
      <c r="A836" s="33" t="s">
        <v>29</v>
      </c>
      <c r="B836" s="34">
        <v>45138</v>
      </c>
      <c r="C836">
        <v>3938.2402500000003</v>
      </c>
      <c r="D836" t="s">
        <v>61</v>
      </c>
    </row>
    <row r="837" spans="1:4" x14ac:dyDescent="0.3">
      <c r="A837" s="33" t="s">
        <v>29</v>
      </c>
      <c r="B837" s="34">
        <v>45169</v>
      </c>
      <c r="C837">
        <v>4135.1522625000007</v>
      </c>
      <c r="D837" t="s">
        <v>61</v>
      </c>
    </row>
    <row r="838" spans="1:4" x14ac:dyDescent="0.3">
      <c r="A838" s="33" t="s">
        <v>29</v>
      </c>
      <c r="B838" s="34">
        <v>45199</v>
      </c>
      <c r="C838">
        <v>4341.9098756250005</v>
      </c>
      <c r="D838" t="s">
        <v>61</v>
      </c>
    </row>
    <row r="839" spans="1:4" x14ac:dyDescent="0.3">
      <c r="A839" s="33" t="s">
        <v>29</v>
      </c>
      <c r="B839" s="34">
        <v>45230</v>
      </c>
      <c r="C839">
        <v>4255.0716781125002</v>
      </c>
      <c r="D839" t="s">
        <v>61</v>
      </c>
    </row>
    <row r="840" spans="1:4" x14ac:dyDescent="0.3">
      <c r="A840" s="33" t="s">
        <v>29</v>
      </c>
      <c r="B840" s="34">
        <v>45260</v>
      </c>
      <c r="C840">
        <v>4467.8252620181256</v>
      </c>
      <c r="D840" t="s">
        <v>61</v>
      </c>
    </row>
    <row r="841" spans="1:4" x14ac:dyDescent="0.3">
      <c r="A841" s="33" t="s">
        <v>29</v>
      </c>
      <c r="B841" s="34">
        <v>45291</v>
      </c>
      <c r="C841">
        <v>4691.2165251190318</v>
      </c>
      <c r="D841" t="s">
        <v>61</v>
      </c>
    </row>
    <row r="842" spans="1:4" x14ac:dyDescent="0.3">
      <c r="A842" s="33" t="s">
        <v>29</v>
      </c>
      <c r="B842" s="34">
        <v>45322</v>
      </c>
      <c r="C842">
        <v>4925.7773513749835</v>
      </c>
      <c r="D842" t="s">
        <v>61</v>
      </c>
    </row>
    <row r="843" spans="1:4" x14ac:dyDescent="0.3">
      <c r="A843" s="33" t="s">
        <v>29</v>
      </c>
      <c r="B843" s="34">
        <v>45351</v>
      </c>
      <c r="C843">
        <v>4827.261804347484</v>
      </c>
      <c r="D843" t="s">
        <v>61</v>
      </c>
    </row>
    <row r="844" spans="1:4" x14ac:dyDescent="0.3">
      <c r="A844" s="33" t="s">
        <v>29</v>
      </c>
      <c r="B844" s="34">
        <v>45382</v>
      </c>
      <c r="C844">
        <v>4344.5356239127359</v>
      </c>
      <c r="D844" t="s">
        <v>61</v>
      </c>
    </row>
    <row r="845" spans="1:4" x14ac:dyDescent="0.3">
      <c r="A845" s="33" t="s">
        <v>29</v>
      </c>
      <c r="B845" s="34">
        <v>45412</v>
      </c>
      <c r="C845">
        <v>3910.0820615214625</v>
      </c>
      <c r="D845" t="s">
        <v>61</v>
      </c>
    </row>
    <row r="846" spans="1:4" x14ac:dyDescent="0.3">
      <c r="A846" s="33" t="s">
        <v>29</v>
      </c>
      <c r="B846" s="34">
        <v>45443</v>
      </c>
      <c r="C846">
        <v>4105.5861645975356</v>
      </c>
      <c r="D846" t="s">
        <v>61</v>
      </c>
    </row>
    <row r="847" spans="1:4" x14ac:dyDescent="0.3">
      <c r="A847" s="33" t="s">
        <v>29</v>
      </c>
      <c r="B847" s="34">
        <v>45473</v>
      </c>
      <c r="C847">
        <v>4023.4744413055846</v>
      </c>
      <c r="D847" t="s">
        <v>61</v>
      </c>
    </row>
    <row r="848" spans="1:4" x14ac:dyDescent="0.3">
      <c r="A848" s="33" t="s">
        <v>29</v>
      </c>
      <c r="B848" s="34">
        <v>45504</v>
      </c>
      <c r="C848">
        <v>4224.6481633708636</v>
      </c>
      <c r="D848" t="s">
        <v>61</v>
      </c>
    </row>
    <row r="849" spans="1:4" x14ac:dyDescent="0.3">
      <c r="A849" s="33" t="s">
        <v>29</v>
      </c>
      <c r="B849" s="34">
        <v>45535</v>
      </c>
      <c r="C849">
        <v>4435.8805715394074</v>
      </c>
      <c r="D849" t="s">
        <v>61</v>
      </c>
    </row>
    <row r="850" spans="1:4" x14ac:dyDescent="0.3">
      <c r="A850" s="33" t="s">
        <v>29</v>
      </c>
      <c r="B850" s="34">
        <v>45565</v>
      </c>
      <c r="C850">
        <v>4347.1629601086188</v>
      </c>
      <c r="D850" t="s">
        <v>61</v>
      </c>
    </row>
    <row r="851" spans="1:4" x14ac:dyDescent="0.3">
      <c r="A851" s="33" t="s">
        <v>29</v>
      </c>
      <c r="B851" s="34">
        <v>45596</v>
      </c>
      <c r="C851">
        <v>3912.4466640977571</v>
      </c>
      <c r="D851" t="s">
        <v>61</v>
      </c>
    </row>
    <row r="852" spans="1:4" x14ac:dyDescent="0.3">
      <c r="A852" s="33" t="s">
        <v>29</v>
      </c>
      <c r="B852" s="34">
        <v>45626</v>
      </c>
      <c r="C852">
        <v>3521.2019976879815</v>
      </c>
      <c r="D852" t="s">
        <v>61</v>
      </c>
    </row>
    <row r="853" spans="1:4" x14ac:dyDescent="0.3">
      <c r="A853" s="33" t="s">
        <v>29</v>
      </c>
      <c r="B853" s="34">
        <v>45657</v>
      </c>
      <c r="C853">
        <v>3169.0817979191834</v>
      </c>
      <c r="D853" t="s">
        <v>61</v>
      </c>
    </row>
    <row r="854" spans="1:4" x14ac:dyDescent="0.3">
      <c r="A854" s="33" t="s">
        <v>29</v>
      </c>
      <c r="B854" s="34">
        <v>45688</v>
      </c>
      <c r="C854">
        <v>3327.5358878151428</v>
      </c>
      <c r="D854" t="s">
        <v>61</v>
      </c>
    </row>
    <row r="855" spans="1:4" x14ac:dyDescent="0.3">
      <c r="A855" s="33" t="s">
        <v>29</v>
      </c>
      <c r="B855" s="34">
        <v>45716</v>
      </c>
      <c r="C855">
        <v>3260.9851700588397</v>
      </c>
      <c r="D855" t="s">
        <v>61</v>
      </c>
    </row>
    <row r="856" spans="1:4" x14ac:dyDescent="0.3">
      <c r="A856" s="33" t="s">
        <v>29</v>
      </c>
      <c r="B856" s="34">
        <v>45747</v>
      </c>
      <c r="C856">
        <v>3424.0344285617816</v>
      </c>
      <c r="D856" t="s">
        <v>61</v>
      </c>
    </row>
    <row r="857" spans="1:4" x14ac:dyDescent="0.3">
      <c r="A857" s="33" t="s">
        <v>29</v>
      </c>
      <c r="B857" s="34">
        <v>45777</v>
      </c>
      <c r="C857">
        <v>3355.5537399905461</v>
      </c>
      <c r="D857" t="s">
        <v>61</v>
      </c>
    </row>
    <row r="858" spans="1:4" x14ac:dyDescent="0.3">
      <c r="A858" s="33" t="s">
        <v>29</v>
      </c>
      <c r="B858" s="34">
        <v>45808</v>
      </c>
      <c r="C858">
        <v>3523.3314269900734</v>
      </c>
      <c r="D858" t="s">
        <v>61</v>
      </c>
    </row>
    <row r="859" spans="1:4" x14ac:dyDescent="0.3">
      <c r="A859" s="33" t="s">
        <v>29</v>
      </c>
      <c r="B859" s="34">
        <v>45838</v>
      </c>
      <c r="C859">
        <v>3170.9982842910663</v>
      </c>
      <c r="D859" t="s">
        <v>61</v>
      </c>
    </row>
    <row r="860" spans="1:4" x14ac:dyDescent="0.3">
      <c r="A860" s="33" t="s">
        <v>29</v>
      </c>
      <c r="B860" s="34">
        <v>45869</v>
      </c>
      <c r="C860">
        <v>2853.8984558619595</v>
      </c>
      <c r="D860" t="s">
        <v>61</v>
      </c>
    </row>
    <row r="861" spans="1:4" x14ac:dyDescent="0.3">
      <c r="A861" s="33" t="s">
        <v>29</v>
      </c>
      <c r="B861" s="34">
        <v>45900</v>
      </c>
      <c r="C861">
        <v>2568.5086102757637</v>
      </c>
      <c r="D861" t="s">
        <v>61</v>
      </c>
    </row>
    <row r="862" spans="1:4" x14ac:dyDescent="0.3">
      <c r="A862" s="33" t="s">
        <v>29</v>
      </c>
      <c r="B862" s="34">
        <v>45930</v>
      </c>
      <c r="C862">
        <v>2696.934040789552</v>
      </c>
      <c r="D862" t="s">
        <v>61</v>
      </c>
    </row>
    <row r="863" spans="1:4" x14ac:dyDescent="0.3">
      <c r="A863" s="33" t="s">
        <v>29</v>
      </c>
      <c r="B863" s="34">
        <v>45961</v>
      </c>
      <c r="C863">
        <v>2642.995359973761</v>
      </c>
      <c r="D863" t="s">
        <v>61</v>
      </c>
    </row>
    <row r="864" spans="1:4" x14ac:dyDescent="0.3">
      <c r="A864" s="33" t="s">
        <v>29</v>
      </c>
      <c r="B864" s="34">
        <v>45991</v>
      </c>
      <c r="C864">
        <v>2775.1451279724492</v>
      </c>
      <c r="D864" t="s">
        <v>61</v>
      </c>
    </row>
    <row r="865" spans="1:4" x14ac:dyDescent="0.3">
      <c r="A865" s="33" t="s">
        <v>29</v>
      </c>
      <c r="B865" s="34">
        <v>46022</v>
      </c>
      <c r="C865">
        <v>2913.902384371072</v>
      </c>
      <c r="D865" t="s">
        <v>61</v>
      </c>
    </row>
    <row r="866" spans="1:4" x14ac:dyDescent="0.3">
      <c r="A866" s="33" t="s">
        <v>30</v>
      </c>
      <c r="B866" s="34">
        <v>44957</v>
      </c>
      <c r="C866">
        <v>500</v>
      </c>
      <c r="D866" t="s">
        <v>61</v>
      </c>
    </row>
    <row r="867" spans="1:4" x14ac:dyDescent="0.3">
      <c r="A867" s="33" t="s">
        <v>30</v>
      </c>
      <c r="B867" s="34">
        <v>44985</v>
      </c>
      <c r="C867">
        <v>515</v>
      </c>
      <c r="D867" t="s">
        <v>61</v>
      </c>
    </row>
    <row r="868" spans="1:4" x14ac:dyDescent="0.3">
      <c r="A868" s="33" t="s">
        <v>30</v>
      </c>
      <c r="B868" s="34">
        <v>45016</v>
      </c>
      <c r="C868">
        <v>504.7</v>
      </c>
      <c r="D868" t="s">
        <v>61</v>
      </c>
    </row>
    <row r="869" spans="1:4" x14ac:dyDescent="0.3">
      <c r="A869" s="33" t="s">
        <v>30</v>
      </c>
      <c r="B869" s="34">
        <v>45046</v>
      </c>
      <c r="C869">
        <v>519.84100000000001</v>
      </c>
      <c r="D869" t="s">
        <v>61</v>
      </c>
    </row>
    <row r="870" spans="1:4" x14ac:dyDescent="0.3">
      <c r="A870" s="33" t="s">
        <v>30</v>
      </c>
      <c r="B870" s="34">
        <v>45077</v>
      </c>
      <c r="C870">
        <v>535.43623000000002</v>
      </c>
      <c r="D870" t="s">
        <v>61</v>
      </c>
    </row>
    <row r="871" spans="1:4" x14ac:dyDescent="0.3">
      <c r="A871" s="33" t="s">
        <v>30</v>
      </c>
      <c r="B871" s="34">
        <v>45107</v>
      </c>
      <c r="C871">
        <v>524.72750540000004</v>
      </c>
      <c r="D871" t="s">
        <v>61</v>
      </c>
    </row>
    <row r="872" spans="1:4" x14ac:dyDescent="0.3">
      <c r="A872" s="33" t="s">
        <v>30</v>
      </c>
      <c r="B872" s="34">
        <v>45138</v>
      </c>
      <c r="C872">
        <v>540.4693305620001</v>
      </c>
      <c r="D872" t="s">
        <v>61</v>
      </c>
    </row>
    <row r="873" spans="1:4" x14ac:dyDescent="0.3">
      <c r="A873" s="33" t="s">
        <v>30</v>
      </c>
      <c r="B873" s="34">
        <v>45169</v>
      </c>
      <c r="C873">
        <v>556.68341047886008</v>
      </c>
      <c r="D873" t="s">
        <v>61</v>
      </c>
    </row>
    <row r="874" spans="1:4" x14ac:dyDescent="0.3">
      <c r="A874" s="33" t="s">
        <v>30</v>
      </c>
      <c r="B874" s="34">
        <v>45199</v>
      </c>
      <c r="C874">
        <v>573.38391279322593</v>
      </c>
      <c r="D874" t="s">
        <v>61</v>
      </c>
    </row>
    <row r="875" spans="1:4" x14ac:dyDescent="0.3">
      <c r="A875" s="33" t="s">
        <v>30</v>
      </c>
      <c r="B875" s="34">
        <v>45230</v>
      </c>
      <c r="C875">
        <v>561.91623453736145</v>
      </c>
      <c r="D875" t="s">
        <v>61</v>
      </c>
    </row>
    <row r="876" spans="1:4" x14ac:dyDescent="0.3">
      <c r="A876" s="33" t="s">
        <v>30</v>
      </c>
      <c r="B876" s="34">
        <v>45260</v>
      </c>
      <c r="C876">
        <v>578.77372157348236</v>
      </c>
      <c r="D876" t="s">
        <v>61</v>
      </c>
    </row>
    <row r="877" spans="1:4" x14ac:dyDescent="0.3">
      <c r="A877" s="33" t="s">
        <v>30</v>
      </c>
      <c r="B877" s="34">
        <v>45291</v>
      </c>
      <c r="C877">
        <v>596.13693322068684</v>
      </c>
      <c r="D877" t="s">
        <v>61</v>
      </c>
    </row>
    <row r="878" spans="1:4" x14ac:dyDescent="0.3">
      <c r="A878" s="33" t="s">
        <v>30</v>
      </c>
      <c r="B878" s="34">
        <v>45322</v>
      </c>
      <c r="C878">
        <v>614.02104121730747</v>
      </c>
      <c r="D878" t="s">
        <v>61</v>
      </c>
    </row>
    <row r="879" spans="1:4" x14ac:dyDescent="0.3">
      <c r="A879" s="33" t="s">
        <v>30</v>
      </c>
      <c r="B879" s="34">
        <v>45351</v>
      </c>
      <c r="C879">
        <v>601.74062039296132</v>
      </c>
      <c r="D879" t="s">
        <v>61</v>
      </c>
    </row>
    <row r="880" spans="1:4" x14ac:dyDescent="0.3">
      <c r="A880" s="33" t="s">
        <v>30</v>
      </c>
      <c r="B880" s="34">
        <v>45382</v>
      </c>
      <c r="C880">
        <v>619.79283900475014</v>
      </c>
      <c r="D880" t="s">
        <v>61</v>
      </c>
    </row>
    <row r="881" spans="1:4" x14ac:dyDescent="0.3">
      <c r="A881" s="33" t="s">
        <v>30</v>
      </c>
      <c r="B881" s="34">
        <v>45412</v>
      </c>
      <c r="C881">
        <v>638.38662417489263</v>
      </c>
      <c r="D881" t="s">
        <v>61</v>
      </c>
    </row>
    <row r="882" spans="1:4" x14ac:dyDescent="0.3">
      <c r="A882" s="33" t="s">
        <v>30</v>
      </c>
      <c r="B882" s="34">
        <v>45443</v>
      </c>
      <c r="C882">
        <v>657.53822290013943</v>
      </c>
      <c r="D882" t="s">
        <v>61</v>
      </c>
    </row>
    <row r="883" spans="1:4" x14ac:dyDescent="0.3">
      <c r="A883" s="33" t="s">
        <v>30</v>
      </c>
      <c r="B883" s="34">
        <v>45473</v>
      </c>
      <c r="C883">
        <v>644.38745844213668</v>
      </c>
      <c r="D883" t="s">
        <v>61</v>
      </c>
    </row>
    <row r="884" spans="1:4" x14ac:dyDescent="0.3">
      <c r="A884" s="33" t="s">
        <v>30</v>
      </c>
      <c r="B884" s="34">
        <v>45504</v>
      </c>
      <c r="C884">
        <v>663.7190821954008</v>
      </c>
      <c r="D884" t="s">
        <v>61</v>
      </c>
    </row>
    <row r="885" spans="1:4" x14ac:dyDescent="0.3">
      <c r="A885" s="33" t="s">
        <v>30</v>
      </c>
      <c r="B885" s="34">
        <v>45535</v>
      </c>
      <c r="C885">
        <v>683.63065466126284</v>
      </c>
      <c r="D885" t="s">
        <v>61</v>
      </c>
    </row>
    <row r="886" spans="1:4" x14ac:dyDescent="0.3">
      <c r="A886" s="33" t="s">
        <v>30</v>
      </c>
      <c r="B886" s="34">
        <v>45565</v>
      </c>
      <c r="C886">
        <v>669.95804156803752</v>
      </c>
      <c r="D886" t="s">
        <v>61</v>
      </c>
    </row>
    <row r="887" spans="1:4" x14ac:dyDescent="0.3">
      <c r="A887" s="33" t="s">
        <v>30</v>
      </c>
      <c r="B887" s="34">
        <v>45596</v>
      </c>
      <c r="C887">
        <v>690.05678281507869</v>
      </c>
      <c r="D887" t="s">
        <v>61</v>
      </c>
    </row>
    <row r="888" spans="1:4" x14ac:dyDescent="0.3">
      <c r="A888" s="33" t="s">
        <v>30</v>
      </c>
      <c r="B888" s="34">
        <v>45626</v>
      </c>
      <c r="C888">
        <v>710.75848629953111</v>
      </c>
      <c r="D888" t="s">
        <v>61</v>
      </c>
    </row>
    <row r="889" spans="1:4" x14ac:dyDescent="0.3">
      <c r="A889" s="33" t="s">
        <v>30</v>
      </c>
      <c r="B889" s="34">
        <v>45657</v>
      </c>
      <c r="C889">
        <v>696.54331657354044</v>
      </c>
      <c r="D889" t="s">
        <v>61</v>
      </c>
    </row>
    <row r="890" spans="1:4" x14ac:dyDescent="0.3">
      <c r="A890" s="33" t="s">
        <v>30</v>
      </c>
      <c r="B890" s="34">
        <v>45688</v>
      </c>
      <c r="C890">
        <v>717.43961607074664</v>
      </c>
      <c r="D890" t="s">
        <v>61</v>
      </c>
    </row>
    <row r="891" spans="1:4" x14ac:dyDescent="0.3">
      <c r="A891" s="33" t="s">
        <v>30</v>
      </c>
      <c r="B891" s="34">
        <v>45716</v>
      </c>
      <c r="C891">
        <v>703.09082374933166</v>
      </c>
      <c r="D891" t="s">
        <v>61</v>
      </c>
    </row>
    <row r="892" spans="1:4" x14ac:dyDescent="0.3">
      <c r="A892" s="33" t="s">
        <v>30</v>
      </c>
      <c r="B892" s="34">
        <v>45747</v>
      </c>
      <c r="C892">
        <v>724.1835484618116</v>
      </c>
      <c r="D892" t="s">
        <v>61</v>
      </c>
    </row>
    <row r="893" spans="1:4" x14ac:dyDescent="0.3">
      <c r="A893" s="33" t="s">
        <v>30</v>
      </c>
      <c r="B893" s="34">
        <v>45777</v>
      </c>
      <c r="C893">
        <v>709.6998774925753</v>
      </c>
      <c r="D893" t="s">
        <v>61</v>
      </c>
    </row>
    <row r="894" spans="1:4" x14ac:dyDescent="0.3">
      <c r="A894" s="33" t="s">
        <v>30</v>
      </c>
      <c r="B894" s="34">
        <v>45808</v>
      </c>
      <c r="C894">
        <v>730.99087381735262</v>
      </c>
      <c r="D894" t="s">
        <v>61</v>
      </c>
    </row>
    <row r="895" spans="1:4" x14ac:dyDescent="0.3">
      <c r="A895" s="33" t="s">
        <v>30</v>
      </c>
      <c r="B895" s="34">
        <v>45838</v>
      </c>
      <c r="C895">
        <v>716.37105634100556</v>
      </c>
      <c r="D895" t="s">
        <v>61</v>
      </c>
    </row>
    <row r="896" spans="1:4" x14ac:dyDescent="0.3">
      <c r="A896" s="33" t="s">
        <v>30</v>
      </c>
      <c r="B896" s="34">
        <v>45869</v>
      </c>
      <c r="C896">
        <v>737.86218803123575</v>
      </c>
      <c r="D896" t="s">
        <v>61</v>
      </c>
    </row>
    <row r="897" spans="1:4" x14ac:dyDescent="0.3">
      <c r="A897" s="33" t="s">
        <v>30</v>
      </c>
      <c r="B897" s="34">
        <v>45900</v>
      </c>
      <c r="C897">
        <v>759.99805367217289</v>
      </c>
      <c r="D897" t="s">
        <v>61</v>
      </c>
    </row>
    <row r="898" spans="1:4" x14ac:dyDescent="0.3">
      <c r="A898" s="33" t="s">
        <v>30</v>
      </c>
      <c r="B898" s="34">
        <v>45930</v>
      </c>
      <c r="C898">
        <v>782.79799528233809</v>
      </c>
      <c r="D898" t="s">
        <v>61</v>
      </c>
    </row>
    <row r="899" spans="1:4" x14ac:dyDescent="0.3">
      <c r="A899" s="33" t="s">
        <v>30</v>
      </c>
      <c r="B899" s="34">
        <v>45961</v>
      </c>
      <c r="C899">
        <v>767.1420353766913</v>
      </c>
      <c r="D899" t="s">
        <v>61</v>
      </c>
    </row>
    <row r="900" spans="1:4" x14ac:dyDescent="0.3">
      <c r="A900" s="33" t="s">
        <v>30</v>
      </c>
      <c r="B900" s="34">
        <v>45991</v>
      </c>
      <c r="C900">
        <v>790.15629643799207</v>
      </c>
      <c r="D900" t="s">
        <v>61</v>
      </c>
    </row>
    <row r="901" spans="1:4" x14ac:dyDescent="0.3">
      <c r="A901" s="33" t="s">
        <v>30</v>
      </c>
      <c r="B901" s="34">
        <v>46022</v>
      </c>
      <c r="C901">
        <v>813.86098533113181</v>
      </c>
      <c r="D901" t="s">
        <v>61</v>
      </c>
    </row>
    <row r="902" spans="1:4" x14ac:dyDescent="0.3">
      <c r="A902" s="33" t="s">
        <v>31</v>
      </c>
      <c r="B902" s="34">
        <v>44957</v>
      </c>
      <c r="C902">
        <v>450</v>
      </c>
      <c r="D902" t="s">
        <v>61</v>
      </c>
    </row>
    <row r="903" spans="1:4" x14ac:dyDescent="0.3">
      <c r="A903" s="33" t="s">
        <v>31</v>
      </c>
      <c r="B903" s="34">
        <v>44985</v>
      </c>
      <c r="C903">
        <v>463.5</v>
      </c>
      <c r="D903" t="s">
        <v>61</v>
      </c>
    </row>
    <row r="904" spans="1:4" x14ac:dyDescent="0.3">
      <c r="A904" s="33" t="s">
        <v>31</v>
      </c>
      <c r="B904" s="34">
        <v>45016</v>
      </c>
      <c r="C904">
        <v>454.23</v>
      </c>
      <c r="D904" t="s">
        <v>61</v>
      </c>
    </row>
    <row r="905" spans="1:4" x14ac:dyDescent="0.3">
      <c r="A905" s="33" t="s">
        <v>31</v>
      </c>
      <c r="B905" s="34">
        <v>45046</v>
      </c>
      <c r="C905">
        <v>467.85690000000005</v>
      </c>
      <c r="D905" t="s">
        <v>61</v>
      </c>
    </row>
    <row r="906" spans="1:4" x14ac:dyDescent="0.3">
      <c r="A906" s="33" t="s">
        <v>31</v>
      </c>
      <c r="B906" s="34">
        <v>45077</v>
      </c>
      <c r="C906">
        <v>481.89260700000005</v>
      </c>
      <c r="D906" t="s">
        <v>61</v>
      </c>
    </row>
    <row r="907" spans="1:4" x14ac:dyDescent="0.3">
      <c r="A907" s="33" t="s">
        <v>31</v>
      </c>
      <c r="B907" s="34">
        <v>45107</v>
      </c>
      <c r="C907">
        <v>472.25475486000005</v>
      </c>
      <c r="D907" t="s">
        <v>61</v>
      </c>
    </row>
    <row r="908" spans="1:4" x14ac:dyDescent="0.3">
      <c r="A908" s="33" t="s">
        <v>31</v>
      </c>
      <c r="B908" s="34">
        <v>45138</v>
      </c>
      <c r="C908">
        <v>486.42239750580006</v>
      </c>
      <c r="D908" t="s">
        <v>61</v>
      </c>
    </row>
    <row r="909" spans="1:4" x14ac:dyDescent="0.3">
      <c r="A909" s="33" t="s">
        <v>31</v>
      </c>
      <c r="B909" s="34">
        <v>45169</v>
      </c>
      <c r="C909">
        <v>501.01506943097405</v>
      </c>
      <c r="D909" t="s">
        <v>61</v>
      </c>
    </row>
    <row r="910" spans="1:4" x14ac:dyDescent="0.3">
      <c r="A910" s="33" t="s">
        <v>31</v>
      </c>
      <c r="B910" s="34">
        <v>45199</v>
      </c>
      <c r="C910">
        <v>516.04552151390328</v>
      </c>
      <c r="D910" t="s">
        <v>61</v>
      </c>
    </row>
    <row r="911" spans="1:4" x14ac:dyDescent="0.3">
      <c r="A911" s="33" t="s">
        <v>31</v>
      </c>
      <c r="B911" s="34">
        <v>45230</v>
      </c>
      <c r="C911">
        <v>505.72461108362523</v>
      </c>
      <c r="D911" t="s">
        <v>61</v>
      </c>
    </row>
    <row r="912" spans="1:4" x14ac:dyDescent="0.3">
      <c r="A912" s="33" t="s">
        <v>31</v>
      </c>
      <c r="B912" s="34">
        <v>45260</v>
      </c>
      <c r="C912">
        <v>520.89634941613406</v>
      </c>
      <c r="D912" t="s">
        <v>61</v>
      </c>
    </row>
    <row r="913" spans="1:4" x14ac:dyDescent="0.3">
      <c r="A913" s="33" t="s">
        <v>31</v>
      </c>
      <c r="B913" s="34">
        <v>45291</v>
      </c>
      <c r="C913">
        <v>536.52323989861804</v>
      </c>
      <c r="D913" t="s">
        <v>61</v>
      </c>
    </row>
    <row r="914" spans="1:4" x14ac:dyDescent="0.3">
      <c r="A914" s="33" t="s">
        <v>31</v>
      </c>
      <c r="B914" s="34">
        <v>45322</v>
      </c>
      <c r="C914">
        <v>552.6189370955766</v>
      </c>
      <c r="D914" t="s">
        <v>61</v>
      </c>
    </row>
    <row r="915" spans="1:4" x14ac:dyDescent="0.3">
      <c r="A915" s="33" t="s">
        <v>31</v>
      </c>
      <c r="B915" s="34">
        <v>45351</v>
      </c>
      <c r="C915">
        <v>541.56655835366507</v>
      </c>
      <c r="D915" t="s">
        <v>61</v>
      </c>
    </row>
    <row r="916" spans="1:4" x14ac:dyDescent="0.3">
      <c r="A916" s="33" t="s">
        <v>31</v>
      </c>
      <c r="B916" s="34">
        <v>45382</v>
      </c>
      <c r="C916">
        <v>557.813555104275</v>
      </c>
      <c r="D916" t="s">
        <v>61</v>
      </c>
    </row>
    <row r="917" spans="1:4" x14ac:dyDescent="0.3">
      <c r="A917" s="33" t="s">
        <v>31</v>
      </c>
      <c r="B917" s="34">
        <v>45412</v>
      </c>
      <c r="C917">
        <v>574.5479617574033</v>
      </c>
      <c r="D917" t="s">
        <v>61</v>
      </c>
    </row>
    <row r="918" spans="1:4" x14ac:dyDescent="0.3">
      <c r="A918" s="33" t="s">
        <v>31</v>
      </c>
      <c r="B918" s="34">
        <v>45443</v>
      </c>
      <c r="C918">
        <v>591.78440061012543</v>
      </c>
      <c r="D918" t="s">
        <v>61</v>
      </c>
    </row>
    <row r="919" spans="1:4" x14ac:dyDescent="0.3">
      <c r="A919" s="33" t="s">
        <v>31</v>
      </c>
      <c r="B919" s="34">
        <v>45473</v>
      </c>
      <c r="C919">
        <v>579.94871259792296</v>
      </c>
      <c r="D919" t="s">
        <v>61</v>
      </c>
    </row>
    <row r="920" spans="1:4" x14ac:dyDescent="0.3">
      <c r="A920" s="33" t="s">
        <v>31</v>
      </c>
      <c r="B920" s="34">
        <v>45504</v>
      </c>
      <c r="C920">
        <v>597.34717397586064</v>
      </c>
      <c r="D920" t="s">
        <v>61</v>
      </c>
    </row>
    <row r="921" spans="1:4" x14ac:dyDescent="0.3">
      <c r="A921" s="33" t="s">
        <v>31</v>
      </c>
      <c r="B921" s="34">
        <v>45535</v>
      </c>
      <c r="C921">
        <v>615.26758919513645</v>
      </c>
      <c r="D921" t="s">
        <v>61</v>
      </c>
    </row>
    <row r="922" spans="1:4" x14ac:dyDescent="0.3">
      <c r="A922" s="33" t="s">
        <v>31</v>
      </c>
      <c r="B922" s="34">
        <v>45565</v>
      </c>
      <c r="C922">
        <v>602.96223741123367</v>
      </c>
      <c r="D922" t="s">
        <v>61</v>
      </c>
    </row>
    <row r="923" spans="1:4" x14ac:dyDescent="0.3">
      <c r="A923" s="33" t="s">
        <v>31</v>
      </c>
      <c r="B923" s="34">
        <v>45596</v>
      </c>
      <c r="C923">
        <v>621.05110453357065</v>
      </c>
      <c r="D923" t="s">
        <v>61</v>
      </c>
    </row>
    <row r="924" spans="1:4" x14ac:dyDescent="0.3">
      <c r="A924" s="33" t="s">
        <v>31</v>
      </c>
      <c r="B924" s="34">
        <v>45626</v>
      </c>
      <c r="C924">
        <v>639.68263766957784</v>
      </c>
      <c r="D924" t="s">
        <v>61</v>
      </c>
    </row>
    <row r="925" spans="1:4" x14ac:dyDescent="0.3">
      <c r="A925" s="33" t="s">
        <v>31</v>
      </c>
      <c r="B925" s="34">
        <v>45657</v>
      </c>
      <c r="C925">
        <v>626.88898491618625</v>
      </c>
      <c r="D925" t="s">
        <v>61</v>
      </c>
    </row>
    <row r="926" spans="1:4" x14ac:dyDescent="0.3">
      <c r="A926" s="33" t="s">
        <v>31</v>
      </c>
      <c r="B926" s="34">
        <v>45688</v>
      </c>
      <c r="C926">
        <v>645.69565446367187</v>
      </c>
      <c r="D926" t="s">
        <v>61</v>
      </c>
    </row>
    <row r="927" spans="1:4" x14ac:dyDescent="0.3">
      <c r="A927" s="33" t="s">
        <v>31</v>
      </c>
      <c r="B927" s="34">
        <v>45716</v>
      </c>
      <c r="C927">
        <v>632.78174137439839</v>
      </c>
      <c r="D927" t="s">
        <v>61</v>
      </c>
    </row>
    <row r="928" spans="1:4" x14ac:dyDescent="0.3">
      <c r="A928" s="33" t="s">
        <v>31</v>
      </c>
      <c r="B928" s="34">
        <v>45747</v>
      </c>
      <c r="C928">
        <v>651.76519361563032</v>
      </c>
      <c r="D928" t="s">
        <v>61</v>
      </c>
    </row>
    <row r="929" spans="1:4" x14ac:dyDescent="0.3">
      <c r="A929" s="33" t="s">
        <v>31</v>
      </c>
      <c r="B929" s="34">
        <v>45777</v>
      </c>
      <c r="C929">
        <v>638.7298897433177</v>
      </c>
      <c r="D929" t="s">
        <v>61</v>
      </c>
    </row>
    <row r="930" spans="1:4" x14ac:dyDescent="0.3">
      <c r="A930" s="33" t="s">
        <v>31</v>
      </c>
      <c r="B930" s="34">
        <v>45808</v>
      </c>
      <c r="C930">
        <v>657.89178643561729</v>
      </c>
      <c r="D930" t="s">
        <v>61</v>
      </c>
    </row>
    <row r="931" spans="1:4" x14ac:dyDescent="0.3">
      <c r="A931" s="33" t="s">
        <v>31</v>
      </c>
      <c r="B931" s="34">
        <v>45838</v>
      </c>
      <c r="C931">
        <v>644.73395070690492</v>
      </c>
      <c r="D931" t="s">
        <v>61</v>
      </c>
    </row>
    <row r="932" spans="1:4" x14ac:dyDescent="0.3">
      <c r="A932" s="33" t="s">
        <v>31</v>
      </c>
      <c r="B932" s="34">
        <v>45869</v>
      </c>
      <c r="C932">
        <v>664.07596922811206</v>
      </c>
      <c r="D932" t="s">
        <v>61</v>
      </c>
    </row>
    <row r="933" spans="1:4" x14ac:dyDescent="0.3">
      <c r="A933" s="33" t="s">
        <v>31</v>
      </c>
      <c r="B933" s="34">
        <v>45900</v>
      </c>
      <c r="C933">
        <v>683.99824830495538</v>
      </c>
      <c r="D933" t="s">
        <v>61</v>
      </c>
    </row>
    <row r="934" spans="1:4" x14ac:dyDescent="0.3">
      <c r="A934" s="33" t="s">
        <v>31</v>
      </c>
      <c r="B934" s="34">
        <v>45930</v>
      </c>
      <c r="C934">
        <v>704.51819575410411</v>
      </c>
      <c r="D934" t="s">
        <v>61</v>
      </c>
    </row>
    <row r="935" spans="1:4" x14ac:dyDescent="0.3">
      <c r="A935" s="33" t="s">
        <v>31</v>
      </c>
      <c r="B935" s="34">
        <v>45961</v>
      </c>
      <c r="C935">
        <v>690.42783183902202</v>
      </c>
      <c r="D935" t="s">
        <v>61</v>
      </c>
    </row>
    <row r="936" spans="1:4" x14ac:dyDescent="0.3">
      <c r="A936" s="33" t="s">
        <v>31</v>
      </c>
      <c r="B936" s="34">
        <v>45991</v>
      </c>
      <c r="C936">
        <v>711.14066679419273</v>
      </c>
      <c r="D936" t="s">
        <v>61</v>
      </c>
    </row>
    <row r="937" spans="1:4" x14ac:dyDescent="0.3">
      <c r="A937" s="33" t="s">
        <v>31</v>
      </c>
      <c r="B937" s="34">
        <v>46022</v>
      </c>
      <c r="C937">
        <v>732.47488679801847</v>
      </c>
      <c r="D937" t="s">
        <v>61</v>
      </c>
    </row>
    <row r="938" spans="1:4" x14ac:dyDescent="0.3">
      <c r="A938" s="33" t="s">
        <v>32</v>
      </c>
      <c r="B938" s="34">
        <v>44957</v>
      </c>
      <c r="C938">
        <v>50</v>
      </c>
      <c r="D938" t="s">
        <v>61</v>
      </c>
    </row>
    <row r="939" spans="1:4" x14ac:dyDescent="0.3">
      <c r="A939" s="33" t="s">
        <v>32</v>
      </c>
      <c r="B939" s="34">
        <v>44985</v>
      </c>
      <c r="C939">
        <v>52.5</v>
      </c>
      <c r="D939" t="s">
        <v>61</v>
      </c>
    </row>
    <row r="940" spans="1:4" x14ac:dyDescent="0.3">
      <c r="A940" s="33" t="s">
        <v>32</v>
      </c>
      <c r="B940" s="34">
        <v>45016</v>
      </c>
      <c r="C940">
        <v>51.449999999999996</v>
      </c>
      <c r="D940" t="s">
        <v>61</v>
      </c>
    </row>
    <row r="941" spans="1:4" x14ac:dyDescent="0.3">
      <c r="A941" s="33" t="s">
        <v>32</v>
      </c>
      <c r="B941" s="34">
        <v>45046</v>
      </c>
      <c r="C941">
        <v>54.022500000000001</v>
      </c>
      <c r="D941" t="s">
        <v>61</v>
      </c>
    </row>
    <row r="942" spans="1:4" x14ac:dyDescent="0.3">
      <c r="A942" s="33" t="s">
        <v>32</v>
      </c>
      <c r="B942" s="34">
        <v>45077</v>
      </c>
      <c r="C942">
        <v>56.723625000000006</v>
      </c>
      <c r="D942" t="s">
        <v>61</v>
      </c>
    </row>
    <row r="943" spans="1:4" x14ac:dyDescent="0.3">
      <c r="A943" s="33" t="s">
        <v>32</v>
      </c>
      <c r="B943" s="34">
        <v>45107</v>
      </c>
      <c r="C943">
        <v>55.589152500000004</v>
      </c>
      <c r="D943" t="s">
        <v>61</v>
      </c>
    </row>
    <row r="944" spans="1:4" x14ac:dyDescent="0.3">
      <c r="A944" s="33" t="s">
        <v>32</v>
      </c>
      <c r="B944" s="34">
        <v>45138</v>
      </c>
      <c r="C944">
        <v>58.368610125000004</v>
      </c>
      <c r="D944" t="s">
        <v>61</v>
      </c>
    </row>
    <row r="945" spans="1:4" x14ac:dyDescent="0.3">
      <c r="A945" s="33" t="s">
        <v>32</v>
      </c>
      <c r="B945" s="34">
        <v>45169</v>
      </c>
      <c r="C945">
        <v>61.287040631250008</v>
      </c>
      <c r="D945" t="s">
        <v>61</v>
      </c>
    </row>
    <row r="946" spans="1:4" x14ac:dyDescent="0.3">
      <c r="A946" s="33" t="s">
        <v>32</v>
      </c>
      <c r="B946" s="34">
        <v>45199</v>
      </c>
      <c r="C946">
        <v>64.351392662812515</v>
      </c>
      <c r="D946" t="s">
        <v>61</v>
      </c>
    </row>
    <row r="947" spans="1:4" x14ac:dyDescent="0.3">
      <c r="A947" s="33" t="s">
        <v>32</v>
      </c>
      <c r="B947" s="34">
        <v>45230</v>
      </c>
      <c r="C947">
        <v>63.064364809556267</v>
      </c>
      <c r="D947" t="s">
        <v>61</v>
      </c>
    </row>
    <row r="948" spans="1:4" x14ac:dyDescent="0.3">
      <c r="A948" s="33" t="s">
        <v>32</v>
      </c>
      <c r="B948" s="34">
        <v>45260</v>
      </c>
      <c r="C948">
        <v>66.217583050034079</v>
      </c>
      <c r="D948" t="s">
        <v>61</v>
      </c>
    </row>
    <row r="949" spans="1:4" x14ac:dyDescent="0.3">
      <c r="A949" s="33" t="s">
        <v>32</v>
      </c>
      <c r="B949" s="34">
        <v>45291</v>
      </c>
      <c r="C949">
        <v>69.528462202535792</v>
      </c>
      <c r="D949" t="s">
        <v>61</v>
      </c>
    </row>
    <row r="950" spans="1:4" x14ac:dyDescent="0.3">
      <c r="A950" s="33" t="s">
        <v>32</v>
      </c>
      <c r="B950" s="34">
        <v>45322</v>
      </c>
      <c r="C950">
        <v>73.00488531266258</v>
      </c>
      <c r="D950" t="s">
        <v>61</v>
      </c>
    </row>
    <row r="951" spans="1:4" x14ac:dyDescent="0.3">
      <c r="A951" s="33" t="s">
        <v>32</v>
      </c>
      <c r="B951" s="34">
        <v>45351</v>
      </c>
      <c r="C951">
        <v>71.544787606409329</v>
      </c>
      <c r="D951" t="s">
        <v>61</v>
      </c>
    </row>
    <row r="952" spans="1:4" x14ac:dyDescent="0.3">
      <c r="A952" s="33" t="s">
        <v>32</v>
      </c>
      <c r="B952" s="34">
        <v>45382</v>
      </c>
      <c r="C952">
        <v>75.122026986729793</v>
      </c>
      <c r="D952" t="s">
        <v>61</v>
      </c>
    </row>
    <row r="953" spans="1:4" x14ac:dyDescent="0.3">
      <c r="A953" s="33" t="s">
        <v>32</v>
      </c>
      <c r="B953" s="34">
        <v>45412</v>
      </c>
      <c r="C953">
        <v>78.878128336066283</v>
      </c>
      <c r="D953" t="s">
        <v>61</v>
      </c>
    </row>
    <row r="954" spans="1:4" x14ac:dyDescent="0.3">
      <c r="A954" s="33" t="s">
        <v>32</v>
      </c>
      <c r="B954" s="34">
        <v>45443</v>
      </c>
      <c r="C954">
        <v>82.822034752869598</v>
      </c>
      <c r="D954" t="s">
        <v>61</v>
      </c>
    </row>
    <row r="955" spans="1:4" x14ac:dyDescent="0.3">
      <c r="A955" s="33" t="s">
        <v>32</v>
      </c>
      <c r="B955" s="34">
        <v>45473</v>
      </c>
      <c r="C955">
        <v>81.1655940578122</v>
      </c>
      <c r="D955" t="s">
        <v>61</v>
      </c>
    </row>
    <row r="956" spans="1:4" x14ac:dyDescent="0.3">
      <c r="A956" s="33" t="s">
        <v>32</v>
      </c>
      <c r="B956" s="34">
        <v>45504</v>
      </c>
      <c r="C956">
        <v>85.223873760702816</v>
      </c>
      <c r="D956" t="s">
        <v>61</v>
      </c>
    </row>
    <row r="957" spans="1:4" x14ac:dyDescent="0.3">
      <c r="A957" s="33" t="s">
        <v>32</v>
      </c>
      <c r="B957" s="34">
        <v>45535</v>
      </c>
      <c r="C957">
        <v>89.485067448737965</v>
      </c>
      <c r="D957" t="s">
        <v>61</v>
      </c>
    </row>
    <row r="958" spans="1:4" x14ac:dyDescent="0.3">
      <c r="A958" s="33" t="s">
        <v>32</v>
      </c>
      <c r="B958" s="34">
        <v>45565</v>
      </c>
      <c r="C958">
        <v>87.695366099763206</v>
      </c>
      <c r="D958" t="s">
        <v>61</v>
      </c>
    </row>
    <row r="959" spans="1:4" x14ac:dyDescent="0.3">
      <c r="A959" s="33" t="s">
        <v>32</v>
      </c>
      <c r="B959" s="34">
        <v>45596</v>
      </c>
      <c r="C959">
        <v>92.080134404751377</v>
      </c>
      <c r="D959" t="s">
        <v>61</v>
      </c>
    </row>
    <row r="960" spans="1:4" x14ac:dyDescent="0.3">
      <c r="A960" s="33" t="s">
        <v>32</v>
      </c>
      <c r="B960" s="34">
        <v>45626</v>
      </c>
      <c r="C960">
        <v>96.684141124988955</v>
      </c>
      <c r="D960" t="s">
        <v>61</v>
      </c>
    </row>
    <row r="961" spans="1:4" x14ac:dyDescent="0.3">
      <c r="A961" s="33" t="s">
        <v>32</v>
      </c>
      <c r="B961" s="34">
        <v>45657</v>
      </c>
      <c r="C961">
        <v>94.750458302489179</v>
      </c>
      <c r="D961" t="s">
        <v>61</v>
      </c>
    </row>
    <row r="962" spans="1:4" x14ac:dyDescent="0.3">
      <c r="A962" s="33" t="s">
        <v>32</v>
      </c>
      <c r="B962" s="34">
        <v>45688</v>
      </c>
      <c r="C962">
        <v>99.487981217613637</v>
      </c>
      <c r="D962" t="s">
        <v>61</v>
      </c>
    </row>
    <row r="963" spans="1:4" x14ac:dyDescent="0.3">
      <c r="A963" s="33" t="s">
        <v>32</v>
      </c>
      <c r="B963" s="34">
        <v>45716</v>
      </c>
      <c r="C963">
        <v>97.498221593261363</v>
      </c>
      <c r="D963" t="s">
        <v>61</v>
      </c>
    </row>
    <row r="964" spans="1:4" x14ac:dyDescent="0.3">
      <c r="A964" s="33" t="s">
        <v>32</v>
      </c>
      <c r="B964" s="34">
        <v>45747</v>
      </c>
      <c r="C964">
        <v>102.37313267292444</v>
      </c>
      <c r="D964" t="s">
        <v>61</v>
      </c>
    </row>
    <row r="965" spans="1:4" x14ac:dyDescent="0.3">
      <c r="A965" s="33" t="s">
        <v>32</v>
      </c>
      <c r="B965" s="34">
        <v>45777</v>
      </c>
      <c r="C965">
        <v>100.32567001946595</v>
      </c>
      <c r="D965" t="s">
        <v>61</v>
      </c>
    </row>
    <row r="966" spans="1:4" x14ac:dyDescent="0.3">
      <c r="A966" s="33" t="s">
        <v>32</v>
      </c>
      <c r="B966" s="34">
        <v>45808</v>
      </c>
      <c r="C966">
        <v>105.34195352043925</v>
      </c>
      <c r="D966" t="s">
        <v>61</v>
      </c>
    </row>
    <row r="967" spans="1:4" x14ac:dyDescent="0.3">
      <c r="A967" s="33" t="s">
        <v>32</v>
      </c>
      <c r="B967" s="34">
        <v>45838</v>
      </c>
      <c r="C967">
        <v>103.23511445003047</v>
      </c>
      <c r="D967" t="s">
        <v>61</v>
      </c>
    </row>
    <row r="968" spans="1:4" x14ac:dyDescent="0.3">
      <c r="A968" s="33" t="s">
        <v>32</v>
      </c>
      <c r="B968" s="34">
        <v>45869</v>
      </c>
      <c r="C968">
        <v>108.39687017253199</v>
      </c>
      <c r="D968" t="s">
        <v>61</v>
      </c>
    </row>
    <row r="969" spans="1:4" x14ac:dyDescent="0.3">
      <c r="A969" s="33" t="s">
        <v>32</v>
      </c>
      <c r="B969" s="34">
        <v>45900</v>
      </c>
      <c r="C969">
        <v>113.81671368115859</v>
      </c>
      <c r="D969" t="s">
        <v>61</v>
      </c>
    </row>
    <row r="970" spans="1:4" x14ac:dyDescent="0.3">
      <c r="A970" s="33" t="s">
        <v>32</v>
      </c>
      <c r="B970" s="34">
        <v>45930</v>
      </c>
      <c r="C970">
        <v>119.50754936521652</v>
      </c>
      <c r="D970" t="s">
        <v>61</v>
      </c>
    </row>
    <row r="971" spans="1:4" x14ac:dyDescent="0.3">
      <c r="A971" s="33" t="s">
        <v>32</v>
      </c>
      <c r="B971" s="34">
        <v>45961</v>
      </c>
      <c r="C971">
        <v>117.11739837791218</v>
      </c>
      <c r="D971" t="s">
        <v>61</v>
      </c>
    </row>
    <row r="972" spans="1:4" x14ac:dyDescent="0.3">
      <c r="A972" s="33" t="s">
        <v>32</v>
      </c>
      <c r="B972" s="34">
        <v>45991</v>
      </c>
      <c r="C972">
        <v>122.9732682968078</v>
      </c>
      <c r="D972" t="s">
        <v>61</v>
      </c>
    </row>
    <row r="973" spans="1:4" x14ac:dyDescent="0.3">
      <c r="A973" s="33" t="s">
        <v>32</v>
      </c>
      <c r="B973" s="34">
        <v>46022</v>
      </c>
      <c r="C973">
        <v>129.12193171164819</v>
      </c>
      <c r="D973" t="s">
        <v>61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61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61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61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61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61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61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61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61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61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61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61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61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61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61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61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61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61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61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61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61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61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61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61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61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61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61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61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61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61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61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61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61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61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61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61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61</v>
      </c>
    </row>
    <row r="1010" spans="1:4" x14ac:dyDescent="0.3">
      <c r="A1010" s="33" t="s">
        <v>34</v>
      </c>
      <c r="B1010" s="34">
        <v>44957</v>
      </c>
      <c r="C1010">
        <v>6000</v>
      </c>
      <c r="D1010" t="s">
        <v>61</v>
      </c>
    </row>
    <row r="1011" spans="1:4" x14ac:dyDescent="0.3">
      <c r="A1011" s="33" t="s">
        <v>34</v>
      </c>
      <c r="B1011" s="34">
        <v>44985</v>
      </c>
      <c r="C1011">
        <v>6281</v>
      </c>
      <c r="D1011" t="s">
        <v>61</v>
      </c>
    </row>
    <row r="1012" spans="1:4" x14ac:dyDescent="0.3">
      <c r="A1012" s="33" t="s">
        <v>34</v>
      </c>
      <c r="B1012" s="34">
        <v>45016</v>
      </c>
      <c r="C1012">
        <v>6155.38</v>
      </c>
      <c r="D1012" t="s">
        <v>61</v>
      </c>
    </row>
    <row r="1013" spans="1:4" x14ac:dyDescent="0.3">
      <c r="A1013" s="33" t="s">
        <v>34</v>
      </c>
      <c r="B1013" s="34">
        <v>45046</v>
      </c>
      <c r="C1013">
        <v>5672.2204000000002</v>
      </c>
      <c r="D1013" t="s">
        <v>61</v>
      </c>
    </row>
    <row r="1014" spans="1:4" x14ac:dyDescent="0.3">
      <c r="A1014" s="33" t="s">
        <v>34</v>
      </c>
      <c r="B1014" s="34">
        <v>45077</v>
      </c>
      <c r="C1014">
        <v>5241.5024999999996</v>
      </c>
      <c r="D1014" t="s">
        <v>61</v>
      </c>
    </row>
    <row r="1015" spans="1:4" x14ac:dyDescent="0.3">
      <c r="A1015" s="33" t="s">
        <v>34</v>
      </c>
      <c r="B1015" s="34">
        <v>45107</v>
      </c>
      <c r="C1015">
        <v>4803.2763999999997</v>
      </c>
      <c r="D1015" t="s">
        <v>61</v>
      </c>
    </row>
    <row r="1016" spans="1:4" x14ac:dyDescent="0.3">
      <c r="A1016" s="33" t="s">
        <v>34</v>
      </c>
      <c r="B1016" s="34">
        <v>45138</v>
      </c>
      <c r="C1016">
        <v>5023.5006000000003</v>
      </c>
      <c r="D1016" t="s">
        <v>61</v>
      </c>
    </row>
    <row r="1017" spans="1:4" x14ac:dyDescent="0.3">
      <c r="A1017" s="33" t="s">
        <v>34</v>
      </c>
      <c r="B1017" s="34">
        <v>45169</v>
      </c>
      <c r="C1017">
        <v>5254.1378000000004</v>
      </c>
      <c r="D1017" t="s">
        <v>61</v>
      </c>
    </row>
    <row r="1018" spans="1:4" x14ac:dyDescent="0.3">
      <c r="A1018" s="33" t="s">
        <v>34</v>
      </c>
      <c r="B1018" s="34">
        <v>45199</v>
      </c>
      <c r="C1018">
        <v>5495.6907000000001</v>
      </c>
      <c r="D1018" t="s">
        <v>61</v>
      </c>
    </row>
    <row r="1019" spans="1:4" x14ac:dyDescent="0.3">
      <c r="A1019" s="33" t="s">
        <v>34</v>
      </c>
      <c r="B1019" s="34">
        <v>45230</v>
      </c>
      <c r="C1019">
        <v>5385.7768999999998</v>
      </c>
      <c r="D1019" t="s">
        <v>61</v>
      </c>
    </row>
    <row r="1020" spans="1:4" x14ac:dyDescent="0.3">
      <c r="A1020" s="33" t="s">
        <v>34</v>
      </c>
      <c r="B1020" s="34">
        <v>45260</v>
      </c>
      <c r="C1020">
        <v>5633.7129000000004</v>
      </c>
      <c r="D1020" t="s">
        <v>61</v>
      </c>
    </row>
    <row r="1021" spans="1:4" x14ac:dyDescent="0.3">
      <c r="A1021" s="33" t="s">
        <v>34</v>
      </c>
      <c r="B1021" s="34">
        <v>45291</v>
      </c>
      <c r="C1021">
        <v>5893.4052000000001</v>
      </c>
      <c r="D1021" t="s">
        <v>61</v>
      </c>
    </row>
    <row r="1022" spans="1:4" x14ac:dyDescent="0.3">
      <c r="A1022" s="33" t="s">
        <v>34</v>
      </c>
      <c r="B1022" s="34">
        <v>45322</v>
      </c>
      <c r="C1022">
        <v>6165.4222</v>
      </c>
      <c r="D1022" t="s">
        <v>61</v>
      </c>
    </row>
    <row r="1023" spans="1:4" x14ac:dyDescent="0.3">
      <c r="A1023" s="33" t="s">
        <v>34</v>
      </c>
      <c r="B1023" s="34">
        <v>45351</v>
      </c>
      <c r="C1023">
        <v>6042.1138000000001</v>
      </c>
      <c r="D1023" t="s">
        <v>61</v>
      </c>
    </row>
    <row r="1024" spans="1:4" x14ac:dyDescent="0.3">
      <c r="A1024" s="33" t="s">
        <v>34</v>
      </c>
      <c r="B1024" s="34">
        <v>45382</v>
      </c>
      <c r="C1024">
        <v>5597.2640000000001</v>
      </c>
      <c r="D1024" t="s">
        <v>61</v>
      </c>
    </row>
    <row r="1025" spans="1:4" x14ac:dyDescent="0.3">
      <c r="A1025" s="33" t="s">
        <v>34</v>
      </c>
      <c r="B1025" s="34">
        <v>45412</v>
      </c>
      <c r="C1025">
        <v>5201.8948</v>
      </c>
      <c r="D1025" t="s">
        <v>61</v>
      </c>
    </row>
    <row r="1026" spans="1:4" x14ac:dyDescent="0.3">
      <c r="A1026" s="33" t="s">
        <v>34</v>
      </c>
      <c r="B1026" s="34">
        <v>45443</v>
      </c>
      <c r="C1026">
        <v>5437.7308000000003</v>
      </c>
      <c r="D1026" t="s">
        <v>61</v>
      </c>
    </row>
    <row r="1027" spans="1:4" x14ac:dyDescent="0.3">
      <c r="A1027" s="33" t="s">
        <v>34</v>
      </c>
      <c r="B1027" s="34">
        <v>45473</v>
      </c>
      <c r="C1027">
        <v>5328.9762000000001</v>
      </c>
      <c r="D1027" t="s">
        <v>61</v>
      </c>
    </row>
    <row r="1028" spans="1:4" x14ac:dyDescent="0.3">
      <c r="A1028" s="33" t="s">
        <v>34</v>
      </c>
      <c r="B1028" s="34">
        <v>45504</v>
      </c>
      <c r="C1028">
        <v>5570.9382999999998</v>
      </c>
      <c r="D1028" t="s">
        <v>61</v>
      </c>
    </row>
    <row r="1029" spans="1:4" x14ac:dyDescent="0.3">
      <c r="A1029" s="33" t="s">
        <v>34</v>
      </c>
      <c r="B1029" s="34">
        <v>45535</v>
      </c>
      <c r="C1029">
        <v>5824.2638999999999</v>
      </c>
      <c r="D1029" t="s">
        <v>61</v>
      </c>
    </row>
    <row r="1030" spans="1:4" x14ac:dyDescent="0.3">
      <c r="A1030" s="33" t="s">
        <v>34</v>
      </c>
      <c r="B1030" s="34">
        <v>45565</v>
      </c>
      <c r="C1030">
        <v>5707.7785999999996</v>
      </c>
      <c r="D1030" t="s">
        <v>61</v>
      </c>
    </row>
    <row r="1031" spans="1:4" x14ac:dyDescent="0.3">
      <c r="A1031" s="33" t="s">
        <v>34</v>
      </c>
      <c r="B1031" s="34">
        <v>45596</v>
      </c>
      <c r="C1031">
        <v>5315.6346999999996</v>
      </c>
      <c r="D1031" t="s">
        <v>61</v>
      </c>
    </row>
    <row r="1032" spans="1:4" x14ac:dyDescent="0.3">
      <c r="A1032" s="33" t="s">
        <v>34</v>
      </c>
      <c r="B1032" s="34">
        <v>45626</v>
      </c>
      <c r="C1032">
        <v>4968.3272999999999</v>
      </c>
      <c r="D1032" t="s">
        <v>61</v>
      </c>
    </row>
    <row r="1033" spans="1:4" x14ac:dyDescent="0.3">
      <c r="A1033" s="33" t="s">
        <v>34</v>
      </c>
      <c r="B1033" s="34">
        <v>45657</v>
      </c>
      <c r="C1033">
        <v>4587.2646000000004</v>
      </c>
      <c r="D1033" t="s">
        <v>61</v>
      </c>
    </row>
    <row r="1034" spans="1:4" x14ac:dyDescent="0.3">
      <c r="A1034" s="33" t="s">
        <v>34</v>
      </c>
      <c r="B1034" s="34">
        <v>45688</v>
      </c>
      <c r="C1034">
        <v>4790.1590999999999</v>
      </c>
      <c r="D1034" t="s">
        <v>61</v>
      </c>
    </row>
    <row r="1035" spans="1:4" x14ac:dyDescent="0.3">
      <c r="A1035" s="33" t="s">
        <v>34</v>
      </c>
      <c r="B1035" s="34">
        <v>45716</v>
      </c>
      <c r="C1035">
        <v>4694.3559999999998</v>
      </c>
      <c r="D1035" t="s">
        <v>61</v>
      </c>
    </row>
    <row r="1036" spans="1:4" x14ac:dyDescent="0.3">
      <c r="A1036" s="33" t="s">
        <v>34</v>
      </c>
      <c r="B1036" s="34">
        <v>45747</v>
      </c>
      <c r="C1036">
        <v>4902.3563000000004</v>
      </c>
      <c r="D1036" t="s">
        <v>61</v>
      </c>
    </row>
    <row r="1037" spans="1:4" x14ac:dyDescent="0.3">
      <c r="A1037" s="33" t="s">
        <v>34</v>
      </c>
      <c r="B1037" s="34">
        <v>45777</v>
      </c>
      <c r="C1037">
        <v>4804.3091999999997</v>
      </c>
      <c r="D1037" t="s">
        <v>61</v>
      </c>
    </row>
    <row r="1038" spans="1:4" x14ac:dyDescent="0.3">
      <c r="A1038" s="33" t="s">
        <v>34</v>
      </c>
      <c r="B1038" s="34">
        <v>45808</v>
      </c>
      <c r="C1038">
        <v>5017.5559999999996</v>
      </c>
      <c r="D1038" t="s">
        <v>61</v>
      </c>
    </row>
    <row r="1039" spans="1:4" x14ac:dyDescent="0.3">
      <c r="A1039" s="33" t="s">
        <v>34</v>
      </c>
      <c r="B1039" s="34">
        <v>45838</v>
      </c>
      <c r="C1039">
        <v>4635.3383999999996</v>
      </c>
      <c r="D1039" t="s">
        <v>61</v>
      </c>
    </row>
    <row r="1040" spans="1:4" x14ac:dyDescent="0.3">
      <c r="A1040" s="33" t="s">
        <v>34</v>
      </c>
      <c r="B1040" s="34">
        <v>45869</v>
      </c>
      <c r="C1040">
        <v>4364.2335000000003</v>
      </c>
      <c r="D1040" t="s">
        <v>61</v>
      </c>
    </row>
    <row r="1041" spans="1:4" x14ac:dyDescent="0.3">
      <c r="A1041" s="33" t="s">
        <v>34</v>
      </c>
      <c r="B1041" s="34">
        <v>45900</v>
      </c>
      <c r="C1041">
        <v>4126.3216000000002</v>
      </c>
      <c r="D1041" t="s">
        <v>61</v>
      </c>
    </row>
    <row r="1042" spans="1:4" x14ac:dyDescent="0.3">
      <c r="A1042" s="33" t="s">
        <v>34</v>
      </c>
      <c r="B1042" s="34">
        <v>45930</v>
      </c>
      <c r="C1042">
        <v>4303.7578000000003</v>
      </c>
      <c r="D1042" t="s">
        <v>61</v>
      </c>
    </row>
    <row r="1043" spans="1:4" x14ac:dyDescent="0.3">
      <c r="A1043" s="33" t="s">
        <v>34</v>
      </c>
      <c r="B1043" s="34">
        <v>45961</v>
      </c>
      <c r="C1043">
        <v>4217.6826000000001</v>
      </c>
      <c r="D1043" t="s">
        <v>61</v>
      </c>
    </row>
    <row r="1044" spans="1:4" x14ac:dyDescent="0.3">
      <c r="A1044" s="33" t="s">
        <v>34</v>
      </c>
      <c r="B1044" s="34">
        <v>45991</v>
      </c>
      <c r="C1044">
        <v>4399.4153999999999</v>
      </c>
      <c r="D1044" t="s">
        <v>61</v>
      </c>
    </row>
    <row r="1045" spans="1:4" x14ac:dyDescent="0.3">
      <c r="A1045" s="33" t="s">
        <v>34</v>
      </c>
      <c r="B1045" s="34">
        <v>46022</v>
      </c>
      <c r="C1045">
        <v>4589.3602000000001</v>
      </c>
      <c r="D1045" t="s">
        <v>61</v>
      </c>
    </row>
    <row r="1046" spans="1:4" x14ac:dyDescent="0.3">
      <c r="A1046" s="33" t="s">
        <v>35</v>
      </c>
      <c r="B1046" s="34">
        <v>44957</v>
      </c>
      <c r="C1046">
        <v>150</v>
      </c>
      <c r="D1046" t="s">
        <v>61</v>
      </c>
    </row>
    <row r="1047" spans="1:4" x14ac:dyDescent="0.3">
      <c r="A1047" s="33" t="s">
        <v>35</v>
      </c>
      <c r="B1047" s="34">
        <v>44985</v>
      </c>
      <c r="C1047">
        <v>157.5</v>
      </c>
      <c r="D1047" t="s">
        <v>61</v>
      </c>
    </row>
    <row r="1048" spans="1:4" x14ac:dyDescent="0.3">
      <c r="A1048" s="33" t="s">
        <v>35</v>
      </c>
      <c r="B1048" s="34">
        <v>45016</v>
      </c>
      <c r="C1048">
        <v>154.35</v>
      </c>
      <c r="D1048" t="s">
        <v>61</v>
      </c>
    </row>
    <row r="1049" spans="1:4" x14ac:dyDescent="0.3">
      <c r="A1049" s="33" t="s">
        <v>35</v>
      </c>
      <c r="B1049" s="34">
        <v>45046</v>
      </c>
      <c r="C1049">
        <v>162.0675</v>
      </c>
      <c r="D1049" t="s">
        <v>61</v>
      </c>
    </row>
    <row r="1050" spans="1:4" x14ac:dyDescent="0.3">
      <c r="A1050" s="33" t="s">
        <v>35</v>
      </c>
      <c r="B1050" s="34">
        <v>45077</v>
      </c>
      <c r="C1050">
        <v>170.170875</v>
      </c>
      <c r="D1050" t="s">
        <v>61</v>
      </c>
    </row>
    <row r="1051" spans="1:4" x14ac:dyDescent="0.3">
      <c r="A1051" s="33" t="s">
        <v>35</v>
      </c>
      <c r="B1051" s="34">
        <v>45107</v>
      </c>
      <c r="C1051">
        <v>166.76745750000001</v>
      </c>
      <c r="D1051" t="s">
        <v>61</v>
      </c>
    </row>
    <row r="1052" spans="1:4" x14ac:dyDescent="0.3">
      <c r="A1052" s="33" t="s">
        <v>35</v>
      </c>
      <c r="B1052" s="34">
        <v>45138</v>
      </c>
      <c r="C1052">
        <v>175.10583037500001</v>
      </c>
      <c r="D1052" t="s">
        <v>61</v>
      </c>
    </row>
    <row r="1053" spans="1:4" x14ac:dyDescent="0.3">
      <c r="A1053" s="33" t="s">
        <v>35</v>
      </c>
      <c r="B1053" s="34">
        <v>45169</v>
      </c>
      <c r="C1053">
        <v>183.86112189375001</v>
      </c>
      <c r="D1053" t="s">
        <v>61</v>
      </c>
    </row>
    <row r="1054" spans="1:4" x14ac:dyDescent="0.3">
      <c r="A1054" s="33" t="s">
        <v>35</v>
      </c>
      <c r="B1054" s="34">
        <v>45199</v>
      </c>
      <c r="C1054">
        <v>193.05417798843752</v>
      </c>
      <c r="D1054" t="s">
        <v>61</v>
      </c>
    </row>
    <row r="1055" spans="1:4" x14ac:dyDescent="0.3">
      <c r="A1055" s="33" t="s">
        <v>35</v>
      </c>
      <c r="B1055" s="34">
        <v>45230</v>
      </c>
      <c r="C1055">
        <v>189.19309442866876</v>
      </c>
      <c r="D1055" t="s">
        <v>61</v>
      </c>
    </row>
    <row r="1056" spans="1:4" x14ac:dyDescent="0.3">
      <c r="A1056" s="33" t="s">
        <v>35</v>
      </c>
      <c r="B1056" s="34">
        <v>45260</v>
      </c>
      <c r="C1056">
        <v>198.65274915010221</v>
      </c>
      <c r="D1056" t="s">
        <v>61</v>
      </c>
    </row>
    <row r="1057" spans="1:4" x14ac:dyDescent="0.3">
      <c r="A1057" s="33" t="s">
        <v>35</v>
      </c>
      <c r="B1057" s="34">
        <v>45291</v>
      </c>
      <c r="C1057">
        <v>208.58538660760732</v>
      </c>
      <c r="D1057" t="s">
        <v>61</v>
      </c>
    </row>
    <row r="1058" spans="1:4" x14ac:dyDescent="0.3">
      <c r="A1058" s="33" t="s">
        <v>35</v>
      </c>
      <c r="B1058" s="34">
        <v>45322</v>
      </c>
      <c r="C1058">
        <v>219.0146559379877</v>
      </c>
      <c r="D1058" t="s">
        <v>61</v>
      </c>
    </row>
    <row r="1059" spans="1:4" x14ac:dyDescent="0.3">
      <c r="A1059" s="33" t="s">
        <v>35</v>
      </c>
      <c r="B1059" s="34">
        <v>45351</v>
      </c>
      <c r="C1059">
        <v>214.63436281922793</v>
      </c>
      <c r="D1059" t="s">
        <v>61</v>
      </c>
    </row>
    <row r="1060" spans="1:4" x14ac:dyDescent="0.3">
      <c r="A1060" s="33" t="s">
        <v>35</v>
      </c>
      <c r="B1060" s="34">
        <v>45382</v>
      </c>
      <c r="C1060">
        <v>225.36608096018935</v>
      </c>
      <c r="D1060" t="s">
        <v>61</v>
      </c>
    </row>
    <row r="1061" spans="1:4" x14ac:dyDescent="0.3">
      <c r="A1061" s="33" t="s">
        <v>35</v>
      </c>
      <c r="B1061" s="34">
        <v>45412</v>
      </c>
      <c r="C1061">
        <v>236.63438500819882</v>
      </c>
      <c r="D1061" t="s">
        <v>61</v>
      </c>
    </row>
    <row r="1062" spans="1:4" x14ac:dyDescent="0.3">
      <c r="A1062" s="33" t="s">
        <v>35</v>
      </c>
      <c r="B1062" s="34">
        <v>45443</v>
      </c>
      <c r="C1062">
        <v>248.46610425860877</v>
      </c>
      <c r="D1062" t="s">
        <v>61</v>
      </c>
    </row>
    <row r="1063" spans="1:4" x14ac:dyDescent="0.3">
      <c r="A1063" s="33" t="s">
        <v>35</v>
      </c>
      <c r="B1063" s="34">
        <v>45473</v>
      </c>
      <c r="C1063">
        <v>243.4967821734366</v>
      </c>
      <c r="D1063" t="s">
        <v>61</v>
      </c>
    </row>
    <row r="1064" spans="1:4" x14ac:dyDescent="0.3">
      <c r="A1064" s="33" t="s">
        <v>35</v>
      </c>
      <c r="B1064" s="34">
        <v>45504</v>
      </c>
      <c r="C1064">
        <v>255.67162128210845</v>
      </c>
      <c r="D1064" t="s">
        <v>61</v>
      </c>
    </row>
    <row r="1065" spans="1:4" x14ac:dyDescent="0.3">
      <c r="A1065" s="33" t="s">
        <v>35</v>
      </c>
      <c r="B1065" s="34">
        <v>45535</v>
      </c>
      <c r="C1065">
        <v>268.45520234621387</v>
      </c>
      <c r="D1065" t="s">
        <v>61</v>
      </c>
    </row>
    <row r="1066" spans="1:4" x14ac:dyDescent="0.3">
      <c r="A1066" s="33" t="s">
        <v>35</v>
      </c>
      <c r="B1066" s="34">
        <v>45565</v>
      </c>
      <c r="C1066">
        <v>263.08609829928957</v>
      </c>
      <c r="D1066" t="s">
        <v>61</v>
      </c>
    </row>
    <row r="1067" spans="1:4" x14ac:dyDescent="0.3">
      <c r="A1067" s="33" t="s">
        <v>35</v>
      </c>
      <c r="B1067" s="34">
        <v>45596</v>
      </c>
      <c r="C1067">
        <v>276.24040321425406</v>
      </c>
      <c r="D1067" t="s">
        <v>61</v>
      </c>
    </row>
    <row r="1068" spans="1:4" x14ac:dyDescent="0.3">
      <c r="A1068" s="33" t="s">
        <v>35</v>
      </c>
      <c r="B1068" s="34">
        <v>45626</v>
      </c>
      <c r="C1068">
        <v>290.05242337496679</v>
      </c>
      <c r="D1068" t="s">
        <v>61</v>
      </c>
    </row>
    <row r="1069" spans="1:4" x14ac:dyDescent="0.3">
      <c r="A1069" s="33" t="s">
        <v>35</v>
      </c>
      <c r="B1069" s="34">
        <v>45657</v>
      </c>
      <c r="C1069">
        <v>284.25137490746744</v>
      </c>
      <c r="D1069" t="s">
        <v>61</v>
      </c>
    </row>
    <row r="1070" spans="1:4" x14ac:dyDescent="0.3">
      <c r="A1070" s="33" t="s">
        <v>35</v>
      </c>
      <c r="B1070" s="34">
        <v>45688</v>
      </c>
      <c r="C1070">
        <v>298.46394365284084</v>
      </c>
      <c r="D1070" t="s">
        <v>61</v>
      </c>
    </row>
    <row r="1071" spans="1:4" x14ac:dyDescent="0.3">
      <c r="A1071" s="33" t="s">
        <v>35</v>
      </c>
      <c r="B1071" s="34">
        <v>45716</v>
      </c>
      <c r="C1071">
        <v>292.49466477978405</v>
      </c>
      <c r="D1071" t="s">
        <v>61</v>
      </c>
    </row>
    <row r="1072" spans="1:4" x14ac:dyDescent="0.3">
      <c r="A1072" s="33" t="s">
        <v>35</v>
      </c>
      <c r="B1072" s="34">
        <v>45747</v>
      </c>
      <c r="C1072">
        <v>307.11939801877327</v>
      </c>
      <c r="D1072" t="s">
        <v>61</v>
      </c>
    </row>
    <row r="1073" spans="1:4" x14ac:dyDescent="0.3">
      <c r="A1073" s="33" t="s">
        <v>35</v>
      </c>
      <c r="B1073" s="34">
        <v>45777</v>
      </c>
      <c r="C1073">
        <v>300.97701005839781</v>
      </c>
      <c r="D1073" t="s">
        <v>61</v>
      </c>
    </row>
    <row r="1074" spans="1:4" x14ac:dyDescent="0.3">
      <c r="A1074" s="33" t="s">
        <v>35</v>
      </c>
      <c r="B1074" s="34">
        <v>45808</v>
      </c>
      <c r="C1074">
        <v>316.0258605613177</v>
      </c>
      <c r="D1074" t="s">
        <v>61</v>
      </c>
    </row>
    <row r="1075" spans="1:4" x14ac:dyDescent="0.3">
      <c r="A1075" s="33" t="s">
        <v>35</v>
      </c>
      <c r="B1075" s="34">
        <v>45838</v>
      </c>
      <c r="C1075">
        <v>309.70534335009137</v>
      </c>
      <c r="D1075" t="s">
        <v>61</v>
      </c>
    </row>
    <row r="1076" spans="1:4" x14ac:dyDescent="0.3">
      <c r="A1076" s="33" t="s">
        <v>35</v>
      </c>
      <c r="B1076" s="34">
        <v>45869</v>
      </c>
      <c r="C1076">
        <v>325.19061051759593</v>
      </c>
      <c r="D1076" t="s">
        <v>61</v>
      </c>
    </row>
    <row r="1077" spans="1:4" x14ac:dyDescent="0.3">
      <c r="A1077" s="33" t="s">
        <v>35</v>
      </c>
      <c r="B1077" s="34">
        <v>45900</v>
      </c>
      <c r="C1077">
        <v>341.45014104347575</v>
      </c>
      <c r="D1077" t="s">
        <v>61</v>
      </c>
    </row>
    <row r="1078" spans="1:4" x14ac:dyDescent="0.3">
      <c r="A1078" s="33" t="s">
        <v>35</v>
      </c>
      <c r="B1078" s="34">
        <v>45930</v>
      </c>
      <c r="C1078">
        <v>358.52264809564957</v>
      </c>
      <c r="D1078" t="s">
        <v>61</v>
      </c>
    </row>
    <row r="1079" spans="1:4" x14ac:dyDescent="0.3">
      <c r="A1079" s="33" t="s">
        <v>35</v>
      </c>
      <c r="B1079" s="34">
        <v>45961</v>
      </c>
      <c r="C1079">
        <v>351.35219513373659</v>
      </c>
      <c r="D1079" t="s">
        <v>61</v>
      </c>
    </row>
    <row r="1080" spans="1:4" x14ac:dyDescent="0.3">
      <c r="A1080" s="33" t="s">
        <v>35</v>
      </c>
      <c r="B1080" s="34">
        <v>45991</v>
      </c>
      <c r="C1080">
        <v>368.91980489042345</v>
      </c>
      <c r="D1080" t="s">
        <v>61</v>
      </c>
    </row>
    <row r="1081" spans="1:4" x14ac:dyDescent="0.3">
      <c r="A1081" s="33" t="s">
        <v>35</v>
      </c>
      <c r="B1081" s="34">
        <v>46022</v>
      </c>
      <c r="C1081">
        <v>387.36579513494462</v>
      </c>
      <c r="D1081" t="s">
        <v>61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61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61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61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61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61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61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61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61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61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61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61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61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61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61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61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61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61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61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61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61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61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61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61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61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61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61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61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61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61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61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61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61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61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61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61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61</v>
      </c>
    </row>
    <row r="1118" spans="1:4" x14ac:dyDescent="0.3">
      <c r="A1118" s="33" t="s">
        <v>37</v>
      </c>
      <c r="B1118" s="34">
        <v>44957</v>
      </c>
      <c r="C1118">
        <v>1000</v>
      </c>
      <c r="D1118" t="s">
        <v>61</v>
      </c>
    </row>
    <row r="1119" spans="1:4" x14ac:dyDescent="0.3">
      <c r="A1119" s="33" t="s">
        <v>37</v>
      </c>
      <c r="B1119" s="34">
        <v>44985</v>
      </c>
      <c r="C1119">
        <v>1030</v>
      </c>
      <c r="D1119" t="s">
        <v>61</v>
      </c>
    </row>
    <row r="1120" spans="1:4" x14ac:dyDescent="0.3">
      <c r="A1120" s="33" t="s">
        <v>37</v>
      </c>
      <c r="B1120" s="34">
        <v>45016</v>
      </c>
      <c r="C1120">
        <v>1009.4</v>
      </c>
      <c r="D1120" t="s">
        <v>61</v>
      </c>
    </row>
    <row r="1121" spans="1:4" x14ac:dyDescent="0.3">
      <c r="A1121" s="33" t="s">
        <v>37</v>
      </c>
      <c r="B1121" s="34">
        <v>45046</v>
      </c>
      <c r="C1121">
        <v>1039.682</v>
      </c>
      <c r="D1121" t="s">
        <v>61</v>
      </c>
    </row>
    <row r="1122" spans="1:4" x14ac:dyDescent="0.3">
      <c r="A1122" s="33" t="s">
        <v>37</v>
      </c>
      <c r="B1122" s="34">
        <v>45077</v>
      </c>
      <c r="C1122">
        <v>1070.87246</v>
      </c>
      <c r="D1122" t="s">
        <v>61</v>
      </c>
    </row>
    <row r="1123" spans="1:4" x14ac:dyDescent="0.3">
      <c r="A1123" s="33" t="s">
        <v>37</v>
      </c>
      <c r="B1123" s="34">
        <v>45107</v>
      </c>
      <c r="C1123">
        <v>1049.4550108000001</v>
      </c>
      <c r="D1123" t="s">
        <v>61</v>
      </c>
    </row>
    <row r="1124" spans="1:4" x14ac:dyDescent="0.3">
      <c r="A1124" s="33" t="s">
        <v>37</v>
      </c>
      <c r="B1124" s="34">
        <v>45138</v>
      </c>
      <c r="C1124">
        <v>1080.9386611240002</v>
      </c>
      <c r="D1124" t="s">
        <v>61</v>
      </c>
    </row>
    <row r="1125" spans="1:4" x14ac:dyDescent="0.3">
      <c r="A1125" s="33" t="s">
        <v>37</v>
      </c>
      <c r="B1125" s="34">
        <v>45169</v>
      </c>
      <c r="C1125">
        <v>1113.3668209577202</v>
      </c>
      <c r="D1125" t="s">
        <v>61</v>
      </c>
    </row>
    <row r="1126" spans="1:4" x14ac:dyDescent="0.3">
      <c r="A1126" s="33" t="s">
        <v>37</v>
      </c>
      <c r="B1126" s="34">
        <v>45199</v>
      </c>
      <c r="C1126">
        <v>1146.7678255864519</v>
      </c>
      <c r="D1126" t="s">
        <v>61</v>
      </c>
    </row>
    <row r="1127" spans="1:4" x14ac:dyDescent="0.3">
      <c r="A1127" s="33" t="s">
        <v>37</v>
      </c>
      <c r="B1127" s="34">
        <v>45230</v>
      </c>
      <c r="C1127">
        <v>1123.8324690747229</v>
      </c>
      <c r="D1127" t="s">
        <v>61</v>
      </c>
    </row>
    <row r="1128" spans="1:4" x14ac:dyDescent="0.3">
      <c r="A1128" s="33" t="s">
        <v>37</v>
      </c>
      <c r="B1128" s="34">
        <v>45260</v>
      </c>
      <c r="C1128">
        <v>1157.5474431469647</v>
      </c>
      <c r="D1128" t="s">
        <v>61</v>
      </c>
    </row>
    <row r="1129" spans="1:4" x14ac:dyDescent="0.3">
      <c r="A1129" s="33" t="s">
        <v>37</v>
      </c>
      <c r="B1129" s="34">
        <v>45291</v>
      </c>
      <c r="C1129">
        <v>1192.2738664413737</v>
      </c>
      <c r="D1129" t="s">
        <v>61</v>
      </c>
    </row>
    <row r="1130" spans="1:4" x14ac:dyDescent="0.3">
      <c r="A1130" s="33" t="s">
        <v>37</v>
      </c>
      <c r="B1130" s="34">
        <v>45322</v>
      </c>
      <c r="C1130">
        <v>1228.0420824346149</v>
      </c>
      <c r="D1130" t="s">
        <v>61</v>
      </c>
    </row>
    <row r="1131" spans="1:4" x14ac:dyDescent="0.3">
      <c r="A1131" s="33" t="s">
        <v>37</v>
      </c>
      <c r="B1131" s="34">
        <v>45351</v>
      </c>
      <c r="C1131">
        <v>1203.4812407859226</v>
      </c>
      <c r="D1131" t="s">
        <v>61</v>
      </c>
    </row>
    <row r="1132" spans="1:4" x14ac:dyDescent="0.3">
      <c r="A1132" s="33" t="s">
        <v>37</v>
      </c>
      <c r="B1132" s="34">
        <v>45382</v>
      </c>
      <c r="C1132">
        <v>1239.5856780095003</v>
      </c>
      <c r="D1132" t="s">
        <v>61</v>
      </c>
    </row>
    <row r="1133" spans="1:4" x14ac:dyDescent="0.3">
      <c r="A1133" s="33" t="s">
        <v>37</v>
      </c>
      <c r="B1133" s="34">
        <v>45412</v>
      </c>
      <c r="C1133">
        <v>1276.7732483497853</v>
      </c>
      <c r="D1133" t="s">
        <v>61</v>
      </c>
    </row>
    <row r="1134" spans="1:4" x14ac:dyDescent="0.3">
      <c r="A1134" s="33" t="s">
        <v>37</v>
      </c>
      <c r="B1134" s="34">
        <v>45443</v>
      </c>
      <c r="C1134">
        <v>1315.0764458002789</v>
      </c>
      <c r="D1134" t="s">
        <v>61</v>
      </c>
    </row>
    <row r="1135" spans="1:4" x14ac:dyDescent="0.3">
      <c r="A1135" s="33" t="s">
        <v>37</v>
      </c>
      <c r="B1135" s="34">
        <v>45473</v>
      </c>
      <c r="C1135">
        <v>1288.7749168842734</v>
      </c>
      <c r="D1135" t="s">
        <v>61</v>
      </c>
    </row>
    <row r="1136" spans="1:4" x14ac:dyDescent="0.3">
      <c r="A1136" s="33" t="s">
        <v>37</v>
      </c>
      <c r="B1136" s="34">
        <v>45504</v>
      </c>
      <c r="C1136">
        <v>1327.4381643908016</v>
      </c>
      <c r="D1136" t="s">
        <v>61</v>
      </c>
    </row>
    <row r="1137" spans="1:4" x14ac:dyDescent="0.3">
      <c r="A1137" s="33" t="s">
        <v>37</v>
      </c>
      <c r="B1137" s="34">
        <v>45535</v>
      </c>
      <c r="C1137">
        <v>1367.2613093225257</v>
      </c>
      <c r="D1137" t="s">
        <v>61</v>
      </c>
    </row>
    <row r="1138" spans="1:4" x14ac:dyDescent="0.3">
      <c r="A1138" s="33" t="s">
        <v>37</v>
      </c>
      <c r="B1138" s="34">
        <v>45565</v>
      </c>
      <c r="C1138">
        <v>1339.916083136075</v>
      </c>
      <c r="D1138" t="s">
        <v>61</v>
      </c>
    </row>
    <row r="1139" spans="1:4" x14ac:dyDescent="0.3">
      <c r="A1139" s="33" t="s">
        <v>37</v>
      </c>
      <c r="B1139" s="34">
        <v>45596</v>
      </c>
      <c r="C1139">
        <v>1380.1135656301574</v>
      </c>
      <c r="D1139" t="s">
        <v>61</v>
      </c>
    </row>
    <row r="1140" spans="1:4" x14ac:dyDescent="0.3">
      <c r="A1140" s="33" t="s">
        <v>37</v>
      </c>
      <c r="B1140" s="34">
        <v>45626</v>
      </c>
      <c r="C1140">
        <v>1421.5169725990622</v>
      </c>
      <c r="D1140" t="s">
        <v>61</v>
      </c>
    </row>
    <row r="1141" spans="1:4" x14ac:dyDescent="0.3">
      <c r="A1141" s="33" t="s">
        <v>37</v>
      </c>
      <c r="B1141" s="34">
        <v>45657</v>
      </c>
      <c r="C1141">
        <v>1393.0866331470809</v>
      </c>
      <c r="D1141" t="s">
        <v>61</v>
      </c>
    </row>
    <row r="1142" spans="1:4" x14ac:dyDescent="0.3">
      <c r="A1142" s="33" t="s">
        <v>37</v>
      </c>
      <c r="B1142" s="34">
        <v>45688</v>
      </c>
      <c r="C1142">
        <v>1434.8792321414933</v>
      </c>
      <c r="D1142" t="s">
        <v>61</v>
      </c>
    </row>
    <row r="1143" spans="1:4" x14ac:dyDescent="0.3">
      <c r="A1143" s="33" t="s">
        <v>37</v>
      </c>
      <c r="B1143" s="34">
        <v>45716</v>
      </c>
      <c r="C1143">
        <v>1406.1816474986633</v>
      </c>
      <c r="D1143" t="s">
        <v>61</v>
      </c>
    </row>
    <row r="1144" spans="1:4" x14ac:dyDescent="0.3">
      <c r="A1144" s="33" t="s">
        <v>37</v>
      </c>
      <c r="B1144" s="34">
        <v>45747</v>
      </c>
      <c r="C1144">
        <v>1448.3670969236232</v>
      </c>
      <c r="D1144" t="s">
        <v>61</v>
      </c>
    </row>
    <row r="1145" spans="1:4" x14ac:dyDescent="0.3">
      <c r="A1145" s="33" t="s">
        <v>37</v>
      </c>
      <c r="B1145" s="34">
        <v>45777</v>
      </c>
      <c r="C1145">
        <v>1419.3997549851506</v>
      </c>
      <c r="D1145" t="s">
        <v>61</v>
      </c>
    </row>
    <row r="1146" spans="1:4" x14ac:dyDescent="0.3">
      <c r="A1146" s="33" t="s">
        <v>37</v>
      </c>
      <c r="B1146" s="34">
        <v>45808</v>
      </c>
      <c r="C1146">
        <v>1461.9817476347052</v>
      </c>
      <c r="D1146" t="s">
        <v>61</v>
      </c>
    </row>
    <row r="1147" spans="1:4" x14ac:dyDescent="0.3">
      <c r="A1147" s="33" t="s">
        <v>37</v>
      </c>
      <c r="B1147" s="34">
        <v>45838</v>
      </c>
      <c r="C1147">
        <v>1432.7421126820111</v>
      </c>
      <c r="D1147" t="s">
        <v>61</v>
      </c>
    </row>
    <row r="1148" spans="1:4" x14ac:dyDescent="0.3">
      <c r="A1148" s="33" t="s">
        <v>37</v>
      </c>
      <c r="B1148" s="34">
        <v>45869</v>
      </c>
      <c r="C1148">
        <v>1475.7243760624715</v>
      </c>
      <c r="D1148" t="s">
        <v>61</v>
      </c>
    </row>
    <row r="1149" spans="1:4" x14ac:dyDescent="0.3">
      <c r="A1149" s="33" t="s">
        <v>37</v>
      </c>
      <c r="B1149" s="34">
        <v>45900</v>
      </c>
      <c r="C1149">
        <v>1519.9961073443458</v>
      </c>
      <c r="D1149" t="s">
        <v>61</v>
      </c>
    </row>
    <row r="1150" spans="1:4" x14ac:dyDescent="0.3">
      <c r="A1150" s="33" t="s">
        <v>37</v>
      </c>
      <c r="B1150" s="34">
        <v>45930</v>
      </c>
      <c r="C1150">
        <v>1565.5959905646762</v>
      </c>
      <c r="D1150" t="s">
        <v>61</v>
      </c>
    </row>
    <row r="1151" spans="1:4" x14ac:dyDescent="0.3">
      <c r="A1151" s="33" t="s">
        <v>37</v>
      </c>
      <c r="B1151" s="34">
        <v>45961</v>
      </c>
      <c r="C1151">
        <v>1534.2840707533826</v>
      </c>
      <c r="D1151" t="s">
        <v>61</v>
      </c>
    </row>
    <row r="1152" spans="1:4" x14ac:dyDescent="0.3">
      <c r="A1152" s="33" t="s">
        <v>37</v>
      </c>
      <c r="B1152" s="34">
        <v>45991</v>
      </c>
      <c r="C1152">
        <v>1580.3125928759841</v>
      </c>
      <c r="D1152" t="s">
        <v>61</v>
      </c>
    </row>
    <row r="1153" spans="1:4" x14ac:dyDescent="0.3">
      <c r="A1153" s="33" t="s">
        <v>37</v>
      </c>
      <c r="B1153" s="34">
        <v>46022</v>
      </c>
      <c r="C1153">
        <v>1627.7219706622636</v>
      </c>
      <c r="D1153" t="s">
        <v>61</v>
      </c>
    </row>
    <row r="1154" spans="1:4" x14ac:dyDescent="0.3">
      <c r="A1154" s="33" t="s">
        <v>38</v>
      </c>
      <c r="B1154" s="34">
        <v>44957</v>
      </c>
      <c r="C1154">
        <v>400</v>
      </c>
      <c r="D1154" t="s">
        <v>61</v>
      </c>
    </row>
    <row r="1155" spans="1:4" x14ac:dyDescent="0.3">
      <c r="A1155" s="33" t="s">
        <v>38</v>
      </c>
      <c r="B1155" s="34">
        <v>44985</v>
      </c>
      <c r="C1155">
        <v>420</v>
      </c>
      <c r="D1155" t="s">
        <v>61</v>
      </c>
    </row>
    <row r="1156" spans="1:4" x14ac:dyDescent="0.3">
      <c r="A1156" s="33" t="s">
        <v>38</v>
      </c>
      <c r="B1156" s="34">
        <v>45016</v>
      </c>
      <c r="C1156">
        <v>411.59999999999997</v>
      </c>
      <c r="D1156" t="s">
        <v>61</v>
      </c>
    </row>
    <row r="1157" spans="1:4" x14ac:dyDescent="0.3">
      <c r="A1157" s="33" t="s">
        <v>38</v>
      </c>
      <c r="B1157" s="34">
        <v>45046</v>
      </c>
      <c r="C1157">
        <v>432.18</v>
      </c>
      <c r="D1157" t="s">
        <v>61</v>
      </c>
    </row>
    <row r="1158" spans="1:4" x14ac:dyDescent="0.3">
      <c r="A1158" s="33" t="s">
        <v>38</v>
      </c>
      <c r="B1158" s="34">
        <v>45077</v>
      </c>
      <c r="C1158">
        <v>453.78900000000004</v>
      </c>
      <c r="D1158" t="s">
        <v>61</v>
      </c>
    </row>
    <row r="1159" spans="1:4" x14ac:dyDescent="0.3">
      <c r="A1159" s="33" t="s">
        <v>38</v>
      </c>
      <c r="B1159" s="34">
        <v>45107</v>
      </c>
      <c r="C1159">
        <v>444.71322000000004</v>
      </c>
      <c r="D1159" t="s">
        <v>61</v>
      </c>
    </row>
    <row r="1160" spans="1:4" x14ac:dyDescent="0.3">
      <c r="A1160" s="33" t="s">
        <v>38</v>
      </c>
      <c r="B1160" s="34">
        <v>45138</v>
      </c>
      <c r="C1160">
        <v>466.94888100000003</v>
      </c>
      <c r="D1160" t="s">
        <v>61</v>
      </c>
    </row>
    <row r="1161" spans="1:4" x14ac:dyDescent="0.3">
      <c r="A1161" s="33" t="s">
        <v>38</v>
      </c>
      <c r="B1161" s="34">
        <v>45169</v>
      </c>
      <c r="C1161">
        <v>490.29632505000006</v>
      </c>
      <c r="D1161" t="s">
        <v>61</v>
      </c>
    </row>
    <row r="1162" spans="1:4" x14ac:dyDescent="0.3">
      <c r="A1162" s="33" t="s">
        <v>38</v>
      </c>
      <c r="B1162" s="34">
        <v>45199</v>
      </c>
      <c r="C1162">
        <v>514.81114130250012</v>
      </c>
      <c r="D1162" t="s">
        <v>61</v>
      </c>
    </row>
    <row r="1163" spans="1:4" x14ac:dyDescent="0.3">
      <c r="A1163" s="33" t="s">
        <v>38</v>
      </c>
      <c r="B1163" s="34">
        <v>45230</v>
      </c>
      <c r="C1163">
        <v>504.51491847645013</v>
      </c>
      <c r="D1163" t="s">
        <v>61</v>
      </c>
    </row>
    <row r="1164" spans="1:4" x14ac:dyDescent="0.3">
      <c r="A1164" s="33" t="s">
        <v>38</v>
      </c>
      <c r="B1164" s="34">
        <v>45260</v>
      </c>
      <c r="C1164">
        <v>529.74066440027264</v>
      </c>
      <c r="D1164" t="s">
        <v>61</v>
      </c>
    </row>
    <row r="1165" spans="1:4" x14ac:dyDescent="0.3">
      <c r="A1165" s="33" t="s">
        <v>38</v>
      </c>
      <c r="B1165" s="34">
        <v>45291</v>
      </c>
      <c r="C1165">
        <v>556.22769762028634</v>
      </c>
      <c r="D1165" t="s">
        <v>61</v>
      </c>
    </row>
    <row r="1166" spans="1:4" x14ac:dyDescent="0.3">
      <c r="A1166" s="33" t="s">
        <v>38</v>
      </c>
      <c r="B1166" s="34">
        <v>45322</v>
      </c>
      <c r="C1166">
        <v>584.03908250130064</v>
      </c>
      <c r="D1166" t="s">
        <v>61</v>
      </c>
    </row>
    <row r="1167" spans="1:4" x14ac:dyDescent="0.3">
      <c r="A1167" s="33" t="s">
        <v>38</v>
      </c>
      <c r="B1167" s="34">
        <v>45351</v>
      </c>
      <c r="C1167">
        <v>572.35830085127463</v>
      </c>
      <c r="D1167" t="s">
        <v>61</v>
      </c>
    </row>
    <row r="1168" spans="1:4" x14ac:dyDescent="0.3">
      <c r="A1168" s="33" t="s">
        <v>38</v>
      </c>
      <c r="B1168" s="34">
        <v>45382</v>
      </c>
      <c r="C1168">
        <v>600.97621589383834</v>
      </c>
      <c r="D1168" t="s">
        <v>61</v>
      </c>
    </row>
    <row r="1169" spans="1:4" x14ac:dyDescent="0.3">
      <c r="A1169" s="33" t="s">
        <v>38</v>
      </c>
      <c r="B1169" s="34">
        <v>45412</v>
      </c>
      <c r="C1169">
        <v>631.02502668853026</v>
      </c>
      <c r="D1169" t="s">
        <v>61</v>
      </c>
    </row>
    <row r="1170" spans="1:4" x14ac:dyDescent="0.3">
      <c r="A1170" s="33" t="s">
        <v>38</v>
      </c>
      <c r="B1170" s="34">
        <v>45443</v>
      </c>
      <c r="C1170">
        <v>662.57627802295679</v>
      </c>
      <c r="D1170" t="s">
        <v>61</v>
      </c>
    </row>
    <row r="1171" spans="1:4" x14ac:dyDescent="0.3">
      <c r="A1171" s="33" t="s">
        <v>38</v>
      </c>
      <c r="B1171" s="34">
        <v>45473</v>
      </c>
      <c r="C1171">
        <v>649.3247524624976</v>
      </c>
      <c r="D1171" t="s">
        <v>61</v>
      </c>
    </row>
    <row r="1172" spans="1:4" x14ac:dyDescent="0.3">
      <c r="A1172" s="33" t="s">
        <v>38</v>
      </c>
      <c r="B1172" s="34">
        <v>45504</v>
      </c>
      <c r="C1172">
        <v>681.79099008562252</v>
      </c>
      <c r="D1172" t="s">
        <v>61</v>
      </c>
    </row>
    <row r="1173" spans="1:4" x14ac:dyDescent="0.3">
      <c r="A1173" s="33" t="s">
        <v>38</v>
      </c>
      <c r="B1173" s="34">
        <v>45535</v>
      </c>
      <c r="C1173">
        <v>715.88053958990372</v>
      </c>
      <c r="D1173" t="s">
        <v>61</v>
      </c>
    </row>
    <row r="1174" spans="1:4" x14ac:dyDescent="0.3">
      <c r="A1174" s="33" t="s">
        <v>38</v>
      </c>
      <c r="B1174" s="34">
        <v>45565</v>
      </c>
      <c r="C1174">
        <v>701.56292879810565</v>
      </c>
      <c r="D1174" t="s">
        <v>61</v>
      </c>
    </row>
    <row r="1175" spans="1:4" x14ac:dyDescent="0.3">
      <c r="A1175" s="33" t="s">
        <v>38</v>
      </c>
      <c r="B1175" s="34">
        <v>45596</v>
      </c>
      <c r="C1175">
        <v>736.64107523801101</v>
      </c>
      <c r="D1175" t="s">
        <v>61</v>
      </c>
    </row>
    <row r="1176" spans="1:4" x14ac:dyDescent="0.3">
      <c r="A1176" s="33" t="s">
        <v>38</v>
      </c>
      <c r="B1176" s="34">
        <v>45626</v>
      </c>
      <c r="C1176">
        <v>773.47312899991164</v>
      </c>
      <c r="D1176" t="s">
        <v>61</v>
      </c>
    </row>
    <row r="1177" spans="1:4" x14ac:dyDescent="0.3">
      <c r="A1177" s="33" t="s">
        <v>38</v>
      </c>
      <c r="B1177" s="34">
        <v>45657</v>
      </c>
      <c r="C1177">
        <v>758.00366641991343</v>
      </c>
      <c r="D1177" t="s">
        <v>61</v>
      </c>
    </row>
    <row r="1178" spans="1:4" x14ac:dyDescent="0.3">
      <c r="A1178" s="33" t="s">
        <v>38</v>
      </c>
      <c r="B1178" s="34">
        <v>45688</v>
      </c>
      <c r="C1178">
        <v>795.9038497409091</v>
      </c>
      <c r="D1178" t="s">
        <v>61</v>
      </c>
    </row>
    <row r="1179" spans="1:4" x14ac:dyDescent="0.3">
      <c r="A1179" s="33" t="s">
        <v>38</v>
      </c>
      <c r="B1179" s="34">
        <v>45716</v>
      </c>
      <c r="C1179">
        <v>779.9857727460909</v>
      </c>
      <c r="D1179" t="s">
        <v>61</v>
      </c>
    </row>
    <row r="1180" spans="1:4" x14ac:dyDescent="0.3">
      <c r="A1180" s="33" t="s">
        <v>38</v>
      </c>
      <c r="B1180" s="34">
        <v>45747</v>
      </c>
      <c r="C1180">
        <v>818.98506138339553</v>
      </c>
      <c r="D1180" t="s">
        <v>61</v>
      </c>
    </row>
    <row r="1181" spans="1:4" x14ac:dyDescent="0.3">
      <c r="A1181" s="33" t="s">
        <v>38</v>
      </c>
      <c r="B1181" s="34">
        <v>45777</v>
      </c>
      <c r="C1181">
        <v>802.60536015572757</v>
      </c>
      <c r="D1181" t="s">
        <v>61</v>
      </c>
    </row>
    <row r="1182" spans="1:4" x14ac:dyDescent="0.3">
      <c r="A1182" s="33" t="s">
        <v>38</v>
      </c>
      <c r="B1182" s="34">
        <v>45808</v>
      </c>
      <c r="C1182">
        <v>842.73562816351398</v>
      </c>
      <c r="D1182" t="s">
        <v>61</v>
      </c>
    </row>
    <row r="1183" spans="1:4" x14ac:dyDescent="0.3">
      <c r="A1183" s="33" t="s">
        <v>38</v>
      </c>
      <c r="B1183" s="34">
        <v>45838</v>
      </c>
      <c r="C1183">
        <v>825.88091560024372</v>
      </c>
      <c r="D1183" t="s">
        <v>61</v>
      </c>
    </row>
    <row r="1184" spans="1:4" x14ac:dyDescent="0.3">
      <c r="A1184" s="33" t="s">
        <v>38</v>
      </c>
      <c r="B1184" s="34">
        <v>45869</v>
      </c>
      <c r="C1184">
        <v>867.17496138025592</v>
      </c>
      <c r="D1184" t="s">
        <v>61</v>
      </c>
    </row>
    <row r="1185" spans="1:4" x14ac:dyDescent="0.3">
      <c r="A1185" s="33" t="s">
        <v>38</v>
      </c>
      <c r="B1185" s="34">
        <v>45900</v>
      </c>
      <c r="C1185">
        <v>910.53370944926871</v>
      </c>
      <c r="D1185" t="s">
        <v>61</v>
      </c>
    </row>
    <row r="1186" spans="1:4" x14ac:dyDescent="0.3">
      <c r="A1186" s="33" t="s">
        <v>38</v>
      </c>
      <c r="B1186" s="34">
        <v>45930</v>
      </c>
      <c r="C1186">
        <v>956.06039492173215</v>
      </c>
      <c r="D1186" t="s">
        <v>61</v>
      </c>
    </row>
    <row r="1187" spans="1:4" x14ac:dyDescent="0.3">
      <c r="A1187" s="33" t="s">
        <v>38</v>
      </c>
      <c r="B1187" s="34">
        <v>45961</v>
      </c>
      <c r="C1187">
        <v>936.93918702329745</v>
      </c>
      <c r="D1187" t="s">
        <v>61</v>
      </c>
    </row>
    <row r="1188" spans="1:4" x14ac:dyDescent="0.3">
      <c r="A1188" s="33" t="s">
        <v>38</v>
      </c>
      <c r="B1188" s="34">
        <v>45991</v>
      </c>
      <c r="C1188">
        <v>983.78614637446242</v>
      </c>
      <c r="D1188" t="s">
        <v>61</v>
      </c>
    </row>
    <row r="1189" spans="1:4" x14ac:dyDescent="0.3">
      <c r="A1189" s="33" t="s">
        <v>38</v>
      </c>
      <c r="B1189" s="34">
        <v>46022</v>
      </c>
      <c r="C1189">
        <v>1032.9754536931855</v>
      </c>
      <c r="D1189" t="s">
        <v>61</v>
      </c>
    </row>
    <row r="1190" spans="1:4" x14ac:dyDescent="0.3">
      <c r="A1190" s="33" t="s">
        <v>39</v>
      </c>
      <c r="B1190" s="34">
        <v>44957</v>
      </c>
      <c r="C1190">
        <v>300</v>
      </c>
      <c r="D1190" t="s">
        <v>61</v>
      </c>
    </row>
    <row r="1191" spans="1:4" x14ac:dyDescent="0.3">
      <c r="A1191" s="33" t="s">
        <v>39</v>
      </c>
      <c r="B1191" s="34">
        <v>44985</v>
      </c>
      <c r="C1191">
        <v>309</v>
      </c>
      <c r="D1191" t="s">
        <v>61</v>
      </c>
    </row>
    <row r="1192" spans="1:4" x14ac:dyDescent="0.3">
      <c r="A1192" s="33" t="s">
        <v>39</v>
      </c>
      <c r="B1192" s="34">
        <v>45016</v>
      </c>
      <c r="C1192">
        <v>302.82</v>
      </c>
      <c r="D1192" t="s">
        <v>61</v>
      </c>
    </row>
    <row r="1193" spans="1:4" x14ac:dyDescent="0.3">
      <c r="A1193" s="33" t="s">
        <v>39</v>
      </c>
      <c r="B1193" s="34">
        <v>45046</v>
      </c>
      <c r="C1193">
        <v>311.90460000000002</v>
      </c>
      <c r="D1193" t="s">
        <v>61</v>
      </c>
    </row>
    <row r="1194" spans="1:4" x14ac:dyDescent="0.3">
      <c r="A1194" s="33" t="s">
        <v>39</v>
      </c>
      <c r="B1194" s="34">
        <v>45077</v>
      </c>
      <c r="C1194">
        <v>321.26173800000004</v>
      </c>
      <c r="D1194" t="s">
        <v>61</v>
      </c>
    </row>
    <row r="1195" spans="1:4" x14ac:dyDescent="0.3">
      <c r="A1195" s="33" t="s">
        <v>39</v>
      </c>
      <c r="B1195" s="34">
        <v>45107</v>
      </c>
      <c r="C1195">
        <v>314.83650324000001</v>
      </c>
      <c r="D1195" t="s">
        <v>61</v>
      </c>
    </row>
    <row r="1196" spans="1:4" x14ac:dyDescent="0.3">
      <c r="A1196" s="33" t="s">
        <v>39</v>
      </c>
      <c r="B1196" s="34">
        <v>45138</v>
      </c>
      <c r="C1196">
        <v>324.28159833720002</v>
      </c>
      <c r="D1196" t="s">
        <v>61</v>
      </c>
    </row>
    <row r="1197" spans="1:4" x14ac:dyDescent="0.3">
      <c r="A1197" s="33" t="s">
        <v>39</v>
      </c>
      <c r="B1197" s="34">
        <v>45169</v>
      </c>
      <c r="C1197">
        <v>334.01004628731602</v>
      </c>
      <c r="D1197" t="s">
        <v>61</v>
      </c>
    </row>
    <row r="1198" spans="1:4" x14ac:dyDescent="0.3">
      <c r="A1198" s="33" t="s">
        <v>39</v>
      </c>
      <c r="B1198" s="34">
        <v>45199</v>
      </c>
      <c r="C1198">
        <v>344.0303476759355</v>
      </c>
      <c r="D1198" t="s">
        <v>61</v>
      </c>
    </row>
    <row r="1199" spans="1:4" x14ac:dyDescent="0.3">
      <c r="A1199" s="33" t="s">
        <v>39</v>
      </c>
      <c r="B1199" s="34">
        <v>45230</v>
      </c>
      <c r="C1199">
        <v>337.14974072241677</v>
      </c>
      <c r="D1199" t="s">
        <v>61</v>
      </c>
    </row>
    <row r="1200" spans="1:4" x14ac:dyDescent="0.3">
      <c r="A1200" s="33" t="s">
        <v>39</v>
      </c>
      <c r="B1200" s="34">
        <v>45260</v>
      </c>
      <c r="C1200">
        <v>347.26423294408926</v>
      </c>
      <c r="D1200" t="s">
        <v>61</v>
      </c>
    </row>
    <row r="1201" spans="1:4" x14ac:dyDescent="0.3">
      <c r="A1201" s="33" t="s">
        <v>39</v>
      </c>
      <c r="B1201" s="34">
        <v>45291</v>
      </c>
      <c r="C1201">
        <v>357.68215993241193</v>
      </c>
      <c r="D1201" t="s">
        <v>61</v>
      </c>
    </row>
    <row r="1202" spans="1:4" x14ac:dyDescent="0.3">
      <c r="A1202" s="33" t="s">
        <v>39</v>
      </c>
      <c r="B1202" s="34">
        <v>45322</v>
      </c>
      <c r="C1202">
        <v>368.41262473038432</v>
      </c>
      <c r="D1202" t="s">
        <v>61</v>
      </c>
    </row>
    <row r="1203" spans="1:4" x14ac:dyDescent="0.3">
      <c r="A1203" s="33" t="s">
        <v>39</v>
      </c>
      <c r="B1203" s="34">
        <v>45351</v>
      </c>
      <c r="C1203">
        <v>361.04437223577662</v>
      </c>
      <c r="D1203" t="s">
        <v>61</v>
      </c>
    </row>
    <row r="1204" spans="1:4" x14ac:dyDescent="0.3">
      <c r="A1204" s="33" t="s">
        <v>39</v>
      </c>
      <c r="B1204" s="34">
        <v>45382</v>
      </c>
      <c r="C1204">
        <v>371.87570340284992</v>
      </c>
      <c r="D1204" t="s">
        <v>61</v>
      </c>
    </row>
    <row r="1205" spans="1:4" x14ac:dyDescent="0.3">
      <c r="A1205" s="33" t="s">
        <v>39</v>
      </c>
      <c r="B1205" s="34">
        <v>45412</v>
      </c>
      <c r="C1205">
        <v>383.03197450493542</v>
      </c>
      <c r="D1205" t="s">
        <v>61</v>
      </c>
    </row>
    <row r="1206" spans="1:4" x14ac:dyDescent="0.3">
      <c r="A1206" s="33" t="s">
        <v>39</v>
      </c>
      <c r="B1206" s="34">
        <v>45443</v>
      </c>
      <c r="C1206">
        <v>394.52293374008349</v>
      </c>
      <c r="D1206" t="s">
        <v>61</v>
      </c>
    </row>
    <row r="1207" spans="1:4" x14ac:dyDescent="0.3">
      <c r="A1207" s="33" t="s">
        <v>39</v>
      </c>
      <c r="B1207" s="34">
        <v>45473</v>
      </c>
      <c r="C1207">
        <v>386.63247506528182</v>
      </c>
      <c r="D1207" t="s">
        <v>61</v>
      </c>
    </row>
    <row r="1208" spans="1:4" x14ac:dyDescent="0.3">
      <c r="A1208" s="33" t="s">
        <v>39</v>
      </c>
      <c r="B1208" s="34">
        <v>45504</v>
      </c>
      <c r="C1208">
        <v>398.23144931724028</v>
      </c>
      <c r="D1208" t="s">
        <v>61</v>
      </c>
    </row>
    <row r="1209" spans="1:4" x14ac:dyDescent="0.3">
      <c r="A1209" s="33" t="s">
        <v>39</v>
      </c>
      <c r="B1209" s="34">
        <v>45535</v>
      </c>
      <c r="C1209">
        <v>410.17839279675752</v>
      </c>
      <c r="D1209" t="s">
        <v>61</v>
      </c>
    </row>
    <row r="1210" spans="1:4" x14ac:dyDescent="0.3">
      <c r="A1210" s="33" t="s">
        <v>39</v>
      </c>
      <c r="B1210" s="34">
        <v>45565</v>
      </c>
      <c r="C1210">
        <v>401.97482494082237</v>
      </c>
      <c r="D1210" t="s">
        <v>61</v>
      </c>
    </row>
    <row r="1211" spans="1:4" x14ac:dyDescent="0.3">
      <c r="A1211" s="33" t="s">
        <v>39</v>
      </c>
      <c r="B1211" s="34">
        <v>45596</v>
      </c>
      <c r="C1211">
        <v>414.03406968904704</v>
      </c>
      <c r="D1211" t="s">
        <v>61</v>
      </c>
    </row>
    <row r="1212" spans="1:4" x14ac:dyDescent="0.3">
      <c r="A1212" s="33" t="s">
        <v>39</v>
      </c>
      <c r="B1212" s="34">
        <v>45626</v>
      </c>
      <c r="C1212">
        <v>426.45509177971849</v>
      </c>
      <c r="D1212" t="s">
        <v>61</v>
      </c>
    </row>
    <row r="1213" spans="1:4" x14ac:dyDescent="0.3">
      <c r="A1213" s="33" t="s">
        <v>39</v>
      </c>
      <c r="B1213" s="34">
        <v>45657</v>
      </c>
      <c r="C1213">
        <v>417.92598994412413</v>
      </c>
      <c r="D1213" t="s">
        <v>61</v>
      </c>
    </row>
    <row r="1214" spans="1:4" x14ac:dyDescent="0.3">
      <c r="A1214" s="33" t="s">
        <v>39</v>
      </c>
      <c r="B1214" s="34">
        <v>45688</v>
      </c>
      <c r="C1214">
        <v>430.46376964244786</v>
      </c>
      <c r="D1214" t="s">
        <v>61</v>
      </c>
    </row>
    <row r="1215" spans="1:4" x14ac:dyDescent="0.3">
      <c r="A1215" s="33" t="s">
        <v>39</v>
      </c>
      <c r="B1215" s="34">
        <v>45716</v>
      </c>
      <c r="C1215">
        <v>421.85449424959887</v>
      </c>
      <c r="D1215" t="s">
        <v>61</v>
      </c>
    </row>
    <row r="1216" spans="1:4" x14ac:dyDescent="0.3">
      <c r="A1216" s="33" t="s">
        <v>39</v>
      </c>
      <c r="B1216" s="34">
        <v>45747</v>
      </c>
      <c r="C1216">
        <v>434.51012907708684</v>
      </c>
      <c r="D1216" t="s">
        <v>61</v>
      </c>
    </row>
    <row r="1217" spans="1:4" x14ac:dyDescent="0.3">
      <c r="A1217" s="33" t="s">
        <v>39</v>
      </c>
      <c r="B1217" s="34">
        <v>45777</v>
      </c>
      <c r="C1217">
        <v>425.81992649554508</v>
      </c>
      <c r="D1217" t="s">
        <v>61</v>
      </c>
    </row>
    <row r="1218" spans="1:4" x14ac:dyDescent="0.3">
      <c r="A1218" s="33" t="s">
        <v>39</v>
      </c>
      <c r="B1218" s="34">
        <v>45808</v>
      </c>
      <c r="C1218">
        <v>438.59452429041141</v>
      </c>
      <c r="D1218" t="s">
        <v>61</v>
      </c>
    </row>
    <row r="1219" spans="1:4" x14ac:dyDescent="0.3">
      <c r="A1219" s="33" t="s">
        <v>39</v>
      </c>
      <c r="B1219" s="34">
        <v>45838</v>
      </c>
      <c r="C1219">
        <v>429.82263380460319</v>
      </c>
      <c r="D1219" t="s">
        <v>61</v>
      </c>
    </row>
    <row r="1220" spans="1:4" x14ac:dyDescent="0.3">
      <c r="A1220" s="33" t="s">
        <v>39</v>
      </c>
      <c r="B1220" s="34">
        <v>45869</v>
      </c>
      <c r="C1220">
        <v>442.71731281874128</v>
      </c>
      <c r="D1220" t="s">
        <v>61</v>
      </c>
    </row>
    <row r="1221" spans="1:4" x14ac:dyDescent="0.3">
      <c r="A1221" s="33" t="s">
        <v>39</v>
      </c>
      <c r="B1221" s="34">
        <v>45900</v>
      </c>
      <c r="C1221">
        <v>455.99883220330355</v>
      </c>
      <c r="D1221" t="s">
        <v>61</v>
      </c>
    </row>
    <row r="1222" spans="1:4" x14ac:dyDescent="0.3">
      <c r="A1222" s="33" t="s">
        <v>39</v>
      </c>
      <c r="B1222" s="34">
        <v>45930</v>
      </c>
      <c r="C1222">
        <v>469.67879716940269</v>
      </c>
      <c r="D1222" t="s">
        <v>61</v>
      </c>
    </row>
    <row r="1223" spans="1:4" x14ac:dyDescent="0.3">
      <c r="A1223" s="33" t="s">
        <v>39</v>
      </c>
      <c r="B1223" s="34">
        <v>45961</v>
      </c>
      <c r="C1223">
        <v>460.28522122601464</v>
      </c>
      <c r="D1223" t="s">
        <v>61</v>
      </c>
    </row>
    <row r="1224" spans="1:4" x14ac:dyDescent="0.3">
      <c r="A1224" s="33" t="s">
        <v>39</v>
      </c>
      <c r="B1224" s="34">
        <v>45991</v>
      </c>
      <c r="C1224">
        <v>474.09377786279509</v>
      </c>
      <c r="D1224" t="s">
        <v>61</v>
      </c>
    </row>
    <row r="1225" spans="1:4" x14ac:dyDescent="0.3">
      <c r="A1225" s="33" t="s">
        <v>39</v>
      </c>
      <c r="B1225" s="34">
        <v>46022</v>
      </c>
      <c r="C1225">
        <v>488.31659119867896</v>
      </c>
      <c r="D1225" t="s">
        <v>61</v>
      </c>
    </row>
    <row r="1226" spans="1:4" x14ac:dyDescent="0.3">
      <c r="A1226" s="33" t="s">
        <v>40</v>
      </c>
      <c r="B1226" s="34">
        <v>44957</v>
      </c>
      <c r="C1226">
        <v>1700</v>
      </c>
      <c r="D1226" t="s">
        <v>61</v>
      </c>
    </row>
    <row r="1227" spans="1:4" x14ac:dyDescent="0.3">
      <c r="A1227" s="33" t="s">
        <v>40</v>
      </c>
      <c r="B1227" s="34">
        <v>44985</v>
      </c>
      <c r="C1227">
        <v>1700</v>
      </c>
      <c r="D1227" t="s">
        <v>61</v>
      </c>
    </row>
    <row r="1228" spans="1:4" x14ac:dyDescent="0.3">
      <c r="A1228" s="33" t="s">
        <v>40</v>
      </c>
      <c r="B1228" s="34">
        <v>45016</v>
      </c>
      <c r="C1228">
        <v>1700</v>
      </c>
      <c r="D1228" t="s">
        <v>61</v>
      </c>
    </row>
    <row r="1229" spans="1:4" x14ac:dyDescent="0.3">
      <c r="A1229" s="33" t="s">
        <v>40</v>
      </c>
      <c r="B1229" s="34">
        <v>45046</v>
      </c>
      <c r="C1229">
        <v>1700</v>
      </c>
      <c r="D1229" t="s">
        <v>61</v>
      </c>
    </row>
    <row r="1230" spans="1:4" x14ac:dyDescent="0.3">
      <c r="A1230" s="33" t="s">
        <v>40</v>
      </c>
      <c r="B1230" s="34">
        <v>45077</v>
      </c>
      <c r="C1230">
        <v>1700</v>
      </c>
      <c r="D1230" t="s">
        <v>61</v>
      </c>
    </row>
    <row r="1231" spans="1:4" x14ac:dyDescent="0.3">
      <c r="A1231" s="33" t="s">
        <v>40</v>
      </c>
      <c r="B1231" s="34">
        <v>45107</v>
      </c>
      <c r="C1231">
        <v>1700</v>
      </c>
      <c r="D1231" t="s">
        <v>61</v>
      </c>
    </row>
    <row r="1232" spans="1:4" x14ac:dyDescent="0.3">
      <c r="A1232" s="33" t="s">
        <v>40</v>
      </c>
      <c r="B1232" s="34">
        <v>45138</v>
      </c>
      <c r="C1232">
        <v>1700</v>
      </c>
      <c r="D1232" t="s">
        <v>61</v>
      </c>
    </row>
    <row r="1233" spans="1:4" x14ac:dyDescent="0.3">
      <c r="A1233" s="33" t="s">
        <v>40</v>
      </c>
      <c r="B1233" s="34">
        <v>45169</v>
      </c>
      <c r="C1233">
        <v>1700</v>
      </c>
      <c r="D1233" t="s">
        <v>61</v>
      </c>
    </row>
    <row r="1234" spans="1:4" x14ac:dyDescent="0.3">
      <c r="A1234" s="33" t="s">
        <v>40</v>
      </c>
      <c r="B1234" s="34">
        <v>45199</v>
      </c>
      <c r="C1234">
        <v>1700</v>
      </c>
      <c r="D1234" t="s">
        <v>61</v>
      </c>
    </row>
    <row r="1235" spans="1:4" x14ac:dyDescent="0.3">
      <c r="A1235" s="33" t="s">
        <v>40</v>
      </c>
      <c r="B1235" s="34">
        <v>45230</v>
      </c>
      <c r="C1235">
        <v>1700</v>
      </c>
      <c r="D1235" t="s">
        <v>61</v>
      </c>
    </row>
    <row r="1236" spans="1:4" x14ac:dyDescent="0.3">
      <c r="A1236" s="33" t="s">
        <v>40</v>
      </c>
      <c r="B1236" s="34">
        <v>45260</v>
      </c>
      <c r="C1236">
        <v>1700</v>
      </c>
      <c r="D1236" t="s">
        <v>61</v>
      </c>
    </row>
    <row r="1237" spans="1:4" x14ac:dyDescent="0.3">
      <c r="A1237" s="33" t="s">
        <v>40</v>
      </c>
      <c r="B1237" s="34">
        <v>45291</v>
      </c>
      <c r="C1237">
        <v>1700</v>
      </c>
      <c r="D1237" t="s">
        <v>61</v>
      </c>
    </row>
    <row r="1238" spans="1:4" x14ac:dyDescent="0.3">
      <c r="A1238" s="33" t="s">
        <v>40</v>
      </c>
      <c r="B1238" s="34">
        <v>45322</v>
      </c>
      <c r="C1238">
        <v>1700</v>
      </c>
      <c r="D1238" t="s">
        <v>61</v>
      </c>
    </row>
    <row r="1239" spans="1:4" x14ac:dyDescent="0.3">
      <c r="A1239" s="33" t="s">
        <v>40</v>
      </c>
      <c r="B1239" s="34">
        <v>45351</v>
      </c>
      <c r="C1239">
        <v>1700</v>
      </c>
      <c r="D1239" t="s">
        <v>61</v>
      </c>
    </row>
    <row r="1240" spans="1:4" x14ac:dyDescent="0.3">
      <c r="A1240" s="33" t="s">
        <v>40</v>
      </c>
      <c r="B1240" s="34">
        <v>45382</v>
      </c>
      <c r="C1240">
        <v>1700</v>
      </c>
      <c r="D1240" t="s">
        <v>61</v>
      </c>
    </row>
    <row r="1241" spans="1:4" x14ac:dyDescent="0.3">
      <c r="A1241" s="33" t="s">
        <v>40</v>
      </c>
      <c r="B1241" s="34">
        <v>45412</v>
      </c>
      <c r="C1241">
        <v>1700</v>
      </c>
      <c r="D1241" t="s">
        <v>61</v>
      </c>
    </row>
    <row r="1242" spans="1:4" x14ac:dyDescent="0.3">
      <c r="A1242" s="33" t="s">
        <v>40</v>
      </c>
      <c r="B1242" s="34">
        <v>45443</v>
      </c>
      <c r="C1242">
        <v>1700</v>
      </c>
      <c r="D1242" t="s">
        <v>61</v>
      </c>
    </row>
    <row r="1243" spans="1:4" x14ac:dyDescent="0.3">
      <c r="A1243" s="33" t="s">
        <v>40</v>
      </c>
      <c r="B1243" s="34">
        <v>45473</v>
      </c>
      <c r="C1243">
        <v>1700</v>
      </c>
      <c r="D1243" t="s">
        <v>61</v>
      </c>
    </row>
    <row r="1244" spans="1:4" x14ac:dyDescent="0.3">
      <c r="A1244" s="33" t="s">
        <v>40</v>
      </c>
      <c r="B1244" s="34">
        <v>45504</v>
      </c>
      <c r="C1244">
        <v>1700</v>
      </c>
      <c r="D1244" t="s">
        <v>61</v>
      </c>
    </row>
    <row r="1245" spans="1:4" x14ac:dyDescent="0.3">
      <c r="A1245" s="33" t="s">
        <v>40</v>
      </c>
      <c r="B1245" s="34">
        <v>45535</v>
      </c>
      <c r="C1245">
        <v>1700</v>
      </c>
      <c r="D1245" t="s">
        <v>61</v>
      </c>
    </row>
    <row r="1246" spans="1:4" x14ac:dyDescent="0.3">
      <c r="A1246" s="33" t="s">
        <v>40</v>
      </c>
      <c r="B1246" s="34">
        <v>45565</v>
      </c>
      <c r="C1246">
        <v>1700</v>
      </c>
      <c r="D1246" t="s">
        <v>61</v>
      </c>
    </row>
    <row r="1247" spans="1:4" x14ac:dyDescent="0.3">
      <c r="A1247" s="33" t="s">
        <v>40</v>
      </c>
      <c r="B1247" s="34">
        <v>45596</v>
      </c>
      <c r="C1247">
        <v>1700</v>
      </c>
      <c r="D1247" t="s">
        <v>61</v>
      </c>
    </row>
    <row r="1248" spans="1:4" x14ac:dyDescent="0.3">
      <c r="A1248" s="33" t="s">
        <v>40</v>
      </c>
      <c r="B1248" s="34">
        <v>45626</v>
      </c>
      <c r="C1248">
        <v>1700</v>
      </c>
      <c r="D1248" t="s">
        <v>61</v>
      </c>
    </row>
    <row r="1249" spans="1:4" x14ac:dyDescent="0.3">
      <c r="A1249" s="33" t="s">
        <v>40</v>
      </c>
      <c r="B1249" s="34">
        <v>45657</v>
      </c>
      <c r="C1249">
        <v>1700</v>
      </c>
      <c r="D1249" t="s">
        <v>61</v>
      </c>
    </row>
    <row r="1250" spans="1:4" x14ac:dyDescent="0.3">
      <c r="A1250" s="33" t="s">
        <v>40</v>
      </c>
      <c r="B1250" s="34">
        <v>45688</v>
      </c>
      <c r="C1250">
        <v>1700</v>
      </c>
      <c r="D1250" t="s">
        <v>61</v>
      </c>
    </row>
    <row r="1251" spans="1:4" x14ac:dyDescent="0.3">
      <c r="A1251" s="33" t="s">
        <v>40</v>
      </c>
      <c r="B1251" s="34">
        <v>45716</v>
      </c>
      <c r="C1251">
        <v>1700</v>
      </c>
      <c r="D1251" t="s">
        <v>61</v>
      </c>
    </row>
    <row r="1252" spans="1:4" x14ac:dyDescent="0.3">
      <c r="A1252" s="33" t="s">
        <v>40</v>
      </c>
      <c r="B1252" s="34">
        <v>45747</v>
      </c>
      <c r="C1252">
        <v>1700</v>
      </c>
      <c r="D1252" t="s">
        <v>61</v>
      </c>
    </row>
    <row r="1253" spans="1:4" x14ac:dyDescent="0.3">
      <c r="A1253" s="33" t="s">
        <v>40</v>
      </c>
      <c r="B1253" s="34">
        <v>45777</v>
      </c>
      <c r="C1253">
        <v>1700</v>
      </c>
      <c r="D1253" t="s">
        <v>61</v>
      </c>
    </row>
    <row r="1254" spans="1:4" x14ac:dyDescent="0.3">
      <c r="A1254" s="33" t="s">
        <v>40</v>
      </c>
      <c r="B1254" s="34">
        <v>45808</v>
      </c>
      <c r="C1254">
        <v>1700</v>
      </c>
      <c r="D1254" t="s">
        <v>61</v>
      </c>
    </row>
    <row r="1255" spans="1:4" x14ac:dyDescent="0.3">
      <c r="A1255" s="33" t="s">
        <v>40</v>
      </c>
      <c r="B1255" s="34">
        <v>45838</v>
      </c>
      <c r="C1255">
        <v>1700</v>
      </c>
      <c r="D1255" t="s">
        <v>61</v>
      </c>
    </row>
    <row r="1256" spans="1:4" x14ac:dyDescent="0.3">
      <c r="A1256" s="33" t="s">
        <v>40</v>
      </c>
      <c r="B1256" s="34">
        <v>45869</v>
      </c>
      <c r="C1256">
        <v>1700</v>
      </c>
      <c r="D1256" t="s">
        <v>61</v>
      </c>
    </row>
    <row r="1257" spans="1:4" x14ac:dyDescent="0.3">
      <c r="A1257" s="33" t="s">
        <v>40</v>
      </c>
      <c r="B1257" s="34">
        <v>45900</v>
      </c>
      <c r="C1257">
        <v>1700</v>
      </c>
      <c r="D1257" t="s">
        <v>61</v>
      </c>
    </row>
    <row r="1258" spans="1:4" x14ac:dyDescent="0.3">
      <c r="A1258" s="33" t="s">
        <v>40</v>
      </c>
      <c r="B1258" s="34">
        <v>45930</v>
      </c>
      <c r="C1258">
        <v>1700</v>
      </c>
      <c r="D1258" t="s">
        <v>61</v>
      </c>
    </row>
    <row r="1259" spans="1:4" x14ac:dyDescent="0.3">
      <c r="A1259" s="33" t="s">
        <v>40</v>
      </c>
      <c r="B1259" s="34">
        <v>45961</v>
      </c>
      <c r="C1259">
        <v>1700</v>
      </c>
      <c r="D1259" t="s">
        <v>61</v>
      </c>
    </row>
    <row r="1260" spans="1:4" x14ac:dyDescent="0.3">
      <c r="A1260" s="33" t="s">
        <v>40</v>
      </c>
      <c r="B1260" s="34">
        <v>45991</v>
      </c>
      <c r="C1260">
        <v>1700</v>
      </c>
      <c r="D1260" t="s">
        <v>61</v>
      </c>
    </row>
    <row r="1261" spans="1:4" x14ac:dyDescent="0.3">
      <c r="A1261" s="33" t="s">
        <v>40</v>
      </c>
      <c r="B1261" s="34">
        <v>46022</v>
      </c>
      <c r="C1261">
        <v>1700</v>
      </c>
      <c r="D1261" t="s">
        <v>61</v>
      </c>
    </row>
    <row r="1262" spans="1:4" x14ac:dyDescent="0.3">
      <c r="A1262" s="33" t="s">
        <v>41</v>
      </c>
      <c r="B1262" s="34">
        <v>44957</v>
      </c>
      <c r="C1262">
        <v>25100</v>
      </c>
      <c r="D1262" t="s">
        <v>61</v>
      </c>
    </row>
    <row r="1263" spans="1:4" x14ac:dyDescent="0.3">
      <c r="A1263" s="33" t="s">
        <v>41</v>
      </c>
      <c r="B1263" s="34">
        <v>44985</v>
      </c>
      <c r="C1263">
        <v>26061</v>
      </c>
      <c r="D1263" t="s">
        <v>61</v>
      </c>
    </row>
    <row r="1264" spans="1:4" x14ac:dyDescent="0.3">
      <c r="A1264" s="33" t="s">
        <v>41</v>
      </c>
      <c r="B1264" s="34">
        <v>45016</v>
      </c>
      <c r="C1264">
        <v>25456.58</v>
      </c>
      <c r="D1264" t="s">
        <v>61</v>
      </c>
    </row>
    <row r="1265" spans="1:4" x14ac:dyDescent="0.3">
      <c r="A1265" s="33" t="s">
        <v>41</v>
      </c>
      <c r="B1265" s="34">
        <v>45046</v>
      </c>
      <c r="C1265">
        <v>25661.9234</v>
      </c>
      <c r="D1265" t="s">
        <v>61</v>
      </c>
    </row>
    <row r="1266" spans="1:4" x14ac:dyDescent="0.3">
      <c r="A1266" s="33" t="s">
        <v>41</v>
      </c>
      <c r="B1266" s="34">
        <v>45077</v>
      </c>
      <c r="C1266">
        <v>25946.0432</v>
      </c>
      <c r="D1266" t="s">
        <v>61</v>
      </c>
    </row>
    <row r="1267" spans="1:4" x14ac:dyDescent="0.3">
      <c r="A1267" s="33" t="s">
        <v>41</v>
      </c>
      <c r="B1267" s="34">
        <v>45107</v>
      </c>
      <c r="C1267">
        <v>25093.726299999998</v>
      </c>
      <c r="D1267" t="s">
        <v>61</v>
      </c>
    </row>
    <row r="1268" spans="1:4" x14ac:dyDescent="0.3">
      <c r="A1268" s="33" t="s">
        <v>41</v>
      </c>
      <c r="B1268" s="34">
        <v>45138</v>
      </c>
      <c r="C1268">
        <v>26041.354200000002</v>
      </c>
      <c r="D1268" t="s">
        <v>61</v>
      </c>
    </row>
    <row r="1269" spans="1:4" x14ac:dyDescent="0.3">
      <c r="A1269" s="33" t="s">
        <v>41</v>
      </c>
      <c r="B1269" s="34">
        <v>45169</v>
      </c>
      <c r="C1269">
        <v>27027.3583</v>
      </c>
      <c r="D1269" t="s">
        <v>61</v>
      </c>
    </row>
    <row r="1270" spans="1:4" x14ac:dyDescent="0.3">
      <c r="A1270" s="33" t="s">
        <v>41</v>
      </c>
      <c r="B1270" s="34">
        <v>45199</v>
      </c>
      <c r="C1270">
        <v>28053.3894</v>
      </c>
      <c r="D1270" t="s">
        <v>61</v>
      </c>
    </row>
    <row r="1271" spans="1:4" x14ac:dyDescent="0.3">
      <c r="A1271" s="33" t="s">
        <v>41</v>
      </c>
      <c r="B1271" s="34">
        <v>45230</v>
      </c>
      <c r="C1271">
        <v>27492.321599999999</v>
      </c>
      <c r="D1271" t="s">
        <v>61</v>
      </c>
    </row>
    <row r="1272" spans="1:4" x14ac:dyDescent="0.3">
      <c r="A1272" s="33" t="s">
        <v>41</v>
      </c>
      <c r="B1272" s="34">
        <v>45260</v>
      </c>
      <c r="C1272">
        <v>28538.749299999999</v>
      </c>
      <c r="D1272" t="s">
        <v>61</v>
      </c>
    </row>
    <row r="1273" spans="1:4" x14ac:dyDescent="0.3">
      <c r="A1273" s="33" t="s">
        <v>41</v>
      </c>
      <c r="B1273" s="34">
        <v>45291</v>
      </c>
      <c r="C1273">
        <v>29627.8613</v>
      </c>
      <c r="D1273" t="s">
        <v>61</v>
      </c>
    </row>
    <row r="1274" spans="1:4" x14ac:dyDescent="0.3">
      <c r="A1274" s="33" t="s">
        <v>41</v>
      </c>
      <c r="B1274" s="34">
        <v>45322</v>
      </c>
      <c r="C1274">
        <v>30761.504799999999</v>
      </c>
      <c r="D1274" t="s">
        <v>61</v>
      </c>
    </row>
    <row r="1275" spans="1:4" x14ac:dyDescent="0.3">
      <c r="A1275" s="33" t="s">
        <v>41</v>
      </c>
      <c r="B1275" s="34">
        <v>45351</v>
      </c>
      <c r="C1275">
        <v>30146.274700000002</v>
      </c>
      <c r="D1275" t="s">
        <v>61</v>
      </c>
    </row>
    <row r="1276" spans="1:4" x14ac:dyDescent="0.3">
      <c r="A1276" s="33" t="s">
        <v>41</v>
      </c>
      <c r="B1276" s="34">
        <v>45382</v>
      </c>
      <c r="C1276">
        <v>30578.688999999998</v>
      </c>
      <c r="D1276" t="s">
        <v>61</v>
      </c>
    </row>
    <row r="1277" spans="1:4" x14ac:dyDescent="0.3">
      <c r="A1277" s="33" t="s">
        <v>41</v>
      </c>
      <c r="B1277" s="34">
        <v>45412</v>
      </c>
      <c r="C1277">
        <v>31094.8187</v>
      </c>
      <c r="D1277" t="s">
        <v>61</v>
      </c>
    </row>
    <row r="1278" spans="1:4" x14ac:dyDescent="0.3">
      <c r="A1278" s="33" t="s">
        <v>41</v>
      </c>
      <c r="B1278" s="34">
        <v>45443</v>
      </c>
      <c r="C1278">
        <v>32277.8135</v>
      </c>
      <c r="D1278" t="s">
        <v>61</v>
      </c>
    </row>
    <row r="1279" spans="1:4" x14ac:dyDescent="0.3">
      <c r="A1279" s="33" t="s">
        <v>41</v>
      </c>
      <c r="B1279" s="34">
        <v>45473</v>
      </c>
      <c r="C1279">
        <v>31632.2572</v>
      </c>
      <c r="D1279" t="s">
        <v>61</v>
      </c>
    </row>
    <row r="1280" spans="1:4" x14ac:dyDescent="0.3">
      <c r="A1280" s="33" t="s">
        <v>41</v>
      </c>
      <c r="B1280" s="34">
        <v>45504</v>
      </c>
      <c r="C1280">
        <v>32838.838900000002</v>
      </c>
      <c r="D1280" t="s">
        <v>61</v>
      </c>
    </row>
    <row r="1281" spans="1:4" x14ac:dyDescent="0.3">
      <c r="A1281" s="33" t="s">
        <v>41</v>
      </c>
      <c r="B1281" s="34">
        <v>45535</v>
      </c>
      <c r="C1281">
        <v>34094.709699999999</v>
      </c>
      <c r="D1281" t="s">
        <v>61</v>
      </c>
    </row>
    <row r="1282" spans="1:4" x14ac:dyDescent="0.3">
      <c r="A1282" s="33" t="s">
        <v>41</v>
      </c>
      <c r="B1282" s="34">
        <v>45565</v>
      </c>
      <c r="C1282">
        <v>33412.815499999997</v>
      </c>
      <c r="D1282" t="s">
        <v>61</v>
      </c>
    </row>
    <row r="1283" spans="1:4" x14ac:dyDescent="0.3">
      <c r="A1283" s="33" t="s">
        <v>41</v>
      </c>
      <c r="B1283" s="34">
        <v>45596</v>
      </c>
      <c r="C1283">
        <v>34041.889900000002</v>
      </c>
      <c r="D1283" t="s">
        <v>61</v>
      </c>
    </row>
    <row r="1284" spans="1:4" x14ac:dyDescent="0.3">
      <c r="A1284" s="33" t="s">
        <v>41</v>
      </c>
      <c r="B1284" s="34">
        <v>45626</v>
      </c>
      <c r="C1284">
        <v>34756.150600000001</v>
      </c>
      <c r="D1284" t="s">
        <v>61</v>
      </c>
    </row>
    <row r="1285" spans="1:4" x14ac:dyDescent="0.3">
      <c r="A1285" s="33" t="s">
        <v>41</v>
      </c>
      <c r="B1285" s="34">
        <v>45657</v>
      </c>
      <c r="C1285">
        <v>33779.331400000003</v>
      </c>
      <c r="D1285" t="s">
        <v>61</v>
      </c>
    </row>
    <row r="1286" spans="1:4" x14ac:dyDescent="0.3">
      <c r="A1286" s="33" t="s">
        <v>41</v>
      </c>
      <c r="B1286" s="34">
        <v>45688</v>
      </c>
      <c r="C1286">
        <v>35063.769</v>
      </c>
      <c r="D1286" t="s">
        <v>61</v>
      </c>
    </row>
    <row r="1287" spans="1:4" x14ac:dyDescent="0.3">
      <c r="A1287" s="33" t="s">
        <v>41</v>
      </c>
      <c r="B1287" s="34">
        <v>45716</v>
      </c>
      <c r="C1287">
        <v>33960.727400000003</v>
      </c>
      <c r="D1287" t="s">
        <v>61</v>
      </c>
    </row>
    <row r="1288" spans="1:4" x14ac:dyDescent="0.3">
      <c r="A1288" s="33" t="s">
        <v>41</v>
      </c>
      <c r="B1288" s="34">
        <v>45747</v>
      </c>
      <c r="C1288">
        <v>34671.088499999998</v>
      </c>
      <c r="D1288" t="s">
        <v>61</v>
      </c>
    </row>
    <row r="1289" spans="1:4" x14ac:dyDescent="0.3">
      <c r="A1289" s="33" t="s">
        <v>41</v>
      </c>
      <c r="B1289" s="34">
        <v>45777</v>
      </c>
      <c r="C1289">
        <v>33652.236100000002</v>
      </c>
      <c r="D1289" t="s">
        <v>61</v>
      </c>
    </row>
    <row r="1290" spans="1:4" x14ac:dyDescent="0.3">
      <c r="A1290" s="33" t="s">
        <v>41</v>
      </c>
      <c r="B1290" s="34">
        <v>45808</v>
      </c>
      <c r="C1290">
        <v>34473.278899999998</v>
      </c>
      <c r="D1290" t="s">
        <v>61</v>
      </c>
    </row>
    <row r="1291" spans="1:4" x14ac:dyDescent="0.3">
      <c r="A1291" s="33" t="s">
        <v>41</v>
      </c>
      <c r="B1291" s="34">
        <v>45838</v>
      </c>
      <c r="C1291">
        <v>33501.946799999998</v>
      </c>
      <c r="D1291" t="s">
        <v>61</v>
      </c>
    </row>
    <row r="1292" spans="1:4" x14ac:dyDescent="0.3">
      <c r="A1292" s="33" t="s">
        <v>41</v>
      </c>
      <c r="B1292" s="34">
        <v>45869</v>
      </c>
      <c r="C1292">
        <v>34321.669300000001</v>
      </c>
      <c r="D1292" t="s">
        <v>61</v>
      </c>
    </row>
    <row r="1293" spans="1:4" x14ac:dyDescent="0.3">
      <c r="A1293" s="33" t="s">
        <v>41</v>
      </c>
      <c r="B1293" s="34">
        <v>45900</v>
      </c>
      <c r="C1293">
        <v>35218.750099999997</v>
      </c>
      <c r="D1293" t="s">
        <v>61</v>
      </c>
    </row>
    <row r="1294" spans="1:4" x14ac:dyDescent="0.3">
      <c r="A1294" s="33" t="s">
        <v>41</v>
      </c>
      <c r="B1294" s="34">
        <v>45930</v>
      </c>
      <c r="C1294">
        <v>36577.242100000003</v>
      </c>
      <c r="D1294" t="s">
        <v>61</v>
      </c>
    </row>
    <row r="1295" spans="1:4" x14ac:dyDescent="0.3">
      <c r="A1295" s="33" t="s">
        <v>41</v>
      </c>
      <c r="B1295" s="34">
        <v>45961</v>
      </c>
      <c r="C1295">
        <v>35563.416599999997</v>
      </c>
      <c r="D1295" t="s">
        <v>61</v>
      </c>
    </row>
    <row r="1296" spans="1:4" x14ac:dyDescent="0.3">
      <c r="A1296" s="33" t="s">
        <v>41</v>
      </c>
      <c r="B1296" s="34">
        <v>45991</v>
      </c>
      <c r="C1296">
        <v>36528.3655</v>
      </c>
      <c r="D1296" t="s">
        <v>61</v>
      </c>
    </row>
    <row r="1297" spans="1:4" x14ac:dyDescent="0.3">
      <c r="A1297" s="33" t="s">
        <v>41</v>
      </c>
      <c r="B1297" s="34">
        <v>46022</v>
      </c>
      <c r="C1297">
        <v>37579.287600000003</v>
      </c>
      <c r="D1297" t="s">
        <v>61</v>
      </c>
    </row>
    <row r="1298" spans="1:4" x14ac:dyDescent="0.3">
      <c r="A1298" s="33" t="s">
        <v>42</v>
      </c>
      <c r="B1298" s="34">
        <v>44957</v>
      </c>
      <c r="C1298">
        <v>49650</v>
      </c>
      <c r="D1298" t="s">
        <v>61</v>
      </c>
    </row>
    <row r="1299" spans="1:4" x14ac:dyDescent="0.3">
      <c r="A1299" s="33" t="s">
        <v>42</v>
      </c>
      <c r="B1299" s="34">
        <v>44985</v>
      </c>
      <c r="C1299">
        <v>45764</v>
      </c>
      <c r="D1299" t="s">
        <v>61</v>
      </c>
    </row>
    <row r="1300" spans="1:4" x14ac:dyDescent="0.3">
      <c r="A1300" s="33" t="s">
        <v>42</v>
      </c>
      <c r="B1300" s="34">
        <v>45016</v>
      </c>
      <c r="C1300">
        <v>60163.519999999997</v>
      </c>
      <c r="D1300" t="s">
        <v>61</v>
      </c>
    </row>
    <row r="1301" spans="1:4" x14ac:dyDescent="0.3">
      <c r="A1301" s="33" t="s">
        <v>42</v>
      </c>
      <c r="B1301" s="34">
        <v>45046</v>
      </c>
      <c r="C1301">
        <v>49127.655599999998</v>
      </c>
      <c r="D1301" t="s">
        <v>61</v>
      </c>
    </row>
    <row r="1302" spans="1:4" x14ac:dyDescent="0.3">
      <c r="A1302" s="33" t="s">
        <v>42</v>
      </c>
      <c r="B1302" s="34">
        <v>45077</v>
      </c>
      <c r="C1302">
        <v>53543.996599999999</v>
      </c>
      <c r="D1302" t="s">
        <v>61</v>
      </c>
    </row>
    <row r="1303" spans="1:4" x14ac:dyDescent="0.3">
      <c r="A1303" s="33" t="s">
        <v>42</v>
      </c>
      <c r="B1303" s="34">
        <v>45107</v>
      </c>
      <c r="C1303">
        <v>63952.4208</v>
      </c>
      <c r="D1303" t="s">
        <v>61</v>
      </c>
    </row>
    <row r="1304" spans="1:4" x14ac:dyDescent="0.3">
      <c r="A1304" s="33" t="s">
        <v>42</v>
      </c>
      <c r="B1304" s="34">
        <v>45138</v>
      </c>
      <c r="C1304">
        <v>57176.063399999999</v>
      </c>
      <c r="D1304" t="s">
        <v>61</v>
      </c>
    </row>
    <row r="1305" spans="1:4" x14ac:dyDescent="0.3">
      <c r="A1305" s="33" t="s">
        <v>42</v>
      </c>
      <c r="B1305" s="34">
        <v>45169</v>
      </c>
      <c r="C1305">
        <v>62880.954599999997</v>
      </c>
      <c r="D1305" t="s">
        <v>61</v>
      </c>
    </row>
    <row r="1306" spans="1:4" x14ac:dyDescent="0.3">
      <c r="A1306" s="33" t="s">
        <v>42</v>
      </c>
      <c r="B1306" s="34">
        <v>45199</v>
      </c>
      <c r="C1306">
        <v>59227.8796</v>
      </c>
      <c r="D1306" t="s">
        <v>61</v>
      </c>
    </row>
    <row r="1307" spans="1:4" x14ac:dyDescent="0.3">
      <c r="A1307" s="33" t="s">
        <v>42</v>
      </c>
      <c r="B1307" s="34">
        <v>45230</v>
      </c>
      <c r="C1307">
        <v>60190.314100000003</v>
      </c>
      <c r="D1307" t="s">
        <v>61</v>
      </c>
    </row>
    <row r="1308" spans="1:4" x14ac:dyDescent="0.3">
      <c r="A1308" s="33" t="s">
        <v>42</v>
      </c>
      <c r="B1308" s="34">
        <v>45260</v>
      </c>
      <c r="C1308">
        <v>62855.574000000001</v>
      </c>
      <c r="D1308" t="s">
        <v>61</v>
      </c>
    </row>
    <row r="1309" spans="1:4" x14ac:dyDescent="0.3">
      <c r="A1309" s="33" t="s">
        <v>42</v>
      </c>
      <c r="B1309" s="34">
        <v>45291</v>
      </c>
      <c r="C1309">
        <v>65473.126600000003</v>
      </c>
      <c r="D1309" t="s">
        <v>61</v>
      </c>
    </row>
    <row r="1310" spans="1:4" x14ac:dyDescent="0.3">
      <c r="A1310" s="33" t="s">
        <v>42</v>
      </c>
      <c r="B1310" s="34">
        <v>45322</v>
      </c>
      <c r="C1310">
        <v>67142.583299999998</v>
      </c>
      <c r="D1310" t="s">
        <v>61</v>
      </c>
    </row>
    <row r="1311" spans="1:4" x14ac:dyDescent="0.3">
      <c r="A1311" s="33" t="s">
        <v>42</v>
      </c>
      <c r="B1311" s="34">
        <v>45351</v>
      </c>
      <c r="C1311">
        <v>63709.375599999999</v>
      </c>
      <c r="D1311" t="s">
        <v>61</v>
      </c>
    </row>
    <row r="1312" spans="1:4" x14ac:dyDescent="0.3">
      <c r="A1312" s="33" t="s">
        <v>42</v>
      </c>
      <c r="B1312" s="34">
        <v>45382</v>
      </c>
      <c r="C1312">
        <v>64830.905500000001</v>
      </c>
      <c r="D1312" t="s">
        <v>61</v>
      </c>
    </row>
    <row r="1313" spans="1:4" x14ac:dyDescent="0.3">
      <c r="A1313" s="33" t="s">
        <v>42</v>
      </c>
      <c r="B1313" s="34">
        <v>45412</v>
      </c>
      <c r="C1313">
        <v>55569.940199999997</v>
      </c>
      <c r="D1313" t="s">
        <v>61</v>
      </c>
    </row>
    <row r="1314" spans="1:4" x14ac:dyDescent="0.3">
      <c r="A1314" s="33" t="s">
        <v>42</v>
      </c>
      <c r="B1314" s="34">
        <v>45443</v>
      </c>
      <c r="C1314">
        <v>59487.355100000001</v>
      </c>
      <c r="D1314" t="s">
        <v>61</v>
      </c>
    </row>
    <row r="1315" spans="1:4" x14ac:dyDescent="0.3">
      <c r="A1315" s="33" t="s">
        <v>42</v>
      </c>
      <c r="B1315" s="34">
        <v>45473</v>
      </c>
      <c r="C1315">
        <v>60499.398300000001</v>
      </c>
      <c r="D1315" t="s">
        <v>61</v>
      </c>
    </row>
    <row r="1316" spans="1:4" x14ac:dyDescent="0.3">
      <c r="A1316" s="33" t="s">
        <v>42</v>
      </c>
      <c r="B1316" s="34">
        <v>45504</v>
      </c>
      <c r="C1316">
        <v>69094.026500000007</v>
      </c>
      <c r="D1316" t="s">
        <v>61</v>
      </c>
    </row>
    <row r="1317" spans="1:4" x14ac:dyDescent="0.3">
      <c r="A1317" s="33" t="s">
        <v>42</v>
      </c>
      <c r="B1317" s="34">
        <v>45535</v>
      </c>
      <c r="C1317">
        <v>54231.559399999998</v>
      </c>
      <c r="D1317" t="s">
        <v>61</v>
      </c>
    </row>
    <row r="1318" spans="1:4" x14ac:dyDescent="0.3">
      <c r="A1318" s="33" t="s">
        <v>42</v>
      </c>
      <c r="B1318" s="34">
        <v>45565</v>
      </c>
      <c r="C1318">
        <v>62121.774100000002</v>
      </c>
      <c r="D1318" t="s">
        <v>61</v>
      </c>
    </row>
    <row r="1319" spans="1:4" x14ac:dyDescent="0.3">
      <c r="A1319" s="33" t="s">
        <v>42</v>
      </c>
      <c r="B1319" s="34">
        <v>45596</v>
      </c>
      <c r="C1319">
        <v>67693.866699999999</v>
      </c>
      <c r="D1319" t="s">
        <v>61</v>
      </c>
    </row>
    <row r="1320" spans="1:4" x14ac:dyDescent="0.3">
      <c r="A1320" s="33" t="s">
        <v>42</v>
      </c>
      <c r="B1320" s="34">
        <v>45626</v>
      </c>
      <c r="C1320">
        <v>60418.317199999998</v>
      </c>
      <c r="D1320" t="s">
        <v>61</v>
      </c>
    </row>
    <row r="1321" spans="1:4" x14ac:dyDescent="0.3">
      <c r="A1321" s="33" t="s">
        <v>42</v>
      </c>
      <c r="B1321" s="34">
        <v>45657</v>
      </c>
      <c r="C1321">
        <v>67771.055399999997</v>
      </c>
      <c r="D1321" t="s">
        <v>61</v>
      </c>
    </row>
    <row r="1322" spans="1:4" x14ac:dyDescent="0.3">
      <c r="A1322" s="33" t="s">
        <v>42</v>
      </c>
      <c r="B1322" s="34">
        <v>45688</v>
      </c>
      <c r="C1322">
        <v>65517.921900000001</v>
      </c>
      <c r="D1322" t="s">
        <v>61</v>
      </c>
    </row>
    <row r="1323" spans="1:4" x14ac:dyDescent="0.3">
      <c r="A1323" s="33" t="s">
        <v>42</v>
      </c>
      <c r="B1323" s="34">
        <v>45716</v>
      </c>
      <c r="C1323">
        <v>59706.462399999997</v>
      </c>
      <c r="D1323" t="s">
        <v>61</v>
      </c>
    </row>
    <row r="1324" spans="1:4" x14ac:dyDescent="0.3">
      <c r="A1324" s="33" t="s">
        <v>42</v>
      </c>
      <c r="B1324" s="34">
        <v>45747</v>
      </c>
      <c r="C1324">
        <v>64129.601900000001</v>
      </c>
      <c r="D1324" t="s">
        <v>61</v>
      </c>
    </row>
    <row r="1325" spans="1:4" x14ac:dyDescent="0.3">
      <c r="A1325" s="33" t="s">
        <v>42</v>
      </c>
      <c r="B1325" s="34">
        <v>45777</v>
      </c>
      <c r="C1325">
        <v>53667.239500000003</v>
      </c>
      <c r="D1325" t="s">
        <v>61</v>
      </c>
    </row>
    <row r="1326" spans="1:4" x14ac:dyDescent="0.3">
      <c r="A1326" s="33" t="s">
        <v>42</v>
      </c>
      <c r="B1326" s="34">
        <v>45808</v>
      </c>
      <c r="C1326">
        <v>49800.537700000001</v>
      </c>
      <c r="D1326" t="s">
        <v>61</v>
      </c>
    </row>
    <row r="1327" spans="1:4" x14ac:dyDescent="0.3">
      <c r="A1327" s="33" t="s">
        <v>42</v>
      </c>
      <c r="B1327" s="34">
        <v>45838</v>
      </c>
      <c r="C1327">
        <v>63392.338199999998</v>
      </c>
      <c r="D1327" t="s">
        <v>61</v>
      </c>
    </row>
    <row r="1328" spans="1:4" x14ac:dyDescent="0.3">
      <c r="A1328" s="33" t="s">
        <v>42</v>
      </c>
      <c r="B1328" s="34">
        <v>45869</v>
      </c>
      <c r="C1328">
        <v>55878.750200000002</v>
      </c>
      <c r="D1328" t="s">
        <v>61</v>
      </c>
    </row>
    <row r="1329" spans="1:4" x14ac:dyDescent="0.3">
      <c r="A1329" s="33" t="s">
        <v>42</v>
      </c>
      <c r="B1329" s="34">
        <v>45900</v>
      </c>
      <c r="C1329">
        <v>63335.776299999998</v>
      </c>
      <c r="D1329" t="s">
        <v>61</v>
      </c>
    </row>
    <row r="1330" spans="1:4" x14ac:dyDescent="0.3">
      <c r="A1330" s="33" t="s">
        <v>42</v>
      </c>
      <c r="B1330" s="34">
        <v>45930</v>
      </c>
      <c r="C1330">
        <v>65928.690400000007</v>
      </c>
      <c r="D1330" t="s">
        <v>61</v>
      </c>
    </row>
    <row r="1331" spans="1:4" x14ac:dyDescent="0.3">
      <c r="A1331" s="33" t="s">
        <v>42</v>
      </c>
      <c r="B1331" s="34">
        <v>45961</v>
      </c>
      <c r="C1331">
        <v>61424.6541</v>
      </c>
      <c r="D1331" t="s">
        <v>61</v>
      </c>
    </row>
    <row r="1332" spans="1:4" x14ac:dyDescent="0.3">
      <c r="A1332" s="33" t="s">
        <v>42</v>
      </c>
      <c r="B1332" s="34">
        <v>45991</v>
      </c>
      <c r="C1332">
        <v>75668.289900000003</v>
      </c>
      <c r="D1332" t="s">
        <v>61</v>
      </c>
    </row>
    <row r="1333" spans="1:4" x14ac:dyDescent="0.3">
      <c r="A1333" s="33" t="s">
        <v>42</v>
      </c>
      <c r="B1333" s="34">
        <v>46022</v>
      </c>
      <c r="C1333">
        <v>77267.958499999993</v>
      </c>
      <c r="D1333" t="s">
        <v>61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61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61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61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61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61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61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61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61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61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61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61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61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61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61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61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61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61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61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61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61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61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61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61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61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61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61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61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61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61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61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61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61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61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61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61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61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61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61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61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61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61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61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61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61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61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61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61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61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61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61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61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61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61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61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61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61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61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61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61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61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61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61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61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61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61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61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61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61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61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61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61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61</v>
      </c>
    </row>
    <row r="1406" spans="1:4" x14ac:dyDescent="0.3">
      <c r="A1406" s="33" t="s">
        <v>47</v>
      </c>
      <c r="B1406" s="34">
        <v>44957</v>
      </c>
      <c r="C1406">
        <v>69.444444444444443</v>
      </c>
      <c r="D1406" t="s">
        <v>61</v>
      </c>
    </row>
    <row r="1407" spans="1:4" x14ac:dyDescent="0.3">
      <c r="A1407" s="33" t="s">
        <v>47</v>
      </c>
      <c r="B1407" s="34">
        <v>44985</v>
      </c>
      <c r="C1407">
        <v>76.3888888888889</v>
      </c>
      <c r="D1407" t="s">
        <v>61</v>
      </c>
    </row>
    <row r="1408" spans="1:4" x14ac:dyDescent="0.3">
      <c r="A1408" s="33" t="s">
        <v>47</v>
      </c>
      <c r="B1408" s="34">
        <v>45016</v>
      </c>
      <c r="C1408">
        <v>84.0277777777778</v>
      </c>
      <c r="D1408" t="s">
        <v>61</v>
      </c>
    </row>
    <row r="1409" spans="1:4" x14ac:dyDescent="0.3">
      <c r="A1409" s="33" t="s">
        <v>47</v>
      </c>
      <c r="B1409" s="34">
        <v>45046</v>
      </c>
      <c r="C1409">
        <v>92.430555555555586</v>
      </c>
      <c r="D1409" t="s">
        <v>61</v>
      </c>
    </row>
    <row r="1410" spans="1:4" x14ac:dyDescent="0.3">
      <c r="A1410" s="33" t="s">
        <v>47</v>
      </c>
      <c r="B1410" s="34">
        <v>45077</v>
      </c>
      <c r="C1410">
        <v>101.67361111111116</v>
      </c>
      <c r="D1410" t="s">
        <v>61</v>
      </c>
    </row>
    <row r="1411" spans="1:4" x14ac:dyDescent="0.3">
      <c r="A1411" s="33" t="s">
        <v>47</v>
      </c>
      <c r="B1411" s="34">
        <v>45107</v>
      </c>
      <c r="C1411">
        <v>111.84097222222228</v>
      </c>
      <c r="D1411" t="s">
        <v>61</v>
      </c>
    </row>
    <row r="1412" spans="1:4" x14ac:dyDescent="0.3">
      <c r="A1412" s="33" t="s">
        <v>47</v>
      </c>
      <c r="B1412" s="34">
        <v>45138</v>
      </c>
      <c r="C1412">
        <v>123.02506944444451</v>
      </c>
      <c r="D1412" t="s">
        <v>61</v>
      </c>
    </row>
    <row r="1413" spans="1:4" x14ac:dyDescent="0.3">
      <c r="A1413" s="33" t="s">
        <v>47</v>
      </c>
      <c r="B1413" s="34">
        <v>45169</v>
      </c>
      <c r="C1413">
        <v>135.32757638888899</v>
      </c>
      <c r="D1413" t="s">
        <v>61</v>
      </c>
    </row>
    <row r="1414" spans="1:4" x14ac:dyDescent="0.3">
      <c r="A1414" s="33" t="s">
        <v>47</v>
      </c>
      <c r="B1414" s="34">
        <v>45199</v>
      </c>
      <c r="C1414">
        <v>148.8603340277779</v>
      </c>
      <c r="D1414" t="s">
        <v>61</v>
      </c>
    </row>
    <row r="1415" spans="1:4" x14ac:dyDescent="0.3">
      <c r="A1415" s="33" t="s">
        <v>47</v>
      </c>
      <c r="B1415" s="34">
        <v>45230</v>
      </c>
      <c r="C1415">
        <v>163.74636743055569</v>
      </c>
      <c r="D1415" t="s">
        <v>61</v>
      </c>
    </row>
    <row r="1416" spans="1:4" x14ac:dyDescent="0.3">
      <c r="A1416" s="33" t="s">
        <v>47</v>
      </c>
      <c r="B1416" s="34">
        <v>45260</v>
      </c>
      <c r="C1416">
        <v>180.12100417361128</v>
      </c>
      <c r="D1416" t="s">
        <v>61</v>
      </c>
    </row>
    <row r="1417" spans="1:4" x14ac:dyDescent="0.3">
      <c r="A1417" s="33" t="s">
        <v>47</v>
      </c>
      <c r="B1417" s="34">
        <v>45291</v>
      </c>
      <c r="C1417">
        <v>198.13310459097244</v>
      </c>
      <c r="D1417" t="s">
        <v>61</v>
      </c>
    </row>
    <row r="1418" spans="1:4" x14ac:dyDescent="0.3">
      <c r="A1418" s="33" t="s">
        <v>47</v>
      </c>
      <c r="B1418" s="34">
        <v>45322</v>
      </c>
      <c r="C1418">
        <v>217.9464150500697</v>
      </c>
      <c r="D1418" t="s">
        <v>61</v>
      </c>
    </row>
    <row r="1419" spans="1:4" x14ac:dyDescent="0.3">
      <c r="A1419" s="33" t="s">
        <v>47</v>
      </c>
      <c r="B1419" s="34">
        <v>45351</v>
      </c>
      <c r="C1419">
        <v>239.74105655507668</v>
      </c>
      <c r="D1419" t="s">
        <v>61</v>
      </c>
    </row>
    <row r="1420" spans="1:4" x14ac:dyDescent="0.3">
      <c r="A1420" s="33" t="s">
        <v>47</v>
      </c>
      <c r="B1420" s="34">
        <v>45382</v>
      </c>
      <c r="C1420">
        <v>263.71516221058437</v>
      </c>
      <c r="D1420" t="s">
        <v>61</v>
      </c>
    </row>
    <row r="1421" spans="1:4" x14ac:dyDescent="0.3">
      <c r="A1421" s="33" t="s">
        <v>47</v>
      </c>
      <c r="B1421" s="34">
        <v>45412</v>
      </c>
      <c r="C1421">
        <v>290.08667843164284</v>
      </c>
      <c r="D1421" t="s">
        <v>61</v>
      </c>
    </row>
    <row r="1422" spans="1:4" x14ac:dyDescent="0.3">
      <c r="A1422" s="33" t="s">
        <v>47</v>
      </c>
      <c r="B1422" s="34">
        <v>45443</v>
      </c>
      <c r="C1422">
        <v>319.09534627480713</v>
      </c>
      <c r="D1422" t="s">
        <v>61</v>
      </c>
    </row>
    <row r="1423" spans="1:4" x14ac:dyDescent="0.3">
      <c r="A1423" s="33" t="s">
        <v>47</v>
      </c>
      <c r="B1423" s="34">
        <v>45473</v>
      </c>
      <c r="C1423">
        <v>351.00488090228788</v>
      </c>
      <c r="D1423" t="s">
        <v>61</v>
      </c>
    </row>
    <row r="1424" spans="1:4" x14ac:dyDescent="0.3">
      <c r="A1424" s="33" t="s">
        <v>47</v>
      </c>
      <c r="B1424" s="34">
        <v>45504</v>
      </c>
      <c r="C1424">
        <v>386.10536899251667</v>
      </c>
      <c r="D1424" t="s">
        <v>61</v>
      </c>
    </row>
    <row r="1425" spans="1:4" x14ac:dyDescent="0.3">
      <c r="A1425" s="33" t="s">
        <v>47</v>
      </c>
      <c r="B1425" s="34">
        <v>45535</v>
      </c>
      <c r="C1425">
        <v>424.71590589176839</v>
      </c>
      <c r="D1425" t="s">
        <v>61</v>
      </c>
    </row>
    <row r="1426" spans="1:4" x14ac:dyDescent="0.3">
      <c r="A1426" s="33" t="s">
        <v>47</v>
      </c>
      <c r="B1426" s="34">
        <v>45565</v>
      </c>
      <c r="C1426">
        <v>467.18749648094524</v>
      </c>
      <c r="D1426" t="s">
        <v>61</v>
      </c>
    </row>
    <row r="1427" spans="1:4" x14ac:dyDescent="0.3">
      <c r="A1427" s="33" t="s">
        <v>47</v>
      </c>
      <c r="B1427" s="34">
        <v>45596</v>
      </c>
      <c r="C1427">
        <v>513.9062461290398</v>
      </c>
      <c r="D1427" t="s">
        <v>61</v>
      </c>
    </row>
    <row r="1428" spans="1:4" x14ac:dyDescent="0.3">
      <c r="A1428" s="33" t="s">
        <v>47</v>
      </c>
      <c r="B1428" s="34">
        <v>45626</v>
      </c>
      <c r="C1428">
        <v>565.29687074194385</v>
      </c>
      <c r="D1428" t="s">
        <v>61</v>
      </c>
    </row>
    <row r="1429" spans="1:4" x14ac:dyDescent="0.3">
      <c r="A1429" s="33" t="s">
        <v>47</v>
      </c>
      <c r="B1429" s="34">
        <v>45657</v>
      </c>
      <c r="C1429">
        <v>621.82655781613823</v>
      </c>
      <c r="D1429" t="s">
        <v>61</v>
      </c>
    </row>
    <row r="1430" spans="1:4" x14ac:dyDescent="0.3">
      <c r="A1430" s="33" t="s">
        <v>47</v>
      </c>
      <c r="B1430" s="34">
        <v>45688</v>
      </c>
      <c r="C1430">
        <v>684.00921359775214</v>
      </c>
      <c r="D1430" t="s">
        <v>61</v>
      </c>
    </row>
    <row r="1431" spans="1:4" x14ac:dyDescent="0.3">
      <c r="A1431" s="33" t="s">
        <v>47</v>
      </c>
      <c r="B1431" s="34">
        <v>45716</v>
      </c>
      <c r="C1431">
        <v>752.41013495752736</v>
      </c>
      <c r="D1431" t="s">
        <v>61</v>
      </c>
    </row>
    <row r="1432" spans="1:4" x14ac:dyDescent="0.3">
      <c r="A1432" s="33" t="s">
        <v>47</v>
      </c>
      <c r="B1432" s="34">
        <v>45747</v>
      </c>
      <c r="C1432">
        <v>827.65114845328014</v>
      </c>
      <c r="D1432" t="s">
        <v>61</v>
      </c>
    </row>
    <row r="1433" spans="1:4" x14ac:dyDescent="0.3">
      <c r="A1433" s="33" t="s">
        <v>47</v>
      </c>
      <c r="B1433" s="34">
        <v>45777</v>
      </c>
      <c r="C1433">
        <v>910.41626329860821</v>
      </c>
      <c r="D1433" t="s">
        <v>61</v>
      </c>
    </row>
    <row r="1434" spans="1:4" x14ac:dyDescent="0.3">
      <c r="A1434" s="33" t="s">
        <v>47</v>
      </c>
      <c r="B1434" s="34">
        <v>45808</v>
      </c>
      <c r="C1434">
        <v>1001.4578896284692</v>
      </c>
      <c r="D1434" t="s">
        <v>61</v>
      </c>
    </row>
    <row r="1435" spans="1:4" x14ac:dyDescent="0.3">
      <c r="A1435" s="33" t="s">
        <v>47</v>
      </c>
      <c r="B1435" s="34">
        <v>45838</v>
      </c>
      <c r="C1435">
        <v>1101.6036785913161</v>
      </c>
      <c r="D1435" t="s">
        <v>61</v>
      </c>
    </row>
    <row r="1436" spans="1:4" x14ac:dyDescent="0.3">
      <c r="A1436" s="33" t="s">
        <v>47</v>
      </c>
      <c r="B1436" s="34">
        <v>45869</v>
      </c>
      <c r="C1436">
        <v>1211.7640464504477</v>
      </c>
      <c r="D1436" t="s">
        <v>61</v>
      </c>
    </row>
    <row r="1437" spans="1:4" x14ac:dyDescent="0.3">
      <c r="A1437" s="33" t="s">
        <v>47</v>
      </c>
      <c r="B1437" s="34">
        <v>45900</v>
      </c>
      <c r="C1437">
        <v>1332.9404510954926</v>
      </c>
      <c r="D1437" t="s">
        <v>61</v>
      </c>
    </row>
    <row r="1438" spans="1:4" x14ac:dyDescent="0.3">
      <c r="A1438" s="33" t="s">
        <v>47</v>
      </c>
      <c r="B1438" s="34">
        <v>45930</v>
      </c>
      <c r="C1438">
        <v>1466.234496205042</v>
      </c>
      <c r="D1438" t="s">
        <v>61</v>
      </c>
    </row>
    <row r="1439" spans="1:4" x14ac:dyDescent="0.3">
      <c r="A1439" s="33" t="s">
        <v>47</v>
      </c>
      <c r="B1439" s="34">
        <v>45961</v>
      </c>
      <c r="C1439">
        <v>1612.8579458255463</v>
      </c>
      <c r="D1439" t="s">
        <v>61</v>
      </c>
    </row>
    <row r="1440" spans="1:4" x14ac:dyDescent="0.3">
      <c r="A1440" s="33" t="s">
        <v>47</v>
      </c>
      <c r="B1440" s="34">
        <v>45991</v>
      </c>
      <c r="C1440">
        <v>1774.1437404081009</v>
      </c>
      <c r="D1440" t="s">
        <v>61</v>
      </c>
    </row>
    <row r="1441" spans="1:4" x14ac:dyDescent="0.3">
      <c r="A1441" s="33" t="s">
        <v>47</v>
      </c>
      <c r="B1441" s="34">
        <v>46022</v>
      </c>
      <c r="C1441">
        <v>1951.5581144489113</v>
      </c>
      <c r="D1441" t="s">
        <v>61</v>
      </c>
    </row>
    <row r="1442" spans="1:4" x14ac:dyDescent="0.3">
      <c r="A1442" s="33" t="s">
        <v>48</v>
      </c>
      <c r="B1442" s="34">
        <v>44957</v>
      </c>
      <c r="C1442">
        <v>2500</v>
      </c>
      <c r="D1442" t="s">
        <v>61</v>
      </c>
    </row>
    <row r="1443" spans="1:4" x14ac:dyDescent="0.3">
      <c r="A1443" s="33" t="s">
        <v>48</v>
      </c>
      <c r="B1443" s="34">
        <v>44985</v>
      </c>
      <c r="C1443">
        <v>2750</v>
      </c>
      <c r="D1443" t="s">
        <v>61</v>
      </c>
    </row>
    <row r="1444" spans="1:4" x14ac:dyDescent="0.3">
      <c r="A1444" s="33" t="s">
        <v>48</v>
      </c>
      <c r="B1444" s="34">
        <v>45016</v>
      </c>
      <c r="C1444">
        <v>3025.0000000000005</v>
      </c>
      <c r="D1444" t="s">
        <v>61</v>
      </c>
    </row>
    <row r="1445" spans="1:4" x14ac:dyDescent="0.3">
      <c r="A1445" s="33" t="s">
        <v>48</v>
      </c>
      <c r="B1445" s="34">
        <v>45046</v>
      </c>
      <c r="C1445">
        <v>3327.5000000000009</v>
      </c>
      <c r="D1445" t="s">
        <v>61</v>
      </c>
    </row>
    <row r="1446" spans="1:4" x14ac:dyDescent="0.3">
      <c r="A1446" s="33" t="s">
        <v>48</v>
      </c>
      <c r="B1446" s="34">
        <v>45077</v>
      </c>
      <c r="C1446">
        <v>3660.2500000000014</v>
      </c>
      <c r="D1446" t="s">
        <v>61</v>
      </c>
    </row>
    <row r="1447" spans="1:4" x14ac:dyDescent="0.3">
      <c r="A1447" s="33" t="s">
        <v>48</v>
      </c>
      <c r="B1447" s="34">
        <v>45107</v>
      </c>
      <c r="C1447">
        <v>4026.2750000000019</v>
      </c>
      <c r="D1447" t="s">
        <v>61</v>
      </c>
    </row>
    <row r="1448" spans="1:4" x14ac:dyDescent="0.3">
      <c r="A1448" s="33" t="s">
        <v>48</v>
      </c>
      <c r="B1448" s="34">
        <v>45138</v>
      </c>
      <c r="C1448">
        <v>4428.9025000000029</v>
      </c>
      <c r="D1448" t="s">
        <v>61</v>
      </c>
    </row>
    <row r="1449" spans="1:4" x14ac:dyDescent="0.3">
      <c r="A1449" s="33" t="s">
        <v>48</v>
      </c>
      <c r="B1449" s="34">
        <v>45169</v>
      </c>
      <c r="C1449">
        <v>4871.7927500000033</v>
      </c>
      <c r="D1449" t="s">
        <v>61</v>
      </c>
    </row>
    <row r="1450" spans="1:4" x14ac:dyDescent="0.3">
      <c r="A1450" s="33" t="s">
        <v>48</v>
      </c>
      <c r="B1450" s="34">
        <v>45199</v>
      </c>
      <c r="C1450">
        <v>5358.9720250000037</v>
      </c>
      <c r="D1450" t="s">
        <v>61</v>
      </c>
    </row>
    <row r="1451" spans="1:4" x14ac:dyDescent="0.3">
      <c r="A1451" s="33" t="s">
        <v>48</v>
      </c>
      <c r="B1451" s="34">
        <v>45230</v>
      </c>
      <c r="C1451">
        <v>5894.8692275000049</v>
      </c>
      <c r="D1451" t="s">
        <v>61</v>
      </c>
    </row>
    <row r="1452" spans="1:4" x14ac:dyDescent="0.3">
      <c r="A1452" s="33" t="s">
        <v>48</v>
      </c>
      <c r="B1452" s="34">
        <v>45260</v>
      </c>
      <c r="C1452">
        <v>6484.3561502500061</v>
      </c>
      <c r="D1452" t="s">
        <v>61</v>
      </c>
    </row>
    <row r="1453" spans="1:4" x14ac:dyDescent="0.3">
      <c r="A1453" s="33" t="s">
        <v>48</v>
      </c>
      <c r="B1453" s="34">
        <v>45291</v>
      </c>
      <c r="C1453">
        <v>7132.7917652750075</v>
      </c>
      <c r="D1453" t="s">
        <v>61</v>
      </c>
    </row>
    <row r="1454" spans="1:4" x14ac:dyDescent="0.3">
      <c r="A1454" s="33" t="s">
        <v>48</v>
      </c>
      <c r="B1454" s="34">
        <v>45322</v>
      </c>
      <c r="C1454">
        <v>7846.070941802509</v>
      </c>
      <c r="D1454" t="s">
        <v>61</v>
      </c>
    </row>
    <row r="1455" spans="1:4" x14ac:dyDescent="0.3">
      <c r="A1455" s="33" t="s">
        <v>48</v>
      </c>
      <c r="B1455" s="34">
        <v>45351</v>
      </c>
      <c r="C1455">
        <v>8630.6780359827608</v>
      </c>
      <c r="D1455" t="s">
        <v>61</v>
      </c>
    </row>
    <row r="1456" spans="1:4" x14ac:dyDescent="0.3">
      <c r="A1456" s="33" t="s">
        <v>48</v>
      </c>
      <c r="B1456" s="34">
        <v>45382</v>
      </c>
      <c r="C1456">
        <v>9493.7458395810372</v>
      </c>
      <c r="D1456" t="s">
        <v>61</v>
      </c>
    </row>
    <row r="1457" spans="1:4" x14ac:dyDescent="0.3">
      <c r="A1457" s="33" t="s">
        <v>48</v>
      </c>
      <c r="B1457" s="34">
        <v>45412</v>
      </c>
      <c r="C1457">
        <v>10443.120423539141</v>
      </c>
      <c r="D1457" t="s">
        <v>61</v>
      </c>
    </row>
    <row r="1458" spans="1:4" x14ac:dyDescent="0.3">
      <c r="A1458" s="33" t="s">
        <v>48</v>
      </c>
      <c r="B1458" s="34">
        <v>45443</v>
      </c>
      <c r="C1458">
        <v>11487.432465893056</v>
      </c>
      <c r="D1458" t="s">
        <v>61</v>
      </c>
    </row>
    <row r="1459" spans="1:4" x14ac:dyDescent="0.3">
      <c r="A1459" s="33" t="s">
        <v>48</v>
      </c>
      <c r="B1459" s="34">
        <v>45473</v>
      </c>
      <c r="C1459">
        <v>12636.175712482363</v>
      </c>
      <c r="D1459" t="s">
        <v>61</v>
      </c>
    </row>
    <row r="1460" spans="1:4" x14ac:dyDescent="0.3">
      <c r="A1460" s="33" t="s">
        <v>48</v>
      </c>
      <c r="B1460" s="34">
        <v>45504</v>
      </c>
      <c r="C1460">
        <v>13899.793283730602</v>
      </c>
      <c r="D1460" t="s">
        <v>61</v>
      </c>
    </row>
    <row r="1461" spans="1:4" x14ac:dyDescent="0.3">
      <c r="A1461" s="33" t="s">
        <v>48</v>
      </c>
      <c r="B1461" s="34">
        <v>45535</v>
      </c>
      <c r="C1461">
        <v>15289.772612103663</v>
      </c>
      <c r="D1461" t="s">
        <v>61</v>
      </c>
    </row>
    <row r="1462" spans="1:4" x14ac:dyDescent="0.3">
      <c r="A1462" s="33" t="s">
        <v>48</v>
      </c>
      <c r="B1462" s="34">
        <v>45565</v>
      </c>
      <c r="C1462">
        <v>16818.749873314031</v>
      </c>
      <c r="D1462" t="s">
        <v>61</v>
      </c>
    </row>
    <row r="1463" spans="1:4" x14ac:dyDescent="0.3">
      <c r="A1463" s="33" t="s">
        <v>48</v>
      </c>
      <c r="B1463" s="34">
        <v>45596</v>
      </c>
      <c r="C1463">
        <v>18500.624860645436</v>
      </c>
      <c r="D1463" t="s">
        <v>61</v>
      </c>
    </row>
    <row r="1464" spans="1:4" x14ac:dyDescent="0.3">
      <c r="A1464" s="33" t="s">
        <v>48</v>
      </c>
      <c r="B1464" s="34">
        <v>45626</v>
      </c>
      <c r="C1464">
        <v>20350.687346709979</v>
      </c>
      <c r="D1464" t="s">
        <v>61</v>
      </c>
    </row>
    <row r="1465" spans="1:4" x14ac:dyDescent="0.3">
      <c r="A1465" s="33" t="s">
        <v>48</v>
      </c>
      <c r="B1465" s="34">
        <v>45657</v>
      </c>
      <c r="C1465">
        <v>22385.75608138098</v>
      </c>
      <c r="D1465" t="s">
        <v>61</v>
      </c>
    </row>
    <row r="1466" spans="1:4" x14ac:dyDescent="0.3">
      <c r="A1466" s="33" t="s">
        <v>48</v>
      </c>
      <c r="B1466" s="34">
        <v>45688</v>
      </c>
      <c r="C1466">
        <v>24624.33168951908</v>
      </c>
      <c r="D1466" t="s">
        <v>61</v>
      </c>
    </row>
    <row r="1467" spans="1:4" x14ac:dyDescent="0.3">
      <c r="A1467" s="33" t="s">
        <v>48</v>
      </c>
      <c r="B1467" s="34">
        <v>45716</v>
      </c>
      <c r="C1467">
        <v>27086.76485847099</v>
      </c>
      <c r="D1467" t="s">
        <v>61</v>
      </c>
    </row>
    <row r="1468" spans="1:4" x14ac:dyDescent="0.3">
      <c r="A1468" s="33" t="s">
        <v>48</v>
      </c>
      <c r="B1468" s="34">
        <v>45747</v>
      </c>
      <c r="C1468">
        <v>29795.441344318089</v>
      </c>
      <c r="D1468" t="s">
        <v>61</v>
      </c>
    </row>
    <row r="1469" spans="1:4" x14ac:dyDescent="0.3">
      <c r="A1469" s="33" t="s">
        <v>48</v>
      </c>
      <c r="B1469" s="34">
        <v>45777</v>
      </c>
      <c r="C1469">
        <v>32774.985478749899</v>
      </c>
      <c r="D1469" t="s">
        <v>61</v>
      </c>
    </row>
    <row r="1470" spans="1:4" x14ac:dyDescent="0.3">
      <c r="A1470" s="33" t="s">
        <v>48</v>
      </c>
      <c r="B1470" s="34">
        <v>45808</v>
      </c>
      <c r="C1470">
        <v>36052.484026624894</v>
      </c>
      <c r="D1470" t="s">
        <v>61</v>
      </c>
    </row>
    <row r="1471" spans="1:4" x14ac:dyDescent="0.3">
      <c r="A1471" s="33" t="s">
        <v>48</v>
      </c>
      <c r="B1471" s="34">
        <v>45838</v>
      </c>
      <c r="C1471">
        <v>39657.732429287389</v>
      </c>
      <c r="D1471" t="s">
        <v>61</v>
      </c>
    </row>
    <row r="1472" spans="1:4" x14ac:dyDescent="0.3">
      <c r="A1472" s="33" t="s">
        <v>48</v>
      </c>
      <c r="B1472" s="34">
        <v>45869</v>
      </c>
      <c r="C1472">
        <v>43623.505672216132</v>
      </c>
      <c r="D1472" t="s">
        <v>61</v>
      </c>
    </row>
    <row r="1473" spans="1:4" x14ac:dyDescent="0.3">
      <c r="A1473" s="33" t="s">
        <v>48</v>
      </c>
      <c r="B1473" s="34">
        <v>45900</v>
      </c>
      <c r="C1473">
        <v>47985.856239437751</v>
      </c>
      <c r="D1473" t="s">
        <v>61</v>
      </c>
    </row>
    <row r="1474" spans="1:4" x14ac:dyDescent="0.3">
      <c r="A1474" s="33" t="s">
        <v>48</v>
      </c>
      <c r="B1474" s="34">
        <v>45930</v>
      </c>
      <c r="C1474">
        <v>52784.441863381529</v>
      </c>
      <c r="D1474" t="s">
        <v>61</v>
      </c>
    </row>
    <row r="1475" spans="1:4" x14ac:dyDescent="0.3">
      <c r="A1475" s="33" t="s">
        <v>48</v>
      </c>
      <c r="B1475" s="34">
        <v>45961</v>
      </c>
      <c r="C1475">
        <v>58062.886049719687</v>
      </c>
      <c r="D1475" t="s">
        <v>61</v>
      </c>
    </row>
    <row r="1476" spans="1:4" x14ac:dyDescent="0.3">
      <c r="A1476" s="33" t="s">
        <v>48</v>
      </c>
      <c r="B1476" s="34">
        <v>45991</v>
      </c>
      <c r="C1476">
        <v>63869.174654691662</v>
      </c>
      <c r="D1476" t="s">
        <v>61</v>
      </c>
    </row>
    <row r="1477" spans="1:4" x14ac:dyDescent="0.3">
      <c r="A1477" s="33" t="s">
        <v>48</v>
      </c>
      <c r="B1477" s="34">
        <v>46022</v>
      </c>
      <c r="C1477">
        <v>70256.092120160829</v>
      </c>
      <c r="D1477" t="s">
        <v>61</v>
      </c>
    </row>
    <row r="1478" spans="1:4" x14ac:dyDescent="0.3">
      <c r="A1478" s="33" t="s">
        <v>49</v>
      </c>
      <c r="B1478" s="34">
        <v>44957</v>
      </c>
      <c r="C1478">
        <v>2569.4443999999999</v>
      </c>
      <c r="D1478" t="s">
        <v>61</v>
      </c>
    </row>
    <row r="1479" spans="1:4" x14ac:dyDescent="0.3">
      <c r="A1479" s="33" t="s">
        <v>49</v>
      </c>
      <c r="B1479" s="34">
        <v>44985</v>
      </c>
      <c r="C1479">
        <v>2826.3888999999999</v>
      </c>
      <c r="D1479" t="s">
        <v>61</v>
      </c>
    </row>
    <row r="1480" spans="1:4" x14ac:dyDescent="0.3">
      <c r="A1480" s="33" t="s">
        <v>49</v>
      </c>
      <c r="B1480" s="34">
        <v>45016</v>
      </c>
      <c r="C1480">
        <v>3109.0277999999998</v>
      </c>
      <c r="D1480" t="s">
        <v>61</v>
      </c>
    </row>
    <row r="1481" spans="1:4" x14ac:dyDescent="0.3">
      <c r="A1481" s="33" t="s">
        <v>49</v>
      </c>
      <c r="B1481" s="34">
        <v>45046</v>
      </c>
      <c r="C1481">
        <v>3419.9306000000001</v>
      </c>
      <c r="D1481" t="s">
        <v>61</v>
      </c>
    </row>
    <row r="1482" spans="1:4" x14ac:dyDescent="0.3">
      <c r="A1482" s="33" t="s">
        <v>49</v>
      </c>
      <c r="B1482" s="34">
        <v>45077</v>
      </c>
      <c r="C1482">
        <v>3761.9236000000001</v>
      </c>
      <c r="D1482" t="s">
        <v>61</v>
      </c>
    </row>
    <row r="1483" spans="1:4" x14ac:dyDescent="0.3">
      <c r="A1483" s="33" t="s">
        <v>49</v>
      </c>
      <c r="B1483" s="34">
        <v>45107</v>
      </c>
      <c r="C1483">
        <v>4138.116</v>
      </c>
      <c r="D1483" t="s">
        <v>61</v>
      </c>
    </row>
    <row r="1484" spans="1:4" x14ac:dyDescent="0.3">
      <c r="A1484" s="33" t="s">
        <v>49</v>
      </c>
      <c r="B1484" s="34">
        <v>45138</v>
      </c>
      <c r="C1484">
        <v>4551.9276</v>
      </c>
      <c r="D1484" t="s">
        <v>61</v>
      </c>
    </row>
    <row r="1485" spans="1:4" x14ac:dyDescent="0.3">
      <c r="A1485" s="33" t="s">
        <v>49</v>
      </c>
      <c r="B1485" s="34">
        <v>45169</v>
      </c>
      <c r="C1485">
        <v>5007.1202999999996</v>
      </c>
      <c r="D1485" t="s">
        <v>61</v>
      </c>
    </row>
    <row r="1486" spans="1:4" x14ac:dyDescent="0.3">
      <c r="A1486" s="33" t="s">
        <v>49</v>
      </c>
      <c r="B1486" s="34">
        <v>45199</v>
      </c>
      <c r="C1486">
        <v>5507.8324000000002</v>
      </c>
      <c r="D1486" t="s">
        <v>61</v>
      </c>
    </row>
    <row r="1487" spans="1:4" x14ac:dyDescent="0.3">
      <c r="A1487" s="33" t="s">
        <v>49</v>
      </c>
      <c r="B1487" s="34">
        <v>45230</v>
      </c>
      <c r="C1487">
        <v>6058.6156000000001</v>
      </c>
      <c r="D1487" t="s">
        <v>61</v>
      </c>
    </row>
    <row r="1488" spans="1:4" x14ac:dyDescent="0.3">
      <c r="A1488" s="33" t="s">
        <v>49</v>
      </c>
      <c r="B1488" s="34">
        <v>45260</v>
      </c>
      <c r="C1488">
        <v>6664.4772000000003</v>
      </c>
      <c r="D1488" t="s">
        <v>61</v>
      </c>
    </row>
    <row r="1489" spans="1:4" x14ac:dyDescent="0.3">
      <c r="A1489" s="33" t="s">
        <v>49</v>
      </c>
      <c r="B1489" s="34">
        <v>45291</v>
      </c>
      <c r="C1489">
        <v>7330.9249</v>
      </c>
      <c r="D1489" t="s">
        <v>61</v>
      </c>
    </row>
    <row r="1490" spans="1:4" x14ac:dyDescent="0.3">
      <c r="A1490" s="33" t="s">
        <v>49</v>
      </c>
      <c r="B1490" s="34">
        <v>45322</v>
      </c>
      <c r="C1490">
        <v>8064.0173999999997</v>
      </c>
      <c r="D1490" t="s">
        <v>61</v>
      </c>
    </row>
    <row r="1491" spans="1:4" x14ac:dyDescent="0.3">
      <c r="A1491" s="33" t="s">
        <v>49</v>
      </c>
      <c r="B1491" s="34">
        <v>45351</v>
      </c>
      <c r="C1491">
        <v>8870.4190999999992</v>
      </c>
      <c r="D1491" t="s">
        <v>61</v>
      </c>
    </row>
    <row r="1492" spans="1:4" x14ac:dyDescent="0.3">
      <c r="A1492" s="33" t="s">
        <v>49</v>
      </c>
      <c r="B1492" s="34">
        <v>45382</v>
      </c>
      <c r="C1492">
        <v>9757.4609999999993</v>
      </c>
      <c r="D1492" t="s">
        <v>61</v>
      </c>
    </row>
    <row r="1493" spans="1:4" x14ac:dyDescent="0.3">
      <c r="A1493" s="33" t="s">
        <v>49</v>
      </c>
      <c r="B1493" s="34">
        <v>45412</v>
      </c>
      <c r="C1493">
        <v>10733.2071</v>
      </c>
      <c r="D1493" t="s">
        <v>61</v>
      </c>
    </row>
    <row r="1494" spans="1:4" x14ac:dyDescent="0.3">
      <c r="A1494" s="33" t="s">
        <v>49</v>
      </c>
      <c r="B1494" s="34">
        <v>45443</v>
      </c>
      <c r="C1494">
        <v>11806.5278</v>
      </c>
      <c r="D1494" t="s">
        <v>61</v>
      </c>
    </row>
    <row r="1495" spans="1:4" x14ac:dyDescent="0.3">
      <c r="A1495" s="33" t="s">
        <v>49</v>
      </c>
      <c r="B1495" s="34">
        <v>45473</v>
      </c>
      <c r="C1495">
        <v>12987.1806</v>
      </c>
      <c r="D1495" t="s">
        <v>61</v>
      </c>
    </row>
    <row r="1496" spans="1:4" x14ac:dyDescent="0.3">
      <c r="A1496" s="33" t="s">
        <v>49</v>
      </c>
      <c r="B1496" s="34">
        <v>45504</v>
      </c>
      <c r="C1496">
        <v>14285.8987</v>
      </c>
      <c r="D1496" t="s">
        <v>61</v>
      </c>
    </row>
    <row r="1497" spans="1:4" x14ac:dyDescent="0.3">
      <c r="A1497" s="33" t="s">
        <v>49</v>
      </c>
      <c r="B1497" s="34">
        <v>45535</v>
      </c>
      <c r="C1497">
        <v>15714.488499999999</v>
      </c>
      <c r="D1497" t="s">
        <v>61</v>
      </c>
    </row>
    <row r="1498" spans="1:4" x14ac:dyDescent="0.3">
      <c r="A1498" s="33" t="s">
        <v>49</v>
      </c>
      <c r="B1498" s="34">
        <v>45565</v>
      </c>
      <c r="C1498">
        <v>17285.937399999999</v>
      </c>
      <c r="D1498" t="s">
        <v>61</v>
      </c>
    </row>
    <row r="1499" spans="1:4" x14ac:dyDescent="0.3">
      <c r="A1499" s="33" t="s">
        <v>49</v>
      </c>
      <c r="B1499" s="34">
        <v>45596</v>
      </c>
      <c r="C1499">
        <v>19014.5311</v>
      </c>
      <c r="D1499" t="s">
        <v>61</v>
      </c>
    </row>
    <row r="1500" spans="1:4" x14ac:dyDescent="0.3">
      <c r="A1500" s="33" t="s">
        <v>49</v>
      </c>
      <c r="B1500" s="34">
        <v>45626</v>
      </c>
      <c r="C1500">
        <v>20915.984199999999</v>
      </c>
      <c r="D1500" t="s">
        <v>61</v>
      </c>
    </row>
    <row r="1501" spans="1:4" x14ac:dyDescent="0.3">
      <c r="A1501" s="33" t="s">
        <v>49</v>
      </c>
      <c r="B1501" s="34">
        <v>45657</v>
      </c>
      <c r="C1501">
        <v>23007.582600000002</v>
      </c>
      <c r="D1501" t="s">
        <v>61</v>
      </c>
    </row>
    <row r="1502" spans="1:4" x14ac:dyDescent="0.3">
      <c r="A1502" s="33" t="s">
        <v>49</v>
      </c>
      <c r="B1502" s="34">
        <v>45688</v>
      </c>
      <c r="C1502">
        <v>25308.340899999999</v>
      </c>
      <c r="D1502" t="s">
        <v>61</v>
      </c>
    </row>
    <row r="1503" spans="1:4" x14ac:dyDescent="0.3">
      <c r="A1503" s="33" t="s">
        <v>49</v>
      </c>
      <c r="B1503" s="34">
        <v>45716</v>
      </c>
      <c r="C1503">
        <v>27839.174999999999</v>
      </c>
      <c r="D1503" t="s">
        <v>61</v>
      </c>
    </row>
    <row r="1504" spans="1:4" x14ac:dyDescent="0.3">
      <c r="A1504" s="33" t="s">
        <v>49</v>
      </c>
      <c r="B1504" s="34">
        <v>45747</v>
      </c>
      <c r="C1504">
        <v>30623.092499999999</v>
      </c>
      <c r="D1504" t="s">
        <v>61</v>
      </c>
    </row>
    <row r="1505" spans="1:4" x14ac:dyDescent="0.3">
      <c r="A1505" s="33" t="s">
        <v>49</v>
      </c>
      <c r="B1505" s="34">
        <v>45777</v>
      </c>
      <c r="C1505">
        <v>33685.401700000002</v>
      </c>
      <c r="D1505" t="s">
        <v>61</v>
      </c>
    </row>
    <row r="1506" spans="1:4" x14ac:dyDescent="0.3">
      <c r="A1506" s="33" t="s">
        <v>49</v>
      </c>
      <c r="B1506" s="34">
        <v>45808</v>
      </c>
      <c r="C1506">
        <v>37053.941899999998</v>
      </c>
      <c r="D1506" t="s">
        <v>61</v>
      </c>
    </row>
    <row r="1507" spans="1:4" x14ac:dyDescent="0.3">
      <c r="A1507" s="33" t="s">
        <v>49</v>
      </c>
      <c r="B1507" s="34">
        <v>45838</v>
      </c>
      <c r="C1507">
        <v>40759.3361</v>
      </c>
      <c r="D1507" t="s">
        <v>61</v>
      </c>
    </row>
    <row r="1508" spans="1:4" x14ac:dyDescent="0.3">
      <c r="A1508" s="33" t="s">
        <v>49</v>
      </c>
      <c r="B1508" s="34">
        <v>45869</v>
      </c>
      <c r="C1508">
        <v>44835.269699999997</v>
      </c>
      <c r="D1508" t="s">
        <v>61</v>
      </c>
    </row>
    <row r="1509" spans="1:4" x14ac:dyDescent="0.3">
      <c r="A1509" s="33" t="s">
        <v>49</v>
      </c>
      <c r="B1509" s="34">
        <v>45900</v>
      </c>
      <c r="C1509">
        <v>49318.796699999999</v>
      </c>
      <c r="D1509" t="s">
        <v>61</v>
      </c>
    </row>
    <row r="1510" spans="1:4" x14ac:dyDescent="0.3">
      <c r="A1510" s="33" t="s">
        <v>49</v>
      </c>
      <c r="B1510" s="34">
        <v>45930</v>
      </c>
      <c r="C1510">
        <v>54250.676399999997</v>
      </c>
      <c r="D1510" t="s">
        <v>61</v>
      </c>
    </row>
    <row r="1511" spans="1:4" x14ac:dyDescent="0.3">
      <c r="A1511" s="33" t="s">
        <v>49</v>
      </c>
      <c r="B1511" s="34">
        <v>45961</v>
      </c>
      <c r="C1511">
        <v>59675.743999999999</v>
      </c>
      <c r="D1511" t="s">
        <v>61</v>
      </c>
    </row>
    <row r="1512" spans="1:4" x14ac:dyDescent="0.3">
      <c r="A1512" s="33" t="s">
        <v>49</v>
      </c>
      <c r="B1512" s="34">
        <v>45991</v>
      </c>
      <c r="C1512">
        <v>65643.318400000004</v>
      </c>
      <c r="D1512" t="s">
        <v>61</v>
      </c>
    </row>
    <row r="1513" spans="1:4" x14ac:dyDescent="0.3">
      <c r="A1513" s="33" t="s">
        <v>49</v>
      </c>
      <c r="B1513" s="34">
        <v>46022</v>
      </c>
      <c r="C1513">
        <v>72207.650200000004</v>
      </c>
      <c r="D1513" t="s">
        <v>61</v>
      </c>
    </row>
    <row r="1514" spans="1:4" x14ac:dyDescent="0.3">
      <c r="A1514" s="33" t="s">
        <v>50</v>
      </c>
      <c r="B1514" s="34">
        <v>44957</v>
      </c>
      <c r="C1514">
        <v>-2569.4443999999999</v>
      </c>
      <c r="D1514" t="s">
        <v>61</v>
      </c>
    </row>
    <row r="1515" spans="1:4" x14ac:dyDescent="0.3">
      <c r="A1515" s="33" t="s">
        <v>50</v>
      </c>
      <c r="B1515" s="34">
        <v>44985</v>
      </c>
      <c r="C1515">
        <v>-2826.3888999999999</v>
      </c>
      <c r="D1515" t="s">
        <v>61</v>
      </c>
    </row>
    <row r="1516" spans="1:4" x14ac:dyDescent="0.3">
      <c r="A1516" s="33" t="s">
        <v>50</v>
      </c>
      <c r="B1516" s="34">
        <v>45016</v>
      </c>
      <c r="C1516">
        <v>-3109.0277999999998</v>
      </c>
      <c r="D1516" t="s">
        <v>61</v>
      </c>
    </row>
    <row r="1517" spans="1:4" x14ac:dyDescent="0.3">
      <c r="A1517" s="33" t="s">
        <v>50</v>
      </c>
      <c r="B1517" s="34">
        <v>45046</v>
      </c>
      <c r="C1517">
        <v>-3419.9306000000001</v>
      </c>
      <c r="D1517" t="s">
        <v>61</v>
      </c>
    </row>
    <row r="1518" spans="1:4" x14ac:dyDescent="0.3">
      <c r="A1518" s="33" t="s">
        <v>50</v>
      </c>
      <c r="B1518" s="34">
        <v>45077</v>
      </c>
      <c r="C1518">
        <v>-3761.9236000000001</v>
      </c>
      <c r="D1518" t="s">
        <v>61</v>
      </c>
    </row>
    <row r="1519" spans="1:4" x14ac:dyDescent="0.3">
      <c r="A1519" s="33" t="s">
        <v>50</v>
      </c>
      <c r="B1519" s="34">
        <v>45107</v>
      </c>
      <c r="C1519">
        <v>-4138.116</v>
      </c>
      <c r="D1519" t="s">
        <v>61</v>
      </c>
    </row>
    <row r="1520" spans="1:4" x14ac:dyDescent="0.3">
      <c r="A1520" s="33" t="s">
        <v>50</v>
      </c>
      <c r="B1520" s="34">
        <v>45138</v>
      </c>
      <c r="C1520">
        <v>-4551.9276</v>
      </c>
      <c r="D1520" t="s">
        <v>61</v>
      </c>
    </row>
    <row r="1521" spans="1:4" x14ac:dyDescent="0.3">
      <c r="A1521" s="33" t="s">
        <v>50</v>
      </c>
      <c r="B1521" s="34">
        <v>45169</v>
      </c>
      <c r="C1521">
        <v>-5007.1202999999996</v>
      </c>
      <c r="D1521" t="s">
        <v>61</v>
      </c>
    </row>
    <row r="1522" spans="1:4" x14ac:dyDescent="0.3">
      <c r="A1522" s="33" t="s">
        <v>50</v>
      </c>
      <c r="B1522" s="34">
        <v>45199</v>
      </c>
      <c r="C1522">
        <v>-5507.8324000000002</v>
      </c>
      <c r="D1522" t="s">
        <v>61</v>
      </c>
    </row>
    <row r="1523" spans="1:4" x14ac:dyDescent="0.3">
      <c r="A1523" s="33" t="s">
        <v>50</v>
      </c>
      <c r="B1523" s="34">
        <v>45230</v>
      </c>
      <c r="C1523">
        <v>-6058.6156000000001</v>
      </c>
      <c r="D1523" t="s">
        <v>61</v>
      </c>
    </row>
    <row r="1524" spans="1:4" x14ac:dyDescent="0.3">
      <c r="A1524" s="33" t="s">
        <v>50</v>
      </c>
      <c r="B1524" s="34">
        <v>45260</v>
      </c>
      <c r="C1524">
        <v>-6664.4772000000003</v>
      </c>
      <c r="D1524" t="s">
        <v>61</v>
      </c>
    </row>
    <row r="1525" spans="1:4" x14ac:dyDescent="0.3">
      <c r="A1525" s="33" t="s">
        <v>50</v>
      </c>
      <c r="B1525" s="34">
        <v>45291</v>
      </c>
      <c r="C1525">
        <v>-7330.9249</v>
      </c>
      <c r="D1525" t="s">
        <v>61</v>
      </c>
    </row>
    <row r="1526" spans="1:4" x14ac:dyDescent="0.3">
      <c r="A1526" s="33" t="s">
        <v>50</v>
      </c>
      <c r="B1526" s="34">
        <v>45322</v>
      </c>
      <c r="C1526">
        <v>-8064.0173999999997</v>
      </c>
      <c r="D1526" t="s">
        <v>61</v>
      </c>
    </row>
    <row r="1527" spans="1:4" x14ac:dyDescent="0.3">
      <c r="A1527" s="33" t="s">
        <v>50</v>
      </c>
      <c r="B1527" s="34">
        <v>45351</v>
      </c>
      <c r="C1527">
        <v>-8870.4190999999992</v>
      </c>
      <c r="D1527" t="s">
        <v>61</v>
      </c>
    </row>
    <row r="1528" spans="1:4" x14ac:dyDescent="0.3">
      <c r="A1528" s="33" t="s">
        <v>50</v>
      </c>
      <c r="B1528" s="34">
        <v>45382</v>
      </c>
      <c r="C1528">
        <v>-9757.4609999999993</v>
      </c>
      <c r="D1528" t="s">
        <v>61</v>
      </c>
    </row>
    <row r="1529" spans="1:4" x14ac:dyDescent="0.3">
      <c r="A1529" s="33" t="s">
        <v>50</v>
      </c>
      <c r="B1529" s="34">
        <v>45412</v>
      </c>
      <c r="C1529">
        <v>-10733.2071</v>
      </c>
      <c r="D1529" t="s">
        <v>61</v>
      </c>
    </row>
    <row r="1530" spans="1:4" x14ac:dyDescent="0.3">
      <c r="A1530" s="33" t="s">
        <v>50</v>
      </c>
      <c r="B1530" s="34">
        <v>45443</v>
      </c>
      <c r="C1530">
        <v>-11806.5278</v>
      </c>
      <c r="D1530" t="s">
        <v>61</v>
      </c>
    </row>
    <row r="1531" spans="1:4" x14ac:dyDescent="0.3">
      <c r="A1531" s="33" t="s">
        <v>50</v>
      </c>
      <c r="B1531" s="34">
        <v>45473</v>
      </c>
      <c r="C1531">
        <v>-12987.1806</v>
      </c>
      <c r="D1531" t="s">
        <v>61</v>
      </c>
    </row>
    <row r="1532" spans="1:4" x14ac:dyDescent="0.3">
      <c r="A1532" s="33" t="s">
        <v>50</v>
      </c>
      <c r="B1532" s="34">
        <v>45504</v>
      </c>
      <c r="C1532">
        <v>-14285.8987</v>
      </c>
      <c r="D1532" t="s">
        <v>61</v>
      </c>
    </row>
    <row r="1533" spans="1:4" x14ac:dyDescent="0.3">
      <c r="A1533" s="33" t="s">
        <v>50</v>
      </c>
      <c r="B1533" s="34">
        <v>45535</v>
      </c>
      <c r="C1533">
        <v>-15714.488499999999</v>
      </c>
      <c r="D1533" t="s">
        <v>61</v>
      </c>
    </row>
    <row r="1534" spans="1:4" x14ac:dyDescent="0.3">
      <c r="A1534" s="33" t="s">
        <v>50</v>
      </c>
      <c r="B1534" s="34">
        <v>45565</v>
      </c>
      <c r="C1534">
        <v>-17285.937399999999</v>
      </c>
      <c r="D1534" t="s">
        <v>61</v>
      </c>
    </row>
    <row r="1535" spans="1:4" x14ac:dyDescent="0.3">
      <c r="A1535" s="33" t="s">
        <v>50</v>
      </c>
      <c r="B1535" s="34">
        <v>45596</v>
      </c>
      <c r="C1535">
        <v>-19014.5311</v>
      </c>
      <c r="D1535" t="s">
        <v>61</v>
      </c>
    </row>
    <row r="1536" spans="1:4" x14ac:dyDescent="0.3">
      <c r="A1536" s="33" t="s">
        <v>50</v>
      </c>
      <c r="B1536" s="34">
        <v>45626</v>
      </c>
      <c r="C1536">
        <v>-20915.984199999999</v>
      </c>
      <c r="D1536" t="s">
        <v>61</v>
      </c>
    </row>
    <row r="1537" spans="1:4" x14ac:dyDescent="0.3">
      <c r="A1537" s="33" t="s">
        <v>50</v>
      </c>
      <c r="B1537" s="34">
        <v>45657</v>
      </c>
      <c r="C1537">
        <v>-23007.582600000002</v>
      </c>
      <c r="D1537" t="s">
        <v>61</v>
      </c>
    </row>
    <row r="1538" spans="1:4" x14ac:dyDescent="0.3">
      <c r="A1538" s="33" t="s">
        <v>50</v>
      </c>
      <c r="B1538" s="34">
        <v>45688</v>
      </c>
      <c r="C1538">
        <v>-25308.340899999999</v>
      </c>
      <c r="D1538" t="s">
        <v>61</v>
      </c>
    </row>
    <row r="1539" spans="1:4" x14ac:dyDescent="0.3">
      <c r="A1539" s="33" t="s">
        <v>50</v>
      </c>
      <c r="B1539" s="34">
        <v>45716</v>
      </c>
      <c r="C1539">
        <v>-27839.174999999999</v>
      </c>
      <c r="D1539" t="s">
        <v>61</v>
      </c>
    </row>
    <row r="1540" spans="1:4" x14ac:dyDescent="0.3">
      <c r="A1540" s="33" t="s">
        <v>50</v>
      </c>
      <c r="B1540" s="34">
        <v>45747</v>
      </c>
      <c r="C1540">
        <v>-30623.092499999999</v>
      </c>
      <c r="D1540" t="s">
        <v>61</v>
      </c>
    </row>
    <row r="1541" spans="1:4" x14ac:dyDescent="0.3">
      <c r="A1541" s="33" t="s">
        <v>50</v>
      </c>
      <c r="B1541" s="34">
        <v>45777</v>
      </c>
      <c r="C1541">
        <v>-33685.401700000002</v>
      </c>
      <c r="D1541" t="s">
        <v>61</v>
      </c>
    </row>
    <row r="1542" spans="1:4" x14ac:dyDescent="0.3">
      <c r="A1542" s="33" t="s">
        <v>50</v>
      </c>
      <c r="B1542" s="34">
        <v>45808</v>
      </c>
      <c r="C1542">
        <v>-37053.941899999998</v>
      </c>
      <c r="D1542" t="s">
        <v>61</v>
      </c>
    </row>
    <row r="1543" spans="1:4" x14ac:dyDescent="0.3">
      <c r="A1543" s="33" t="s">
        <v>50</v>
      </c>
      <c r="B1543" s="34">
        <v>45838</v>
      </c>
      <c r="C1543">
        <v>-40759.3361</v>
      </c>
      <c r="D1543" t="s">
        <v>61</v>
      </c>
    </row>
    <row r="1544" spans="1:4" x14ac:dyDescent="0.3">
      <c r="A1544" s="33" t="s">
        <v>50</v>
      </c>
      <c r="B1544" s="34">
        <v>45869</v>
      </c>
      <c r="C1544">
        <v>-44835.269699999997</v>
      </c>
      <c r="D1544" t="s">
        <v>61</v>
      </c>
    </row>
    <row r="1545" spans="1:4" x14ac:dyDescent="0.3">
      <c r="A1545" s="33" t="s">
        <v>50</v>
      </c>
      <c r="B1545" s="34">
        <v>45900</v>
      </c>
      <c r="C1545">
        <v>-49318.796699999999</v>
      </c>
      <c r="D1545" t="s">
        <v>61</v>
      </c>
    </row>
    <row r="1546" spans="1:4" x14ac:dyDescent="0.3">
      <c r="A1546" s="33" t="s">
        <v>50</v>
      </c>
      <c r="B1546" s="34">
        <v>45930</v>
      </c>
      <c r="C1546">
        <v>-54250.676399999997</v>
      </c>
      <c r="D1546" t="s">
        <v>61</v>
      </c>
    </row>
    <row r="1547" spans="1:4" x14ac:dyDescent="0.3">
      <c r="A1547" s="33" t="s">
        <v>50</v>
      </c>
      <c r="B1547" s="34">
        <v>45961</v>
      </c>
      <c r="C1547">
        <v>-59675.743999999999</v>
      </c>
      <c r="D1547" t="s">
        <v>61</v>
      </c>
    </row>
    <row r="1548" spans="1:4" x14ac:dyDescent="0.3">
      <c r="A1548" s="33" t="s">
        <v>50</v>
      </c>
      <c r="B1548" s="34">
        <v>45991</v>
      </c>
      <c r="C1548">
        <v>-65643.318400000004</v>
      </c>
      <c r="D1548" t="s">
        <v>61</v>
      </c>
    </row>
    <row r="1549" spans="1:4" x14ac:dyDescent="0.3">
      <c r="A1549" s="33" t="s">
        <v>50</v>
      </c>
      <c r="B1549" s="34">
        <v>46022</v>
      </c>
      <c r="C1549">
        <v>-72207.650200000004</v>
      </c>
      <c r="D1549" t="s">
        <v>61</v>
      </c>
    </row>
    <row r="1550" spans="1:4" x14ac:dyDescent="0.3">
      <c r="A1550" s="33" t="s">
        <v>51</v>
      </c>
      <c r="B1550" s="34">
        <v>44957</v>
      </c>
      <c r="C1550">
        <v>47080.5556</v>
      </c>
      <c r="D1550" t="s">
        <v>61</v>
      </c>
    </row>
    <row r="1551" spans="1:4" x14ac:dyDescent="0.3">
      <c r="A1551" s="33" t="s">
        <v>51</v>
      </c>
      <c r="B1551" s="34">
        <v>44985</v>
      </c>
      <c r="C1551">
        <v>42937.611100000002</v>
      </c>
      <c r="D1551" t="s">
        <v>61</v>
      </c>
    </row>
    <row r="1552" spans="1:4" x14ac:dyDescent="0.3">
      <c r="A1552" s="33" t="s">
        <v>51</v>
      </c>
      <c r="B1552" s="34">
        <v>45016</v>
      </c>
      <c r="C1552">
        <v>57054.492200000001</v>
      </c>
      <c r="D1552" t="s">
        <v>61</v>
      </c>
    </row>
    <row r="1553" spans="1:4" x14ac:dyDescent="0.3">
      <c r="A1553" s="33" t="s">
        <v>51</v>
      </c>
      <c r="B1553" s="34">
        <v>45046</v>
      </c>
      <c r="C1553">
        <v>45707.724999999999</v>
      </c>
      <c r="D1553" t="s">
        <v>61</v>
      </c>
    </row>
    <row r="1554" spans="1:4" x14ac:dyDescent="0.3">
      <c r="A1554" s="33" t="s">
        <v>51</v>
      </c>
      <c r="B1554" s="34">
        <v>45077</v>
      </c>
      <c r="C1554">
        <v>49782.072999999997</v>
      </c>
      <c r="D1554" t="s">
        <v>61</v>
      </c>
    </row>
    <row r="1555" spans="1:4" x14ac:dyDescent="0.3">
      <c r="A1555" s="33" t="s">
        <v>51</v>
      </c>
      <c r="B1555" s="34">
        <v>45107</v>
      </c>
      <c r="C1555">
        <v>59814.304799999998</v>
      </c>
      <c r="D1555" t="s">
        <v>61</v>
      </c>
    </row>
    <row r="1556" spans="1:4" x14ac:dyDescent="0.3">
      <c r="A1556" s="33" t="s">
        <v>51</v>
      </c>
      <c r="B1556" s="34">
        <v>45138</v>
      </c>
      <c r="C1556">
        <v>52624.135900000001</v>
      </c>
      <c r="D1556" t="s">
        <v>61</v>
      </c>
    </row>
    <row r="1557" spans="1:4" x14ac:dyDescent="0.3">
      <c r="A1557" s="33" t="s">
        <v>51</v>
      </c>
      <c r="B1557" s="34">
        <v>45169</v>
      </c>
      <c r="C1557">
        <v>57873.834199999998</v>
      </c>
      <c r="D1557" t="s">
        <v>61</v>
      </c>
    </row>
    <row r="1558" spans="1:4" x14ac:dyDescent="0.3">
      <c r="A1558" s="33" t="s">
        <v>51</v>
      </c>
      <c r="B1558" s="34">
        <v>45199</v>
      </c>
      <c r="C1558">
        <v>53720.047200000001</v>
      </c>
      <c r="D1558" t="s">
        <v>61</v>
      </c>
    </row>
    <row r="1559" spans="1:4" x14ac:dyDescent="0.3">
      <c r="A1559" s="33" t="s">
        <v>51</v>
      </c>
      <c r="B1559" s="34">
        <v>45230</v>
      </c>
      <c r="C1559">
        <v>54131.698499999999</v>
      </c>
      <c r="D1559" t="s">
        <v>61</v>
      </c>
    </row>
    <row r="1560" spans="1:4" x14ac:dyDescent="0.3">
      <c r="A1560" s="33" t="s">
        <v>51</v>
      </c>
      <c r="B1560" s="34">
        <v>45260</v>
      </c>
      <c r="C1560">
        <v>56191.096899999997</v>
      </c>
      <c r="D1560" t="s">
        <v>61</v>
      </c>
    </row>
    <row r="1561" spans="1:4" x14ac:dyDescent="0.3">
      <c r="A1561" s="33" t="s">
        <v>51</v>
      </c>
      <c r="B1561" s="34">
        <v>45291</v>
      </c>
      <c r="C1561">
        <v>58142.201800000003</v>
      </c>
      <c r="D1561" t="s">
        <v>61</v>
      </c>
    </row>
    <row r="1562" spans="1:4" x14ac:dyDescent="0.3">
      <c r="A1562" s="33" t="s">
        <v>51</v>
      </c>
      <c r="B1562" s="34">
        <v>45322</v>
      </c>
      <c r="C1562">
        <v>59078.565900000001</v>
      </c>
      <c r="D1562" t="s">
        <v>61</v>
      </c>
    </row>
    <row r="1563" spans="1:4" x14ac:dyDescent="0.3">
      <c r="A1563" s="33" t="s">
        <v>51</v>
      </c>
      <c r="B1563" s="34">
        <v>45351</v>
      </c>
      <c r="C1563">
        <v>54838.9565</v>
      </c>
      <c r="D1563" t="s">
        <v>61</v>
      </c>
    </row>
    <row r="1564" spans="1:4" x14ac:dyDescent="0.3">
      <c r="A1564" s="33" t="s">
        <v>51</v>
      </c>
      <c r="B1564" s="34">
        <v>45382</v>
      </c>
      <c r="C1564">
        <v>55073.444499999998</v>
      </c>
      <c r="D1564" t="s">
        <v>61</v>
      </c>
    </row>
    <row r="1565" spans="1:4" x14ac:dyDescent="0.3">
      <c r="A1565" s="33" t="s">
        <v>51</v>
      </c>
      <c r="B1565" s="34">
        <v>45412</v>
      </c>
      <c r="C1565">
        <v>44836.733099999998</v>
      </c>
      <c r="D1565" t="s">
        <v>61</v>
      </c>
    </row>
    <row r="1566" spans="1:4" x14ac:dyDescent="0.3">
      <c r="A1566" s="33" t="s">
        <v>51</v>
      </c>
      <c r="B1566" s="34">
        <v>45443</v>
      </c>
      <c r="C1566">
        <v>47680.827299999997</v>
      </c>
      <c r="D1566" t="s">
        <v>61</v>
      </c>
    </row>
    <row r="1567" spans="1:4" x14ac:dyDescent="0.3">
      <c r="A1567" s="33" t="s">
        <v>51</v>
      </c>
      <c r="B1567" s="34">
        <v>45473</v>
      </c>
      <c r="C1567">
        <v>47512.217700000001</v>
      </c>
      <c r="D1567" t="s">
        <v>61</v>
      </c>
    </row>
    <row r="1568" spans="1:4" x14ac:dyDescent="0.3">
      <c r="A1568" s="33" t="s">
        <v>51</v>
      </c>
      <c r="B1568" s="34">
        <v>45504</v>
      </c>
      <c r="C1568">
        <v>54808.127800000002</v>
      </c>
      <c r="D1568" t="s">
        <v>61</v>
      </c>
    </row>
    <row r="1569" spans="1:4" x14ac:dyDescent="0.3">
      <c r="A1569" s="33" t="s">
        <v>51</v>
      </c>
      <c r="B1569" s="34">
        <v>45535</v>
      </c>
      <c r="C1569">
        <v>38517.070899999999</v>
      </c>
      <c r="D1569" t="s">
        <v>61</v>
      </c>
    </row>
    <row r="1570" spans="1:4" x14ac:dyDescent="0.3">
      <c r="A1570" s="33" t="s">
        <v>51</v>
      </c>
      <c r="B1570" s="34">
        <v>45565</v>
      </c>
      <c r="C1570">
        <v>44835.8367</v>
      </c>
      <c r="D1570" t="s">
        <v>61</v>
      </c>
    </row>
    <row r="1571" spans="1:4" x14ac:dyDescent="0.3">
      <c r="A1571" s="33" t="s">
        <v>51</v>
      </c>
      <c r="B1571" s="34">
        <v>45596</v>
      </c>
      <c r="C1571">
        <v>48679.335599999999</v>
      </c>
      <c r="D1571" t="s">
        <v>61</v>
      </c>
    </row>
    <row r="1572" spans="1:4" x14ac:dyDescent="0.3">
      <c r="A1572" s="33" t="s">
        <v>51</v>
      </c>
      <c r="B1572" s="34">
        <v>45626</v>
      </c>
      <c r="C1572">
        <v>39502.332999999999</v>
      </c>
      <c r="D1572" t="s">
        <v>61</v>
      </c>
    </row>
    <row r="1573" spans="1:4" x14ac:dyDescent="0.3">
      <c r="A1573" s="33" t="s">
        <v>51</v>
      </c>
      <c r="B1573" s="34">
        <v>45657</v>
      </c>
      <c r="C1573">
        <v>44763.472800000003</v>
      </c>
      <c r="D1573" t="s">
        <v>61</v>
      </c>
    </row>
    <row r="1574" spans="1:4" x14ac:dyDescent="0.3">
      <c r="A1574" s="33" t="s">
        <v>51</v>
      </c>
      <c r="B1574" s="34">
        <v>45688</v>
      </c>
      <c r="C1574">
        <v>40209.580999999998</v>
      </c>
      <c r="D1574" t="s">
        <v>61</v>
      </c>
    </row>
    <row r="1575" spans="1:4" x14ac:dyDescent="0.3">
      <c r="A1575" s="33" t="s">
        <v>51</v>
      </c>
      <c r="B1575" s="34">
        <v>45716</v>
      </c>
      <c r="C1575">
        <v>31867.287400000001</v>
      </c>
      <c r="D1575" t="s">
        <v>61</v>
      </c>
    </row>
    <row r="1576" spans="1:4" x14ac:dyDescent="0.3">
      <c r="A1576" s="33" t="s">
        <v>51</v>
      </c>
      <c r="B1576" s="34">
        <v>45747</v>
      </c>
      <c r="C1576">
        <v>33506.509400000003</v>
      </c>
      <c r="D1576" t="s">
        <v>61</v>
      </c>
    </row>
    <row r="1577" spans="1:4" x14ac:dyDescent="0.3">
      <c r="A1577" s="33" t="s">
        <v>51</v>
      </c>
      <c r="B1577" s="34">
        <v>45777</v>
      </c>
      <c r="C1577">
        <v>19981.837800000001</v>
      </c>
      <c r="D1577" t="s">
        <v>61</v>
      </c>
    </row>
    <row r="1578" spans="1:4" x14ac:dyDescent="0.3">
      <c r="A1578" s="33" t="s">
        <v>51</v>
      </c>
      <c r="B1578" s="34">
        <v>45808</v>
      </c>
      <c r="C1578">
        <v>12746.5957</v>
      </c>
      <c r="D1578" t="s">
        <v>61</v>
      </c>
    </row>
    <row r="1579" spans="1:4" x14ac:dyDescent="0.3">
      <c r="A1579" s="33" t="s">
        <v>51</v>
      </c>
      <c r="B1579" s="34">
        <v>45838</v>
      </c>
      <c r="C1579">
        <v>22633.002100000002</v>
      </c>
      <c r="D1579" t="s">
        <v>61</v>
      </c>
    </row>
    <row r="1580" spans="1:4" x14ac:dyDescent="0.3">
      <c r="A1580" s="33" t="s">
        <v>51</v>
      </c>
      <c r="B1580" s="34">
        <v>45869</v>
      </c>
      <c r="C1580">
        <v>11043.4804</v>
      </c>
      <c r="D1580" t="s">
        <v>61</v>
      </c>
    </row>
    <row r="1581" spans="1:4" x14ac:dyDescent="0.3">
      <c r="A1581" s="33" t="s">
        <v>51</v>
      </c>
      <c r="B1581" s="34">
        <v>45900</v>
      </c>
      <c r="C1581">
        <v>14016.979600000001</v>
      </c>
      <c r="D1581" t="s">
        <v>61</v>
      </c>
    </row>
    <row r="1582" spans="1:4" x14ac:dyDescent="0.3">
      <c r="A1582" s="33" t="s">
        <v>51</v>
      </c>
      <c r="B1582" s="34">
        <v>45930</v>
      </c>
      <c r="C1582">
        <v>11678.0141</v>
      </c>
      <c r="D1582" t="s">
        <v>61</v>
      </c>
    </row>
    <row r="1583" spans="1:4" x14ac:dyDescent="0.3">
      <c r="A1583" s="33" t="s">
        <v>51</v>
      </c>
      <c r="B1583" s="34">
        <v>45961</v>
      </c>
      <c r="C1583">
        <v>1748.9101000000001</v>
      </c>
      <c r="D1583" t="s">
        <v>61</v>
      </c>
    </row>
    <row r="1584" spans="1:4" x14ac:dyDescent="0.3">
      <c r="A1584" s="33" t="s">
        <v>51</v>
      </c>
      <c r="B1584" s="34">
        <v>45991</v>
      </c>
      <c r="C1584">
        <v>10024.9715</v>
      </c>
      <c r="D1584" t="s">
        <v>61</v>
      </c>
    </row>
    <row r="1585" spans="1:4" x14ac:dyDescent="0.3">
      <c r="A1585" s="33" t="s">
        <v>51</v>
      </c>
      <c r="B1585" s="34">
        <v>46022</v>
      </c>
      <c r="C1585">
        <v>5060.3082999999997</v>
      </c>
      <c r="D1585" t="s">
        <v>61</v>
      </c>
    </row>
    <row r="1586" spans="1:4" x14ac:dyDescent="0.3">
      <c r="A1586" s="33" t="s">
        <v>4</v>
      </c>
      <c r="B1586" s="34">
        <v>44957</v>
      </c>
      <c r="C1586">
        <v>0</v>
      </c>
      <c r="D1586" t="s">
        <v>54</v>
      </c>
    </row>
    <row r="1587" spans="1:4" x14ac:dyDescent="0.3">
      <c r="A1587" s="33" t="s">
        <v>4</v>
      </c>
      <c r="B1587" s="34">
        <v>44985</v>
      </c>
      <c r="C1587">
        <v>0</v>
      </c>
      <c r="D1587" t="s">
        <v>54</v>
      </c>
    </row>
    <row r="1588" spans="1:4" x14ac:dyDescent="0.3">
      <c r="A1588" s="33" t="s">
        <v>4</v>
      </c>
      <c r="B1588" s="34">
        <v>45016</v>
      </c>
      <c r="C1588">
        <v>0</v>
      </c>
      <c r="D1588" t="s">
        <v>54</v>
      </c>
    </row>
    <row r="1589" spans="1:4" x14ac:dyDescent="0.3">
      <c r="A1589" s="33" t="s">
        <v>4</v>
      </c>
      <c r="B1589" s="34">
        <v>45046</v>
      </c>
      <c r="C1589">
        <v>0</v>
      </c>
      <c r="D1589" t="s">
        <v>54</v>
      </c>
    </row>
    <row r="1590" spans="1:4" x14ac:dyDescent="0.3">
      <c r="A1590" s="33" t="s">
        <v>4</v>
      </c>
      <c r="B1590" s="34">
        <v>45077</v>
      </c>
      <c r="C1590">
        <v>0</v>
      </c>
      <c r="D1590" t="s">
        <v>54</v>
      </c>
    </row>
    <row r="1591" spans="1:4" x14ac:dyDescent="0.3">
      <c r="A1591" s="33" t="s">
        <v>4</v>
      </c>
      <c r="B1591" s="34">
        <v>45107</v>
      </c>
      <c r="C1591">
        <v>0</v>
      </c>
      <c r="D1591" t="s">
        <v>54</v>
      </c>
    </row>
    <row r="1592" spans="1:4" x14ac:dyDescent="0.3">
      <c r="A1592" s="33" t="s">
        <v>4</v>
      </c>
      <c r="B1592" s="34">
        <v>45138</v>
      </c>
      <c r="C1592">
        <v>0</v>
      </c>
      <c r="D1592" t="s">
        <v>54</v>
      </c>
    </row>
    <row r="1593" spans="1:4" x14ac:dyDescent="0.3">
      <c r="A1593" s="33" t="s">
        <v>4</v>
      </c>
      <c r="B1593" s="34">
        <v>45169</v>
      </c>
      <c r="C1593">
        <v>0</v>
      </c>
      <c r="D1593" t="s">
        <v>54</v>
      </c>
    </row>
    <row r="1594" spans="1:4" x14ac:dyDescent="0.3">
      <c r="A1594" s="33" t="s">
        <v>4</v>
      </c>
      <c r="B1594" s="34">
        <v>45199</v>
      </c>
      <c r="C1594">
        <v>0</v>
      </c>
      <c r="D1594" t="s">
        <v>54</v>
      </c>
    </row>
    <row r="1595" spans="1:4" x14ac:dyDescent="0.3">
      <c r="A1595" s="33" t="s">
        <v>4</v>
      </c>
      <c r="B1595" s="34">
        <v>45230</v>
      </c>
      <c r="C1595">
        <v>0</v>
      </c>
      <c r="D1595" t="s">
        <v>54</v>
      </c>
    </row>
    <row r="1596" spans="1:4" x14ac:dyDescent="0.3">
      <c r="A1596" s="33" t="s">
        <v>4</v>
      </c>
      <c r="B1596" s="34">
        <v>45260</v>
      </c>
      <c r="C1596">
        <v>0</v>
      </c>
      <c r="D1596" t="s">
        <v>54</v>
      </c>
    </row>
    <row r="1597" spans="1:4" x14ac:dyDescent="0.3">
      <c r="A1597" s="33" t="s">
        <v>4</v>
      </c>
      <c r="B1597" s="34">
        <v>45291</v>
      </c>
      <c r="C1597">
        <v>0</v>
      </c>
      <c r="D1597" t="s">
        <v>54</v>
      </c>
    </row>
    <row r="1598" spans="1:4" x14ac:dyDescent="0.3">
      <c r="A1598" s="33" t="s">
        <v>4</v>
      </c>
      <c r="B1598" s="34">
        <v>45322</v>
      </c>
      <c r="C1598">
        <v>0</v>
      </c>
      <c r="D1598" t="s">
        <v>54</v>
      </c>
    </row>
    <row r="1599" spans="1:4" x14ac:dyDescent="0.3">
      <c r="A1599" s="33" t="s">
        <v>4</v>
      </c>
      <c r="B1599" s="34">
        <v>45351</v>
      </c>
      <c r="C1599">
        <v>0</v>
      </c>
      <c r="D1599" t="s">
        <v>54</v>
      </c>
    </row>
    <row r="1600" spans="1:4" x14ac:dyDescent="0.3">
      <c r="A1600" s="33" t="s">
        <v>4</v>
      </c>
      <c r="B1600" s="34">
        <v>45382</v>
      </c>
      <c r="C1600">
        <v>0</v>
      </c>
      <c r="D1600" t="s">
        <v>54</v>
      </c>
    </row>
    <row r="1601" spans="1:4" x14ac:dyDescent="0.3">
      <c r="A1601" s="33" t="s">
        <v>4</v>
      </c>
      <c r="B1601" s="34">
        <v>45412</v>
      </c>
      <c r="C1601">
        <v>0</v>
      </c>
      <c r="D1601" t="s">
        <v>54</v>
      </c>
    </row>
    <row r="1602" spans="1:4" x14ac:dyDescent="0.3">
      <c r="A1602" s="33" t="s">
        <v>4</v>
      </c>
      <c r="B1602" s="34">
        <v>45443</v>
      </c>
      <c r="C1602">
        <v>0</v>
      </c>
      <c r="D1602" t="s">
        <v>54</v>
      </c>
    </row>
    <row r="1603" spans="1:4" x14ac:dyDescent="0.3">
      <c r="A1603" s="33" t="s">
        <v>4</v>
      </c>
      <c r="B1603" s="34">
        <v>45473</v>
      </c>
      <c r="C1603">
        <v>0</v>
      </c>
      <c r="D1603" t="s">
        <v>54</v>
      </c>
    </row>
    <row r="1604" spans="1:4" x14ac:dyDescent="0.3">
      <c r="A1604" s="33" t="s">
        <v>4</v>
      </c>
      <c r="B1604" s="34">
        <v>45504</v>
      </c>
      <c r="C1604">
        <v>0</v>
      </c>
      <c r="D1604" t="s">
        <v>54</v>
      </c>
    </row>
    <row r="1605" spans="1:4" x14ac:dyDescent="0.3">
      <c r="A1605" s="33" t="s">
        <v>4</v>
      </c>
      <c r="B1605" s="34">
        <v>45535</v>
      </c>
      <c r="C1605">
        <v>0</v>
      </c>
      <c r="D1605" t="s">
        <v>54</v>
      </c>
    </row>
    <row r="1606" spans="1:4" x14ac:dyDescent="0.3">
      <c r="A1606" s="33" t="s">
        <v>4</v>
      </c>
      <c r="B1606" s="34">
        <v>45565</v>
      </c>
      <c r="C1606">
        <v>0</v>
      </c>
      <c r="D1606" t="s">
        <v>54</v>
      </c>
    </row>
    <row r="1607" spans="1:4" x14ac:dyDescent="0.3">
      <c r="A1607" s="33" t="s">
        <v>4</v>
      </c>
      <c r="B1607" s="34">
        <v>45596</v>
      </c>
      <c r="C1607">
        <v>0</v>
      </c>
      <c r="D1607" t="s">
        <v>54</v>
      </c>
    </row>
    <row r="1608" spans="1:4" x14ac:dyDescent="0.3">
      <c r="A1608" s="33" t="s">
        <v>4</v>
      </c>
      <c r="B1608" s="34">
        <v>45626</v>
      </c>
      <c r="C1608">
        <v>0</v>
      </c>
      <c r="D1608" t="s">
        <v>54</v>
      </c>
    </row>
    <row r="1609" spans="1:4" x14ac:dyDescent="0.3">
      <c r="A1609" s="33" t="s">
        <v>4</v>
      </c>
      <c r="B1609" s="34">
        <v>45657</v>
      </c>
      <c r="C1609">
        <v>0</v>
      </c>
      <c r="D1609" t="s">
        <v>54</v>
      </c>
    </row>
    <row r="1610" spans="1:4" x14ac:dyDescent="0.3">
      <c r="A1610" s="33" t="s">
        <v>4</v>
      </c>
      <c r="B1610" s="34">
        <v>45688</v>
      </c>
      <c r="C1610">
        <v>0</v>
      </c>
      <c r="D1610" t="s">
        <v>54</v>
      </c>
    </row>
    <row r="1611" spans="1:4" x14ac:dyDescent="0.3">
      <c r="A1611" s="33" t="s">
        <v>4</v>
      </c>
      <c r="B1611" s="34">
        <v>45716</v>
      </c>
      <c r="C1611">
        <v>0</v>
      </c>
      <c r="D1611" t="s">
        <v>54</v>
      </c>
    </row>
    <row r="1612" spans="1:4" x14ac:dyDescent="0.3">
      <c r="A1612" s="33" t="s">
        <v>4</v>
      </c>
      <c r="B1612" s="34">
        <v>45747</v>
      </c>
      <c r="C1612">
        <v>0</v>
      </c>
      <c r="D1612" t="s">
        <v>54</v>
      </c>
    </row>
    <row r="1613" spans="1:4" x14ac:dyDescent="0.3">
      <c r="A1613" s="33" t="s">
        <v>4</v>
      </c>
      <c r="B1613" s="34">
        <v>45777</v>
      </c>
      <c r="C1613">
        <v>0</v>
      </c>
      <c r="D1613" t="s">
        <v>54</v>
      </c>
    </row>
    <row r="1614" spans="1:4" x14ac:dyDescent="0.3">
      <c r="A1614" s="33" t="s">
        <v>4</v>
      </c>
      <c r="B1614" s="34">
        <v>45808</v>
      </c>
      <c r="C1614">
        <v>0</v>
      </c>
      <c r="D1614" t="s">
        <v>54</v>
      </c>
    </row>
    <row r="1615" spans="1:4" x14ac:dyDescent="0.3">
      <c r="A1615" s="33" t="s">
        <v>4</v>
      </c>
      <c r="B1615" s="34">
        <v>45838</v>
      </c>
      <c r="C1615">
        <v>0</v>
      </c>
      <c r="D1615" t="s">
        <v>54</v>
      </c>
    </row>
    <row r="1616" spans="1:4" x14ac:dyDescent="0.3">
      <c r="A1616" s="33" t="s">
        <v>4</v>
      </c>
      <c r="B1616" s="34">
        <v>45869</v>
      </c>
      <c r="C1616">
        <v>0</v>
      </c>
      <c r="D1616" t="s">
        <v>54</v>
      </c>
    </row>
    <row r="1617" spans="1:4" x14ac:dyDescent="0.3">
      <c r="A1617" s="33" t="s">
        <v>4</v>
      </c>
      <c r="B1617" s="34">
        <v>45900</v>
      </c>
      <c r="C1617">
        <v>0</v>
      </c>
      <c r="D1617" t="s">
        <v>54</v>
      </c>
    </row>
    <row r="1618" spans="1:4" x14ac:dyDescent="0.3">
      <c r="A1618" s="33" t="s">
        <v>4</v>
      </c>
      <c r="B1618" s="34">
        <v>45930</v>
      </c>
      <c r="C1618">
        <v>0</v>
      </c>
      <c r="D1618" t="s">
        <v>54</v>
      </c>
    </row>
    <row r="1619" spans="1:4" x14ac:dyDescent="0.3">
      <c r="A1619" s="33" t="s">
        <v>4</v>
      </c>
      <c r="B1619" s="34">
        <v>45961</v>
      </c>
      <c r="C1619">
        <v>0</v>
      </c>
      <c r="D1619" t="s">
        <v>54</v>
      </c>
    </row>
    <row r="1620" spans="1:4" x14ac:dyDescent="0.3">
      <c r="A1620" s="33" t="s">
        <v>4</v>
      </c>
      <c r="B1620" s="34">
        <v>45991</v>
      </c>
      <c r="C1620">
        <v>0</v>
      </c>
      <c r="D1620" t="s">
        <v>54</v>
      </c>
    </row>
    <row r="1621" spans="1:4" x14ac:dyDescent="0.3">
      <c r="A1621" s="33" t="s">
        <v>4</v>
      </c>
      <c r="B1621" s="34">
        <v>46022</v>
      </c>
      <c r="C1621">
        <v>0</v>
      </c>
      <c r="D1621" t="s">
        <v>54</v>
      </c>
    </row>
    <row r="1622" spans="1:4" x14ac:dyDescent="0.3">
      <c r="A1622" s="33" t="s">
        <v>5</v>
      </c>
      <c r="B1622" s="34">
        <v>44957</v>
      </c>
      <c r="C1622">
        <v>0</v>
      </c>
      <c r="D1622" t="s">
        <v>54</v>
      </c>
    </row>
    <row r="1623" spans="1:4" x14ac:dyDescent="0.3">
      <c r="A1623" s="33" t="s">
        <v>5</v>
      </c>
      <c r="B1623" s="34">
        <v>44985</v>
      </c>
      <c r="C1623">
        <v>0</v>
      </c>
      <c r="D1623" t="s">
        <v>54</v>
      </c>
    </row>
    <row r="1624" spans="1:4" x14ac:dyDescent="0.3">
      <c r="A1624" s="33" t="s">
        <v>5</v>
      </c>
      <c r="B1624" s="34">
        <v>45016</v>
      </c>
      <c r="C1624">
        <v>0</v>
      </c>
      <c r="D1624" t="s">
        <v>54</v>
      </c>
    </row>
    <row r="1625" spans="1:4" x14ac:dyDescent="0.3">
      <c r="A1625" s="33" t="s">
        <v>5</v>
      </c>
      <c r="B1625" s="34">
        <v>45046</v>
      </c>
      <c r="C1625">
        <v>0</v>
      </c>
      <c r="D1625" t="s">
        <v>54</v>
      </c>
    </row>
    <row r="1626" spans="1:4" x14ac:dyDescent="0.3">
      <c r="A1626" s="33" t="s">
        <v>5</v>
      </c>
      <c r="B1626" s="34">
        <v>45077</v>
      </c>
      <c r="C1626">
        <v>0</v>
      </c>
      <c r="D1626" t="s">
        <v>54</v>
      </c>
    </row>
    <row r="1627" spans="1:4" x14ac:dyDescent="0.3">
      <c r="A1627" s="33" t="s">
        <v>5</v>
      </c>
      <c r="B1627" s="34">
        <v>45107</v>
      </c>
      <c r="C1627">
        <v>0</v>
      </c>
      <c r="D1627" t="s">
        <v>54</v>
      </c>
    </row>
    <row r="1628" spans="1:4" x14ac:dyDescent="0.3">
      <c r="A1628" s="33" t="s">
        <v>5</v>
      </c>
      <c r="B1628" s="34">
        <v>45138</v>
      </c>
      <c r="C1628">
        <v>0</v>
      </c>
      <c r="D1628" t="s">
        <v>54</v>
      </c>
    </row>
    <row r="1629" spans="1:4" x14ac:dyDescent="0.3">
      <c r="A1629" s="33" t="s">
        <v>5</v>
      </c>
      <c r="B1629" s="34">
        <v>45169</v>
      </c>
      <c r="C1629">
        <v>0</v>
      </c>
      <c r="D1629" t="s">
        <v>54</v>
      </c>
    </row>
    <row r="1630" spans="1:4" x14ac:dyDescent="0.3">
      <c r="A1630" s="33" t="s">
        <v>5</v>
      </c>
      <c r="B1630" s="34">
        <v>45199</v>
      </c>
      <c r="C1630">
        <v>0</v>
      </c>
      <c r="D1630" t="s">
        <v>54</v>
      </c>
    </row>
    <row r="1631" spans="1:4" x14ac:dyDescent="0.3">
      <c r="A1631" s="33" t="s">
        <v>5</v>
      </c>
      <c r="B1631" s="34">
        <v>45230</v>
      </c>
      <c r="C1631">
        <v>0</v>
      </c>
      <c r="D1631" t="s">
        <v>54</v>
      </c>
    </row>
    <row r="1632" spans="1:4" x14ac:dyDescent="0.3">
      <c r="A1632" s="33" t="s">
        <v>5</v>
      </c>
      <c r="B1632" s="34">
        <v>45260</v>
      </c>
      <c r="C1632">
        <v>0</v>
      </c>
      <c r="D1632" t="s">
        <v>54</v>
      </c>
    </row>
    <row r="1633" spans="1:4" x14ac:dyDescent="0.3">
      <c r="A1633" s="33" t="s">
        <v>5</v>
      </c>
      <c r="B1633" s="34">
        <v>45291</v>
      </c>
      <c r="C1633">
        <v>0</v>
      </c>
      <c r="D1633" t="s">
        <v>54</v>
      </c>
    </row>
    <row r="1634" spans="1:4" x14ac:dyDescent="0.3">
      <c r="A1634" s="33" t="s">
        <v>5</v>
      </c>
      <c r="B1634" s="34">
        <v>45322</v>
      </c>
      <c r="C1634">
        <v>0</v>
      </c>
      <c r="D1634" t="s">
        <v>54</v>
      </c>
    </row>
    <row r="1635" spans="1:4" x14ac:dyDescent="0.3">
      <c r="A1635" s="33" t="s">
        <v>5</v>
      </c>
      <c r="B1635" s="34">
        <v>45351</v>
      </c>
      <c r="C1635">
        <v>0</v>
      </c>
      <c r="D1635" t="s">
        <v>54</v>
      </c>
    </row>
    <row r="1636" spans="1:4" x14ac:dyDescent="0.3">
      <c r="A1636" s="33" t="s">
        <v>5</v>
      </c>
      <c r="B1636" s="34">
        <v>45382</v>
      </c>
      <c r="C1636">
        <v>0</v>
      </c>
      <c r="D1636" t="s">
        <v>54</v>
      </c>
    </row>
    <row r="1637" spans="1:4" x14ac:dyDescent="0.3">
      <c r="A1637" s="33" t="s">
        <v>5</v>
      </c>
      <c r="B1637" s="34">
        <v>45412</v>
      </c>
      <c r="C1637">
        <v>0</v>
      </c>
      <c r="D1637" t="s">
        <v>54</v>
      </c>
    </row>
    <row r="1638" spans="1:4" x14ac:dyDescent="0.3">
      <c r="A1638" s="33" t="s">
        <v>5</v>
      </c>
      <c r="B1638" s="34">
        <v>45443</v>
      </c>
      <c r="C1638">
        <v>0</v>
      </c>
      <c r="D1638" t="s">
        <v>54</v>
      </c>
    </row>
    <row r="1639" spans="1:4" x14ac:dyDescent="0.3">
      <c r="A1639" s="33" t="s">
        <v>5</v>
      </c>
      <c r="B1639" s="34">
        <v>45473</v>
      </c>
      <c r="C1639">
        <v>0</v>
      </c>
      <c r="D1639" t="s">
        <v>54</v>
      </c>
    </row>
    <row r="1640" spans="1:4" x14ac:dyDescent="0.3">
      <c r="A1640" s="33" t="s">
        <v>5</v>
      </c>
      <c r="B1640" s="34">
        <v>45504</v>
      </c>
      <c r="C1640">
        <v>0</v>
      </c>
      <c r="D1640" t="s">
        <v>54</v>
      </c>
    </row>
    <row r="1641" spans="1:4" x14ac:dyDescent="0.3">
      <c r="A1641" s="33" t="s">
        <v>5</v>
      </c>
      <c r="B1641" s="34">
        <v>45535</v>
      </c>
      <c r="C1641">
        <v>0</v>
      </c>
      <c r="D1641" t="s">
        <v>54</v>
      </c>
    </row>
    <row r="1642" spans="1:4" x14ac:dyDescent="0.3">
      <c r="A1642" s="33" t="s">
        <v>5</v>
      </c>
      <c r="B1642" s="34">
        <v>45565</v>
      </c>
      <c r="C1642">
        <v>0</v>
      </c>
      <c r="D1642" t="s">
        <v>54</v>
      </c>
    </row>
    <row r="1643" spans="1:4" x14ac:dyDescent="0.3">
      <c r="A1643" s="33" t="s">
        <v>5</v>
      </c>
      <c r="B1643" s="34">
        <v>45596</v>
      </c>
      <c r="C1643">
        <v>0</v>
      </c>
      <c r="D1643" t="s">
        <v>54</v>
      </c>
    </row>
    <row r="1644" spans="1:4" x14ac:dyDescent="0.3">
      <c r="A1644" s="33" t="s">
        <v>5</v>
      </c>
      <c r="B1644" s="34">
        <v>45626</v>
      </c>
      <c r="C1644">
        <v>0</v>
      </c>
      <c r="D1644" t="s">
        <v>54</v>
      </c>
    </row>
    <row r="1645" spans="1:4" x14ac:dyDescent="0.3">
      <c r="A1645" s="33" t="s">
        <v>5</v>
      </c>
      <c r="B1645" s="34">
        <v>45657</v>
      </c>
      <c r="C1645">
        <v>0</v>
      </c>
      <c r="D1645" t="s">
        <v>54</v>
      </c>
    </row>
    <row r="1646" spans="1:4" x14ac:dyDescent="0.3">
      <c r="A1646" s="33" t="s">
        <v>5</v>
      </c>
      <c r="B1646" s="34">
        <v>45688</v>
      </c>
      <c r="C1646">
        <v>0</v>
      </c>
      <c r="D1646" t="s">
        <v>54</v>
      </c>
    </row>
    <row r="1647" spans="1:4" x14ac:dyDescent="0.3">
      <c r="A1647" s="33" t="s">
        <v>5</v>
      </c>
      <c r="B1647" s="34">
        <v>45716</v>
      </c>
      <c r="C1647">
        <v>0</v>
      </c>
      <c r="D1647" t="s">
        <v>54</v>
      </c>
    </row>
    <row r="1648" spans="1:4" x14ac:dyDescent="0.3">
      <c r="A1648" s="33" t="s">
        <v>5</v>
      </c>
      <c r="B1648" s="34">
        <v>45747</v>
      </c>
      <c r="C1648">
        <v>0</v>
      </c>
      <c r="D1648" t="s">
        <v>54</v>
      </c>
    </row>
    <row r="1649" spans="1:4" x14ac:dyDescent="0.3">
      <c r="A1649" s="33" t="s">
        <v>5</v>
      </c>
      <c r="B1649" s="34">
        <v>45777</v>
      </c>
      <c r="C1649">
        <v>0</v>
      </c>
      <c r="D1649" t="s">
        <v>54</v>
      </c>
    </row>
    <row r="1650" spans="1:4" x14ac:dyDescent="0.3">
      <c r="A1650" s="33" t="s">
        <v>5</v>
      </c>
      <c r="B1650" s="34">
        <v>45808</v>
      </c>
      <c r="C1650">
        <v>0</v>
      </c>
      <c r="D1650" t="s">
        <v>54</v>
      </c>
    </row>
    <row r="1651" spans="1:4" x14ac:dyDescent="0.3">
      <c r="A1651" s="33" t="s">
        <v>5</v>
      </c>
      <c r="B1651" s="34">
        <v>45838</v>
      </c>
      <c r="C1651">
        <v>0</v>
      </c>
      <c r="D1651" t="s">
        <v>54</v>
      </c>
    </row>
    <row r="1652" spans="1:4" x14ac:dyDescent="0.3">
      <c r="A1652" s="33" t="s">
        <v>5</v>
      </c>
      <c r="B1652" s="34">
        <v>45869</v>
      </c>
      <c r="C1652">
        <v>0</v>
      </c>
      <c r="D1652" t="s">
        <v>54</v>
      </c>
    </row>
    <row r="1653" spans="1:4" x14ac:dyDescent="0.3">
      <c r="A1653" s="33" t="s">
        <v>5</v>
      </c>
      <c r="B1653" s="34">
        <v>45900</v>
      </c>
      <c r="C1653">
        <v>0</v>
      </c>
      <c r="D1653" t="s">
        <v>54</v>
      </c>
    </row>
    <row r="1654" spans="1:4" x14ac:dyDescent="0.3">
      <c r="A1654" s="33" t="s">
        <v>5</v>
      </c>
      <c r="B1654" s="34">
        <v>45930</v>
      </c>
      <c r="C1654">
        <v>0</v>
      </c>
      <c r="D1654" t="s">
        <v>54</v>
      </c>
    </row>
    <row r="1655" spans="1:4" x14ac:dyDescent="0.3">
      <c r="A1655" s="33" t="s">
        <v>5</v>
      </c>
      <c r="B1655" s="34">
        <v>45961</v>
      </c>
      <c r="C1655">
        <v>0</v>
      </c>
      <c r="D1655" t="s">
        <v>54</v>
      </c>
    </row>
    <row r="1656" spans="1:4" x14ac:dyDescent="0.3">
      <c r="A1656" s="33" t="s">
        <v>5</v>
      </c>
      <c r="B1656" s="34">
        <v>45991</v>
      </c>
      <c r="C1656">
        <v>0</v>
      </c>
      <c r="D1656" t="s">
        <v>54</v>
      </c>
    </row>
    <row r="1657" spans="1:4" x14ac:dyDescent="0.3">
      <c r="A1657" s="33" t="s">
        <v>5</v>
      </c>
      <c r="B1657" s="34">
        <v>46022</v>
      </c>
      <c r="C1657">
        <v>0</v>
      </c>
      <c r="D1657" t="s">
        <v>54</v>
      </c>
    </row>
    <row r="1658" spans="1:4" x14ac:dyDescent="0.3">
      <c r="A1658" s="33" t="s">
        <v>7</v>
      </c>
      <c r="B1658" s="34">
        <v>44957</v>
      </c>
      <c r="C1658">
        <v>0</v>
      </c>
      <c r="D1658" t="s">
        <v>54</v>
      </c>
    </row>
    <row r="1659" spans="1:4" x14ac:dyDescent="0.3">
      <c r="A1659" s="33" t="s">
        <v>7</v>
      </c>
      <c r="B1659" s="34">
        <v>44985</v>
      </c>
      <c r="C1659">
        <v>0</v>
      </c>
      <c r="D1659" t="s">
        <v>54</v>
      </c>
    </row>
    <row r="1660" spans="1:4" x14ac:dyDescent="0.3">
      <c r="A1660" s="33" t="s">
        <v>7</v>
      </c>
      <c r="B1660" s="34">
        <v>45016</v>
      </c>
      <c r="C1660">
        <v>0</v>
      </c>
      <c r="D1660" t="s">
        <v>54</v>
      </c>
    </row>
    <row r="1661" spans="1:4" x14ac:dyDescent="0.3">
      <c r="A1661" s="33" t="s">
        <v>7</v>
      </c>
      <c r="B1661" s="34">
        <v>45046</v>
      </c>
      <c r="C1661">
        <v>0</v>
      </c>
      <c r="D1661" t="s">
        <v>54</v>
      </c>
    </row>
    <row r="1662" spans="1:4" x14ac:dyDescent="0.3">
      <c r="A1662" s="33" t="s">
        <v>7</v>
      </c>
      <c r="B1662" s="34">
        <v>45077</v>
      </c>
      <c r="C1662">
        <v>0</v>
      </c>
      <c r="D1662" t="s">
        <v>54</v>
      </c>
    </row>
    <row r="1663" spans="1:4" x14ac:dyDescent="0.3">
      <c r="A1663" s="33" t="s">
        <v>7</v>
      </c>
      <c r="B1663" s="34">
        <v>45107</v>
      </c>
      <c r="C1663">
        <v>0</v>
      </c>
      <c r="D1663" t="s">
        <v>54</v>
      </c>
    </row>
    <row r="1664" spans="1:4" x14ac:dyDescent="0.3">
      <c r="A1664" s="33" t="s">
        <v>7</v>
      </c>
      <c r="B1664" s="34">
        <v>45138</v>
      </c>
      <c r="C1664">
        <v>0</v>
      </c>
      <c r="D1664" t="s">
        <v>54</v>
      </c>
    </row>
    <row r="1665" spans="1:4" x14ac:dyDescent="0.3">
      <c r="A1665" s="33" t="s">
        <v>7</v>
      </c>
      <c r="B1665" s="34">
        <v>45169</v>
      </c>
      <c r="C1665">
        <v>0</v>
      </c>
      <c r="D1665" t="s">
        <v>54</v>
      </c>
    </row>
    <row r="1666" spans="1:4" x14ac:dyDescent="0.3">
      <c r="A1666" s="33" t="s">
        <v>7</v>
      </c>
      <c r="B1666" s="34">
        <v>45199</v>
      </c>
      <c r="C1666">
        <v>0</v>
      </c>
      <c r="D1666" t="s">
        <v>54</v>
      </c>
    </row>
    <row r="1667" spans="1:4" x14ac:dyDescent="0.3">
      <c r="A1667" s="33" t="s">
        <v>7</v>
      </c>
      <c r="B1667" s="34">
        <v>45230</v>
      </c>
      <c r="C1667">
        <v>0</v>
      </c>
      <c r="D1667" t="s">
        <v>54</v>
      </c>
    </row>
    <row r="1668" spans="1:4" x14ac:dyDescent="0.3">
      <c r="A1668" s="33" t="s">
        <v>7</v>
      </c>
      <c r="B1668" s="34">
        <v>45260</v>
      </c>
      <c r="C1668">
        <v>0</v>
      </c>
      <c r="D1668" t="s">
        <v>54</v>
      </c>
    </row>
    <row r="1669" spans="1:4" x14ac:dyDescent="0.3">
      <c r="A1669" s="33" t="s">
        <v>7</v>
      </c>
      <c r="B1669" s="34">
        <v>45291</v>
      </c>
      <c r="C1669">
        <v>0</v>
      </c>
      <c r="D1669" t="s">
        <v>54</v>
      </c>
    </row>
    <row r="1670" spans="1:4" x14ac:dyDescent="0.3">
      <c r="A1670" s="33" t="s">
        <v>7</v>
      </c>
      <c r="B1670" s="34">
        <v>45322</v>
      </c>
      <c r="C1670">
        <v>0</v>
      </c>
      <c r="D1670" t="s">
        <v>54</v>
      </c>
    </row>
    <row r="1671" spans="1:4" x14ac:dyDescent="0.3">
      <c r="A1671" s="33" t="s">
        <v>7</v>
      </c>
      <c r="B1671" s="34">
        <v>45351</v>
      </c>
      <c r="C1671">
        <v>0</v>
      </c>
      <c r="D1671" t="s">
        <v>54</v>
      </c>
    </row>
    <row r="1672" spans="1:4" x14ac:dyDescent="0.3">
      <c r="A1672" s="33" t="s">
        <v>7</v>
      </c>
      <c r="B1672" s="34">
        <v>45382</v>
      </c>
      <c r="C1672">
        <v>0</v>
      </c>
      <c r="D1672" t="s">
        <v>54</v>
      </c>
    </row>
    <row r="1673" spans="1:4" x14ac:dyDescent="0.3">
      <c r="A1673" s="33" t="s">
        <v>7</v>
      </c>
      <c r="B1673" s="34">
        <v>45412</v>
      </c>
      <c r="C1673">
        <v>0</v>
      </c>
      <c r="D1673" t="s">
        <v>54</v>
      </c>
    </row>
    <row r="1674" spans="1:4" x14ac:dyDescent="0.3">
      <c r="A1674" s="33" t="s">
        <v>7</v>
      </c>
      <c r="B1674" s="34">
        <v>45443</v>
      </c>
      <c r="C1674">
        <v>0</v>
      </c>
      <c r="D1674" t="s">
        <v>54</v>
      </c>
    </row>
    <row r="1675" spans="1:4" x14ac:dyDescent="0.3">
      <c r="A1675" s="33" t="s">
        <v>7</v>
      </c>
      <c r="B1675" s="34">
        <v>45473</v>
      </c>
      <c r="C1675">
        <v>0</v>
      </c>
      <c r="D1675" t="s">
        <v>54</v>
      </c>
    </row>
    <row r="1676" spans="1:4" x14ac:dyDescent="0.3">
      <c r="A1676" s="33" t="s">
        <v>7</v>
      </c>
      <c r="B1676" s="34">
        <v>45504</v>
      </c>
      <c r="C1676">
        <v>0</v>
      </c>
      <c r="D1676" t="s">
        <v>54</v>
      </c>
    </row>
    <row r="1677" spans="1:4" x14ac:dyDescent="0.3">
      <c r="A1677" s="33" t="s">
        <v>7</v>
      </c>
      <c r="B1677" s="34">
        <v>45535</v>
      </c>
      <c r="C1677">
        <v>0</v>
      </c>
      <c r="D1677" t="s">
        <v>54</v>
      </c>
    </row>
    <row r="1678" spans="1:4" x14ac:dyDescent="0.3">
      <c r="A1678" s="33" t="s">
        <v>7</v>
      </c>
      <c r="B1678" s="34">
        <v>45565</v>
      </c>
      <c r="C1678">
        <v>0</v>
      </c>
      <c r="D1678" t="s">
        <v>54</v>
      </c>
    </row>
    <row r="1679" spans="1:4" x14ac:dyDescent="0.3">
      <c r="A1679" s="33" t="s">
        <v>7</v>
      </c>
      <c r="B1679" s="34">
        <v>45596</v>
      </c>
      <c r="C1679">
        <v>0</v>
      </c>
      <c r="D1679" t="s">
        <v>54</v>
      </c>
    </row>
    <row r="1680" spans="1:4" x14ac:dyDescent="0.3">
      <c r="A1680" s="33" t="s">
        <v>7</v>
      </c>
      <c r="B1680" s="34">
        <v>45626</v>
      </c>
      <c r="C1680">
        <v>0</v>
      </c>
      <c r="D1680" t="s">
        <v>54</v>
      </c>
    </row>
    <row r="1681" spans="1:4" x14ac:dyDescent="0.3">
      <c r="A1681" s="33" t="s">
        <v>7</v>
      </c>
      <c r="B1681" s="34">
        <v>45657</v>
      </c>
      <c r="C1681">
        <v>0</v>
      </c>
      <c r="D1681" t="s">
        <v>54</v>
      </c>
    </row>
    <row r="1682" spans="1:4" x14ac:dyDescent="0.3">
      <c r="A1682" s="33" t="s">
        <v>7</v>
      </c>
      <c r="B1682" s="34">
        <v>45688</v>
      </c>
      <c r="C1682">
        <v>0</v>
      </c>
      <c r="D1682" t="s">
        <v>54</v>
      </c>
    </row>
    <row r="1683" spans="1:4" x14ac:dyDescent="0.3">
      <c r="A1683" s="33" t="s">
        <v>7</v>
      </c>
      <c r="B1683" s="34">
        <v>45716</v>
      </c>
      <c r="C1683">
        <v>0</v>
      </c>
      <c r="D1683" t="s">
        <v>54</v>
      </c>
    </row>
    <row r="1684" spans="1:4" x14ac:dyDescent="0.3">
      <c r="A1684" s="33" t="s">
        <v>7</v>
      </c>
      <c r="B1684" s="34">
        <v>45747</v>
      </c>
      <c r="C1684">
        <v>0</v>
      </c>
      <c r="D1684" t="s">
        <v>54</v>
      </c>
    </row>
    <row r="1685" spans="1:4" x14ac:dyDescent="0.3">
      <c r="A1685" s="33" t="s">
        <v>7</v>
      </c>
      <c r="B1685" s="34">
        <v>45777</v>
      </c>
      <c r="C1685">
        <v>0</v>
      </c>
      <c r="D1685" t="s">
        <v>54</v>
      </c>
    </row>
    <row r="1686" spans="1:4" x14ac:dyDescent="0.3">
      <c r="A1686" s="33" t="s">
        <v>7</v>
      </c>
      <c r="B1686" s="34">
        <v>45808</v>
      </c>
      <c r="C1686">
        <v>0</v>
      </c>
      <c r="D1686" t="s">
        <v>54</v>
      </c>
    </row>
    <row r="1687" spans="1:4" x14ac:dyDescent="0.3">
      <c r="A1687" s="33" t="s">
        <v>7</v>
      </c>
      <c r="B1687" s="34">
        <v>45838</v>
      </c>
      <c r="C1687">
        <v>0</v>
      </c>
      <c r="D1687" t="s">
        <v>54</v>
      </c>
    </row>
    <row r="1688" spans="1:4" x14ac:dyDescent="0.3">
      <c r="A1688" s="33" t="s">
        <v>7</v>
      </c>
      <c r="B1688" s="34">
        <v>45869</v>
      </c>
      <c r="C1688">
        <v>0</v>
      </c>
      <c r="D1688" t="s">
        <v>54</v>
      </c>
    </row>
    <row r="1689" spans="1:4" x14ac:dyDescent="0.3">
      <c r="A1689" s="33" t="s">
        <v>7</v>
      </c>
      <c r="B1689" s="34">
        <v>45900</v>
      </c>
      <c r="C1689">
        <v>0</v>
      </c>
      <c r="D1689" t="s">
        <v>54</v>
      </c>
    </row>
    <row r="1690" spans="1:4" x14ac:dyDescent="0.3">
      <c r="A1690" s="33" t="s">
        <v>7</v>
      </c>
      <c r="B1690" s="34">
        <v>45930</v>
      </c>
      <c r="C1690">
        <v>0</v>
      </c>
      <c r="D1690" t="s">
        <v>54</v>
      </c>
    </row>
    <row r="1691" spans="1:4" x14ac:dyDescent="0.3">
      <c r="A1691" s="33" t="s">
        <v>7</v>
      </c>
      <c r="B1691" s="34">
        <v>45961</v>
      </c>
      <c r="C1691">
        <v>0</v>
      </c>
      <c r="D1691" t="s">
        <v>54</v>
      </c>
    </row>
    <row r="1692" spans="1:4" x14ac:dyDescent="0.3">
      <c r="A1692" s="33" t="s">
        <v>7</v>
      </c>
      <c r="B1692" s="34">
        <v>45991</v>
      </c>
      <c r="C1692">
        <v>0</v>
      </c>
      <c r="D1692" t="s">
        <v>54</v>
      </c>
    </row>
    <row r="1693" spans="1:4" x14ac:dyDescent="0.3">
      <c r="A1693" s="33" t="s">
        <v>7</v>
      </c>
      <c r="B1693" s="34">
        <v>46022</v>
      </c>
      <c r="C1693">
        <v>0</v>
      </c>
      <c r="D1693" t="s">
        <v>54</v>
      </c>
    </row>
    <row r="1694" spans="1:4" x14ac:dyDescent="0.3">
      <c r="A1694" s="33" t="s">
        <v>8</v>
      </c>
      <c r="B1694" s="34">
        <v>44957</v>
      </c>
      <c r="C1694">
        <v>0</v>
      </c>
      <c r="D1694" t="s">
        <v>54</v>
      </c>
    </row>
    <row r="1695" spans="1:4" x14ac:dyDescent="0.3">
      <c r="A1695" s="33" t="s">
        <v>8</v>
      </c>
      <c r="B1695" s="34">
        <v>44985</v>
      </c>
      <c r="C1695">
        <v>0</v>
      </c>
      <c r="D1695" t="s">
        <v>54</v>
      </c>
    </row>
    <row r="1696" spans="1:4" x14ac:dyDescent="0.3">
      <c r="A1696" s="33" t="s">
        <v>8</v>
      </c>
      <c r="B1696" s="34">
        <v>45016</v>
      </c>
      <c r="C1696">
        <v>0</v>
      </c>
      <c r="D1696" t="s">
        <v>54</v>
      </c>
    </row>
    <row r="1697" spans="1:4" x14ac:dyDescent="0.3">
      <c r="A1697" s="33" t="s">
        <v>8</v>
      </c>
      <c r="B1697" s="34">
        <v>45046</v>
      </c>
      <c r="C1697">
        <v>0</v>
      </c>
      <c r="D1697" t="s">
        <v>54</v>
      </c>
    </row>
    <row r="1698" spans="1:4" x14ac:dyDescent="0.3">
      <c r="A1698" s="33" t="s">
        <v>8</v>
      </c>
      <c r="B1698" s="34">
        <v>45077</v>
      </c>
      <c r="C1698">
        <v>0</v>
      </c>
      <c r="D1698" t="s">
        <v>54</v>
      </c>
    </row>
    <row r="1699" spans="1:4" x14ac:dyDescent="0.3">
      <c r="A1699" s="33" t="s">
        <v>8</v>
      </c>
      <c r="B1699" s="34">
        <v>45107</v>
      </c>
      <c r="C1699">
        <v>0</v>
      </c>
      <c r="D1699" t="s">
        <v>54</v>
      </c>
    </row>
    <row r="1700" spans="1:4" x14ac:dyDescent="0.3">
      <c r="A1700" s="33" t="s">
        <v>8</v>
      </c>
      <c r="B1700" s="34">
        <v>45138</v>
      </c>
      <c r="C1700">
        <v>0</v>
      </c>
      <c r="D1700" t="s">
        <v>54</v>
      </c>
    </row>
    <row r="1701" spans="1:4" x14ac:dyDescent="0.3">
      <c r="A1701" s="33" t="s">
        <v>8</v>
      </c>
      <c r="B1701" s="34">
        <v>45169</v>
      </c>
      <c r="C1701">
        <v>0</v>
      </c>
      <c r="D1701" t="s">
        <v>54</v>
      </c>
    </row>
    <row r="1702" spans="1:4" x14ac:dyDescent="0.3">
      <c r="A1702" s="33" t="s">
        <v>8</v>
      </c>
      <c r="B1702" s="34">
        <v>45199</v>
      </c>
      <c r="C1702">
        <v>0</v>
      </c>
      <c r="D1702" t="s">
        <v>54</v>
      </c>
    </row>
    <row r="1703" spans="1:4" x14ac:dyDescent="0.3">
      <c r="A1703" s="33" t="s">
        <v>8</v>
      </c>
      <c r="B1703" s="34">
        <v>45230</v>
      </c>
      <c r="C1703">
        <v>0</v>
      </c>
      <c r="D1703" t="s">
        <v>54</v>
      </c>
    </row>
    <row r="1704" spans="1:4" x14ac:dyDescent="0.3">
      <c r="A1704" s="33" t="s">
        <v>8</v>
      </c>
      <c r="B1704" s="34">
        <v>45260</v>
      </c>
      <c r="C1704">
        <v>0</v>
      </c>
      <c r="D1704" t="s">
        <v>54</v>
      </c>
    </row>
    <row r="1705" spans="1:4" x14ac:dyDescent="0.3">
      <c r="A1705" s="33" t="s">
        <v>8</v>
      </c>
      <c r="B1705" s="34">
        <v>45291</v>
      </c>
      <c r="C1705">
        <v>0</v>
      </c>
      <c r="D1705" t="s">
        <v>54</v>
      </c>
    </row>
    <row r="1706" spans="1:4" x14ac:dyDescent="0.3">
      <c r="A1706" s="33" t="s">
        <v>8</v>
      </c>
      <c r="B1706" s="34">
        <v>45322</v>
      </c>
      <c r="C1706">
        <v>0</v>
      </c>
      <c r="D1706" t="s">
        <v>54</v>
      </c>
    </row>
    <row r="1707" spans="1:4" x14ac:dyDescent="0.3">
      <c r="A1707" s="33" t="s">
        <v>8</v>
      </c>
      <c r="B1707" s="34">
        <v>45351</v>
      </c>
      <c r="C1707">
        <v>0</v>
      </c>
      <c r="D1707" t="s">
        <v>54</v>
      </c>
    </row>
    <row r="1708" spans="1:4" x14ac:dyDescent="0.3">
      <c r="A1708" s="33" t="s">
        <v>8</v>
      </c>
      <c r="B1708" s="34">
        <v>45382</v>
      </c>
      <c r="C1708">
        <v>0</v>
      </c>
      <c r="D1708" t="s">
        <v>54</v>
      </c>
    </row>
    <row r="1709" spans="1:4" x14ac:dyDescent="0.3">
      <c r="A1709" s="33" t="s">
        <v>8</v>
      </c>
      <c r="B1709" s="34">
        <v>45412</v>
      </c>
      <c r="C1709">
        <v>0</v>
      </c>
      <c r="D1709" t="s">
        <v>54</v>
      </c>
    </row>
    <row r="1710" spans="1:4" x14ac:dyDescent="0.3">
      <c r="A1710" s="33" t="s">
        <v>8</v>
      </c>
      <c r="B1710" s="34">
        <v>45443</v>
      </c>
      <c r="C1710">
        <v>0</v>
      </c>
      <c r="D1710" t="s">
        <v>54</v>
      </c>
    </row>
    <row r="1711" spans="1:4" x14ac:dyDescent="0.3">
      <c r="A1711" s="33" t="s">
        <v>8</v>
      </c>
      <c r="B1711" s="34">
        <v>45473</v>
      </c>
      <c r="C1711">
        <v>0</v>
      </c>
      <c r="D1711" t="s">
        <v>54</v>
      </c>
    </row>
    <row r="1712" spans="1:4" x14ac:dyDescent="0.3">
      <c r="A1712" s="33" t="s">
        <v>8</v>
      </c>
      <c r="B1712" s="34">
        <v>45504</v>
      </c>
      <c r="C1712">
        <v>0</v>
      </c>
      <c r="D1712" t="s">
        <v>54</v>
      </c>
    </row>
    <row r="1713" spans="1:4" x14ac:dyDescent="0.3">
      <c r="A1713" s="33" t="s">
        <v>8</v>
      </c>
      <c r="B1713" s="34">
        <v>45535</v>
      </c>
      <c r="C1713">
        <v>0</v>
      </c>
      <c r="D1713" t="s">
        <v>54</v>
      </c>
    </row>
    <row r="1714" spans="1:4" x14ac:dyDescent="0.3">
      <c r="A1714" s="33" t="s">
        <v>8</v>
      </c>
      <c r="B1714" s="34">
        <v>45565</v>
      </c>
      <c r="C1714">
        <v>0</v>
      </c>
      <c r="D1714" t="s">
        <v>54</v>
      </c>
    </row>
    <row r="1715" spans="1:4" x14ac:dyDescent="0.3">
      <c r="A1715" s="33" t="s">
        <v>8</v>
      </c>
      <c r="B1715" s="34">
        <v>45596</v>
      </c>
      <c r="C1715">
        <v>0</v>
      </c>
      <c r="D1715" t="s">
        <v>54</v>
      </c>
    </row>
    <row r="1716" spans="1:4" x14ac:dyDescent="0.3">
      <c r="A1716" s="33" t="s">
        <v>8</v>
      </c>
      <c r="B1716" s="34">
        <v>45626</v>
      </c>
      <c r="C1716">
        <v>0</v>
      </c>
      <c r="D1716" t="s">
        <v>54</v>
      </c>
    </row>
    <row r="1717" spans="1:4" x14ac:dyDescent="0.3">
      <c r="A1717" s="33" t="s">
        <v>8</v>
      </c>
      <c r="B1717" s="34">
        <v>45657</v>
      </c>
      <c r="C1717">
        <v>0</v>
      </c>
      <c r="D1717" t="s">
        <v>54</v>
      </c>
    </row>
    <row r="1718" spans="1:4" x14ac:dyDescent="0.3">
      <c r="A1718" s="33" t="s">
        <v>8</v>
      </c>
      <c r="B1718" s="34">
        <v>45688</v>
      </c>
      <c r="C1718">
        <v>0</v>
      </c>
      <c r="D1718" t="s">
        <v>54</v>
      </c>
    </row>
    <row r="1719" spans="1:4" x14ac:dyDescent="0.3">
      <c r="A1719" s="33" t="s">
        <v>8</v>
      </c>
      <c r="B1719" s="34">
        <v>45716</v>
      </c>
      <c r="C1719">
        <v>0</v>
      </c>
      <c r="D1719" t="s">
        <v>54</v>
      </c>
    </row>
    <row r="1720" spans="1:4" x14ac:dyDescent="0.3">
      <c r="A1720" s="33" t="s">
        <v>8</v>
      </c>
      <c r="B1720" s="34">
        <v>45747</v>
      </c>
      <c r="C1720">
        <v>0</v>
      </c>
      <c r="D1720" t="s">
        <v>54</v>
      </c>
    </row>
    <row r="1721" spans="1:4" x14ac:dyDescent="0.3">
      <c r="A1721" s="33" t="s">
        <v>8</v>
      </c>
      <c r="B1721" s="34">
        <v>45777</v>
      </c>
      <c r="C1721">
        <v>0</v>
      </c>
      <c r="D1721" t="s">
        <v>54</v>
      </c>
    </row>
    <row r="1722" spans="1:4" x14ac:dyDescent="0.3">
      <c r="A1722" s="33" t="s">
        <v>8</v>
      </c>
      <c r="B1722" s="34">
        <v>45808</v>
      </c>
      <c r="C1722">
        <v>0</v>
      </c>
      <c r="D1722" t="s">
        <v>54</v>
      </c>
    </row>
    <row r="1723" spans="1:4" x14ac:dyDescent="0.3">
      <c r="A1723" s="33" t="s">
        <v>8</v>
      </c>
      <c r="B1723" s="34">
        <v>45838</v>
      </c>
      <c r="C1723">
        <v>0</v>
      </c>
      <c r="D1723" t="s">
        <v>54</v>
      </c>
    </row>
    <row r="1724" spans="1:4" x14ac:dyDescent="0.3">
      <c r="A1724" s="33" t="s">
        <v>8</v>
      </c>
      <c r="B1724" s="34">
        <v>45869</v>
      </c>
      <c r="C1724">
        <v>0</v>
      </c>
      <c r="D1724" t="s">
        <v>54</v>
      </c>
    </row>
    <row r="1725" spans="1:4" x14ac:dyDescent="0.3">
      <c r="A1725" s="33" t="s">
        <v>8</v>
      </c>
      <c r="B1725" s="34">
        <v>45900</v>
      </c>
      <c r="C1725">
        <v>0</v>
      </c>
      <c r="D1725" t="s">
        <v>54</v>
      </c>
    </row>
    <row r="1726" spans="1:4" x14ac:dyDescent="0.3">
      <c r="A1726" s="33" t="s">
        <v>8</v>
      </c>
      <c r="B1726" s="34">
        <v>45930</v>
      </c>
      <c r="C1726">
        <v>0</v>
      </c>
      <c r="D1726" t="s">
        <v>54</v>
      </c>
    </row>
    <row r="1727" spans="1:4" x14ac:dyDescent="0.3">
      <c r="A1727" s="33" t="s">
        <v>8</v>
      </c>
      <c r="B1727" s="34">
        <v>45961</v>
      </c>
      <c r="C1727">
        <v>0</v>
      </c>
      <c r="D1727" t="s">
        <v>54</v>
      </c>
    </row>
    <row r="1728" spans="1:4" x14ac:dyDescent="0.3">
      <c r="A1728" s="33" t="s">
        <v>8</v>
      </c>
      <c r="B1728" s="34">
        <v>45991</v>
      </c>
      <c r="C1728">
        <v>0</v>
      </c>
      <c r="D1728" t="s">
        <v>54</v>
      </c>
    </row>
    <row r="1729" spans="1:4" x14ac:dyDescent="0.3">
      <c r="A1729" s="33" t="s">
        <v>8</v>
      </c>
      <c r="B1729" s="34">
        <v>46022</v>
      </c>
      <c r="C1729">
        <v>0</v>
      </c>
      <c r="D1729" t="s">
        <v>54</v>
      </c>
    </row>
    <row r="1730" spans="1:4" x14ac:dyDescent="0.3">
      <c r="A1730" s="33" t="s">
        <v>9</v>
      </c>
      <c r="B1730" s="34">
        <v>44957</v>
      </c>
      <c r="C1730">
        <v>0</v>
      </c>
      <c r="D1730" t="s">
        <v>54</v>
      </c>
    </row>
    <row r="1731" spans="1:4" x14ac:dyDescent="0.3">
      <c r="A1731" s="33" t="s">
        <v>9</v>
      </c>
      <c r="B1731" s="34">
        <v>44985</v>
      </c>
      <c r="C1731">
        <v>0</v>
      </c>
      <c r="D1731" t="s">
        <v>54</v>
      </c>
    </row>
    <row r="1732" spans="1:4" x14ac:dyDescent="0.3">
      <c r="A1732" s="33" t="s">
        <v>9</v>
      </c>
      <c r="B1732" s="34">
        <v>45016</v>
      </c>
      <c r="C1732">
        <v>0</v>
      </c>
      <c r="D1732" t="s">
        <v>54</v>
      </c>
    </row>
    <row r="1733" spans="1:4" x14ac:dyDescent="0.3">
      <c r="A1733" s="33" t="s">
        <v>9</v>
      </c>
      <c r="B1733" s="34">
        <v>45046</v>
      </c>
      <c r="C1733">
        <v>0</v>
      </c>
      <c r="D1733" t="s">
        <v>54</v>
      </c>
    </row>
    <row r="1734" spans="1:4" x14ac:dyDescent="0.3">
      <c r="A1734" s="33" t="s">
        <v>9</v>
      </c>
      <c r="B1734" s="34">
        <v>45077</v>
      </c>
      <c r="C1734">
        <v>0</v>
      </c>
      <c r="D1734" t="s">
        <v>54</v>
      </c>
    </row>
    <row r="1735" spans="1:4" x14ac:dyDescent="0.3">
      <c r="A1735" s="33" t="s">
        <v>9</v>
      </c>
      <c r="B1735" s="34">
        <v>45107</v>
      </c>
      <c r="C1735">
        <v>0</v>
      </c>
      <c r="D1735" t="s">
        <v>54</v>
      </c>
    </row>
    <row r="1736" spans="1:4" x14ac:dyDescent="0.3">
      <c r="A1736" s="33" t="s">
        <v>9</v>
      </c>
      <c r="B1736" s="34">
        <v>45138</v>
      </c>
      <c r="C1736">
        <v>0</v>
      </c>
      <c r="D1736" t="s">
        <v>54</v>
      </c>
    </row>
    <row r="1737" spans="1:4" x14ac:dyDescent="0.3">
      <c r="A1737" s="33" t="s">
        <v>9</v>
      </c>
      <c r="B1737" s="34">
        <v>45169</v>
      </c>
      <c r="C1737">
        <v>0</v>
      </c>
      <c r="D1737" t="s">
        <v>54</v>
      </c>
    </row>
    <row r="1738" spans="1:4" x14ac:dyDescent="0.3">
      <c r="A1738" s="33" t="s">
        <v>9</v>
      </c>
      <c r="B1738" s="34">
        <v>45199</v>
      </c>
      <c r="C1738">
        <v>0</v>
      </c>
      <c r="D1738" t="s">
        <v>54</v>
      </c>
    </row>
    <row r="1739" spans="1:4" x14ac:dyDescent="0.3">
      <c r="A1739" s="33" t="s">
        <v>9</v>
      </c>
      <c r="B1739" s="34">
        <v>45230</v>
      </c>
      <c r="C1739">
        <v>0</v>
      </c>
      <c r="D1739" t="s">
        <v>54</v>
      </c>
    </row>
    <row r="1740" spans="1:4" x14ac:dyDescent="0.3">
      <c r="A1740" s="33" t="s">
        <v>9</v>
      </c>
      <c r="B1740" s="34">
        <v>45260</v>
      </c>
      <c r="C1740">
        <v>0</v>
      </c>
      <c r="D1740" t="s">
        <v>54</v>
      </c>
    </row>
    <row r="1741" spans="1:4" x14ac:dyDescent="0.3">
      <c r="A1741" s="33" t="s">
        <v>9</v>
      </c>
      <c r="B1741" s="34">
        <v>45291</v>
      </c>
      <c r="C1741">
        <v>0</v>
      </c>
      <c r="D1741" t="s">
        <v>54</v>
      </c>
    </row>
    <row r="1742" spans="1:4" x14ac:dyDescent="0.3">
      <c r="A1742" s="33" t="s">
        <v>9</v>
      </c>
      <c r="B1742" s="34">
        <v>45322</v>
      </c>
      <c r="C1742">
        <v>0</v>
      </c>
      <c r="D1742" t="s">
        <v>54</v>
      </c>
    </row>
    <row r="1743" spans="1:4" x14ac:dyDescent="0.3">
      <c r="A1743" s="33" t="s">
        <v>9</v>
      </c>
      <c r="B1743" s="34">
        <v>45351</v>
      </c>
      <c r="C1743">
        <v>0</v>
      </c>
      <c r="D1743" t="s">
        <v>54</v>
      </c>
    </row>
    <row r="1744" spans="1:4" x14ac:dyDescent="0.3">
      <c r="A1744" s="33" t="s">
        <v>9</v>
      </c>
      <c r="B1744" s="34">
        <v>45382</v>
      </c>
      <c r="C1744">
        <v>0</v>
      </c>
      <c r="D1744" t="s">
        <v>54</v>
      </c>
    </row>
    <row r="1745" spans="1:4" x14ac:dyDescent="0.3">
      <c r="A1745" s="33" t="s">
        <v>9</v>
      </c>
      <c r="B1745" s="34">
        <v>45412</v>
      </c>
      <c r="C1745">
        <v>0</v>
      </c>
      <c r="D1745" t="s">
        <v>54</v>
      </c>
    </row>
    <row r="1746" spans="1:4" x14ac:dyDescent="0.3">
      <c r="A1746" s="33" t="s">
        <v>9</v>
      </c>
      <c r="B1746" s="34">
        <v>45443</v>
      </c>
      <c r="C1746">
        <v>0</v>
      </c>
      <c r="D1746" t="s">
        <v>54</v>
      </c>
    </row>
    <row r="1747" spans="1:4" x14ac:dyDescent="0.3">
      <c r="A1747" s="33" t="s">
        <v>9</v>
      </c>
      <c r="B1747" s="34">
        <v>45473</v>
      </c>
      <c r="C1747">
        <v>0</v>
      </c>
      <c r="D1747" t="s">
        <v>54</v>
      </c>
    </row>
    <row r="1748" spans="1:4" x14ac:dyDescent="0.3">
      <c r="A1748" s="33" t="s">
        <v>9</v>
      </c>
      <c r="B1748" s="34">
        <v>45504</v>
      </c>
      <c r="C1748">
        <v>0</v>
      </c>
      <c r="D1748" t="s">
        <v>54</v>
      </c>
    </row>
    <row r="1749" spans="1:4" x14ac:dyDescent="0.3">
      <c r="A1749" s="33" t="s">
        <v>9</v>
      </c>
      <c r="B1749" s="34">
        <v>45535</v>
      </c>
      <c r="C1749">
        <v>0</v>
      </c>
      <c r="D1749" t="s">
        <v>54</v>
      </c>
    </row>
    <row r="1750" spans="1:4" x14ac:dyDescent="0.3">
      <c r="A1750" s="33" t="s">
        <v>9</v>
      </c>
      <c r="B1750" s="34">
        <v>45565</v>
      </c>
      <c r="C1750">
        <v>0</v>
      </c>
      <c r="D1750" t="s">
        <v>54</v>
      </c>
    </row>
    <row r="1751" spans="1:4" x14ac:dyDescent="0.3">
      <c r="A1751" s="33" t="s">
        <v>9</v>
      </c>
      <c r="B1751" s="34">
        <v>45596</v>
      </c>
      <c r="C1751">
        <v>0</v>
      </c>
      <c r="D1751" t="s">
        <v>54</v>
      </c>
    </row>
    <row r="1752" spans="1:4" x14ac:dyDescent="0.3">
      <c r="A1752" s="33" t="s">
        <v>9</v>
      </c>
      <c r="B1752" s="34">
        <v>45626</v>
      </c>
      <c r="C1752">
        <v>0</v>
      </c>
      <c r="D1752" t="s">
        <v>54</v>
      </c>
    </row>
    <row r="1753" spans="1:4" x14ac:dyDescent="0.3">
      <c r="A1753" s="33" t="s">
        <v>9</v>
      </c>
      <c r="B1753" s="34">
        <v>45657</v>
      </c>
      <c r="C1753">
        <v>0</v>
      </c>
      <c r="D1753" t="s">
        <v>54</v>
      </c>
    </row>
    <row r="1754" spans="1:4" x14ac:dyDescent="0.3">
      <c r="A1754" s="33" t="s">
        <v>9</v>
      </c>
      <c r="B1754" s="34">
        <v>45688</v>
      </c>
      <c r="C1754">
        <v>0</v>
      </c>
      <c r="D1754" t="s">
        <v>54</v>
      </c>
    </row>
    <row r="1755" spans="1:4" x14ac:dyDescent="0.3">
      <c r="A1755" s="33" t="s">
        <v>9</v>
      </c>
      <c r="B1755" s="34">
        <v>45716</v>
      </c>
      <c r="C1755">
        <v>0</v>
      </c>
      <c r="D1755" t="s">
        <v>54</v>
      </c>
    </row>
    <row r="1756" spans="1:4" x14ac:dyDescent="0.3">
      <c r="A1756" s="33" t="s">
        <v>9</v>
      </c>
      <c r="B1756" s="34">
        <v>45747</v>
      </c>
      <c r="C1756">
        <v>0</v>
      </c>
      <c r="D1756" t="s">
        <v>54</v>
      </c>
    </row>
    <row r="1757" spans="1:4" x14ac:dyDescent="0.3">
      <c r="A1757" s="33" t="s">
        <v>9</v>
      </c>
      <c r="B1757" s="34">
        <v>45777</v>
      </c>
      <c r="C1757">
        <v>0</v>
      </c>
      <c r="D1757" t="s">
        <v>54</v>
      </c>
    </row>
    <row r="1758" spans="1:4" x14ac:dyDescent="0.3">
      <c r="A1758" s="33" t="s">
        <v>9</v>
      </c>
      <c r="B1758" s="34">
        <v>45808</v>
      </c>
      <c r="C1758">
        <v>0</v>
      </c>
      <c r="D1758" t="s">
        <v>54</v>
      </c>
    </row>
    <row r="1759" spans="1:4" x14ac:dyDescent="0.3">
      <c r="A1759" s="33" t="s">
        <v>9</v>
      </c>
      <c r="B1759" s="34">
        <v>45838</v>
      </c>
      <c r="C1759">
        <v>0</v>
      </c>
      <c r="D1759" t="s">
        <v>54</v>
      </c>
    </row>
    <row r="1760" spans="1:4" x14ac:dyDescent="0.3">
      <c r="A1760" s="33" t="s">
        <v>9</v>
      </c>
      <c r="B1760" s="34">
        <v>45869</v>
      </c>
      <c r="C1760">
        <v>0</v>
      </c>
      <c r="D1760" t="s">
        <v>54</v>
      </c>
    </row>
    <row r="1761" spans="1:4" x14ac:dyDescent="0.3">
      <c r="A1761" s="33" t="s">
        <v>9</v>
      </c>
      <c r="B1761" s="34">
        <v>45900</v>
      </c>
      <c r="C1761">
        <v>0</v>
      </c>
      <c r="D1761" t="s">
        <v>54</v>
      </c>
    </row>
    <row r="1762" spans="1:4" x14ac:dyDescent="0.3">
      <c r="A1762" s="33" t="s">
        <v>9</v>
      </c>
      <c r="B1762" s="34">
        <v>45930</v>
      </c>
      <c r="C1762">
        <v>0</v>
      </c>
      <c r="D1762" t="s">
        <v>54</v>
      </c>
    </row>
    <row r="1763" spans="1:4" x14ac:dyDescent="0.3">
      <c r="A1763" s="33" t="s">
        <v>9</v>
      </c>
      <c r="B1763" s="34">
        <v>45961</v>
      </c>
      <c r="C1763">
        <v>0</v>
      </c>
      <c r="D1763" t="s">
        <v>54</v>
      </c>
    </row>
    <row r="1764" spans="1:4" x14ac:dyDescent="0.3">
      <c r="A1764" s="33" t="s">
        <v>9</v>
      </c>
      <c r="B1764" s="34">
        <v>45991</v>
      </c>
      <c r="C1764">
        <v>0</v>
      </c>
      <c r="D1764" t="s">
        <v>54</v>
      </c>
    </row>
    <row r="1765" spans="1:4" x14ac:dyDescent="0.3">
      <c r="A1765" s="33" t="s">
        <v>9</v>
      </c>
      <c r="B1765" s="34">
        <v>46022</v>
      </c>
      <c r="C1765">
        <v>0</v>
      </c>
      <c r="D1765" t="s">
        <v>54</v>
      </c>
    </row>
    <row r="1766" spans="1:4" x14ac:dyDescent="0.3">
      <c r="A1766" s="33" t="s">
        <v>10</v>
      </c>
      <c r="B1766" s="34">
        <v>44957</v>
      </c>
      <c r="C1766">
        <v>0</v>
      </c>
      <c r="D1766" t="s">
        <v>54</v>
      </c>
    </row>
    <row r="1767" spans="1:4" x14ac:dyDescent="0.3">
      <c r="A1767" s="33" t="s">
        <v>10</v>
      </c>
      <c r="B1767" s="34">
        <v>44985</v>
      </c>
      <c r="C1767">
        <v>0</v>
      </c>
      <c r="D1767" t="s">
        <v>54</v>
      </c>
    </row>
    <row r="1768" spans="1:4" x14ac:dyDescent="0.3">
      <c r="A1768" s="33" t="s">
        <v>10</v>
      </c>
      <c r="B1768" s="34">
        <v>45016</v>
      </c>
      <c r="C1768">
        <v>0</v>
      </c>
      <c r="D1768" t="s">
        <v>54</v>
      </c>
    </row>
    <row r="1769" spans="1:4" x14ac:dyDescent="0.3">
      <c r="A1769" s="33" t="s">
        <v>10</v>
      </c>
      <c r="B1769" s="34">
        <v>45046</v>
      </c>
      <c r="C1769">
        <v>0</v>
      </c>
      <c r="D1769" t="s">
        <v>54</v>
      </c>
    </row>
    <row r="1770" spans="1:4" x14ac:dyDescent="0.3">
      <c r="A1770" s="33" t="s">
        <v>10</v>
      </c>
      <c r="B1770" s="34">
        <v>45077</v>
      </c>
      <c r="C1770">
        <v>0</v>
      </c>
      <c r="D1770" t="s">
        <v>54</v>
      </c>
    </row>
    <row r="1771" spans="1:4" x14ac:dyDescent="0.3">
      <c r="A1771" s="33" t="s">
        <v>10</v>
      </c>
      <c r="B1771" s="34">
        <v>45107</v>
      </c>
      <c r="C1771">
        <v>0</v>
      </c>
      <c r="D1771" t="s">
        <v>54</v>
      </c>
    </row>
    <row r="1772" spans="1:4" x14ac:dyDescent="0.3">
      <c r="A1772" s="33" t="s">
        <v>10</v>
      </c>
      <c r="B1772" s="34">
        <v>45138</v>
      </c>
      <c r="C1772">
        <v>0</v>
      </c>
      <c r="D1772" t="s">
        <v>54</v>
      </c>
    </row>
    <row r="1773" spans="1:4" x14ac:dyDescent="0.3">
      <c r="A1773" s="33" t="s">
        <v>10</v>
      </c>
      <c r="B1773" s="34">
        <v>45169</v>
      </c>
      <c r="C1773">
        <v>0</v>
      </c>
      <c r="D1773" t="s">
        <v>54</v>
      </c>
    </row>
    <row r="1774" spans="1:4" x14ac:dyDescent="0.3">
      <c r="A1774" s="33" t="s">
        <v>10</v>
      </c>
      <c r="B1774" s="34">
        <v>45199</v>
      </c>
      <c r="C1774">
        <v>0</v>
      </c>
      <c r="D1774" t="s">
        <v>54</v>
      </c>
    </row>
    <row r="1775" spans="1:4" x14ac:dyDescent="0.3">
      <c r="A1775" s="33" t="s">
        <v>10</v>
      </c>
      <c r="B1775" s="34">
        <v>45230</v>
      </c>
      <c r="C1775">
        <v>0</v>
      </c>
      <c r="D1775" t="s">
        <v>54</v>
      </c>
    </row>
    <row r="1776" spans="1:4" x14ac:dyDescent="0.3">
      <c r="A1776" s="33" t="s">
        <v>10</v>
      </c>
      <c r="B1776" s="34">
        <v>45260</v>
      </c>
      <c r="C1776">
        <v>0</v>
      </c>
      <c r="D1776" t="s">
        <v>54</v>
      </c>
    </row>
    <row r="1777" spans="1:4" x14ac:dyDescent="0.3">
      <c r="A1777" s="33" t="s">
        <v>10</v>
      </c>
      <c r="B1777" s="34">
        <v>45291</v>
      </c>
      <c r="C1777">
        <v>0</v>
      </c>
      <c r="D1777" t="s">
        <v>54</v>
      </c>
    </row>
    <row r="1778" spans="1:4" x14ac:dyDescent="0.3">
      <c r="A1778" s="33" t="s">
        <v>10</v>
      </c>
      <c r="B1778" s="34">
        <v>45322</v>
      </c>
      <c r="C1778">
        <v>0</v>
      </c>
      <c r="D1778" t="s">
        <v>54</v>
      </c>
    </row>
    <row r="1779" spans="1:4" x14ac:dyDescent="0.3">
      <c r="A1779" s="33" t="s">
        <v>10</v>
      </c>
      <c r="B1779" s="34">
        <v>45351</v>
      </c>
      <c r="C1779">
        <v>0</v>
      </c>
      <c r="D1779" t="s">
        <v>54</v>
      </c>
    </row>
    <row r="1780" spans="1:4" x14ac:dyDescent="0.3">
      <c r="A1780" s="33" t="s">
        <v>10</v>
      </c>
      <c r="B1780" s="34">
        <v>45382</v>
      </c>
      <c r="C1780">
        <v>0</v>
      </c>
      <c r="D1780" t="s">
        <v>54</v>
      </c>
    </row>
    <row r="1781" spans="1:4" x14ac:dyDescent="0.3">
      <c r="A1781" s="33" t="s">
        <v>10</v>
      </c>
      <c r="B1781" s="34">
        <v>45412</v>
      </c>
      <c r="C1781">
        <v>0</v>
      </c>
      <c r="D1781" t="s">
        <v>54</v>
      </c>
    </row>
    <row r="1782" spans="1:4" x14ac:dyDescent="0.3">
      <c r="A1782" s="33" t="s">
        <v>10</v>
      </c>
      <c r="B1782" s="34">
        <v>45443</v>
      </c>
      <c r="C1782">
        <v>0</v>
      </c>
      <c r="D1782" t="s">
        <v>54</v>
      </c>
    </row>
    <row r="1783" spans="1:4" x14ac:dyDescent="0.3">
      <c r="A1783" s="33" t="s">
        <v>10</v>
      </c>
      <c r="B1783" s="34">
        <v>45473</v>
      </c>
      <c r="C1783">
        <v>0</v>
      </c>
      <c r="D1783" t="s">
        <v>54</v>
      </c>
    </row>
    <row r="1784" spans="1:4" x14ac:dyDescent="0.3">
      <c r="A1784" s="33" t="s">
        <v>10</v>
      </c>
      <c r="B1784" s="34">
        <v>45504</v>
      </c>
      <c r="C1784">
        <v>0</v>
      </c>
      <c r="D1784" t="s">
        <v>54</v>
      </c>
    </row>
    <row r="1785" spans="1:4" x14ac:dyDescent="0.3">
      <c r="A1785" s="33" t="s">
        <v>10</v>
      </c>
      <c r="B1785" s="34">
        <v>45535</v>
      </c>
      <c r="C1785">
        <v>0</v>
      </c>
      <c r="D1785" t="s">
        <v>54</v>
      </c>
    </row>
    <row r="1786" spans="1:4" x14ac:dyDescent="0.3">
      <c r="A1786" s="33" t="s">
        <v>10</v>
      </c>
      <c r="B1786" s="34">
        <v>45565</v>
      </c>
      <c r="C1786">
        <v>0</v>
      </c>
      <c r="D1786" t="s">
        <v>54</v>
      </c>
    </row>
    <row r="1787" spans="1:4" x14ac:dyDescent="0.3">
      <c r="A1787" s="33" t="s">
        <v>10</v>
      </c>
      <c r="B1787" s="34">
        <v>45596</v>
      </c>
      <c r="C1787">
        <v>0</v>
      </c>
      <c r="D1787" t="s">
        <v>54</v>
      </c>
    </row>
    <row r="1788" spans="1:4" x14ac:dyDescent="0.3">
      <c r="A1788" s="33" t="s">
        <v>10</v>
      </c>
      <c r="B1788" s="34">
        <v>45626</v>
      </c>
      <c r="C1788">
        <v>0</v>
      </c>
      <c r="D1788" t="s">
        <v>54</v>
      </c>
    </row>
    <row r="1789" spans="1:4" x14ac:dyDescent="0.3">
      <c r="A1789" s="33" t="s">
        <v>10</v>
      </c>
      <c r="B1789" s="34">
        <v>45657</v>
      </c>
      <c r="C1789">
        <v>0</v>
      </c>
      <c r="D1789" t="s">
        <v>54</v>
      </c>
    </row>
    <row r="1790" spans="1:4" x14ac:dyDescent="0.3">
      <c r="A1790" s="33" t="s">
        <v>10</v>
      </c>
      <c r="B1790" s="34">
        <v>45688</v>
      </c>
      <c r="C1790">
        <v>0</v>
      </c>
      <c r="D1790" t="s">
        <v>54</v>
      </c>
    </row>
    <row r="1791" spans="1:4" x14ac:dyDescent="0.3">
      <c r="A1791" s="33" t="s">
        <v>10</v>
      </c>
      <c r="B1791" s="34">
        <v>45716</v>
      </c>
      <c r="C1791">
        <v>0</v>
      </c>
      <c r="D1791" t="s">
        <v>54</v>
      </c>
    </row>
    <row r="1792" spans="1:4" x14ac:dyDescent="0.3">
      <c r="A1792" s="33" t="s">
        <v>10</v>
      </c>
      <c r="B1792" s="34">
        <v>45747</v>
      </c>
      <c r="C1792">
        <v>0</v>
      </c>
      <c r="D1792" t="s">
        <v>54</v>
      </c>
    </row>
    <row r="1793" spans="1:4" x14ac:dyDescent="0.3">
      <c r="A1793" s="33" t="s">
        <v>10</v>
      </c>
      <c r="B1793" s="34">
        <v>45777</v>
      </c>
      <c r="C1793">
        <v>0</v>
      </c>
      <c r="D1793" t="s">
        <v>54</v>
      </c>
    </row>
    <row r="1794" spans="1:4" x14ac:dyDescent="0.3">
      <c r="A1794" s="33" t="s">
        <v>10</v>
      </c>
      <c r="B1794" s="34">
        <v>45808</v>
      </c>
      <c r="C1794">
        <v>0</v>
      </c>
      <c r="D1794" t="s">
        <v>54</v>
      </c>
    </row>
    <row r="1795" spans="1:4" x14ac:dyDescent="0.3">
      <c r="A1795" s="33" t="s">
        <v>10</v>
      </c>
      <c r="B1795" s="34">
        <v>45838</v>
      </c>
      <c r="C1795">
        <v>0</v>
      </c>
      <c r="D1795" t="s">
        <v>54</v>
      </c>
    </row>
    <row r="1796" spans="1:4" x14ac:dyDescent="0.3">
      <c r="A1796" s="33" t="s">
        <v>10</v>
      </c>
      <c r="B1796" s="34">
        <v>45869</v>
      </c>
      <c r="C1796">
        <v>0</v>
      </c>
      <c r="D1796" t="s">
        <v>54</v>
      </c>
    </row>
    <row r="1797" spans="1:4" x14ac:dyDescent="0.3">
      <c r="A1797" s="33" t="s">
        <v>10</v>
      </c>
      <c r="B1797" s="34">
        <v>45900</v>
      </c>
      <c r="C1797">
        <v>0</v>
      </c>
      <c r="D1797" t="s">
        <v>54</v>
      </c>
    </row>
    <row r="1798" spans="1:4" x14ac:dyDescent="0.3">
      <c r="A1798" s="33" t="s">
        <v>10</v>
      </c>
      <c r="B1798" s="34">
        <v>45930</v>
      </c>
      <c r="C1798">
        <v>0</v>
      </c>
      <c r="D1798" t="s">
        <v>54</v>
      </c>
    </row>
    <row r="1799" spans="1:4" x14ac:dyDescent="0.3">
      <c r="A1799" s="33" t="s">
        <v>10</v>
      </c>
      <c r="B1799" s="34">
        <v>45961</v>
      </c>
      <c r="C1799">
        <v>0</v>
      </c>
      <c r="D1799" t="s">
        <v>54</v>
      </c>
    </row>
    <row r="1800" spans="1:4" x14ac:dyDescent="0.3">
      <c r="A1800" s="33" t="s">
        <v>10</v>
      </c>
      <c r="B1800" s="34">
        <v>45991</v>
      </c>
      <c r="C1800">
        <v>0</v>
      </c>
      <c r="D1800" t="s">
        <v>54</v>
      </c>
    </row>
    <row r="1801" spans="1:4" x14ac:dyDescent="0.3">
      <c r="A1801" s="33" t="s">
        <v>10</v>
      </c>
      <c r="B1801" s="34">
        <v>46022</v>
      </c>
      <c r="C1801">
        <v>0</v>
      </c>
      <c r="D1801" t="s">
        <v>54</v>
      </c>
    </row>
    <row r="1802" spans="1:4" x14ac:dyDescent="0.3">
      <c r="A1802" s="33" t="s">
        <v>12</v>
      </c>
      <c r="B1802" s="34">
        <v>44957</v>
      </c>
      <c r="C1802">
        <v>0</v>
      </c>
      <c r="D1802" t="s">
        <v>54</v>
      </c>
    </row>
    <row r="1803" spans="1:4" x14ac:dyDescent="0.3">
      <c r="A1803" s="33" t="s">
        <v>12</v>
      </c>
      <c r="B1803" s="34">
        <v>44985</v>
      </c>
      <c r="C1803">
        <v>0</v>
      </c>
      <c r="D1803" t="s">
        <v>54</v>
      </c>
    </row>
    <row r="1804" spans="1:4" x14ac:dyDescent="0.3">
      <c r="A1804" s="33" t="s">
        <v>12</v>
      </c>
      <c r="B1804" s="34">
        <v>45016</v>
      </c>
      <c r="C1804">
        <v>0</v>
      </c>
      <c r="D1804" t="s">
        <v>54</v>
      </c>
    </row>
    <row r="1805" spans="1:4" x14ac:dyDescent="0.3">
      <c r="A1805" s="33" t="s">
        <v>12</v>
      </c>
      <c r="B1805" s="34">
        <v>45046</v>
      </c>
      <c r="C1805">
        <v>0</v>
      </c>
      <c r="D1805" t="s">
        <v>54</v>
      </c>
    </row>
    <row r="1806" spans="1:4" x14ac:dyDescent="0.3">
      <c r="A1806" s="33" t="s">
        <v>12</v>
      </c>
      <c r="B1806" s="34">
        <v>45077</v>
      </c>
      <c r="C1806">
        <v>0</v>
      </c>
      <c r="D1806" t="s">
        <v>54</v>
      </c>
    </row>
    <row r="1807" spans="1:4" x14ac:dyDescent="0.3">
      <c r="A1807" s="33" t="s">
        <v>12</v>
      </c>
      <c r="B1807" s="34">
        <v>45107</v>
      </c>
      <c r="C1807">
        <v>0</v>
      </c>
      <c r="D1807" t="s">
        <v>54</v>
      </c>
    </row>
    <row r="1808" spans="1:4" x14ac:dyDescent="0.3">
      <c r="A1808" s="33" t="s">
        <v>12</v>
      </c>
      <c r="B1808" s="34">
        <v>45138</v>
      </c>
      <c r="C1808">
        <v>0</v>
      </c>
      <c r="D1808" t="s">
        <v>54</v>
      </c>
    </row>
    <row r="1809" spans="1:4" x14ac:dyDescent="0.3">
      <c r="A1809" s="33" t="s">
        <v>12</v>
      </c>
      <c r="B1809" s="34">
        <v>45169</v>
      </c>
      <c r="C1809">
        <v>0</v>
      </c>
      <c r="D1809" t="s">
        <v>54</v>
      </c>
    </row>
    <row r="1810" spans="1:4" x14ac:dyDescent="0.3">
      <c r="A1810" s="33" t="s">
        <v>12</v>
      </c>
      <c r="B1810" s="34">
        <v>45199</v>
      </c>
      <c r="C1810">
        <v>0</v>
      </c>
      <c r="D1810" t="s">
        <v>54</v>
      </c>
    </row>
    <row r="1811" spans="1:4" x14ac:dyDescent="0.3">
      <c r="A1811" s="33" t="s">
        <v>12</v>
      </c>
      <c r="B1811" s="34">
        <v>45230</v>
      </c>
      <c r="C1811">
        <v>0</v>
      </c>
      <c r="D1811" t="s">
        <v>54</v>
      </c>
    </row>
    <row r="1812" spans="1:4" x14ac:dyDescent="0.3">
      <c r="A1812" s="33" t="s">
        <v>12</v>
      </c>
      <c r="B1812" s="34">
        <v>45260</v>
      </c>
      <c r="C1812">
        <v>0</v>
      </c>
      <c r="D1812" t="s">
        <v>54</v>
      </c>
    </row>
    <row r="1813" spans="1:4" x14ac:dyDescent="0.3">
      <c r="A1813" s="33" t="s">
        <v>12</v>
      </c>
      <c r="B1813" s="34">
        <v>45291</v>
      </c>
      <c r="C1813">
        <v>0</v>
      </c>
      <c r="D1813" t="s">
        <v>54</v>
      </c>
    </row>
    <row r="1814" spans="1:4" x14ac:dyDescent="0.3">
      <c r="A1814" s="33" t="s">
        <v>12</v>
      </c>
      <c r="B1814" s="34">
        <v>45322</v>
      </c>
      <c r="C1814">
        <v>0</v>
      </c>
      <c r="D1814" t="s">
        <v>54</v>
      </c>
    </row>
    <row r="1815" spans="1:4" x14ac:dyDescent="0.3">
      <c r="A1815" s="33" t="s">
        <v>12</v>
      </c>
      <c r="B1815" s="34">
        <v>45351</v>
      </c>
      <c r="C1815">
        <v>0</v>
      </c>
      <c r="D1815" t="s">
        <v>54</v>
      </c>
    </row>
    <row r="1816" spans="1:4" x14ac:dyDescent="0.3">
      <c r="A1816" s="33" t="s">
        <v>12</v>
      </c>
      <c r="B1816" s="34">
        <v>45382</v>
      </c>
      <c r="C1816">
        <v>0</v>
      </c>
      <c r="D1816" t="s">
        <v>54</v>
      </c>
    </row>
    <row r="1817" spans="1:4" x14ac:dyDescent="0.3">
      <c r="A1817" s="33" t="s">
        <v>12</v>
      </c>
      <c r="B1817" s="34">
        <v>45412</v>
      </c>
      <c r="C1817">
        <v>0</v>
      </c>
      <c r="D1817" t="s">
        <v>54</v>
      </c>
    </row>
    <row r="1818" spans="1:4" x14ac:dyDescent="0.3">
      <c r="A1818" s="33" t="s">
        <v>12</v>
      </c>
      <c r="B1818" s="34">
        <v>45443</v>
      </c>
      <c r="C1818">
        <v>0</v>
      </c>
      <c r="D1818" t="s">
        <v>54</v>
      </c>
    </row>
    <row r="1819" spans="1:4" x14ac:dyDescent="0.3">
      <c r="A1819" s="33" t="s">
        <v>12</v>
      </c>
      <c r="B1819" s="34">
        <v>45473</v>
      </c>
      <c r="C1819">
        <v>0</v>
      </c>
      <c r="D1819" t="s">
        <v>54</v>
      </c>
    </row>
    <row r="1820" spans="1:4" x14ac:dyDescent="0.3">
      <c r="A1820" s="33" t="s">
        <v>12</v>
      </c>
      <c r="B1820" s="34">
        <v>45504</v>
      </c>
      <c r="C1820">
        <v>0</v>
      </c>
      <c r="D1820" t="s">
        <v>54</v>
      </c>
    </row>
    <row r="1821" spans="1:4" x14ac:dyDescent="0.3">
      <c r="A1821" s="33" t="s">
        <v>12</v>
      </c>
      <c r="B1821" s="34">
        <v>45535</v>
      </c>
      <c r="C1821">
        <v>0</v>
      </c>
      <c r="D1821" t="s">
        <v>54</v>
      </c>
    </row>
    <row r="1822" spans="1:4" x14ac:dyDescent="0.3">
      <c r="A1822" s="33" t="s">
        <v>12</v>
      </c>
      <c r="B1822" s="34">
        <v>45565</v>
      </c>
      <c r="C1822">
        <v>0</v>
      </c>
      <c r="D1822" t="s">
        <v>54</v>
      </c>
    </row>
    <row r="1823" spans="1:4" x14ac:dyDescent="0.3">
      <c r="A1823" s="33" t="s">
        <v>12</v>
      </c>
      <c r="B1823" s="34">
        <v>45596</v>
      </c>
      <c r="C1823">
        <v>0</v>
      </c>
      <c r="D1823" t="s">
        <v>54</v>
      </c>
    </row>
    <row r="1824" spans="1:4" x14ac:dyDescent="0.3">
      <c r="A1824" s="33" t="s">
        <v>12</v>
      </c>
      <c r="B1824" s="34">
        <v>45626</v>
      </c>
      <c r="C1824">
        <v>0</v>
      </c>
      <c r="D1824" t="s">
        <v>54</v>
      </c>
    </row>
    <row r="1825" spans="1:4" x14ac:dyDescent="0.3">
      <c r="A1825" s="33" t="s">
        <v>12</v>
      </c>
      <c r="B1825" s="34">
        <v>45657</v>
      </c>
      <c r="C1825">
        <v>0</v>
      </c>
      <c r="D1825" t="s">
        <v>54</v>
      </c>
    </row>
    <row r="1826" spans="1:4" x14ac:dyDescent="0.3">
      <c r="A1826" s="33" t="s">
        <v>12</v>
      </c>
      <c r="B1826" s="34">
        <v>45688</v>
      </c>
      <c r="C1826">
        <v>0</v>
      </c>
      <c r="D1826" t="s">
        <v>54</v>
      </c>
    </row>
    <row r="1827" spans="1:4" x14ac:dyDescent="0.3">
      <c r="A1827" s="33" t="s">
        <v>12</v>
      </c>
      <c r="B1827" s="34">
        <v>45716</v>
      </c>
      <c r="C1827">
        <v>0</v>
      </c>
      <c r="D1827" t="s">
        <v>54</v>
      </c>
    </row>
    <row r="1828" spans="1:4" x14ac:dyDescent="0.3">
      <c r="A1828" s="33" t="s">
        <v>12</v>
      </c>
      <c r="B1828" s="34">
        <v>45747</v>
      </c>
      <c r="C1828">
        <v>0</v>
      </c>
      <c r="D1828" t="s">
        <v>54</v>
      </c>
    </row>
    <row r="1829" spans="1:4" x14ac:dyDescent="0.3">
      <c r="A1829" s="33" t="s">
        <v>12</v>
      </c>
      <c r="B1829" s="34">
        <v>45777</v>
      </c>
      <c r="C1829">
        <v>0</v>
      </c>
      <c r="D1829" t="s">
        <v>54</v>
      </c>
    </row>
    <row r="1830" spans="1:4" x14ac:dyDescent="0.3">
      <c r="A1830" s="33" t="s">
        <v>12</v>
      </c>
      <c r="B1830" s="34">
        <v>45808</v>
      </c>
      <c r="C1830">
        <v>0</v>
      </c>
      <c r="D1830" t="s">
        <v>54</v>
      </c>
    </row>
    <row r="1831" spans="1:4" x14ac:dyDescent="0.3">
      <c r="A1831" s="33" t="s">
        <v>12</v>
      </c>
      <c r="B1831" s="34">
        <v>45838</v>
      </c>
      <c r="C1831">
        <v>0</v>
      </c>
      <c r="D1831" t="s">
        <v>54</v>
      </c>
    </row>
    <row r="1832" spans="1:4" x14ac:dyDescent="0.3">
      <c r="A1832" s="33" t="s">
        <v>12</v>
      </c>
      <c r="B1832" s="34">
        <v>45869</v>
      </c>
      <c r="C1832">
        <v>0</v>
      </c>
      <c r="D1832" t="s">
        <v>54</v>
      </c>
    </row>
    <row r="1833" spans="1:4" x14ac:dyDescent="0.3">
      <c r="A1833" s="33" t="s">
        <v>12</v>
      </c>
      <c r="B1833" s="34">
        <v>45900</v>
      </c>
      <c r="C1833">
        <v>0</v>
      </c>
      <c r="D1833" t="s">
        <v>54</v>
      </c>
    </row>
    <row r="1834" spans="1:4" x14ac:dyDescent="0.3">
      <c r="A1834" s="33" t="s">
        <v>12</v>
      </c>
      <c r="B1834" s="34">
        <v>45930</v>
      </c>
      <c r="C1834">
        <v>0</v>
      </c>
      <c r="D1834" t="s">
        <v>54</v>
      </c>
    </row>
    <row r="1835" spans="1:4" x14ac:dyDescent="0.3">
      <c r="A1835" s="33" t="s">
        <v>12</v>
      </c>
      <c r="B1835" s="34">
        <v>45961</v>
      </c>
      <c r="C1835">
        <v>0</v>
      </c>
      <c r="D1835" t="s">
        <v>54</v>
      </c>
    </row>
    <row r="1836" spans="1:4" x14ac:dyDescent="0.3">
      <c r="A1836" s="33" t="s">
        <v>12</v>
      </c>
      <c r="B1836" s="34">
        <v>45991</v>
      </c>
      <c r="C1836">
        <v>0</v>
      </c>
      <c r="D1836" t="s">
        <v>54</v>
      </c>
    </row>
    <row r="1837" spans="1:4" x14ac:dyDescent="0.3">
      <c r="A1837" s="33" t="s">
        <v>12</v>
      </c>
      <c r="B1837" s="34">
        <v>46022</v>
      </c>
      <c r="C1837">
        <v>0</v>
      </c>
      <c r="D1837" t="s">
        <v>54</v>
      </c>
    </row>
    <row r="1838" spans="1:4" x14ac:dyDescent="0.3">
      <c r="A1838" s="33" t="s">
        <v>13</v>
      </c>
      <c r="B1838" s="34">
        <v>44957</v>
      </c>
      <c r="C1838">
        <v>0</v>
      </c>
      <c r="D1838" t="s">
        <v>54</v>
      </c>
    </row>
    <row r="1839" spans="1:4" x14ac:dyDescent="0.3">
      <c r="A1839" s="33" t="s">
        <v>13</v>
      </c>
      <c r="B1839" s="34">
        <v>44985</v>
      </c>
      <c r="C1839">
        <v>0</v>
      </c>
      <c r="D1839" t="s">
        <v>54</v>
      </c>
    </row>
    <row r="1840" spans="1:4" x14ac:dyDescent="0.3">
      <c r="A1840" s="33" t="s">
        <v>13</v>
      </c>
      <c r="B1840" s="34">
        <v>45016</v>
      </c>
      <c r="C1840">
        <v>0</v>
      </c>
      <c r="D1840" t="s">
        <v>54</v>
      </c>
    </row>
    <row r="1841" spans="1:4" x14ac:dyDescent="0.3">
      <c r="A1841" s="33" t="s">
        <v>13</v>
      </c>
      <c r="B1841" s="34">
        <v>45046</v>
      </c>
      <c r="C1841">
        <v>0</v>
      </c>
      <c r="D1841" t="s">
        <v>54</v>
      </c>
    </row>
    <row r="1842" spans="1:4" x14ac:dyDescent="0.3">
      <c r="A1842" s="33" t="s">
        <v>13</v>
      </c>
      <c r="B1842" s="34">
        <v>45077</v>
      </c>
      <c r="C1842">
        <v>0</v>
      </c>
      <c r="D1842" t="s">
        <v>54</v>
      </c>
    </row>
    <row r="1843" spans="1:4" x14ac:dyDescent="0.3">
      <c r="A1843" s="33" t="s">
        <v>13</v>
      </c>
      <c r="B1843" s="34">
        <v>45107</v>
      </c>
      <c r="C1843">
        <v>0</v>
      </c>
      <c r="D1843" t="s">
        <v>54</v>
      </c>
    </row>
    <row r="1844" spans="1:4" x14ac:dyDescent="0.3">
      <c r="A1844" s="33" t="s">
        <v>13</v>
      </c>
      <c r="B1844" s="34">
        <v>45138</v>
      </c>
      <c r="C1844">
        <v>0</v>
      </c>
      <c r="D1844" t="s">
        <v>54</v>
      </c>
    </row>
    <row r="1845" spans="1:4" x14ac:dyDescent="0.3">
      <c r="A1845" s="33" t="s">
        <v>13</v>
      </c>
      <c r="B1845" s="34">
        <v>45169</v>
      </c>
      <c r="C1845">
        <v>0</v>
      </c>
      <c r="D1845" t="s">
        <v>54</v>
      </c>
    </row>
    <row r="1846" spans="1:4" x14ac:dyDescent="0.3">
      <c r="A1846" s="33" t="s">
        <v>13</v>
      </c>
      <c r="B1846" s="34">
        <v>45199</v>
      </c>
      <c r="C1846">
        <v>0</v>
      </c>
      <c r="D1846" t="s">
        <v>54</v>
      </c>
    </row>
    <row r="1847" spans="1:4" x14ac:dyDescent="0.3">
      <c r="A1847" s="33" t="s">
        <v>13</v>
      </c>
      <c r="B1847" s="34">
        <v>45230</v>
      </c>
      <c r="C1847">
        <v>0</v>
      </c>
      <c r="D1847" t="s">
        <v>54</v>
      </c>
    </row>
    <row r="1848" spans="1:4" x14ac:dyDescent="0.3">
      <c r="A1848" s="33" t="s">
        <v>13</v>
      </c>
      <c r="B1848" s="34">
        <v>45260</v>
      </c>
      <c r="C1848">
        <v>0</v>
      </c>
      <c r="D1848" t="s">
        <v>54</v>
      </c>
    </row>
    <row r="1849" spans="1:4" x14ac:dyDescent="0.3">
      <c r="A1849" s="33" t="s">
        <v>13</v>
      </c>
      <c r="B1849" s="34">
        <v>45291</v>
      </c>
      <c r="C1849">
        <v>0</v>
      </c>
      <c r="D1849" t="s">
        <v>54</v>
      </c>
    </row>
    <row r="1850" spans="1:4" x14ac:dyDescent="0.3">
      <c r="A1850" s="33" t="s">
        <v>13</v>
      </c>
      <c r="B1850" s="34">
        <v>45322</v>
      </c>
      <c r="C1850">
        <v>0</v>
      </c>
      <c r="D1850" t="s">
        <v>54</v>
      </c>
    </row>
    <row r="1851" spans="1:4" x14ac:dyDescent="0.3">
      <c r="A1851" s="33" t="s">
        <v>13</v>
      </c>
      <c r="B1851" s="34">
        <v>45351</v>
      </c>
      <c r="C1851">
        <v>0</v>
      </c>
      <c r="D1851" t="s">
        <v>54</v>
      </c>
    </row>
    <row r="1852" spans="1:4" x14ac:dyDescent="0.3">
      <c r="A1852" s="33" t="s">
        <v>13</v>
      </c>
      <c r="B1852" s="34">
        <v>45382</v>
      </c>
      <c r="C1852">
        <v>0</v>
      </c>
      <c r="D1852" t="s">
        <v>54</v>
      </c>
    </row>
    <row r="1853" spans="1:4" x14ac:dyDescent="0.3">
      <c r="A1853" s="33" t="s">
        <v>13</v>
      </c>
      <c r="B1853" s="34">
        <v>45412</v>
      </c>
      <c r="C1853">
        <v>0</v>
      </c>
      <c r="D1853" t="s">
        <v>54</v>
      </c>
    </row>
    <row r="1854" spans="1:4" x14ac:dyDescent="0.3">
      <c r="A1854" s="33" t="s">
        <v>13</v>
      </c>
      <c r="B1854" s="34">
        <v>45443</v>
      </c>
      <c r="C1854">
        <v>0</v>
      </c>
      <c r="D1854" t="s">
        <v>54</v>
      </c>
    </row>
    <row r="1855" spans="1:4" x14ac:dyDescent="0.3">
      <c r="A1855" s="33" t="s">
        <v>13</v>
      </c>
      <c r="B1855" s="34">
        <v>45473</v>
      </c>
      <c r="C1855">
        <v>0</v>
      </c>
      <c r="D1855" t="s">
        <v>54</v>
      </c>
    </row>
    <row r="1856" spans="1:4" x14ac:dyDescent="0.3">
      <c r="A1856" s="33" t="s">
        <v>13</v>
      </c>
      <c r="B1856" s="34">
        <v>45504</v>
      </c>
      <c r="C1856">
        <v>0</v>
      </c>
      <c r="D1856" t="s">
        <v>54</v>
      </c>
    </row>
    <row r="1857" spans="1:4" x14ac:dyDescent="0.3">
      <c r="A1857" s="33" t="s">
        <v>13</v>
      </c>
      <c r="B1857" s="34">
        <v>45535</v>
      </c>
      <c r="C1857">
        <v>0</v>
      </c>
      <c r="D1857" t="s">
        <v>54</v>
      </c>
    </row>
    <row r="1858" spans="1:4" x14ac:dyDescent="0.3">
      <c r="A1858" s="33" t="s">
        <v>13</v>
      </c>
      <c r="B1858" s="34">
        <v>45565</v>
      </c>
      <c r="C1858">
        <v>0</v>
      </c>
      <c r="D1858" t="s">
        <v>54</v>
      </c>
    </row>
    <row r="1859" spans="1:4" x14ac:dyDescent="0.3">
      <c r="A1859" s="33" t="s">
        <v>13</v>
      </c>
      <c r="B1859" s="34">
        <v>45596</v>
      </c>
      <c r="C1859">
        <v>0</v>
      </c>
      <c r="D1859" t="s">
        <v>54</v>
      </c>
    </row>
    <row r="1860" spans="1:4" x14ac:dyDescent="0.3">
      <c r="A1860" s="33" t="s">
        <v>13</v>
      </c>
      <c r="B1860" s="34">
        <v>45626</v>
      </c>
      <c r="C1860">
        <v>0</v>
      </c>
      <c r="D1860" t="s">
        <v>54</v>
      </c>
    </row>
    <row r="1861" spans="1:4" x14ac:dyDescent="0.3">
      <c r="A1861" s="33" t="s">
        <v>13</v>
      </c>
      <c r="B1861" s="34">
        <v>45657</v>
      </c>
      <c r="C1861">
        <v>0</v>
      </c>
      <c r="D1861" t="s">
        <v>54</v>
      </c>
    </row>
    <row r="1862" spans="1:4" x14ac:dyDescent="0.3">
      <c r="A1862" s="33" t="s">
        <v>13</v>
      </c>
      <c r="B1862" s="34">
        <v>45688</v>
      </c>
      <c r="C1862">
        <v>0</v>
      </c>
      <c r="D1862" t="s">
        <v>54</v>
      </c>
    </row>
    <row r="1863" spans="1:4" x14ac:dyDescent="0.3">
      <c r="A1863" s="33" t="s">
        <v>13</v>
      </c>
      <c r="B1863" s="34">
        <v>45716</v>
      </c>
      <c r="C1863">
        <v>0</v>
      </c>
      <c r="D1863" t="s">
        <v>54</v>
      </c>
    </row>
    <row r="1864" spans="1:4" x14ac:dyDescent="0.3">
      <c r="A1864" s="33" t="s">
        <v>13</v>
      </c>
      <c r="B1864" s="34">
        <v>45747</v>
      </c>
      <c r="C1864">
        <v>0</v>
      </c>
      <c r="D1864" t="s">
        <v>54</v>
      </c>
    </row>
    <row r="1865" spans="1:4" x14ac:dyDescent="0.3">
      <c r="A1865" s="33" t="s">
        <v>13</v>
      </c>
      <c r="B1865" s="34">
        <v>45777</v>
      </c>
      <c r="C1865">
        <v>0</v>
      </c>
      <c r="D1865" t="s">
        <v>54</v>
      </c>
    </row>
    <row r="1866" spans="1:4" x14ac:dyDescent="0.3">
      <c r="A1866" s="33" t="s">
        <v>13</v>
      </c>
      <c r="B1866" s="34">
        <v>45808</v>
      </c>
      <c r="C1866">
        <v>0</v>
      </c>
      <c r="D1866" t="s">
        <v>54</v>
      </c>
    </row>
    <row r="1867" spans="1:4" x14ac:dyDescent="0.3">
      <c r="A1867" s="33" t="s">
        <v>13</v>
      </c>
      <c r="B1867" s="34">
        <v>45838</v>
      </c>
      <c r="C1867">
        <v>0</v>
      </c>
      <c r="D1867" t="s">
        <v>54</v>
      </c>
    </row>
    <row r="1868" spans="1:4" x14ac:dyDescent="0.3">
      <c r="A1868" s="33" t="s">
        <v>13</v>
      </c>
      <c r="B1868" s="34">
        <v>45869</v>
      </c>
      <c r="C1868">
        <v>0</v>
      </c>
      <c r="D1868" t="s">
        <v>54</v>
      </c>
    </row>
    <row r="1869" spans="1:4" x14ac:dyDescent="0.3">
      <c r="A1869" s="33" t="s">
        <v>13</v>
      </c>
      <c r="B1869" s="34">
        <v>45900</v>
      </c>
      <c r="C1869">
        <v>0</v>
      </c>
      <c r="D1869" t="s">
        <v>54</v>
      </c>
    </row>
    <row r="1870" spans="1:4" x14ac:dyDescent="0.3">
      <c r="A1870" s="33" t="s">
        <v>13</v>
      </c>
      <c r="B1870" s="34">
        <v>45930</v>
      </c>
      <c r="C1870">
        <v>0</v>
      </c>
      <c r="D1870" t="s">
        <v>54</v>
      </c>
    </row>
    <row r="1871" spans="1:4" x14ac:dyDescent="0.3">
      <c r="A1871" s="33" t="s">
        <v>13</v>
      </c>
      <c r="B1871" s="34">
        <v>45961</v>
      </c>
      <c r="C1871">
        <v>0</v>
      </c>
      <c r="D1871" t="s">
        <v>54</v>
      </c>
    </row>
    <row r="1872" spans="1:4" x14ac:dyDescent="0.3">
      <c r="A1872" s="33" t="s">
        <v>13</v>
      </c>
      <c r="B1872" s="34">
        <v>45991</v>
      </c>
      <c r="C1872">
        <v>0</v>
      </c>
      <c r="D1872" t="s">
        <v>54</v>
      </c>
    </row>
    <row r="1873" spans="1:4" x14ac:dyDescent="0.3">
      <c r="A1873" s="33" t="s">
        <v>13</v>
      </c>
      <c r="B1873" s="34">
        <v>46022</v>
      </c>
      <c r="C1873">
        <v>0</v>
      </c>
      <c r="D1873" t="s">
        <v>54</v>
      </c>
    </row>
    <row r="1874" spans="1:4" x14ac:dyDescent="0.3">
      <c r="A1874" s="33" t="s">
        <v>14</v>
      </c>
      <c r="B1874" s="34">
        <v>44957</v>
      </c>
      <c r="C1874">
        <v>0</v>
      </c>
      <c r="D1874" t="s">
        <v>54</v>
      </c>
    </row>
    <row r="1875" spans="1:4" x14ac:dyDescent="0.3">
      <c r="A1875" s="33" t="s">
        <v>14</v>
      </c>
      <c r="B1875" s="34">
        <v>44985</v>
      </c>
      <c r="C1875">
        <v>0</v>
      </c>
      <c r="D1875" t="s">
        <v>54</v>
      </c>
    </row>
    <row r="1876" spans="1:4" x14ac:dyDescent="0.3">
      <c r="A1876" s="33" t="s">
        <v>14</v>
      </c>
      <c r="B1876" s="34">
        <v>45016</v>
      </c>
      <c r="C1876">
        <v>0</v>
      </c>
      <c r="D1876" t="s">
        <v>54</v>
      </c>
    </row>
    <row r="1877" spans="1:4" x14ac:dyDescent="0.3">
      <c r="A1877" s="33" t="s">
        <v>14</v>
      </c>
      <c r="B1877" s="34">
        <v>45046</v>
      </c>
      <c r="C1877">
        <v>0</v>
      </c>
      <c r="D1877" t="s">
        <v>54</v>
      </c>
    </row>
    <row r="1878" spans="1:4" x14ac:dyDescent="0.3">
      <c r="A1878" s="33" t="s">
        <v>14</v>
      </c>
      <c r="B1878" s="34">
        <v>45077</v>
      </c>
      <c r="C1878">
        <v>0</v>
      </c>
      <c r="D1878" t="s">
        <v>54</v>
      </c>
    </row>
    <row r="1879" spans="1:4" x14ac:dyDescent="0.3">
      <c r="A1879" s="33" t="s">
        <v>14</v>
      </c>
      <c r="B1879" s="34">
        <v>45107</v>
      </c>
      <c r="C1879">
        <v>0</v>
      </c>
      <c r="D1879" t="s">
        <v>54</v>
      </c>
    </row>
    <row r="1880" spans="1:4" x14ac:dyDescent="0.3">
      <c r="A1880" s="33" t="s">
        <v>14</v>
      </c>
      <c r="B1880" s="34">
        <v>45138</v>
      </c>
      <c r="C1880">
        <v>0</v>
      </c>
      <c r="D1880" t="s">
        <v>54</v>
      </c>
    </row>
    <row r="1881" spans="1:4" x14ac:dyDescent="0.3">
      <c r="A1881" s="33" t="s">
        <v>14</v>
      </c>
      <c r="B1881" s="34">
        <v>45169</v>
      </c>
      <c r="C1881">
        <v>0</v>
      </c>
      <c r="D1881" t="s">
        <v>54</v>
      </c>
    </row>
    <row r="1882" spans="1:4" x14ac:dyDescent="0.3">
      <c r="A1882" s="33" t="s">
        <v>14</v>
      </c>
      <c r="B1882" s="34">
        <v>45199</v>
      </c>
      <c r="C1882">
        <v>0</v>
      </c>
      <c r="D1882" t="s">
        <v>54</v>
      </c>
    </row>
    <row r="1883" spans="1:4" x14ac:dyDescent="0.3">
      <c r="A1883" s="33" t="s">
        <v>14</v>
      </c>
      <c r="B1883" s="34">
        <v>45230</v>
      </c>
      <c r="C1883">
        <v>0</v>
      </c>
      <c r="D1883" t="s">
        <v>54</v>
      </c>
    </row>
    <row r="1884" spans="1:4" x14ac:dyDescent="0.3">
      <c r="A1884" s="33" t="s">
        <v>14</v>
      </c>
      <c r="B1884" s="34">
        <v>45260</v>
      </c>
      <c r="C1884">
        <v>0</v>
      </c>
      <c r="D1884" t="s">
        <v>54</v>
      </c>
    </row>
    <row r="1885" spans="1:4" x14ac:dyDescent="0.3">
      <c r="A1885" s="33" t="s">
        <v>14</v>
      </c>
      <c r="B1885" s="34">
        <v>45291</v>
      </c>
      <c r="C1885">
        <v>0</v>
      </c>
      <c r="D1885" t="s">
        <v>54</v>
      </c>
    </row>
    <row r="1886" spans="1:4" x14ac:dyDescent="0.3">
      <c r="A1886" s="33" t="s">
        <v>14</v>
      </c>
      <c r="B1886" s="34">
        <v>45322</v>
      </c>
      <c r="C1886">
        <v>0</v>
      </c>
      <c r="D1886" t="s">
        <v>54</v>
      </c>
    </row>
    <row r="1887" spans="1:4" x14ac:dyDescent="0.3">
      <c r="A1887" s="33" t="s">
        <v>14</v>
      </c>
      <c r="B1887" s="34">
        <v>45351</v>
      </c>
      <c r="C1887">
        <v>0</v>
      </c>
      <c r="D1887" t="s">
        <v>54</v>
      </c>
    </row>
    <row r="1888" spans="1:4" x14ac:dyDescent="0.3">
      <c r="A1888" s="33" t="s">
        <v>14</v>
      </c>
      <c r="B1888" s="34">
        <v>45382</v>
      </c>
      <c r="C1888">
        <v>0</v>
      </c>
      <c r="D1888" t="s">
        <v>54</v>
      </c>
    </row>
    <row r="1889" spans="1:4" x14ac:dyDescent="0.3">
      <c r="A1889" s="33" t="s">
        <v>14</v>
      </c>
      <c r="B1889" s="34">
        <v>45412</v>
      </c>
      <c r="C1889">
        <v>0</v>
      </c>
      <c r="D1889" t="s">
        <v>54</v>
      </c>
    </row>
    <row r="1890" spans="1:4" x14ac:dyDescent="0.3">
      <c r="A1890" s="33" t="s">
        <v>14</v>
      </c>
      <c r="B1890" s="34">
        <v>45443</v>
      </c>
      <c r="C1890">
        <v>0</v>
      </c>
      <c r="D1890" t="s">
        <v>54</v>
      </c>
    </row>
    <row r="1891" spans="1:4" x14ac:dyDescent="0.3">
      <c r="A1891" s="33" t="s">
        <v>14</v>
      </c>
      <c r="B1891" s="34">
        <v>45473</v>
      </c>
      <c r="C1891">
        <v>0</v>
      </c>
      <c r="D1891" t="s">
        <v>54</v>
      </c>
    </row>
    <row r="1892" spans="1:4" x14ac:dyDescent="0.3">
      <c r="A1892" s="33" t="s">
        <v>14</v>
      </c>
      <c r="B1892" s="34">
        <v>45504</v>
      </c>
      <c r="C1892">
        <v>0</v>
      </c>
      <c r="D1892" t="s">
        <v>54</v>
      </c>
    </row>
    <row r="1893" spans="1:4" x14ac:dyDescent="0.3">
      <c r="A1893" s="33" t="s">
        <v>14</v>
      </c>
      <c r="B1893" s="34">
        <v>45535</v>
      </c>
      <c r="C1893">
        <v>0</v>
      </c>
      <c r="D1893" t="s">
        <v>54</v>
      </c>
    </row>
    <row r="1894" spans="1:4" x14ac:dyDescent="0.3">
      <c r="A1894" s="33" t="s">
        <v>14</v>
      </c>
      <c r="B1894" s="34">
        <v>45565</v>
      </c>
      <c r="C1894">
        <v>0</v>
      </c>
      <c r="D1894" t="s">
        <v>54</v>
      </c>
    </row>
    <row r="1895" spans="1:4" x14ac:dyDescent="0.3">
      <c r="A1895" s="33" t="s">
        <v>14</v>
      </c>
      <c r="B1895" s="34">
        <v>45596</v>
      </c>
      <c r="C1895">
        <v>0</v>
      </c>
      <c r="D1895" t="s">
        <v>54</v>
      </c>
    </row>
    <row r="1896" spans="1:4" x14ac:dyDescent="0.3">
      <c r="A1896" s="33" t="s">
        <v>14</v>
      </c>
      <c r="B1896" s="34">
        <v>45626</v>
      </c>
      <c r="C1896">
        <v>0</v>
      </c>
      <c r="D1896" t="s">
        <v>54</v>
      </c>
    </row>
    <row r="1897" spans="1:4" x14ac:dyDescent="0.3">
      <c r="A1897" s="33" t="s">
        <v>14</v>
      </c>
      <c r="B1897" s="34">
        <v>45657</v>
      </c>
      <c r="C1897">
        <v>0</v>
      </c>
      <c r="D1897" t="s">
        <v>54</v>
      </c>
    </row>
    <row r="1898" spans="1:4" x14ac:dyDescent="0.3">
      <c r="A1898" s="33" t="s">
        <v>14</v>
      </c>
      <c r="B1898" s="34">
        <v>45688</v>
      </c>
      <c r="C1898">
        <v>0</v>
      </c>
      <c r="D1898" t="s">
        <v>54</v>
      </c>
    </row>
    <row r="1899" spans="1:4" x14ac:dyDescent="0.3">
      <c r="A1899" s="33" t="s">
        <v>14</v>
      </c>
      <c r="B1899" s="34">
        <v>45716</v>
      </c>
      <c r="C1899">
        <v>0</v>
      </c>
      <c r="D1899" t="s">
        <v>54</v>
      </c>
    </row>
    <row r="1900" spans="1:4" x14ac:dyDescent="0.3">
      <c r="A1900" s="33" t="s">
        <v>14</v>
      </c>
      <c r="B1900" s="34">
        <v>45747</v>
      </c>
      <c r="C1900">
        <v>0</v>
      </c>
      <c r="D1900" t="s">
        <v>54</v>
      </c>
    </row>
    <row r="1901" spans="1:4" x14ac:dyDescent="0.3">
      <c r="A1901" s="33" t="s">
        <v>14</v>
      </c>
      <c r="B1901" s="34">
        <v>45777</v>
      </c>
      <c r="C1901">
        <v>0</v>
      </c>
      <c r="D1901" t="s">
        <v>54</v>
      </c>
    </row>
    <row r="1902" spans="1:4" x14ac:dyDescent="0.3">
      <c r="A1902" s="33" t="s">
        <v>14</v>
      </c>
      <c r="B1902" s="34">
        <v>45808</v>
      </c>
      <c r="C1902">
        <v>0</v>
      </c>
      <c r="D1902" t="s">
        <v>54</v>
      </c>
    </row>
    <row r="1903" spans="1:4" x14ac:dyDescent="0.3">
      <c r="A1903" s="33" t="s">
        <v>14</v>
      </c>
      <c r="B1903" s="34">
        <v>45838</v>
      </c>
      <c r="C1903">
        <v>0</v>
      </c>
      <c r="D1903" t="s">
        <v>54</v>
      </c>
    </row>
    <row r="1904" spans="1:4" x14ac:dyDescent="0.3">
      <c r="A1904" s="33" t="s">
        <v>14</v>
      </c>
      <c r="B1904" s="34">
        <v>45869</v>
      </c>
      <c r="C1904">
        <v>0</v>
      </c>
      <c r="D1904" t="s">
        <v>54</v>
      </c>
    </row>
    <row r="1905" spans="1:4" x14ac:dyDescent="0.3">
      <c r="A1905" s="33" t="s">
        <v>14</v>
      </c>
      <c r="B1905" s="34">
        <v>45900</v>
      </c>
      <c r="C1905">
        <v>0</v>
      </c>
      <c r="D1905" t="s">
        <v>54</v>
      </c>
    </row>
    <row r="1906" spans="1:4" x14ac:dyDescent="0.3">
      <c r="A1906" s="33" t="s">
        <v>14</v>
      </c>
      <c r="B1906" s="34">
        <v>45930</v>
      </c>
      <c r="C1906">
        <v>0</v>
      </c>
      <c r="D1906" t="s">
        <v>54</v>
      </c>
    </row>
    <row r="1907" spans="1:4" x14ac:dyDescent="0.3">
      <c r="A1907" s="33" t="s">
        <v>14</v>
      </c>
      <c r="B1907" s="34">
        <v>45961</v>
      </c>
      <c r="C1907">
        <v>0</v>
      </c>
      <c r="D1907" t="s">
        <v>54</v>
      </c>
    </row>
    <row r="1908" spans="1:4" x14ac:dyDescent="0.3">
      <c r="A1908" s="33" t="s">
        <v>14</v>
      </c>
      <c r="B1908" s="34">
        <v>45991</v>
      </c>
      <c r="C1908">
        <v>0</v>
      </c>
      <c r="D1908" t="s">
        <v>54</v>
      </c>
    </row>
    <row r="1909" spans="1:4" x14ac:dyDescent="0.3">
      <c r="A1909" s="33" t="s">
        <v>14</v>
      </c>
      <c r="B1909" s="34">
        <v>46022</v>
      </c>
      <c r="C1909">
        <v>0</v>
      </c>
      <c r="D1909" t="s">
        <v>54</v>
      </c>
    </row>
    <row r="1910" spans="1:4" x14ac:dyDescent="0.3">
      <c r="A1910" s="33" t="s">
        <v>15</v>
      </c>
      <c r="B1910" s="34">
        <v>44957</v>
      </c>
      <c r="C1910">
        <v>2600</v>
      </c>
      <c r="D1910" t="s">
        <v>54</v>
      </c>
    </row>
    <row r="1911" spans="1:4" x14ac:dyDescent="0.3">
      <c r="A1911" s="33" t="s">
        <v>15</v>
      </c>
      <c r="B1911" s="34">
        <v>44985</v>
      </c>
      <c r="C1911">
        <v>2678</v>
      </c>
      <c r="D1911" t="s">
        <v>54</v>
      </c>
    </row>
    <row r="1912" spans="1:4" x14ac:dyDescent="0.3">
      <c r="A1912" s="33" t="s">
        <v>15</v>
      </c>
      <c r="B1912" s="34">
        <v>45016</v>
      </c>
      <c r="C1912">
        <v>2410.2000000000003</v>
      </c>
      <c r="D1912" t="s">
        <v>54</v>
      </c>
    </row>
    <row r="1913" spans="1:4" x14ac:dyDescent="0.3">
      <c r="A1913" s="33" t="s">
        <v>15</v>
      </c>
      <c r="B1913" s="34">
        <v>45046</v>
      </c>
      <c r="C1913">
        <v>2482.5060000000003</v>
      </c>
      <c r="D1913" t="s">
        <v>54</v>
      </c>
    </row>
    <row r="1914" spans="1:4" x14ac:dyDescent="0.3">
      <c r="A1914" s="33" t="s">
        <v>15</v>
      </c>
      <c r="B1914" s="34">
        <v>45077</v>
      </c>
      <c r="C1914">
        <v>2556.9811800000002</v>
      </c>
      <c r="D1914" t="s">
        <v>54</v>
      </c>
    </row>
    <row r="1915" spans="1:4" x14ac:dyDescent="0.3">
      <c r="A1915" s="33" t="s">
        <v>15</v>
      </c>
      <c r="B1915" s="34">
        <v>45107</v>
      </c>
      <c r="C1915">
        <v>2633.6906154000003</v>
      </c>
      <c r="D1915" t="s">
        <v>54</v>
      </c>
    </row>
    <row r="1916" spans="1:4" x14ac:dyDescent="0.3">
      <c r="A1916" s="33" t="s">
        <v>15</v>
      </c>
      <c r="B1916" s="34">
        <v>45138</v>
      </c>
      <c r="C1916">
        <v>2370.3215538600002</v>
      </c>
      <c r="D1916" t="s">
        <v>54</v>
      </c>
    </row>
    <row r="1917" spans="1:4" x14ac:dyDescent="0.3">
      <c r="A1917" s="33" t="s">
        <v>15</v>
      </c>
      <c r="B1917" s="34">
        <v>45169</v>
      </c>
      <c r="C1917">
        <v>2133.2893984740003</v>
      </c>
      <c r="D1917" t="s">
        <v>54</v>
      </c>
    </row>
    <row r="1918" spans="1:4" x14ac:dyDescent="0.3">
      <c r="A1918" s="33" t="s">
        <v>15</v>
      </c>
      <c r="B1918" s="34">
        <v>45199</v>
      </c>
      <c r="C1918">
        <v>2197.2880804282204</v>
      </c>
      <c r="D1918" t="s">
        <v>54</v>
      </c>
    </row>
    <row r="1919" spans="1:4" x14ac:dyDescent="0.3">
      <c r="A1919" s="33" t="s">
        <v>15</v>
      </c>
      <c r="B1919" s="34">
        <v>45230</v>
      </c>
      <c r="C1919">
        <v>2263.2067228410669</v>
      </c>
      <c r="D1919" t="s">
        <v>54</v>
      </c>
    </row>
    <row r="1920" spans="1:4" x14ac:dyDescent="0.3">
      <c r="A1920" s="33" t="s">
        <v>15</v>
      </c>
      <c r="B1920" s="34">
        <v>45260</v>
      </c>
      <c r="C1920">
        <v>2331.1029245262989</v>
      </c>
      <c r="D1920" t="s">
        <v>54</v>
      </c>
    </row>
    <row r="1921" spans="1:4" x14ac:dyDescent="0.3">
      <c r="A1921" s="33" t="s">
        <v>15</v>
      </c>
      <c r="B1921" s="34">
        <v>45291</v>
      </c>
      <c r="C1921">
        <v>2401.0360122620878</v>
      </c>
      <c r="D1921" t="s">
        <v>54</v>
      </c>
    </row>
    <row r="1922" spans="1:4" x14ac:dyDescent="0.3">
      <c r="A1922" s="33" t="s">
        <v>15</v>
      </c>
      <c r="B1922" s="34">
        <v>45322</v>
      </c>
      <c r="C1922">
        <v>2473.0670926299504</v>
      </c>
      <c r="D1922" t="s">
        <v>54</v>
      </c>
    </row>
    <row r="1923" spans="1:4" x14ac:dyDescent="0.3">
      <c r="A1923" s="33" t="s">
        <v>15</v>
      </c>
      <c r="B1923" s="34">
        <v>45351</v>
      </c>
      <c r="C1923">
        <v>2225.7603833669555</v>
      </c>
      <c r="D1923" t="s">
        <v>54</v>
      </c>
    </row>
    <row r="1924" spans="1:4" x14ac:dyDescent="0.3">
      <c r="A1924" s="33" t="s">
        <v>15</v>
      </c>
      <c r="B1924" s="34">
        <v>45382</v>
      </c>
      <c r="C1924">
        <v>2003.1843450302599</v>
      </c>
      <c r="D1924" t="s">
        <v>54</v>
      </c>
    </row>
    <row r="1925" spans="1:4" x14ac:dyDescent="0.3">
      <c r="A1925" s="33" t="s">
        <v>15</v>
      </c>
      <c r="B1925" s="34">
        <v>45412</v>
      </c>
      <c r="C1925">
        <v>2063.2798753811676</v>
      </c>
      <c r="D1925" t="s">
        <v>54</v>
      </c>
    </row>
    <row r="1926" spans="1:4" x14ac:dyDescent="0.3">
      <c r="A1926" s="33" t="s">
        <v>15</v>
      </c>
      <c r="B1926" s="34">
        <v>45443</v>
      </c>
      <c r="C1926">
        <v>2125.1782716426028</v>
      </c>
      <c r="D1926" t="s">
        <v>54</v>
      </c>
    </row>
    <row r="1927" spans="1:4" x14ac:dyDescent="0.3">
      <c r="A1927" s="33" t="s">
        <v>15</v>
      </c>
      <c r="B1927" s="34">
        <v>45473</v>
      </c>
      <c r="C1927">
        <v>1912.6604444783425</v>
      </c>
      <c r="D1927" t="s">
        <v>54</v>
      </c>
    </row>
    <row r="1928" spans="1:4" x14ac:dyDescent="0.3">
      <c r="A1928" s="33" t="s">
        <v>15</v>
      </c>
      <c r="B1928" s="34">
        <v>45504</v>
      </c>
      <c r="C1928">
        <v>1970.0402578126927</v>
      </c>
      <c r="D1928" t="s">
        <v>54</v>
      </c>
    </row>
    <row r="1929" spans="1:4" x14ac:dyDescent="0.3">
      <c r="A1929" s="33" t="s">
        <v>15</v>
      </c>
      <c r="B1929" s="34">
        <v>45535</v>
      </c>
      <c r="C1929">
        <v>2029.1414655470735</v>
      </c>
      <c r="D1929" t="s">
        <v>54</v>
      </c>
    </row>
    <row r="1930" spans="1:4" x14ac:dyDescent="0.3">
      <c r="A1930" s="33" t="s">
        <v>15</v>
      </c>
      <c r="B1930" s="34">
        <v>45565</v>
      </c>
      <c r="C1930">
        <v>2090.0157095134859</v>
      </c>
      <c r="D1930" t="s">
        <v>54</v>
      </c>
    </row>
    <row r="1931" spans="1:4" x14ac:dyDescent="0.3">
      <c r="A1931" s="33" t="s">
        <v>15</v>
      </c>
      <c r="B1931" s="34">
        <v>45596</v>
      </c>
      <c r="C1931">
        <v>1881.0141385621373</v>
      </c>
      <c r="D1931" t="s">
        <v>54</v>
      </c>
    </row>
    <row r="1932" spans="1:4" x14ac:dyDescent="0.3">
      <c r="A1932" s="33" t="s">
        <v>15</v>
      </c>
      <c r="B1932" s="34">
        <v>45626</v>
      </c>
      <c r="C1932">
        <v>1937.4445627190014</v>
      </c>
      <c r="D1932" t="s">
        <v>54</v>
      </c>
    </row>
    <row r="1933" spans="1:4" x14ac:dyDescent="0.3">
      <c r="A1933" s="33" t="s">
        <v>15</v>
      </c>
      <c r="B1933" s="34">
        <v>45657</v>
      </c>
      <c r="C1933">
        <v>1995.5678996005715</v>
      </c>
      <c r="D1933" t="s">
        <v>54</v>
      </c>
    </row>
    <row r="1934" spans="1:4" x14ac:dyDescent="0.3">
      <c r="A1934" s="33" t="s">
        <v>15</v>
      </c>
      <c r="B1934" s="34">
        <v>45688</v>
      </c>
      <c r="C1934">
        <v>2055.4349365885887</v>
      </c>
      <c r="D1934" t="s">
        <v>54</v>
      </c>
    </row>
    <row r="1935" spans="1:4" x14ac:dyDescent="0.3">
      <c r="A1935" s="33" t="s">
        <v>15</v>
      </c>
      <c r="B1935" s="34">
        <v>45716</v>
      </c>
      <c r="C1935">
        <v>1849.8914429297299</v>
      </c>
      <c r="D1935" t="s">
        <v>54</v>
      </c>
    </row>
    <row r="1936" spans="1:4" x14ac:dyDescent="0.3">
      <c r="A1936" s="33" t="s">
        <v>15</v>
      </c>
      <c r="B1936" s="34">
        <v>45747</v>
      </c>
      <c r="C1936">
        <v>1905.388186217622</v>
      </c>
      <c r="D1936" t="s">
        <v>54</v>
      </c>
    </row>
    <row r="1937" spans="1:4" x14ac:dyDescent="0.3">
      <c r="A1937" s="33" t="s">
        <v>15</v>
      </c>
      <c r="B1937" s="34">
        <v>45777</v>
      </c>
      <c r="C1937">
        <v>1962.5498318041507</v>
      </c>
      <c r="D1937" t="s">
        <v>54</v>
      </c>
    </row>
    <row r="1938" spans="1:4" x14ac:dyDescent="0.3">
      <c r="A1938" s="33" t="s">
        <v>15</v>
      </c>
      <c r="B1938" s="34">
        <v>45808</v>
      </c>
      <c r="C1938">
        <v>2021.4263267582753</v>
      </c>
      <c r="D1938" t="s">
        <v>54</v>
      </c>
    </row>
    <row r="1939" spans="1:4" x14ac:dyDescent="0.3">
      <c r="A1939" s="33" t="s">
        <v>15</v>
      </c>
      <c r="B1939" s="34">
        <v>45838</v>
      </c>
      <c r="C1939">
        <v>2082.0691165610237</v>
      </c>
      <c r="D1939" t="s">
        <v>54</v>
      </c>
    </row>
    <row r="1940" spans="1:4" x14ac:dyDescent="0.3">
      <c r="A1940" s="33" t="s">
        <v>15</v>
      </c>
      <c r="B1940" s="34">
        <v>45869</v>
      </c>
      <c r="C1940">
        <v>1873.8622049049213</v>
      </c>
      <c r="D1940" t="s">
        <v>54</v>
      </c>
    </row>
    <row r="1941" spans="1:4" x14ac:dyDescent="0.3">
      <c r="A1941" s="33" t="s">
        <v>15</v>
      </c>
      <c r="B1941" s="34">
        <v>45900</v>
      </c>
      <c r="C1941">
        <v>1686.4759844144291</v>
      </c>
      <c r="D1941" t="s">
        <v>54</v>
      </c>
    </row>
    <row r="1942" spans="1:4" x14ac:dyDescent="0.3">
      <c r="A1942" s="33" t="s">
        <v>15</v>
      </c>
      <c r="B1942" s="34">
        <v>45930</v>
      </c>
      <c r="C1942">
        <v>1737.070263946862</v>
      </c>
      <c r="D1942" t="s">
        <v>54</v>
      </c>
    </row>
    <row r="1943" spans="1:4" x14ac:dyDescent="0.3">
      <c r="A1943" s="33" t="s">
        <v>15</v>
      </c>
      <c r="B1943" s="34">
        <v>45961</v>
      </c>
      <c r="C1943">
        <v>1789.1823718652679</v>
      </c>
      <c r="D1943" t="s">
        <v>54</v>
      </c>
    </row>
    <row r="1944" spans="1:4" x14ac:dyDescent="0.3">
      <c r="A1944" s="33" t="s">
        <v>15</v>
      </c>
      <c r="B1944" s="34">
        <v>45991</v>
      </c>
      <c r="C1944">
        <v>1610.2641346787411</v>
      </c>
      <c r="D1944" t="s">
        <v>54</v>
      </c>
    </row>
    <row r="1945" spans="1:4" x14ac:dyDescent="0.3">
      <c r="A1945" s="33" t="s">
        <v>15</v>
      </c>
      <c r="B1945" s="34">
        <v>46022</v>
      </c>
      <c r="C1945">
        <v>1449.237721210867</v>
      </c>
      <c r="D1945" t="s">
        <v>54</v>
      </c>
    </row>
    <row r="1946" spans="1:4" x14ac:dyDescent="0.3">
      <c r="A1946" s="33" t="s">
        <v>16</v>
      </c>
      <c r="B1946" s="34">
        <v>44957</v>
      </c>
      <c r="C1946">
        <v>150</v>
      </c>
      <c r="D1946" t="s">
        <v>54</v>
      </c>
    </row>
    <row r="1947" spans="1:4" x14ac:dyDescent="0.3">
      <c r="A1947" s="33" t="s">
        <v>16</v>
      </c>
      <c r="B1947" s="34">
        <v>44985</v>
      </c>
      <c r="C1947">
        <v>154.5</v>
      </c>
      <c r="D1947" t="s">
        <v>54</v>
      </c>
    </row>
    <row r="1948" spans="1:4" x14ac:dyDescent="0.3">
      <c r="A1948" s="33" t="s">
        <v>16</v>
      </c>
      <c r="B1948" s="34">
        <v>45016</v>
      </c>
      <c r="C1948">
        <v>159.13499999999999</v>
      </c>
      <c r="D1948" t="s">
        <v>54</v>
      </c>
    </row>
    <row r="1949" spans="1:4" x14ac:dyDescent="0.3">
      <c r="A1949" s="33" t="s">
        <v>16</v>
      </c>
      <c r="B1949" s="34">
        <v>45046</v>
      </c>
      <c r="C1949">
        <v>163.90905000000001</v>
      </c>
      <c r="D1949" t="s">
        <v>54</v>
      </c>
    </row>
    <row r="1950" spans="1:4" x14ac:dyDescent="0.3">
      <c r="A1950" s="33" t="s">
        <v>16</v>
      </c>
      <c r="B1950" s="34">
        <v>45077</v>
      </c>
      <c r="C1950">
        <v>168.82632150000001</v>
      </c>
      <c r="D1950" t="s">
        <v>54</v>
      </c>
    </row>
    <row r="1951" spans="1:4" x14ac:dyDescent="0.3">
      <c r="A1951" s="33" t="s">
        <v>16</v>
      </c>
      <c r="B1951" s="34">
        <v>45107</v>
      </c>
      <c r="C1951">
        <v>173.891111145</v>
      </c>
      <c r="D1951" t="s">
        <v>54</v>
      </c>
    </row>
    <row r="1952" spans="1:4" x14ac:dyDescent="0.3">
      <c r="A1952" s="33" t="s">
        <v>16</v>
      </c>
      <c r="B1952" s="34">
        <v>45138</v>
      </c>
      <c r="C1952">
        <v>179.10784447935001</v>
      </c>
      <c r="D1952" t="s">
        <v>54</v>
      </c>
    </row>
    <row r="1953" spans="1:4" x14ac:dyDescent="0.3">
      <c r="A1953" s="33" t="s">
        <v>16</v>
      </c>
      <c r="B1953" s="34">
        <v>45169</v>
      </c>
      <c r="C1953">
        <v>184.4810798137305</v>
      </c>
      <c r="D1953" t="s">
        <v>54</v>
      </c>
    </row>
    <row r="1954" spans="1:4" x14ac:dyDescent="0.3">
      <c r="A1954" s="33" t="s">
        <v>16</v>
      </c>
      <c r="B1954" s="34">
        <v>45199</v>
      </c>
      <c r="C1954">
        <v>190.01551220814241</v>
      </c>
      <c r="D1954" t="s">
        <v>54</v>
      </c>
    </row>
    <row r="1955" spans="1:4" x14ac:dyDescent="0.3">
      <c r="A1955" s="33" t="s">
        <v>16</v>
      </c>
      <c r="B1955" s="34">
        <v>45230</v>
      </c>
      <c r="C1955">
        <v>195.7159775743867</v>
      </c>
      <c r="D1955" t="s">
        <v>54</v>
      </c>
    </row>
    <row r="1956" spans="1:4" x14ac:dyDescent="0.3">
      <c r="A1956" s="33" t="s">
        <v>16</v>
      </c>
      <c r="B1956" s="34">
        <v>45260</v>
      </c>
      <c r="C1956">
        <v>201.58745690161831</v>
      </c>
      <c r="D1956" t="s">
        <v>54</v>
      </c>
    </row>
    <row r="1957" spans="1:4" x14ac:dyDescent="0.3">
      <c r="A1957" s="33" t="s">
        <v>16</v>
      </c>
      <c r="B1957" s="34">
        <v>45291</v>
      </c>
      <c r="C1957">
        <v>207.63508060866687</v>
      </c>
      <c r="D1957" t="s">
        <v>54</v>
      </c>
    </row>
    <row r="1958" spans="1:4" x14ac:dyDescent="0.3">
      <c r="A1958" s="33" t="s">
        <v>16</v>
      </c>
      <c r="B1958" s="34">
        <v>45322</v>
      </c>
      <c r="C1958">
        <v>213.86413302692688</v>
      </c>
      <c r="D1958" t="s">
        <v>54</v>
      </c>
    </row>
    <row r="1959" spans="1:4" x14ac:dyDescent="0.3">
      <c r="A1959" s="33" t="s">
        <v>16</v>
      </c>
      <c r="B1959" s="34">
        <v>45351</v>
      </c>
      <c r="C1959">
        <v>220.28005701773469</v>
      </c>
      <c r="D1959" t="s">
        <v>54</v>
      </c>
    </row>
    <row r="1960" spans="1:4" x14ac:dyDescent="0.3">
      <c r="A1960" s="33" t="s">
        <v>16</v>
      </c>
      <c r="B1960" s="34">
        <v>45382</v>
      </c>
      <c r="C1960">
        <v>226.88845872826673</v>
      </c>
      <c r="D1960" t="s">
        <v>54</v>
      </c>
    </row>
    <row r="1961" spans="1:4" x14ac:dyDescent="0.3">
      <c r="A1961" s="33" t="s">
        <v>16</v>
      </c>
      <c r="B1961" s="34">
        <v>45412</v>
      </c>
      <c r="C1961">
        <v>233.69511249011472</v>
      </c>
      <c r="D1961" t="s">
        <v>54</v>
      </c>
    </row>
    <row r="1962" spans="1:4" x14ac:dyDescent="0.3">
      <c r="A1962" s="33" t="s">
        <v>16</v>
      </c>
      <c r="B1962" s="34">
        <v>45443</v>
      </c>
      <c r="C1962">
        <v>240.70596586481818</v>
      </c>
      <c r="D1962" t="s">
        <v>54</v>
      </c>
    </row>
    <row r="1963" spans="1:4" x14ac:dyDescent="0.3">
      <c r="A1963" s="33" t="s">
        <v>16</v>
      </c>
      <c r="B1963" s="34">
        <v>45473</v>
      </c>
      <c r="C1963">
        <v>247.92714484076274</v>
      </c>
      <c r="D1963" t="s">
        <v>54</v>
      </c>
    </row>
    <row r="1964" spans="1:4" x14ac:dyDescent="0.3">
      <c r="A1964" s="33" t="s">
        <v>16</v>
      </c>
      <c r="B1964" s="34">
        <v>45504</v>
      </c>
      <c r="C1964">
        <v>255.36495918598561</v>
      </c>
      <c r="D1964" t="s">
        <v>54</v>
      </c>
    </row>
    <row r="1965" spans="1:4" x14ac:dyDescent="0.3">
      <c r="A1965" s="33" t="s">
        <v>16</v>
      </c>
      <c r="B1965" s="34">
        <v>45535</v>
      </c>
      <c r="C1965">
        <v>263.02590796156517</v>
      </c>
      <c r="D1965" t="s">
        <v>54</v>
      </c>
    </row>
    <row r="1966" spans="1:4" x14ac:dyDescent="0.3">
      <c r="A1966" s="33" t="s">
        <v>16</v>
      </c>
      <c r="B1966" s="34">
        <v>45565</v>
      </c>
      <c r="C1966">
        <v>270.91668520041213</v>
      </c>
      <c r="D1966" t="s">
        <v>54</v>
      </c>
    </row>
    <row r="1967" spans="1:4" x14ac:dyDescent="0.3">
      <c r="A1967" s="33" t="s">
        <v>16</v>
      </c>
      <c r="B1967" s="34">
        <v>45596</v>
      </c>
      <c r="C1967">
        <v>279.0441857564245</v>
      </c>
      <c r="D1967" t="s">
        <v>54</v>
      </c>
    </row>
    <row r="1968" spans="1:4" x14ac:dyDescent="0.3">
      <c r="A1968" s="33" t="s">
        <v>16</v>
      </c>
      <c r="B1968" s="34">
        <v>45626</v>
      </c>
      <c r="C1968">
        <v>287.41551132911724</v>
      </c>
      <c r="D1968" t="s">
        <v>54</v>
      </c>
    </row>
    <row r="1969" spans="1:4" x14ac:dyDescent="0.3">
      <c r="A1969" s="33" t="s">
        <v>16</v>
      </c>
      <c r="B1969" s="34">
        <v>45657</v>
      </c>
      <c r="C1969">
        <v>296.03797666899078</v>
      </c>
      <c r="D1969" t="s">
        <v>54</v>
      </c>
    </row>
    <row r="1970" spans="1:4" x14ac:dyDescent="0.3">
      <c r="A1970" s="33" t="s">
        <v>16</v>
      </c>
      <c r="B1970" s="34">
        <v>45688</v>
      </c>
      <c r="C1970">
        <v>304.9191159690605</v>
      </c>
      <c r="D1970" t="s">
        <v>54</v>
      </c>
    </row>
    <row r="1971" spans="1:4" x14ac:dyDescent="0.3">
      <c r="A1971" s="33" t="s">
        <v>16</v>
      </c>
      <c r="B1971" s="34">
        <v>45716</v>
      </c>
      <c r="C1971">
        <v>314.06668944813231</v>
      </c>
      <c r="D1971" t="s">
        <v>54</v>
      </c>
    </row>
    <row r="1972" spans="1:4" x14ac:dyDescent="0.3">
      <c r="A1972" s="33" t="s">
        <v>16</v>
      </c>
      <c r="B1972" s="34">
        <v>45747</v>
      </c>
      <c r="C1972">
        <v>323.48869013157628</v>
      </c>
      <c r="D1972" t="s">
        <v>54</v>
      </c>
    </row>
    <row r="1973" spans="1:4" x14ac:dyDescent="0.3">
      <c r="A1973" s="33" t="s">
        <v>16</v>
      </c>
      <c r="B1973" s="34">
        <v>45777</v>
      </c>
      <c r="C1973">
        <v>333.19335083552357</v>
      </c>
      <c r="D1973" t="s">
        <v>54</v>
      </c>
    </row>
    <row r="1974" spans="1:4" x14ac:dyDescent="0.3">
      <c r="A1974" s="33" t="s">
        <v>16</v>
      </c>
      <c r="B1974" s="34">
        <v>45808</v>
      </c>
      <c r="C1974">
        <v>343.18915136058928</v>
      </c>
      <c r="D1974" t="s">
        <v>54</v>
      </c>
    </row>
    <row r="1975" spans="1:4" x14ac:dyDescent="0.3">
      <c r="A1975" s="33" t="s">
        <v>16</v>
      </c>
      <c r="B1975" s="34">
        <v>45838</v>
      </c>
      <c r="C1975">
        <v>353.48482590140696</v>
      </c>
      <c r="D1975" t="s">
        <v>54</v>
      </c>
    </row>
    <row r="1976" spans="1:4" x14ac:dyDescent="0.3">
      <c r="A1976" s="33" t="s">
        <v>16</v>
      </c>
      <c r="B1976" s="34">
        <v>45869</v>
      </c>
      <c r="C1976">
        <v>364.0893706784492</v>
      </c>
      <c r="D1976" t="s">
        <v>54</v>
      </c>
    </row>
    <row r="1977" spans="1:4" x14ac:dyDescent="0.3">
      <c r="A1977" s="33" t="s">
        <v>16</v>
      </c>
      <c r="B1977" s="34">
        <v>45900</v>
      </c>
      <c r="C1977">
        <v>375.0120517988027</v>
      </c>
      <c r="D1977" t="s">
        <v>54</v>
      </c>
    </row>
    <row r="1978" spans="1:4" x14ac:dyDescent="0.3">
      <c r="A1978" s="33" t="s">
        <v>16</v>
      </c>
      <c r="B1978" s="34">
        <v>45930</v>
      </c>
      <c r="C1978">
        <v>386.26241335276677</v>
      </c>
      <c r="D1978" t="s">
        <v>54</v>
      </c>
    </row>
    <row r="1979" spans="1:4" x14ac:dyDescent="0.3">
      <c r="A1979" s="33" t="s">
        <v>16</v>
      </c>
      <c r="B1979" s="34">
        <v>45961</v>
      </c>
      <c r="C1979">
        <v>397.85028575334979</v>
      </c>
      <c r="D1979" t="s">
        <v>54</v>
      </c>
    </row>
    <row r="1980" spans="1:4" x14ac:dyDescent="0.3">
      <c r="A1980" s="33" t="s">
        <v>16</v>
      </c>
      <c r="B1980" s="34">
        <v>45991</v>
      </c>
      <c r="C1980">
        <v>409.78579432595029</v>
      </c>
      <c r="D1980" t="s">
        <v>54</v>
      </c>
    </row>
    <row r="1981" spans="1:4" x14ac:dyDescent="0.3">
      <c r="A1981" s="33" t="s">
        <v>16</v>
      </c>
      <c r="B1981" s="34">
        <v>46022</v>
      </c>
      <c r="C1981">
        <v>422.07936815572879</v>
      </c>
      <c r="D1981" t="s">
        <v>54</v>
      </c>
    </row>
    <row r="1982" spans="1:4" x14ac:dyDescent="0.3">
      <c r="A1982" s="33" t="s">
        <v>17</v>
      </c>
      <c r="B1982" s="34">
        <v>44957</v>
      </c>
      <c r="C1982">
        <v>0</v>
      </c>
      <c r="D1982" t="s">
        <v>54</v>
      </c>
    </row>
    <row r="1983" spans="1:4" x14ac:dyDescent="0.3">
      <c r="A1983" s="33" t="s">
        <v>17</v>
      </c>
      <c r="B1983" s="34">
        <v>44985</v>
      </c>
      <c r="C1983">
        <v>0</v>
      </c>
      <c r="D1983" t="s">
        <v>54</v>
      </c>
    </row>
    <row r="1984" spans="1:4" x14ac:dyDescent="0.3">
      <c r="A1984" s="33" t="s">
        <v>17</v>
      </c>
      <c r="B1984" s="34">
        <v>45016</v>
      </c>
      <c r="C1984">
        <v>0</v>
      </c>
      <c r="D1984" t="s">
        <v>54</v>
      </c>
    </row>
    <row r="1985" spans="1:4" x14ac:dyDescent="0.3">
      <c r="A1985" s="33" t="s">
        <v>17</v>
      </c>
      <c r="B1985" s="34">
        <v>45046</v>
      </c>
      <c r="C1985">
        <v>0</v>
      </c>
      <c r="D1985" t="s">
        <v>54</v>
      </c>
    </row>
    <row r="1986" spans="1:4" x14ac:dyDescent="0.3">
      <c r="A1986" s="33" t="s">
        <v>17</v>
      </c>
      <c r="B1986" s="34">
        <v>45077</v>
      </c>
      <c r="C1986">
        <v>0</v>
      </c>
      <c r="D1986" t="s">
        <v>54</v>
      </c>
    </row>
    <row r="1987" spans="1:4" x14ac:dyDescent="0.3">
      <c r="A1987" s="33" t="s">
        <v>17</v>
      </c>
      <c r="B1987" s="34">
        <v>45107</v>
      </c>
      <c r="C1987">
        <v>0</v>
      </c>
      <c r="D1987" t="s">
        <v>54</v>
      </c>
    </row>
    <row r="1988" spans="1:4" x14ac:dyDescent="0.3">
      <c r="A1988" s="33" t="s">
        <v>17</v>
      </c>
      <c r="B1988" s="34">
        <v>45138</v>
      </c>
      <c r="C1988">
        <v>0</v>
      </c>
      <c r="D1988" t="s">
        <v>54</v>
      </c>
    </row>
    <row r="1989" spans="1:4" x14ac:dyDescent="0.3">
      <c r="A1989" s="33" t="s">
        <v>17</v>
      </c>
      <c r="B1989" s="34">
        <v>45169</v>
      </c>
      <c r="C1989">
        <v>0</v>
      </c>
      <c r="D1989" t="s">
        <v>54</v>
      </c>
    </row>
    <row r="1990" spans="1:4" x14ac:dyDescent="0.3">
      <c r="A1990" s="33" t="s">
        <v>17</v>
      </c>
      <c r="B1990" s="34">
        <v>45199</v>
      </c>
      <c r="C1990">
        <v>0</v>
      </c>
      <c r="D1990" t="s">
        <v>54</v>
      </c>
    </row>
    <row r="1991" spans="1:4" x14ac:dyDescent="0.3">
      <c r="A1991" s="33" t="s">
        <v>17</v>
      </c>
      <c r="B1991" s="34">
        <v>45230</v>
      </c>
      <c r="C1991">
        <v>0</v>
      </c>
      <c r="D1991" t="s">
        <v>54</v>
      </c>
    </row>
    <row r="1992" spans="1:4" x14ac:dyDescent="0.3">
      <c r="A1992" s="33" t="s">
        <v>17</v>
      </c>
      <c r="B1992" s="34">
        <v>45260</v>
      </c>
      <c r="C1992">
        <v>0</v>
      </c>
      <c r="D1992" t="s">
        <v>54</v>
      </c>
    </row>
    <row r="1993" spans="1:4" x14ac:dyDescent="0.3">
      <c r="A1993" s="33" t="s">
        <v>17</v>
      </c>
      <c r="B1993" s="34">
        <v>45291</v>
      </c>
      <c r="C1993">
        <v>0</v>
      </c>
      <c r="D1993" t="s">
        <v>54</v>
      </c>
    </row>
    <row r="1994" spans="1:4" x14ac:dyDescent="0.3">
      <c r="A1994" s="33" t="s">
        <v>17</v>
      </c>
      <c r="B1994" s="34">
        <v>45322</v>
      </c>
      <c r="C1994">
        <v>0</v>
      </c>
      <c r="D1994" t="s">
        <v>54</v>
      </c>
    </row>
    <row r="1995" spans="1:4" x14ac:dyDescent="0.3">
      <c r="A1995" s="33" t="s">
        <v>17</v>
      </c>
      <c r="B1995" s="34">
        <v>45351</v>
      </c>
      <c r="C1995">
        <v>0</v>
      </c>
      <c r="D1995" t="s">
        <v>54</v>
      </c>
    </row>
    <row r="1996" spans="1:4" x14ac:dyDescent="0.3">
      <c r="A1996" s="33" t="s">
        <v>17</v>
      </c>
      <c r="B1996" s="34">
        <v>45382</v>
      </c>
      <c r="C1996">
        <v>0</v>
      </c>
      <c r="D1996" t="s">
        <v>54</v>
      </c>
    </row>
    <row r="1997" spans="1:4" x14ac:dyDescent="0.3">
      <c r="A1997" s="33" t="s">
        <v>17</v>
      </c>
      <c r="B1997" s="34">
        <v>45412</v>
      </c>
      <c r="C1997">
        <v>0</v>
      </c>
      <c r="D1997" t="s">
        <v>54</v>
      </c>
    </row>
    <row r="1998" spans="1:4" x14ac:dyDescent="0.3">
      <c r="A1998" s="33" t="s">
        <v>17</v>
      </c>
      <c r="B1998" s="34">
        <v>45443</v>
      </c>
      <c r="C1998">
        <v>0</v>
      </c>
      <c r="D1998" t="s">
        <v>54</v>
      </c>
    </row>
    <row r="1999" spans="1:4" x14ac:dyDescent="0.3">
      <c r="A1999" s="33" t="s">
        <v>17</v>
      </c>
      <c r="B1999" s="34">
        <v>45473</v>
      </c>
      <c r="C1999">
        <v>0</v>
      </c>
      <c r="D1999" t="s">
        <v>54</v>
      </c>
    </row>
    <row r="2000" spans="1:4" x14ac:dyDescent="0.3">
      <c r="A2000" s="33" t="s">
        <v>17</v>
      </c>
      <c r="B2000" s="34">
        <v>45504</v>
      </c>
      <c r="C2000">
        <v>0</v>
      </c>
      <c r="D2000" t="s">
        <v>54</v>
      </c>
    </row>
    <row r="2001" spans="1:4" x14ac:dyDescent="0.3">
      <c r="A2001" s="33" t="s">
        <v>17</v>
      </c>
      <c r="B2001" s="34">
        <v>45535</v>
      </c>
      <c r="C2001">
        <v>0</v>
      </c>
      <c r="D2001" t="s">
        <v>54</v>
      </c>
    </row>
    <row r="2002" spans="1:4" x14ac:dyDescent="0.3">
      <c r="A2002" s="33" t="s">
        <v>17</v>
      </c>
      <c r="B2002" s="34">
        <v>45565</v>
      </c>
      <c r="C2002">
        <v>0</v>
      </c>
      <c r="D2002" t="s">
        <v>54</v>
      </c>
    </row>
    <row r="2003" spans="1:4" x14ac:dyDescent="0.3">
      <c r="A2003" s="33" t="s">
        <v>17</v>
      </c>
      <c r="B2003" s="34">
        <v>45596</v>
      </c>
      <c r="C2003">
        <v>0</v>
      </c>
      <c r="D2003" t="s">
        <v>54</v>
      </c>
    </row>
    <row r="2004" spans="1:4" x14ac:dyDescent="0.3">
      <c r="A2004" s="33" t="s">
        <v>17</v>
      </c>
      <c r="B2004" s="34">
        <v>45626</v>
      </c>
      <c r="C2004">
        <v>0</v>
      </c>
      <c r="D2004" t="s">
        <v>54</v>
      </c>
    </row>
    <row r="2005" spans="1:4" x14ac:dyDescent="0.3">
      <c r="A2005" s="33" t="s">
        <v>17</v>
      </c>
      <c r="B2005" s="34">
        <v>45657</v>
      </c>
      <c r="C2005">
        <v>0</v>
      </c>
      <c r="D2005" t="s">
        <v>54</v>
      </c>
    </row>
    <row r="2006" spans="1:4" x14ac:dyDescent="0.3">
      <c r="A2006" s="33" t="s">
        <v>17</v>
      </c>
      <c r="B2006" s="34">
        <v>45688</v>
      </c>
      <c r="C2006">
        <v>0</v>
      </c>
      <c r="D2006" t="s">
        <v>54</v>
      </c>
    </row>
    <row r="2007" spans="1:4" x14ac:dyDescent="0.3">
      <c r="A2007" s="33" t="s">
        <v>17</v>
      </c>
      <c r="B2007" s="34">
        <v>45716</v>
      </c>
      <c r="C2007">
        <v>0</v>
      </c>
      <c r="D2007" t="s">
        <v>54</v>
      </c>
    </row>
    <row r="2008" spans="1:4" x14ac:dyDescent="0.3">
      <c r="A2008" s="33" t="s">
        <v>17</v>
      </c>
      <c r="B2008" s="34">
        <v>45747</v>
      </c>
      <c r="C2008">
        <v>0</v>
      </c>
      <c r="D2008" t="s">
        <v>54</v>
      </c>
    </row>
    <row r="2009" spans="1:4" x14ac:dyDescent="0.3">
      <c r="A2009" s="33" t="s">
        <v>17</v>
      </c>
      <c r="B2009" s="34">
        <v>45777</v>
      </c>
      <c r="C2009">
        <v>0</v>
      </c>
      <c r="D2009" t="s">
        <v>54</v>
      </c>
    </row>
    <row r="2010" spans="1:4" x14ac:dyDescent="0.3">
      <c r="A2010" s="33" t="s">
        <v>17</v>
      </c>
      <c r="B2010" s="34">
        <v>45808</v>
      </c>
      <c r="C2010">
        <v>0</v>
      </c>
      <c r="D2010" t="s">
        <v>54</v>
      </c>
    </row>
    <row r="2011" spans="1:4" x14ac:dyDescent="0.3">
      <c r="A2011" s="33" t="s">
        <v>17</v>
      </c>
      <c r="B2011" s="34">
        <v>45838</v>
      </c>
      <c r="C2011">
        <v>0</v>
      </c>
      <c r="D2011" t="s">
        <v>54</v>
      </c>
    </row>
    <row r="2012" spans="1:4" x14ac:dyDescent="0.3">
      <c r="A2012" s="33" t="s">
        <v>17</v>
      </c>
      <c r="B2012" s="34">
        <v>45869</v>
      </c>
      <c r="C2012">
        <v>0</v>
      </c>
      <c r="D2012" t="s">
        <v>54</v>
      </c>
    </row>
    <row r="2013" spans="1:4" x14ac:dyDescent="0.3">
      <c r="A2013" s="33" t="s">
        <v>17</v>
      </c>
      <c r="B2013" s="34">
        <v>45900</v>
      </c>
      <c r="C2013">
        <v>0</v>
      </c>
      <c r="D2013" t="s">
        <v>54</v>
      </c>
    </row>
    <row r="2014" spans="1:4" x14ac:dyDescent="0.3">
      <c r="A2014" s="33" t="s">
        <v>17</v>
      </c>
      <c r="B2014" s="34">
        <v>45930</v>
      </c>
      <c r="C2014">
        <v>0</v>
      </c>
      <c r="D2014" t="s">
        <v>54</v>
      </c>
    </row>
    <row r="2015" spans="1:4" x14ac:dyDescent="0.3">
      <c r="A2015" s="33" t="s">
        <v>17</v>
      </c>
      <c r="B2015" s="34">
        <v>45961</v>
      </c>
      <c r="C2015">
        <v>0</v>
      </c>
      <c r="D2015" t="s">
        <v>54</v>
      </c>
    </row>
    <row r="2016" spans="1:4" x14ac:dyDescent="0.3">
      <c r="A2016" s="33" t="s">
        <v>17</v>
      </c>
      <c r="B2016" s="34">
        <v>45991</v>
      </c>
      <c r="C2016">
        <v>0</v>
      </c>
      <c r="D2016" t="s">
        <v>54</v>
      </c>
    </row>
    <row r="2017" spans="1:4" x14ac:dyDescent="0.3">
      <c r="A2017" s="33" t="s">
        <v>17</v>
      </c>
      <c r="B2017" s="34">
        <v>46022</v>
      </c>
      <c r="C2017">
        <v>0</v>
      </c>
      <c r="D2017" t="s">
        <v>54</v>
      </c>
    </row>
    <row r="2018" spans="1:4" x14ac:dyDescent="0.3">
      <c r="A2018" s="33" t="s">
        <v>18</v>
      </c>
      <c r="B2018" s="34">
        <v>44957</v>
      </c>
      <c r="C2018">
        <v>400</v>
      </c>
      <c r="D2018" t="s">
        <v>54</v>
      </c>
    </row>
    <row r="2019" spans="1:4" x14ac:dyDescent="0.3">
      <c r="A2019" s="33" t="s">
        <v>18</v>
      </c>
      <c r="B2019" s="34">
        <v>44985</v>
      </c>
      <c r="C2019">
        <v>412</v>
      </c>
      <c r="D2019" t="s">
        <v>54</v>
      </c>
    </row>
    <row r="2020" spans="1:4" x14ac:dyDescent="0.3">
      <c r="A2020" s="33" t="s">
        <v>18</v>
      </c>
      <c r="B2020" s="34">
        <v>45016</v>
      </c>
      <c r="C2020">
        <v>424.36</v>
      </c>
      <c r="D2020" t="s">
        <v>54</v>
      </c>
    </row>
    <row r="2021" spans="1:4" x14ac:dyDescent="0.3">
      <c r="A2021" s="33" t="s">
        <v>18</v>
      </c>
      <c r="B2021" s="34">
        <v>45046</v>
      </c>
      <c r="C2021">
        <v>437.0908</v>
      </c>
      <c r="D2021" t="s">
        <v>54</v>
      </c>
    </row>
    <row r="2022" spans="1:4" x14ac:dyDescent="0.3">
      <c r="A2022" s="33" t="s">
        <v>18</v>
      </c>
      <c r="B2022" s="34">
        <v>45077</v>
      </c>
      <c r="C2022">
        <v>450.20352400000002</v>
      </c>
      <c r="D2022" t="s">
        <v>54</v>
      </c>
    </row>
    <row r="2023" spans="1:4" x14ac:dyDescent="0.3">
      <c r="A2023" s="33" t="s">
        <v>18</v>
      </c>
      <c r="B2023" s="34">
        <v>45107</v>
      </c>
      <c r="C2023">
        <v>463.70962972000001</v>
      </c>
      <c r="D2023" t="s">
        <v>54</v>
      </c>
    </row>
    <row r="2024" spans="1:4" x14ac:dyDescent="0.3">
      <c r="A2024" s="33" t="s">
        <v>18</v>
      </c>
      <c r="B2024" s="34">
        <v>45138</v>
      </c>
      <c r="C2024">
        <v>477.62091861160002</v>
      </c>
      <c r="D2024" t="s">
        <v>54</v>
      </c>
    </row>
    <row r="2025" spans="1:4" x14ac:dyDescent="0.3">
      <c r="A2025" s="33" t="s">
        <v>18</v>
      </c>
      <c r="B2025" s="34">
        <v>45169</v>
      </c>
      <c r="C2025">
        <v>491.94954616994801</v>
      </c>
      <c r="D2025" t="s">
        <v>54</v>
      </c>
    </row>
    <row r="2026" spans="1:4" x14ac:dyDescent="0.3">
      <c r="A2026" s="33" t="s">
        <v>18</v>
      </c>
      <c r="B2026" s="34">
        <v>45199</v>
      </c>
      <c r="C2026">
        <v>506.70803255504649</v>
      </c>
      <c r="D2026" t="s">
        <v>54</v>
      </c>
    </row>
    <row r="2027" spans="1:4" x14ac:dyDescent="0.3">
      <c r="A2027" s="33" t="s">
        <v>18</v>
      </c>
      <c r="B2027" s="34">
        <v>45230</v>
      </c>
      <c r="C2027">
        <v>521.90927353169786</v>
      </c>
      <c r="D2027" t="s">
        <v>54</v>
      </c>
    </row>
    <row r="2028" spans="1:4" x14ac:dyDescent="0.3">
      <c r="A2028" s="33" t="s">
        <v>18</v>
      </c>
      <c r="B2028" s="34">
        <v>45260</v>
      </c>
      <c r="C2028">
        <v>537.56655173764887</v>
      </c>
      <c r="D2028" t="s">
        <v>54</v>
      </c>
    </row>
    <row r="2029" spans="1:4" x14ac:dyDescent="0.3">
      <c r="A2029" s="33" t="s">
        <v>18</v>
      </c>
      <c r="B2029" s="34">
        <v>45291</v>
      </c>
      <c r="C2029">
        <v>553.69354828977839</v>
      </c>
      <c r="D2029" t="s">
        <v>54</v>
      </c>
    </row>
    <row r="2030" spans="1:4" x14ac:dyDescent="0.3">
      <c r="A2030" s="33" t="s">
        <v>18</v>
      </c>
      <c r="B2030" s="34">
        <v>45322</v>
      </c>
      <c r="C2030">
        <v>570.30435473847172</v>
      </c>
      <c r="D2030" t="s">
        <v>54</v>
      </c>
    </row>
    <row r="2031" spans="1:4" x14ac:dyDescent="0.3">
      <c r="A2031" s="33" t="s">
        <v>18</v>
      </c>
      <c r="B2031" s="34">
        <v>45351</v>
      </c>
      <c r="C2031">
        <v>587.41348538062584</v>
      </c>
      <c r="D2031" t="s">
        <v>54</v>
      </c>
    </row>
    <row r="2032" spans="1:4" x14ac:dyDescent="0.3">
      <c r="A2032" s="33" t="s">
        <v>18</v>
      </c>
      <c r="B2032" s="34">
        <v>45382</v>
      </c>
      <c r="C2032">
        <v>605.03588994204461</v>
      </c>
      <c r="D2032" t="s">
        <v>54</v>
      </c>
    </row>
    <row r="2033" spans="1:4" x14ac:dyDescent="0.3">
      <c r="A2033" s="33" t="s">
        <v>18</v>
      </c>
      <c r="B2033" s="34">
        <v>45412</v>
      </c>
      <c r="C2033">
        <v>623.18696664030597</v>
      </c>
      <c r="D2033" t="s">
        <v>54</v>
      </c>
    </row>
    <row r="2034" spans="1:4" x14ac:dyDescent="0.3">
      <c r="A2034" s="33" t="s">
        <v>18</v>
      </c>
      <c r="B2034" s="34">
        <v>45443</v>
      </c>
      <c r="C2034">
        <v>641.88257563951515</v>
      </c>
      <c r="D2034" t="s">
        <v>54</v>
      </c>
    </row>
    <row r="2035" spans="1:4" x14ac:dyDescent="0.3">
      <c r="A2035" s="33" t="s">
        <v>18</v>
      </c>
      <c r="B2035" s="34">
        <v>45473</v>
      </c>
      <c r="C2035">
        <v>661.13905290870059</v>
      </c>
      <c r="D2035" t="s">
        <v>54</v>
      </c>
    </row>
    <row r="2036" spans="1:4" x14ac:dyDescent="0.3">
      <c r="A2036" s="33" t="s">
        <v>18</v>
      </c>
      <c r="B2036" s="34">
        <v>45504</v>
      </c>
      <c r="C2036">
        <v>680.97322449596163</v>
      </c>
      <c r="D2036" t="s">
        <v>54</v>
      </c>
    </row>
    <row r="2037" spans="1:4" x14ac:dyDescent="0.3">
      <c r="A2037" s="33" t="s">
        <v>18</v>
      </c>
      <c r="B2037" s="34">
        <v>45535</v>
      </c>
      <c r="C2037">
        <v>701.40242123084045</v>
      </c>
      <c r="D2037" t="s">
        <v>54</v>
      </c>
    </row>
    <row r="2038" spans="1:4" x14ac:dyDescent="0.3">
      <c r="A2038" s="33" t="s">
        <v>18</v>
      </c>
      <c r="B2038" s="34">
        <v>45565</v>
      </c>
      <c r="C2038">
        <v>722.44449386776569</v>
      </c>
      <c r="D2038" t="s">
        <v>54</v>
      </c>
    </row>
    <row r="2039" spans="1:4" x14ac:dyDescent="0.3">
      <c r="A2039" s="33" t="s">
        <v>18</v>
      </c>
      <c r="B2039" s="34">
        <v>45596</v>
      </c>
      <c r="C2039">
        <v>744.11782868379862</v>
      </c>
      <c r="D2039" t="s">
        <v>54</v>
      </c>
    </row>
    <row r="2040" spans="1:4" x14ac:dyDescent="0.3">
      <c r="A2040" s="33" t="s">
        <v>18</v>
      </c>
      <c r="B2040" s="34">
        <v>45626</v>
      </c>
      <c r="C2040">
        <v>766.44136354431259</v>
      </c>
      <c r="D2040" t="s">
        <v>54</v>
      </c>
    </row>
    <row r="2041" spans="1:4" x14ac:dyDescent="0.3">
      <c r="A2041" s="33" t="s">
        <v>18</v>
      </c>
      <c r="B2041" s="34">
        <v>45657</v>
      </c>
      <c r="C2041">
        <v>789.43460445064204</v>
      </c>
      <c r="D2041" t="s">
        <v>54</v>
      </c>
    </row>
    <row r="2042" spans="1:4" x14ac:dyDescent="0.3">
      <c r="A2042" s="33" t="s">
        <v>18</v>
      </c>
      <c r="B2042" s="34">
        <v>45688</v>
      </c>
      <c r="C2042">
        <v>813.11764258416133</v>
      </c>
      <c r="D2042" t="s">
        <v>54</v>
      </c>
    </row>
    <row r="2043" spans="1:4" x14ac:dyDescent="0.3">
      <c r="A2043" s="33" t="s">
        <v>18</v>
      </c>
      <c r="B2043" s="34">
        <v>45716</v>
      </c>
      <c r="C2043">
        <v>837.51117186168619</v>
      </c>
      <c r="D2043" t="s">
        <v>54</v>
      </c>
    </row>
    <row r="2044" spans="1:4" x14ac:dyDescent="0.3">
      <c r="A2044" s="33" t="s">
        <v>18</v>
      </c>
      <c r="B2044" s="34">
        <v>45747</v>
      </c>
      <c r="C2044">
        <v>862.63650701753681</v>
      </c>
      <c r="D2044" t="s">
        <v>54</v>
      </c>
    </row>
    <row r="2045" spans="1:4" x14ac:dyDescent="0.3">
      <c r="A2045" s="33" t="s">
        <v>18</v>
      </c>
      <c r="B2045" s="34">
        <v>45777</v>
      </c>
      <c r="C2045">
        <v>888.5156022280629</v>
      </c>
      <c r="D2045" t="s">
        <v>54</v>
      </c>
    </row>
    <row r="2046" spans="1:4" x14ac:dyDescent="0.3">
      <c r="A2046" s="33" t="s">
        <v>18</v>
      </c>
      <c r="B2046" s="34">
        <v>45808</v>
      </c>
      <c r="C2046">
        <v>915.17107029490478</v>
      </c>
      <c r="D2046" t="s">
        <v>54</v>
      </c>
    </row>
    <row r="2047" spans="1:4" x14ac:dyDescent="0.3">
      <c r="A2047" s="33" t="s">
        <v>18</v>
      </c>
      <c r="B2047" s="34">
        <v>45838</v>
      </c>
      <c r="C2047">
        <v>942.6262024037519</v>
      </c>
      <c r="D2047" t="s">
        <v>54</v>
      </c>
    </row>
    <row r="2048" spans="1:4" x14ac:dyDescent="0.3">
      <c r="A2048" s="33" t="s">
        <v>18</v>
      </c>
      <c r="B2048" s="34">
        <v>45869</v>
      </c>
      <c r="C2048">
        <v>970.90498847586446</v>
      </c>
      <c r="D2048" t="s">
        <v>54</v>
      </c>
    </row>
    <row r="2049" spans="1:4" x14ac:dyDescent="0.3">
      <c r="A2049" s="33" t="s">
        <v>18</v>
      </c>
      <c r="B2049" s="34">
        <v>45900</v>
      </c>
      <c r="C2049">
        <v>1000.0321381301404</v>
      </c>
      <c r="D2049" t="s">
        <v>54</v>
      </c>
    </row>
    <row r="2050" spans="1:4" x14ac:dyDescent="0.3">
      <c r="A2050" s="33" t="s">
        <v>18</v>
      </c>
      <c r="B2050" s="34">
        <v>45930</v>
      </c>
      <c r="C2050">
        <v>1030.0331022740447</v>
      </c>
      <c r="D2050" t="s">
        <v>54</v>
      </c>
    </row>
    <row r="2051" spans="1:4" x14ac:dyDescent="0.3">
      <c r="A2051" s="33" t="s">
        <v>18</v>
      </c>
      <c r="B2051" s="34">
        <v>45961</v>
      </c>
      <c r="C2051">
        <v>1060.9340953422661</v>
      </c>
      <c r="D2051" t="s">
        <v>54</v>
      </c>
    </row>
    <row r="2052" spans="1:4" x14ac:dyDescent="0.3">
      <c r="A2052" s="33" t="s">
        <v>18</v>
      </c>
      <c r="B2052" s="34">
        <v>45991</v>
      </c>
      <c r="C2052">
        <v>1092.7621182025341</v>
      </c>
      <c r="D2052" t="s">
        <v>54</v>
      </c>
    </row>
    <row r="2053" spans="1:4" x14ac:dyDescent="0.3">
      <c r="A2053" s="33" t="s">
        <v>18</v>
      </c>
      <c r="B2053" s="34">
        <v>46022</v>
      </c>
      <c r="C2053">
        <v>1125.5449817486101</v>
      </c>
      <c r="D2053" t="s">
        <v>54</v>
      </c>
    </row>
    <row r="2054" spans="1:4" x14ac:dyDescent="0.3">
      <c r="A2054" s="33" t="s">
        <v>19</v>
      </c>
      <c r="B2054" s="34">
        <v>44957</v>
      </c>
      <c r="C2054">
        <v>0</v>
      </c>
      <c r="D2054" t="s">
        <v>54</v>
      </c>
    </row>
    <row r="2055" spans="1:4" x14ac:dyDescent="0.3">
      <c r="A2055" s="33" t="s">
        <v>19</v>
      </c>
      <c r="B2055" s="34">
        <v>44985</v>
      </c>
      <c r="C2055">
        <v>0</v>
      </c>
      <c r="D2055" t="s">
        <v>54</v>
      </c>
    </row>
    <row r="2056" spans="1:4" x14ac:dyDescent="0.3">
      <c r="A2056" s="33" t="s">
        <v>19</v>
      </c>
      <c r="B2056" s="34">
        <v>45016</v>
      </c>
      <c r="C2056">
        <v>0</v>
      </c>
      <c r="D2056" t="s">
        <v>54</v>
      </c>
    </row>
    <row r="2057" spans="1:4" x14ac:dyDescent="0.3">
      <c r="A2057" s="33" t="s">
        <v>19</v>
      </c>
      <c r="B2057" s="34">
        <v>45046</v>
      </c>
      <c r="C2057">
        <v>0</v>
      </c>
      <c r="D2057" t="s">
        <v>54</v>
      </c>
    </row>
    <row r="2058" spans="1:4" x14ac:dyDescent="0.3">
      <c r="A2058" s="33" t="s">
        <v>19</v>
      </c>
      <c r="B2058" s="34">
        <v>45077</v>
      </c>
      <c r="C2058">
        <v>0</v>
      </c>
      <c r="D2058" t="s">
        <v>54</v>
      </c>
    </row>
    <row r="2059" spans="1:4" x14ac:dyDescent="0.3">
      <c r="A2059" s="33" t="s">
        <v>19</v>
      </c>
      <c r="B2059" s="34">
        <v>45107</v>
      </c>
      <c r="C2059">
        <v>0</v>
      </c>
      <c r="D2059" t="s">
        <v>54</v>
      </c>
    </row>
    <row r="2060" spans="1:4" x14ac:dyDescent="0.3">
      <c r="A2060" s="33" t="s">
        <v>19</v>
      </c>
      <c r="B2060" s="34">
        <v>45138</v>
      </c>
      <c r="C2060">
        <v>0</v>
      </c>
      <c r="D2060" t="s">
        <v>54</v>
      </c>
    </row>
    <row r="2061" spans="1:4" x14ac:dyDescent="0.3">
      <c r="A2061" s="33" t="s">
        <v>19</v>
      </c>
      <c r="B2061" s="34">
        <v>45169</v>
      </c>
      <c r="C2061">
        <v>0</v>
      </c>
      <c r="D2061" t="s">
        <v>54</v>
      </c>
    </row>
    <row r="2062" spans="1:4" x14ac:dyDescent="0.3">
      <c r="A2062" s="33" t="s">
        <v>19</v>
      </c>
      <c r="B2062" s="34">
        <v>45199</v>
      </c>
      <c r="C2062">
        <v>0</v>
      </c>
      <c r="D2062" t="s">
        <v>54</v>
      </c>
    </row>
    <row r="2063" spans="1:4" x14ac:dyDescent="0.3">
      <c r="A2063" s="33" t="s">
        <v>19</v>
      </c>
      <c r="B2063" s="34">
        <v>45230</v>
      </c>
      <c r="C2063">
        <v>0</v>
      </c>
      <c r="D2063" t="s">
        <v>54</v>
      </c>
    </row>
    <row r="2064" spans="1:4" x14ac:dyDescent="0.3">
      <c r="A2064" s="33" t="s">
        <v>19</v>
      </c>
      <c r="B2064" s="34">
        <v>45260</v>
      </c>
      <c r="C2064">
        <v>0</v>
      </c>
      <c r="D2064" t="s">
        <v>54</v>
      </c>
    </row>
    <row r="2065" spans="1:4" x14ac:dyDescent="0.3">
      <c r="A2065" s="33" t="s">
        <v>19</v>
      </c>
      <c r="B2065" s="34">
        <v>45291</v>
      </c>
      <c r="C2065">
        <v>0</v>
      </c>
      <c r="D2065" t="s">
        <v>54</v>
      </c>
    </row>
    <row r="2066" spans="1:4" x14ac:dyDescent="0.3">
      <c r="A2066" s="33" t="s">
        <v>19</v>
      </c>
      <c r="B2066" s="34">
        <v>45322</v>
      </c>
      <c r="C2066">
        <v>0</v>
      </c>
      <c r="D2066" t="s">
        <v>54</v>
      </c>
    </row>
    <row r="2067" spans="1:4" x14ac:dyDescent="0.3">
      <c r="A2067" s="33" t="s">
        <v>19</v>
      </c>
      <c r="B2067" s="34">
        <v>45351</v>
      </c>
      <c r="C2067">
        <v>0</v>
      </c>
      <c r="D2067" t="s">
        <v>54</v>
      </c>
    </row>
    <row r="2068" spans="1:4" x14ac:dyDescent="0.3">
      <c r="A2068" s="33" t="s">
        <v>19</v>
      </c>
      <c r="B2068" s="34">
        <v>45382</v>
      </c>
      <c r="C2068">
        <v>0</v>
      </c>
      <c r="D2068" t="s">
        <v>54</v>
      </c>
    </row>
    <row r="2069" spans="1:4" x14ac:dyDescent="0.3">
      <c r="A2069" s="33" t="s">
        <v>19</v>
      </c>
      <c r="B2069" s="34">
        <v>45412</v>
      </c>
      <c r="C2069">
        <v>0</v>
      </c>
      <c r="D2069" t="s">
        <v>54</v>
      </c>
    </row>
    <row r="2070" spans="1:4" x14ac:dyDescent="0.3">
      <c r="A2070" s="33" t="s">
        <v>19</v>
      </c>
      <c r="B2070" s="34">
        <v>45443</v>
      </c>
      <c r="C2070">
        <v>0</v>
      </c>
      <c r="D2070" t="s">
        <v>54</v>
      </c>
    </row>
    <row r="2071" spans="1:4" x14ac:dyDescent="0.3">
      <c r="A2071" s="33" t="s">
        <v>19</v>
      </c>
      <c r="B2071" s="34">
        <v>45473</v>
      </c>
      <c r="C2071">
        <v>0</v>
      </c>
      <c r="D2071" t="s">
        <v>54</v>
      </c>
    </row>
    <row r="2072" spans="1:4" x14ac:dyDescent="0.3">
      <c r="A2072" s="33" t="s">
        <v>19</v>
      </c>
      <c r="B2072" s="34">
        <v>45504</v>
      </c>
      <c r="C2072">
        <v>0</v>
      </c>
      <c r="D2072" t="s">
        <v>54</v>
      </c>
    </row>
    <row r="2073" spans="1:4" x14ac:dyDescent="0.3">
      <c r="A2073" s="33" t="s">
        <v>19</v>
      </c>
      <c r="B2073" s="34">
        <v>45535</v>
      </c>
      <c r="C2073">
        <v>0</v>
      </c>
      <c r="D2073" t="s">
        <v>54</v>
      </c>
    </row>
    <row r="2074" spans="1:4" x14ac:dyDescent="0.3">
      <c r="A2074" s="33" t="s">
        <v>19</v>
      </c>
      <c r="B2074" s="34">
        <v>45565</v>
      </c>
      <c r="C2074">
        <v>0</v>
      </c>
      <c r="D2074" t="s">
        <v>54</v>
      </c>
    </row>
    <row r="2075" spans="1:4" x14ac:dyDescent="0.3">
      <c r="A2075" s="33" t="s">
        <v>19</v>
      </c>
      <c r="B2075" s="34">
        <v>45596</v>
      </c>
      <c r="C2075">
        <v>0</v>
      </c>
      <c r="D2075" t="s">
        <v>54</v>
      </c>
    </row>
    <row r="2076" spans="1:4" x14ac:dyDescent="0.3">
      <c r="A2076" s="33" t="s">
        <v>19</v>
      </c>
      <c r="B2076" s="34">
        <v>45626</v>
      </c>
      <c r="C2076">
        <v>0</v>
      </c>
      <c r="D2076" t="s">
        <v>54</v>
      </c>
    </row>
    <row r="2077" spans="1:4" x14ac:dyDescent="0.3">
      <c r="A2077" s="33" t="s">
        <v>19</v>
      </c>
      <c r="B2077" s="34">
        <v>45657</v>
      </c>
      <c r="C2077">
        <v>0</v>
      </c>
      <c r="D2077" t="s">
        <v>54</v>
      </c>
    </row>
    <row r="2078" spans="1:4" x14ac:dyDescent="0.3">
      <c r="A2078" s="33" t="s">
        <v>19</v>
      </c>
      <c r="B2078" s="34">
        <v>45688</v>
      </c>
      <c r="C2078">
        <v>0</v>
      </c>
      <c r="D2078" t="s">
        <v>54</v>
      </c>
    </row>
    <row r="2079" spans="1:4" x14ac:dyDescent="0.3">
      <c r="A2079" s="33" t="s">
        <v>19</v>
      </c>
      <c r="B2079" s="34">
        <v>45716</v>
      </c>
      <c r="C2079">
        <v>0</v>
      </c>
      <c r="D2079" t="s">
        <v>54</v>
      </c>
    </row>
    <row r="2080" spans="1:4" x14ac:dyDescent="0.3">
      <c r="A2080" s="33" t="s">
        <v>19</v>
      </c>
      <c r="B2080" s="34">
        <v>45747</v>
      </c>
      <c r="C2080">
        <v>0</v>
      </c>
      <c r="D2080" t="s">
        <v>54</v>
      </c>
    </row>
    <row r="2081" spans="1:4" x14ac:dyDescent="0.3">
      <c r="A2081" s="33" t="s">
        <v>19</v>
      </c>
      <c r="B2081" s="34">
        <v>45777</v>
      </c>
      <c r="C2081">
        <v>0</v>
      </c>
      <c r="D2081" t="s">
        <v>54</v>
      </c>
    </row>
    <row r="2082" spans="1:4" x14ac:dyDescent="0.3">
      <c r="A2082" s="33" t="s">
        <v>19</v>
      </c>
      <c r="B2082" s="34">
        <v>45808</v>
      </c>
      <c r="C2082">
        <v>0</v>
      </c>
      <c r="D2082" t="s">
        <v>54</v>
      </c>
    </row>
    <row r="2083" spans="1:4" x14ac:dyDescent="0.3">
      <c r="A2083" s="33" t="s">
        <v>19</v>
      </c>
      <c r="B2083" s="34">
        <v>45838</v>
      </c>
      <c r="C2083">
        <v>0</v>
      </c>
      <c r="D2083" t="s">
        <v>54</v>
      </c>
    </row>
    <row r="2084" spans="1:4" x14ac:dyDescent="0.3">
      <c r="A2084" s="33" t="s">
        <v>19</v>
      </c>
      <c r="B2084" s="34">
        <v>45869</v>
      </c>
      <c r="C2084">
        <v>0</v>
      </c>
      <c r="D2084" t="s">
        <v>54</v>
      </c>
    </row>
    <row r="2085" spans="1:4" x14ac:dyDescent="0.3">
      <c r="A2085" s="33" t="s">
        <v>19</v>
      </c>
      <c r="B2085" s="34">
        <v>45900</v>
      </c>
      <c r="C2085">
        <v>0</v>
      </c>
      <c r="D2085" t="s">
        <v>54</v>
      </c>
    </row>
    <row r="2086" spans="1:4" x14ac:dyDescent="0.3">
      <c r="A2086" s="33" t="s">
        <v>19</v>
      </c>
      <c r="B2086" s="34">
        <v>45930</v>
      </c>
      <c r="C2086">
        <v>0</v>
      </c>
      <c r="D2086" t="s">
        <v>54</v>
      </c>
    </row>
    <row r="2087" spans="1:4" x14ac:dyDescent="0.3">
      <c r="A2087" s="33" t="s">
        <v>19</v>
      </c>
      <c r="B2087" s="34">
        <v>45961</v>
      </c>
      <c r="C2087">
        <v>0</v>
      </c>
      <c r="D2087" t="s">
        <v>54</v>
      </c>
    </row>
    <row r="2088" spans="1:4" x14ac:dyDescent="0.3">
      <c r="A2088" s="33" t="s">
        <v>19</v>
      </c>
      <c r="B2088" s="34">
        <v>45991</v>
      </c>
      <c r="C2088">
        <v>0</v>
      </c>
      <c r="D2088" t="s">
        <v>54</v>
      </c>
    </row>
    <row r="2089" spans="1:4" x14ac:dyDescent="0.3">
      <c r="A2089" s="33" t="s">
        <v>19</v>
      </c>
      <c r="B2089" s="34">
        <v>46022</v>
      </c>
      <c r="C2089">
        <v>0</v>
      </c>
      <c r="D2089" t="s">
        <v>54</v>
      </c>
    </row>
    <row r="2090" spans="1:4" x14ac:dyDescent="0.3">
      <c r="A2090" s="33" t="s">
        <v>20</v>
      </c>
      <c r="B2090" s="34">
        <v>44957</v>
      </c>
      <c r="C2090">
        <v>0</v>
      </c>
      <c r="D2090" t="s">
        <v>54</v>
      </c>
    </row>
    <row r="2091" spans="1:4" x14ac:dyDescent="0.3">
      <c r="A2091" s="33" t="s">
        <v>20</v>
      </c>
      <c r="B2091" s="34">
        <v>44985</v>
      </c>
      <c r="C2091">
        <v>0</v>
      </c>
      <c r="D2091" t="s">
        <v>54</v>
      </c>
    </row>
    <row r="2092" spans="1:4" x14ac:dyDescent="0.3">
      <c r="A2092" s="33" t="s">
        <v>20</v>
      </c>
      <c r="B2092" s="34">
        <v>45016</v>
      </c>
      <c r="C2092">
        <v>0</v>
      </c>
      <c r="D2092" t="s">
        <v>54</v>
      </c>
    </row>
    <row r="2093" spans="1:4" x14ac:dyDescent="0.3">
      <c r="A2093" s="33" t="s">
        <v>20</v>
      </c>
      <c r="B2093" s="34">
        <v>45046</v>
      </c>
      <c r="C2093">
        <v>0</v>
      </c>
      <c r="D2093" t="s">
        <v>54</v>
      </c>
    </row>
    <row r="2094" spans="1:4" x14ac:dyDescent="0.3">
      <c r="A2094" s="33" t="s">
        <v>20</v>
      </c>
      <c r="B2094" s="34">
        <v>45077</v>
      </c>
      <c r="C2094">
        <v>0</v>
      </c>
      <c r="D2094" t="s">
        <v>54</v>
      </c>
    </row>
    <row r="2095" spans="1:4" x14ac:dyDescent="0.3">
      <c r="A2095" s="33" t="s">
        <v>20</v>
      </c>
      <c r="B2095" s="34">
        <v>45107</v>
      </c>
      <c r="C2095">
        <v>0</v>
      </c>
      <c r="D2095" t="s">
        <v>54</v>
      </c>
    </row>
    <row r="2096" spans="1:4" x14ac:dyDescent="0.3">
      <c r="A2096" s="33" t="s">
        <v>20</v>
      </c>
      <c r="B2096" s="34">
        <v>45138</v>
      </c>
      <c r="C2096">
        <v>0</v>
      </c>
      <c r="D2096" t="s">
        <v>54</v>
      </c>
    </row>
    <row r="2097" spans="1:4" x14ac:dyDescent="0.3">
      <c r="A2097" s="33" t="s">
        <v>20</v>
      </c>
      <c r="B2097" s="34">
        <v>45169</v>
      </c>
      <c r="C2097">
        <v>0</v>
      </c>
      <c r="D2097" t="s">
        <v>54</v>
      </c>
    </row>
    <row r="2098" spans="1:4" x14ac:dyDescent="0.3">
      <c r="A2098" s="33" t="s">
        <v>20</v>
      </c>
      <c r="B2098" s="34">
        <v>45199</v>
      </c>
      <c r="C2098">
        <v>0</v>
      </c>
      <c r="D2098" t="s">
        <v>54</v>
      </c>
    </row>
    <row r="2099" spans="1:4" x14ac:dyDescent="0.3">
      <c r="A2099" s="33" t="s">
        <v>20</v>
      </c>
      <c r="B2099" s="34">
        <v>45230</v>
      </c>
      <c r="C2099">
        <v>0</v>
      </c>
      <c r="D2099" t="s">
        <v>54</v>
      </c>
    </row>
    <row r="2100" spans="1:4" x14ac:dyDescent="0.3">
      <c r="A2100" s="33" t="s">
        <v>20</v>
      </c>
      <c r="B2100" s="34">
        <v>45260</v>
      </c>
      <c r="C2100">
        <v>0</v>
      </c>
      <c r="D2100" t="s">
        <v>54</v>
      </c>
    </row>
    <row r="2101" spans="1:4" x14ac:dyDescent="0.3">
      <c r="A2101" s="33" t="s">
        <v>20</v>
      </c>
      <c r="B2101" s="34">
        <v>45291</v>
      </c>
      <c r="C2101">
        <v>0</v>
      </c>
      <c r="D2101" t="s">
        <v>54</v>
      </c>
    </row>
    <row r="2102" spans="1:4" x14ac:dyDescent="0.3">
      <c r="A2102" s="33" t="s">
        <v>20</v>
      </c>
      <c r="B2102" s="34">
        <v>45322</v>
      </c>
      <c r="C2102">
        <v>0</v>
      </c>
      <c r="D2102" t="s">
        <v>54</v>
      </c>
    </row>
    <row r="2103" spans="1:4" x14ac:dyDescent="0.3">
      <c r="A2103" s="33" t="s">
        <v>20</v>
      </c>
      <c r="B2103" s="34">
        <v>45351</v>
      </c>
      <c r="C2103">
        <v>0</v>
      </c>
      <c r="D2103" t="s">
        <v>54</v>
      </c>
    </row>
    <row r="2104" spans="1:4" x14ac:dyDescent="0.3">
      <c r="A2104" s="33" t="s">
        <v>20</v>
      </c>
      <c r="B2104" s="34">
        <v>45382</v>
      </c>
      <c r="C2104">
        <v>0</v>
      </c>
      <c r="D2104" t="s">
        <v>54</v>
      </c>
    </row>
    <row r="2105" spans="1:4" x14ac:dyDescent="0.3">
      <c r="A2105" s="33" t="s">
        <v>20</v>
      </c>
      <c r="B2105" s="34">
        <v>45412</v>
      </c>
      <c r="C2105">
        <v>0</v>
      </c>
      <c r="D2105" t="s">
        <v>54</v>
      </c>
    </row>
    <row r="2106" spans="1:4" x14ac:dyDescent="0.3">
      <c r="A2106" s="33" t="s">
        <v>20</v>
      </c>
      <c r="B2106" s="34">
        <v>45443</v>
      </c>
      <c r="C2106">
        <v>0</v>
      </c>
      <c r="D2106" t="s">
        <v>54</v>
      </c>
    </row>
    <row r="2107" spans="1:4" x14ac:dyDescent="0.3">
      <c r="A2107" s="33" t="s">
        <v>20</v>
      </c>
      <c r="B2107" s="34">
        <v>45473</v>
      </c>
      <c r="C2107">
        <v>0</v>
      </c>
      <c r="D2107" t="s">
        <v>54</v>
      </c>
    </row>
    <row r="2108" spans="1:4" x14ac:dyDescent="0.3">
      <c r="A2108" s="33" t="s">
        <v>20</v>
      </c>
      <c r="B2108" s="34">
        <v>45504</v>
      </c>
      <c r="C2108">
        <v>0</v>
      </c>
      <c r="D2108" t="s">
        <v>54</v>
      </c>
    </row>
    <row r="2109" spans="1:4" x14ac:dyDescent="0.3">
      <c r="A2109" s="33" t="s">
        <v>20</v>
      </c>
      <c r="B2109" s="34">
        <v>45535</v>
      </c>
      <c r="C2109">
        <v>0</v>
      </c>
      <c r="D2109" t="s">
        <v>54</v>
      </c>
    </row>
    <row r="2110" spans="1:4" x14ac:dyDescent="0.3">
      <c r="A2110" s="33" t="s">
        <v>20</v>
      </c>
      <c r="B2110" s="34">
        <v>45565</v>
      </c>
      <c r="C2110">
        <v>0</v>
      </c>
      <c r="D2110" t="s">
        <v>54</v>
      </c>
    </row>
    <row r="2111" spans="1:4" x14ac:dyDescent="0.3">
      <c r="A2111" s="33" t="s">
        <v>20</v>
      </c>
      <c r="B2111" s="34">
        <v>45596</v>
      </c>
      <c r="C2111">
        <v>0</v>
      </c>
      <c r="D2111" t="s">
        <v>54</v>
      </c>
    </row>
    <row r="2112" spans="1:4" x14ac:dyDescent="0.3">
      <c r="A2112" s="33" t="s">
        <v>20</v>
      </c>
      <c r="B2112" s="34">
        <v>45626</v>
      </c>
      <c r="C2112">
        <v>0</v>
      </c>
      <c r="D2112" t="s">
        <v>54</v>
      </c>
    </row>
    <row r="2113" spans="1:4" x14ac:dyDescent="0.3">
      <c r="A2113" s="33" t="s">
        <v>20</v>
      </c>
      <c r="B2113" s="34">
        <v>45657</v>
      </c>
      <c r="C2113">
        <v>0</v>
      </c>
      <c r="D2113" t="s">
        <v>54</v>
      </c>
    </row>
    <row r="2114" spans="1:4" x14ac:dyDescent="0.3">
      <c r="A2114" s="33" t="s">
        <v>20</v>
      </c>
      <c r="B2114" s="34">
        <v>45688</v>
      </c>
      <c r="C2114">
        <v>0</v>
      </c>
      <c r="D2114" t="s">
        <v>54</v>
      </c>
    </row>
    <row r="2115" spans="1:4" x14ac:dyDescent="0.3">
      <c r="A2115" s="33" t="s">
        <v>20</v>
      </c>
      <c r="B2115" s="34">
        <v>45716</v>
      </c>
      <c r="C2115">
        <v>0</v>
      </c>
      <c r="D2115" t="s">
        <v>54</v>
      </c>
    </row>
    <row r="2116" spans="1:4" x14ac:dyDescent="0.3">
      <c r="A2116" s="33" t="s">
        <v>20</v>
      </c>
      <c r="B2116" s="34">
        <v>45747</v>
      </c>
      <c r="C2116">
        <v>0</v>
      </c>
      <c r="D2116" t="s">
        <v>54</v>
      </c>
    </row>
    <row r="2117" spans="1:4" x14ac:dyDescent="0.3">
      <c r="A2117" s="33" t="s">
        <v>20</v>
      </c>
      <c r="B2117" s="34">
        <v>45777</v>
      </c>
      <c r="C2117">
        <v>0</v>
      </c>
      <c r="D2117" t="s">
        <v>54</v>
      </c>
    </row>
    <row r="2118" spans="1:4" x14ac:dyDescent="0.3">
      <c r="A2118" s="33" t="s">
        <v>20</v>
      </c>
      <c r="B2118" s="34">
        <v>45808</v>
      </c>
      <c r="C2118">
        <v>0</v>
      </c>
      <c r="D2118" t="s">
        <v>54</v>
      </c>
    </row>
    <row r="2119" spans="1:4" x14ac:dyDescent="0.3">
      <c r="A2119" s="33" t="s">
        <v>20</v>
      </c>
      <c r="B2119" s="34">
        <v>45838</v>
      </c>
      <c r="C2119">
        <v>0</v>
      </c>
      <c r="D2119" t="s">
        <v>54</v>
      </c>
    </row>
    <row r="2120" spans="1:4" x14ac:dyDescent="0.3">
      <c r="A2120" s="33" t="s">
        <v>20</v>
      </c>
      <c r="B2120" s="34">
        <v>45869</v>
      </c>
      <c r="C2120">
        <v>0</v>
      </c>
      <c r="D2120" t="s">
        <v>54</v>
      </c>
    </row>
    <row r="2121" spans="1:4" x14ac:dyDescent="0.3">
      <c r="A2121" s="33" t="s">
        <v>20</v>
      </c>
      <c r="B2121" s="34">
        <v>45900</v>
      </c>
      <c r="C2121">
        <v>0</v>
      </c>
      <c r="D2121" t="s">
        <v>54</v>
      </c>
    </row>
    <row r="2122" spans="1:4" x14ac:dyDescent="0.3">
      <c r="A2122" s="33" t="s">
        <v>20</v>
      </c>
      <c r="B2122" s="34">
        <v>45930</v>
      </c>
      <c r="C2122">
        <v>0</v>
      </c>
      <c r="D2122" t="s">
        <v>54</v>
      </c>
    </row>
    <row r="2123" spans="1:4" x14ac:dyDescent="0.3">
      <c r="A2123" s="33" t="s">
        <v>20</v>
      </c>
      <c r="B2123" s="34">
        <v>45961</v>
      </c>
      <c r="C2123">
        <v>0</v>
      </c>
      <c r="D2123" t="s">
        <v>54</v>
      </c>
    </row>
    <row r="2124" spans="1:4" x14ac:dyDescent="0.3">
      <c r="A2124" s="33" t="s">
        <v>20</v>
      </c>
      <c r="B2124" s="34">
        <v>45991</v>
      </c>
      <c r="C2124">
        <v>0</v>
      </c>
      <c r="D2124" t="s">
        <v>54</v>
      </c>
    </row>
    <row r="2125" spans="1:4" x14ac:dyDescent="0.3">
      <c r="A2125" s="33" t="s">
        <v>20</v>
      </c>
      <c r="B2125" s="34">
        <v>46022</v>
      </c>
      <c r="C2125">
        <v>0</v>
      </c>
      <c r="D2125" t="s">
        <v>54</v>
      </c>
    </row>
    <row r="2126" spans="1:4" x14ac:dyDescent="0.3">
      <c r="A2126" s="33" t="s">
        <v>21</v>
      </c>
      <c r="B2126" s="34">
        <v>44957</v>
      </c>
      <c r="C2126">
        <v>400</v>
      </c>
      <c r="D2126" t="s">
        <v>54</v>
      </c>
    </row>
    <row r="2127" spans="1:4" x14ac:dyDescent="0.3">
      <c r="A2127" s="33" t="s">
        <v>21</v>
      </c>
      <c r="B2127" s="34">
        <v>44985</v>
      </c>
      <c r="C2127">
        <v>412</v>
      </c>
      <c r="D2127" t="s">
        <v>54</v>
      </c>
    </row>
    <row r="2128" spans="1:4" x14ac:dyDescent="0.3">
      <c r="A2128" s="33" t="s">
        <v>21</v>
      </c>
      <c r="B2128" s="34">
        <v>45016</v>
      </c>
      <c r="C2128">
        <v>424.36</v>
      </c>
      <c r="D2128" t="s">
        <v>54</v>
      </c>
    </row>
    <row r="2129" spans="1:4" x14ac:dyDescent="0.3">
      <c r="A2129" s="33" t="s">
        <v>21</v>
      </c>
      <c r="B2129" s="34">
        <v>45046</v>
      </c>
      <c r="C2129">
        <v>437.0908</v>
      </c>
      <c r="D2129" t="s">
        <v>54</v>
      </c>
    </row>
    <row r="2130" spans="1:4" x14ac:dyDescent="0.3">
      <c r="A2130" s="33" t="s">
        <v>21</v>
      </c>
      <c r="B2130" s="34">
        <v>45077</v>
      </c>
      <c r="C2130">
        <v>450.20350000000002</v>
      </c>
      <c r="D2130" t="s">
        <v>54</v>
      </c>
    </row>
    <row r="2131" spans="1:4" x14ac:dyDescent="0.3">
      <c r="A2131" s="33" t="s">
        <v>21</v>
      </c>
      <c r="B2131" s="34">
        <v>45107</v>
      </c>
      <c r="C2131">
        <v>463.70960000000002</v>
      </c>
      <c r="D2131" t="s">
        <v>54</v>
      </c>
    </row>
    <row r="2132" spans="1:4" x14ac:dyDescent="0.3">
      <c r="A2132" s="33" t="s">
        <v>21</v>
      </c>
      <c r="B2132" s="34">
        <v>45138</v>
      </c>
      <c r="C2132">
        <v>477.62090000000001</v>
      </c>
      <c r="D2132" t="s">
        <v>54</v>
      </c>
    </row>
    <row r="2133" spans="1:4" x14ac:dyDescent="0.3">
      <c r="A2133" s="33" t="s">
        <v>21</v>
      </c>
      <c r="B2133" s="34">
        <v>45169</v>
      </c>
      <c r="C2133">
        <v>491.9495</v>
      </c>
      <c r="D2133" t="s">
        <v>54</v>
      </c>
    </row>
    <row r="2134" spans="1:4" x14ac:dyDescent="0.3">
      <c r="A2134" s="33" t="s">
        <v>21</v>
      </c>
      <c r="B2134" s="34">
        <v>45199</v>
      </c>
      <c r="C2134">
        <v>506.70800000000003</v>
      </c>
      <c r="D2134" t="s">
        <v>54</v>
      </c>
    </row>
    <row r="2135" spans="1:4" x14ac:dyDescent="0.3">
      <c r="A2135" s="33" t="s">
        <v>21</v>
      </c>
      <c r="B2135" s="34">
        <v>45230</v>
      </c>
      <c r="C2135">
        <v>521.90930000000003</v>
      </c>
      <c r="D2135" t="s">
        <v>54</v>
      </c>
    </row>
    <row r="2136" spans="1:4" x14ac:dyDescent="0.3">
      <c r="A2136" s="33" t="s">
        <v>21</v>
      </c>
      <c r="B2136" s="34">
        <v>45260</v>
      </c>
      <c r="C2136">
        <v>537.56659999999999</v>
      </c>
      <c r="D2136" t="s">
        <v>54</v>
      </c>
    </row>
    <row r="2137" spans="1:4" x14ac:dyDescent="0.3">
      <c r="A2137" s="33" t="s">
        <v>21</v>
      </c>
      <c r="B2137" s="34">
        <v>45291</v>
      </c>
      <c r="C2137">
        <v>553.69349999999997</v>
      </c>
      <c r="D2137" t="s">
        <v>54</v>
      </c>
    </row>
    <row r="2138" spans="1:4" x14ac:dyDescent="0.3">
      <c r="A2138" s="33" t="s">
        <v>21</v>
      </c>
      <c r="B2138" s="34">
        <v>45322</v>
      </c>
      <c r="C2138">
        <v>570.30439999999999</v>
      </c>
      <c r="D2138" t="s">
        <v>54</v>
      </c>
    </row>
    <row r="2139" spans="1:4" x14ac:dyDescent="0.3">
      <c r="A2139" s="33" t="s">
        <v>21</v>
      </c>
      <c r="B2139" s="34">
        <v>45351</v>
      </c>
      <c r="C2139">
        <v>587.4135</v>
      </c>
      <c r="D2139" t="s">
        <v>54</v>
      </c>
    </row>
    <row r="2140" spans="1:4" x14ac:dyDescent="0.3">
      <c r="A2140" s="33" t="s">
        <v>21</v>
      </c>
      <c r="B2140" s="34">
        <v>45382</v>
      </c>
      <c r="C2140">
        <v>605.03589999999997</v>
      </c>
      <c r="D2140" t="s">
        <v>54</v>
      </c>
    </row>
    <row r="2141" spans="1:4" x14ac:dyDescent="0.3">
      <c r="A2141" s="33" t="s">
        <v>21</v>
      </c>
      <c r="B2141" s="34">
        <v>45412</v>
      </c>
      <c r="C2141">
        <v>623.18700000000001</v>
      </c>
      <c r="D2141" t="s">
        <v>54</v>
      </c>
    </row>
    <row r="2142" spans="1:4" x14ac:dyDescent="0.3">
      <c r="A2142" s="33" t="s">
        <v>21</v>
      </c>
      <c r="B2142" s="34">
        <v>45443</v>
      </c>
      <c r="C2142">
        <v>641.88260000000002</v>
      </c>
      <c r="D2142" t="s">
        <v>54</v>
      </c>
    </row>
    <row r="2143" spans="1:4" x14ac:dyDescent="0.3">
      <c r="A2143" s="33" t="s">
        <v>21</v>
      </c>
      <c r="B2143" s="34">
        <v>45473</v>
      </c>
      <c r="C2143">
        <v>661.13909999999998</v>
      </c>
      <c r="D2143" t="s">
        <v>54</v>
      </c>
    </row>
    <row r="2144" spans="1:4" x14ac:dyDescent="0.3">
      <c r="A2144" s="33" t="s">
        <v>21</v>
      </c>
      <c r="B2144" s="34">
        <v>45504</v>
      </c>
      <c r="C2144">
        <v>680.97320000000002</v>
      </c>
      <c r="D2144" t="s">
        <v>54</v>
      </c>
    </row>
    <row r="2145" spans="1:4" x14ac:dyDescent="0.3">
      <c r="A2145" s="33" t="s">
        <v>21</v>
      </c>
      <c r="B2145" s="34">
        <v>45535</v>
      </c>
      <c r="C2145">
        <v>701.40239999999994</v>
      </c>
      <c r="D2145" t="s">
        <v>54</v>
      </c>
    </row>
    <row r="2146" spans="1:4" x14ac:dyDescent="0.3">
      <c r="A2146" s="33" t="s">
        <v>21</v>
      </c>
      <c r="B2146" s="34">
        <v>45565</v>
      </c>
      <c r="C2146">
        <v>722.44449999999995</v>
      </c>
      <c r="D2146" t="s">
        <v>54</v>
      </c>
    </row>
    <row r="2147" spans="1:4" x14ac:dyDescent="0.3">
      <c r="A2147" s="33" t="s">
        <v>21</v>
      </c>
      <c r="B2147" s="34">
        <v>45596</v>
      </c>
      <c r="C2147">
        <v>744.11779999999999</v>
      </c>
      <c r="D2147" t="s">
        <v>54</v>
      </c>
    </row>
    <row r="2148" spans="1:4" x14ac:dyDescent="0.3">
      <c r="A2148" s="33" t="s">
        <v>21</v>
      </c>
      <c r="B2148" s="34">
        <v>45626</v>
      </c>
      <c r="C2148">
        <v>766.44140000000004</v>
      </c>
      <c r="D2148" t="s">
        <v>54</v>
      </c>
    </row>
    <row r="2149" spans="1:4" x14ac:dyDescent="0.3">
      <c r="A2149" s="33" t="s">
        <v>21</v>
      </c>
      <c r="B2149" s="34">
        <v>45657</v>
      </c>
      <c r="C2149">
        <v>789.43460000000005</v>
      </c>
      <c r="D2149" t="s">
        <v>54</v>
      </c>
    </row>
    <row r="2150" spans="1:4" x14ac:dyDescent="0.3">
      <c r="A2150" s="33" t="s">
        <v>21</v>
      </c>
      <c r="B2150" s="34">
        <v>45688</v>
      </c>
      <c r="C2150">
        <v>813.11760000000004</v>
      </c>
      <c r="D2150" t="s">
        <v>54</v>
      </c>
    </row>
    <row r="2151" spans="1:4" x14ac:dyDescent="0.3">
      <c r="A2151" s="33" t="s">
        <v>21</v>
      </c>
      <c r="B2151" s="34">
        <v>45716</v>
      </c>
      <c r="C2151">
        <v>837.51120000000003</v>
      </c>
      <c r="D2151" t="s">
        <v>54</v>
      </c>
    </row>
    <row r="2152" spans="1:4" x14ac:dyDescent="0.3">
      <c r="A2152" s="33" t="s">
        <v>21</v>
      </c>
      <c r="B2152" s="34">
        <v>45747</v>
      </c>
      <c r="C2152">
        <v>862.63649999999996</v>
      </c>
      <c r="D2152" t="s">
        <v>54</v>
      </c>
    </row>
    <row r="2153" spans="1:4" x14ac:dyDescent="0.3">
      <c r="A2153" s="33" t="s">
        <v>21</v>
      </c>
      <c r="B2153" s="34">
        <v>45777</v>
      </c>
      <c r="C2153">
        <v>888.51559999999995</v>
      </c>
      <c r="D2153" t="s">
        <v>54</v>
      </c>
    </row>
    <row r="2154" spans="1:4" x14ac:dyDescent="0.3">
      <c r="A2154" s="33" t="s">
        <v>21</v>
      </c>
      <c r="B2154" s="34">
        <v>45808</v>
      </c>
      <c r="C2154">
        <v>915.17110000000002</v>
      </c>
      <c r="D2154" t="s">
        <v>54</v>
      </c>
    </row>
    <row r="2155" spans="1:4" x14ac:dyDescent="0.3">
      <c r="A2155" s="33" t="s">
        <v>21</v>
      </c>
      <c r="B2155" s="34">
        <v>45838</v>
      </c>
      <c r="C2155">
        <v>942.62620000000004</v>
      </c>
      <c r="D2155" t="s">
        <v>54</v>
      </c>
    </row>
    <row r="2156" spans="1:4" x14ac:dyDescent="0.3">
      <c r="A2156" s="33" t="s">
        <v>21</v>
      </c>
      <c r="B2156" s="34">
        <v>45869</v>
      </c>
      <c r="C2156">
        <v>970.90499999999997</v>
      </c>
      <c r="D2156" t="s">
        <v>54</v>
      </c>
    </row>
    <row r="2157" spans="1:4" x14ac:dyDescent="0.3">
      <c r="A2157" s="33" t="s">
        <v>21</v>
      </c>
      <c r="B2157" s="34">
        <v>45900</v>
      </c>
      <c r="C2157">
        <v>1000.0321</v>
      </c>
      <c r="D2157" t="s">
        <v>54</v>
      </c>
    </row>
    <row r="2158" spans="1:4" x14ac:dyDescent="0.3">
      <c r="A2158" s="33" t="s">
        <v>21</v>
      </c>
      <c r="B2158" s="34">
        <v>45930</v>
      </c>
      <c r="C2158">
        <v>1030.0331000000001</v>
      </c>
      <c r="D2158" t="s">
        <v>54</v>
      </c>
    </row>
    <row r="2159" spans="1:4" x14ac:dyDescent="0.3">
      <c r="A2159" s="33" t="s">
        <v>21</v>
      </c>
      <c r="B2159" s="34">
        <v>45961</v>
      </c>
      <c r="C2159">
        <v>1060.9340999999999</v>
      </c>
      <c r="D2159" t="s">
        <v>54</v>
      </c>
    </row>
    <row r="2160" spans="1:4" x14ac:dyDescent="0.3">
      <c r="A2160" s="33" t="s">
        <v>21</v>
      </c>
      <c r="B2160" s="34">
        <v>45991</v>
      </c>
      <c r="C2160">
        <v>1092.7620999999999</v>
      </c>
      <c r="D2160" t="s">
        <v>54</v>
      </c>
    </row>
    <row r="2161" spans="1:4" x14ac:dyDescent="0.3">
      <c r="A2161" s="33" t="s">
        <v>21</v>
      </c>
      <c r="B2161" s="34">
        <v>46022</v>
      </c>
      <c r="C2161">
        <v>1125.5450000000001</v>
      </c>
      <c r="D2161" t="s">
        <v>54</v>
      </c>
    </row>
    <row r="2162" spans="1:4" x14ac:dyDescent="0.3">
      <c r="A2162" s="33" t="s">
        <v>22</v>
      </c>
      <c r="B2162" s="34">
        <v>44957</v>
      </c>
      <c r="C2162">
        <v>0</v>
      </c>
      <c r="D2162" t="s">
        <v>54</v>
      </c>
    </row>
    <row r="2163" spans="1:4" x14ac:dyDescent="0.3">
      <c r="A2163" s="33" t="s">
        <v>22</v>
      </c>
      <c r="B2163" s="34">
        <v>44985</v>
      </c>
      <c r="C2163">
        <v>0</v>
      </c>
      <c r="D2163" t="s">
        <v>54</v>
      </c>
    </row>
    <row r="2164" spans="1:4" x14ac:dyDescent="0.3">
      <c r="A2164" s="33" t="s">
        <v>22</v>
      </c>
      <c r="B2164" s="34">
        <v>45016</v>
      </c>
      <c r="C2164">
        <v>0</v>
      </c>
      <c r="D2164" t="s">
        <v>54</v>
      </c>
    </row>
    <row r="2165" spans="1:4" x14ac:dyDescent="0.3">
      <c r="A2165" s="33" t="s">
        <v>22</v>
      </c>
      <c r="B2165" s="34">
        <v>45046</v>
      </c>
      <c r="C2165">
        <v>0</v>
      </c>
      <c r="D2165" t="s">
        <v>54</v>
      </c>
    </row>
    <row r="2166" spans="1:4" x14ac:dyDescent="0.3">
      <c r="A2166" s="33" t="s">
        <v>22</v>
      </c>
      <c r="B2166" s="34">
        <v>45077</v>
      </c>
      <c r="C2166">
        <v>0</v>
      </c>
      <c r="D2166" t="s">
        <v>54</v>
      </c>
    </row>
    <row r="2167" spans="1:4" x14ac:dyDescent="0.3">
      <c r="A2167" s="33" t="s">
        <v>22</v>
      </c>
      <c r="B2167" s="34">
        <v>45107</v>
      </c>
      <c r="C2167">
        <v>0</v>
      </c>
      <c r="D2167" t="s">
        <v>54</v>
      </c>
    </row>
    <row r="2168" spans="1:4" x14ac:dyDescent="0.3">
      <c r="A2168" s="33" t="s">
        <v>22</v>
      </c>
      <c r="B2168" s="34">
        <v>45138</v>
      </c>
      <c r="C2168">
        <v>0</v>
      </c>
      <c r="D2168" t="s">
        <v>54</v>
      </c>
    </row>
    <row r="2169" spans="1:4" x14ac:dyDescent="0.3">
      <c r="A2169" s="33" t="s">
        <v>22</v>
      </c>
      <c r="B2169" s="34">
        <v>45169</v>
      </c>
      <c r="C2169">
        <v>0</v>
      </c>
      <c r="D2169" t="s">
        <v>54</v>
      </c>
    </row>
    <row r="2170" spans="1:4" x14ac:dyDescent="0.3">
      <c r="A2170" s="33" t="s">
        <v>22</v>
      </c>
      <c r="B2170" s="34">
        <v>45199</v>
      </c>
      <c r="C2170">
        <v>0</v>
      </c>
      <c r="D2170" t="s">
        <v>54</v>
      </c>
    </row>
    <row r="2171" spans="1:4" x14ac:dyDescent="0.3">
      <c r="A2171" s="33" t="s">
        <v>22</v>
      </c>
      <c r="B2171" s="34">
        <v>45230</v>
      </c>
      <c r="C2171">
        <v>0</v>
      </c>
      <c r="D2171" t="s">
        <v>54</v>
      </c>
    </row>
    <row r="2172" spans="1:4" x14ac:dyDescent="0.3">
      <c r="A2172" s="33" t="s">
        <v>22</v>
      </c>
      <c r="B2172" s="34">
        <v>45260</v>
      </c>
      <c r="C2172">
        <v>0</v>
      </c>
      <c r="D2172" t="s">
        <v>54</v>
      </c>
    </row>
    <row r="2173" spans="1:4" x14ac:dyDescent="0.3">
      <c r="A2173" s="33" t="s">
        <v>22</v>
      </c>
      <c r="B2173" s="34">
        <v>45291</v>
      </c>
      <c r="C2173">
        <v>0</v>
      </c>
      <c r="D2173" t="s">
        <v>54</v>
      </c>
    </row>
    <row r="2174" spans="1:4" x14ac:dyDescent="0.3">
      <c r="A2174" s="33" t="s">
        <v>22</v>
      </c>
      <c r="B2174" s="34">
        <v>45322</v>
      </c>
      <c r="C2174">
        <v>0</v>
      </c>
      <c r="D2174" t="s">
        <v>54</v>
      </c>
    </row>
    <row r="2175" spans="1:4" x14ac:dyDescent="0.3">
      <c r="A2175" s="33" t="s">
        <v>22</v>
      </c>
      <c r="B2175" s="34">
        <v>45351</v>
      </c>
      <c r="C2175">
        <v>0</v>
      </c>
      <c r="D2175" t="s">
        <v>54</v>
      </c>
    </row>
    <row r="2176" spans="1:4" x14ac:dyDescent="0.3">
      <c r="A2176" s="33" t="s">
        <v>22</v>
      </c>
      <c r="B2176" s="34">
        <v>45382</v>
      </c>
      <c r="C2176">
        <v>0</v>
      </c>
      <c r="D2176" t="s">
        <v>54</v>
      </c>
    </row>
    <row r="2177" spans="1:4" x14ac:dyDescent="0.3">
      <c r="A2177" s="33" t="s">
        <v>22</v>
      </c>
      <c r="B2177" s="34">
        <v>45412</v>
      </c>
      <c r="C2177">
        <v>0</v>
      </c>
      <c r="D2177" t="s">
        <v>54</v>
      </c>
    </row>
    <row r="2178" spans="1:4" x14ac:dyDescent="0.3">
      <c r="A2178" s="33" t="s">
        <v>22</v>
      </c>
      <c r="B2178" s="34">
        <v>45443</v>
      </c>
      <c r="C2178">
        <v>0</v>
      </c>
      <c r="D2178" t="s">
        <v>54</v>
      </c>
    </row>
    <row r="2179" spans="1:4" x14ac:dyDescent="0.3">
      <c r="A2179" s="33" t="s">
        <v>22</v>
      </c>
      <c r="B2179" s="34">
        <v>45473</v>
      </c>
      <c r="C2179">
        <v>0</v>
      </c>
      <c r="D2179" t="s">
        <v>54</v>
      </c>
    </row>
    <row r="2180" spans="1:4" x14ac:dyDescent="0.3">
      <c r="A2180" s="33" t="s">
        <v>22</v>
      </c>
      <c r="B2180" s="34">
        <v>45504</v>
      </c>
      <c r="C2180">
        <v>0</v>
      </c>
      <c r="D2180" t="s">
        <v>54</v>
      </c>
    </row>
    <row r="2181" spans="1:4" x14ac:dyDescent="0.3">
      <c r="A2181" s="33" t="s">
        <v>22</v>
      </c>
      <c r="B2181" s="34">
        <v>45535</v>
      </c>
      <c r="C2181">
        <v>0</v>
      </c>
      <c r="D2181" t="s">
        <v>54</v>
      </c>
    </row>
    <row r="2182" spans="1:4" x14ac:dyDescent="0.3">
      <c r="A2182" s="33" t="s">
        <v>22</v>
      </c>
      <c r="B2182" s="34">
        <v>45565</v>
      </c>
      <c r="C2182">
        <v>0</v>
      </c>
      <c r="D2182" t="s">
        <v>54</v>
      </c>
    </row>
    <row r="2183" spans="1:4" x14ac:dyDescent="0.3">
      <c r="A2183" s="33" t="s">
        <v>22</v>
      </c>
      <c r="B2183" s="34">
        <v>45596</v>
      </c>
      <c r="C2183">
        <v>0</v>
      </c>
      <c r="D2183" t="s">
        <v>54</v>
      </c>
    </row>
    <row r="2184" spans="1:4" x14ac:dyDescent="0.3">
      <c r="A2184" s="33" t="s">
        <v>22</v>
      </c>
      <c r="B2184" s="34">
        <v>45626</v>
      </c>
      <c r="C2184">
        <v>0</v>
      </c>
      <c r="D2184" t="s">
        <v>54</v>
      </c>
    </row>
    <row r="2185" spans="1:4" x14ac:dyDescent="0.3">
      <c r="A2185" s="33" t="s">
        <v>22</v>
      </c>
      <c r="B2185" s="34">
        <v>45657</v>
      </c>
      <c r="C2185">
        <v>0</v>
      </c>
      <c r="D2185" t="s">
        <v>54</v>
      </c>
    </row>
    <row r="2186" spans="1:4" x14ac:dyDescent="0.3">
      <c r="A2186" s="33" t="s">
        <v>22</v>
      </c>
      <c r="B2186" s="34">
        <v>45688</v>
      </c>
      <c r="C2186">
        <v>0</v>
      </c>
      <c r="D2186" t="s">
        <v>54</v>
      </c>
    </row>
    <row r="2187" spans="1:4" x14ac:dyDescent="0.3">
      <c r="A2187" s="33" t="s">
        <v>22</v>
      </c>
      <c r="B2187" s="34">
        <v>45716</v>
      </c>
      <c r="C2187">
        <v>0</v>
      </c>
      <c r="D2187" t="s">
        <v>54</v>
      </c>
    </row>
    <row r="2188" spans="1:4" x14ac:dyDescent="0.3">
      <c r="A2188" s="33" t="s">
        <v>22</v>
      </c>
      <c r="B2188" s="34">
        <v>45747</v>
      </c>
      <c r="C2188">
        <v>0</v>
      </c>
      <c r="D2188" t="s">
        <v>54</v>
      </c>
    </row>
    <row r="2189" spans="1:4" x14ac:dyDescent="0.3">
      <c r="A2189" s="33" t="s">
        <v>22</v>
      </c>
      <c r="B2189" s="34">
        <v>45777</v>
      </c>
      <c r="C2189">
        <v>0</v>
      </c>
      <c r="D2189" t="s">
        <v>54</v>
      </c>
    </row>
    <row r="2190" spans="1:4" x14ac:dyDescent="0.3">
      <c r="A2190" s="33" t="s">
        <v>22</v>
      </c>
      <c r="B2190" s="34">
        <v>45808</v>
      </c>
      <c r="C2190">
        <v>0</v>
      </c>
      <c r="D2190" t="s">
        <v>54</v>
      </c>
    </row>
    <row r="2191" spans="1:4" x14ac:dyDescent="0.3">
      <c r="A2191" s="33" t="s">
        <v>22</v>
      </c>
      <c r="B2191" s="34">
        <v>45838</v>
      </c>
      <c r="C2191">
        <v>0</v>
      </c>
      <c r="D2191" t="s">
        <v>54</v>
      </c>
    </row>
    <row r="2192" spans="1:4" x14ac:dyDescent="0.3">
      <c r="A2192" s="33" t="s">
        <v>22</v>
      </c>
      <c r="B2192" s="34">
        <v>45869</v>
      </c>
      <c r="C2192">
        <v>0</v>
      </c>
      <c r="D2192" t="s">
        <v>54</v>
      </c>
    </row>
    <row r="2193" spans="1:4" x14ac:dyDescent="0.3">
      <c r="A2193" s="33" t="s">
        <v>22</v>
      </c>
      <c r="B2193" s="34">
        <v>45900</v>
      </c>
      <c r="C2193">
        <v>0</v>
      </c>
      <c r="D2193" t="s">
        <v>54</v>
      </c>
    </row>
    <row r="2194" spans="1:4" x14ac:dyDescent="0.3">
      <c r="A2194" s="33" t="s">
        <v>22</v>
      </c>
      <c r="B2194" s="34">
        <v>45930</v>
      </c>
      <c r="C2194">
        <v>0</v>
      </c>
      <c r="D2194" t="s">
        <v>54</v>
      </c>
    </row>
    <row r="2195" spans="1:4" x14ac:dyDescent="0.3">
      <c r="A2195" s="33" t="s">
        <v>22</v>
      </c>
      <c r="B2195" s="34">
        <v>45961</v>
      </c>
      <c r="C2195">
        <v>0</v>
      </c>
      <c r="D2195" t="s">
        <v>54</v>
      </c>
    </row>
    <row r="2196" spans="1:4" x14ac:dyDescent="0.3">
      <c r="A2196" s="33" t="s">
        <v>22</v>
      </c>
      <c r="B2196" s="34">
        <v>45991</v>
      </c>
      <c r="C2196">
        <v>0</v>
      </c>
      <c r="D2196" t="s">
        <v>54</v>
      </c>
    </row>
    <row r="2197" spans="1:4" x14ac:dyDescent="0.3">
      <c r="A2197" s="33" t="s">
        <v>22</v>
      </c>
      <c r="B2197" s="34">
        <v>46022</v>
      </c>
      <c r="C2197">
        <v>0</v>
      </c>
      <c r="D2197" t="s">
        <v>54</v>
      </c>
    </row>
    <row r="2198" spans="1:4" x14ac:dyDescent="0.3">
      <c r="A2198" s="33" t="s">
        <v>23</v>
      </c>
      <c r="B2198" s="34">
        <v>44957</v>
      </c>
      <c r="C2198">
        <v>0</v>
      </c>
      <c r="D2198" t="s">
        <v>54</v>
      </c>
    </row>
    <row r="2199" spans="1:4" x14ac:dyDescent="0.3">
      <c r="A2199" s="33" t="s">
        <v>23</v>
      </c>
      <c r="B2199" s="34">
        <v>44985</v>
      </c>
      <c r="C2199">
        <v>0</v>
      </c>
      <c r="D2199" t="s">
        <v>54</v>
      </c>
    </row>
    <row r="2200" spans="1:4" x14ac:dyDescent="0.3">
      <c r="A2200" s="33" t="s">
        <v>23</v>
      </c>
      <c r="B2200" s="34">
        <v>45016</v>
      </c>
      <c r="C2200">
        <v>0</v>
      </c>
      <c r="D2200" t="s">
        <v>54</v>
      </c>
    </row>
    <row r="2201" spans="1:4" x14ac:dyDescent="0.3">
      <c r="A2201" s="33" t="s">
        <v>23</v>
      </c>
      <c r="B2201" s="34">
        <v>45046</v>
      </c>
      <c r="C2201">
        <v>0</v>
      </c>
      <c r="D2201" t="s">
        <v>54</v>
      </c>
    </row>
    <row r="2202" spans="1:4" x14ac:dyDescent="0.3">
      <c r="A2202" s="33" t="s">
        <v>23</v>
      </c>
      <c r="B2202" s="34">
        <v>45077</v>
      </c>
      <c r="C2202">
        <v>0</v>
      </c>
      <c r="D2202" t="s">
        <v>54</v>
      </c>
    </row>
    <row r="2203" spans="1:4" x14ac:dyDescent="0.3">
      <c r="A2203" s="33" t="s">
        <v>23</v>
      </c>
      <c r="B2203" s="34">
        <v>45107</v>
      </c>
      <c r="C2203">
        <v>0</v>
      </c>
      <c r="D2203" t="s">
        <v>54</v>
      </c>
    </row>
    <row r="2204" spans="1:4" x14ac:dyDescent="0.3">
      <c r="A2204" s="33" t="s">
        <v>23</v>
      </c>
      <c r="B2204" s="34">
        <v>45138</v>
      </c>
      <c r="C2204">
        <v>0</v>
      </c>
      <c r="D2204" t="s">
        <v>54</v>
      </c>
    </row>
    <row r="2205" spans="1:4" x14ac:dyDescent="0.3">
      <c r="A2205" s="33" t="s">
        <v>23</v>
      </c>
      <c r="B2205" s="34">
        <v>45169</v>
      </c>
      <c r="C2205">
        <v>0</v>
      </c>
      <c r="D2205" t="s">
        <v>54</v>
      </c>
    </row>
    <row r="2206" spans="1:4" x14ac:dyDescent="0.3">
      <c r="A2206" s="33" t="s">
        <v>23</v>
      </c>
      <c r="B2206" s="34">
        <v>45199</v>
      </c>
      <c r="C2206">
        <v>0</v>
      </c>
      <c r="D2206" t="s">
        <v>54</v>
      </c>
    </row>
    <row r="2207" spans="1:4" x14ac:dyDescent="0.3">
      <c r="A2207" s="33" t="s">
        <v>23</v>
      </c>
      <c r="B2207" s="34">
        <v>45230</v>
      </c>
      <c r="C2207">
        <v>0</v>
      </c>
      <c r="D2207" t="s">
        <v>54</v>
      </c>
    </row>
    <row r="2208" spans="1:4" x14ac:dyDescent="0.3">
      <c r="A2208" s="33" t="s">
        <v>23</v>
      </c>
      <c r="B2208" s="34">
        <v>45260</v>
      </c>
      <c r="C2208">
        <v>0</v>
      </c>
      <c r="D2208" t="s">
        <v>54</v>
      </c>
    </row>
    <row r="2209" spans="1:4" x14ac:dyDescent="0.3">
      <c r="A2209" s="33" t="s">
        <v>23</v>
      </c>
      <c r="B2209" s="34">
        <v>45291</v>
      </c>
      <c r="C2209">
        <v>0</v>
      </c>
      <c r="D2209" t="s">
        <v>54</v>
      </c>
    </row>
    <row r="2210" spans="1:4" x14ac:dyDescent="0.3">
      <c r="A2210" s="33" t="s">
        <v>23</v>
      </c>
      <c r="B2210" s="34">
        <v>45322</v>
      </c>
      <c r="C2210">
        <v>0</v>
      </c>
      <c r="D2210" t="s">
        <v>54</v>
      </c>
    </row>
    <row r="2211" spans="1:4" x14ac:dyDescent="0.3">
      <c r="A2211" s="33" t="s">
        <v>23</v>
      </c>
      <c r="B2211" s="34">
        <v>45351</v>
      </c>
      <c r="C2211">
        <v>0</v>
      </c>
      <c r="D2211" t="s">
        <v>54</v>
      </c>
    </row>
    <row r="2212" spans="1:4" x14ac:dyDescent="0.3">
      <c r="A2212" s="33" t="s">
        <v>23</v>
      </c>
      <c r="B2212" s="34">
        <v>45382</v>
      </c>
      <c r="C2212">
        <v>0</v>
      </c>
      <c r="D2212" t="s">
        <v>54</v>
      </c>
    </row>
    <row r="2213" spans="1:4" x14ac:dyDescent="0.3">
      <c r="A2213" s="33" t="s">
        <v>23</v>
      </c>
      <c r="B2213" s="34">
        <v>45412</v>
      </c>
      <c r="C2213">
        <v>0</v>
      </c>
      <c r="D2213" t="s">
        <v>54</v>
      </c>
    </row>
    <row r="2214" spans="1:4" x14ac:dyDescent="0.3">
      <c r="A2214" s="33" t="s">
        <v>23</v>
      </c>
      <c r="B2214" s="34">
        <v>45443</v>
      </c>
      <c r="C2214">
        <v>0</v>
      </c>
      <c r="D2214" t="s">
        <v>54</v>
      </c>
    </row>
    <row r="2215" spans="1:4" x14ac:dyDescent="0.3">
      <c r="A2215" s="33" t="s">
        <v>23</v>
      </c>
      <c r="B2215" s="34">
        <v>45473</v>
      </c>
      <c r="C2215">
        <v>0</v>
      </c>
      <c r="D2215" t="s">
        <v>54</v>
      </c>
    </row>
    <row r="2216" spans="1:4" x14ac:dyDescent="0.3">
      <c r="A2216" s="33" t="s">
        <v>23</v>
      </c>
      <c r="B2216" s="34">
        <v>45504</v>
      </c>
      <c r="C2216">
        <v>0</v>
      </c>
      <c r="D2216" t="s">
        <v>54</v>
      </c>
    </row>
    <row r="2217" spans="1:4" x14ac:dyDescent="0.3">
      <c r="A2217" s="33" t="s">
        <v>23</v>
      </c>
      <c r="B2217" s="34">
        <v>45535</v>
      </c>
      <c r="C2217">
        <v>0</v>
      </c>
      <c r="D2217" t="s">
        <v>54</v>
      </c>
    </row>
    <row r="2218" spans="1:4" x14ac:dyDescent="0.3">
      <c r="A2218" s="33" t="s">
        <v>23</v>
      </c>
      <c r="B2218" s="34">
        <v>45565</v>
      </c>
      <c r="C2218">
        <v>0</v>
      </c>
      <c r="D2218" t="s">
        <v>54</v>
      </c>
    </row>
    <row r="2219" spans="1:4" x14ac:dyDescent="0.3">
      <c r="A2219" s="33" t="s">
        <v>23</v>
      </c>
      <c r="B2219" s="34">
        <v>45596</v>
      </c>
      <c r="C2219">
        <v>0</v>
      </c>
      <c r="D2219" t="s">
        <v>54</v>
      </c>
    </row>
    <row r="2220" spans="1:4" x14ac:dyDescent="0.3">
      <c r="A2220" s="33" t="s">
        <v>23</v>
      </c>
      <c r="B2220" s="34">
        <v>45626</v>
      </c>
      <c r="C2220">
        <v>0</v>
      </c>
      <c r="D2220" t="s">
        <v>54</v>
      </c>
    </row>
    <row r="2221" spans="1:4" x14ac:dyDescent="0.3">
      <c r="A2221" s="33" t="s">
        <v>23</v>
      </c>
      <c r="B2221" s="34">
        <v>45657</v>
      </c>
      <c r="C2221">
        <v>0</v>
      </c>
      <c r="D2221" t="s">
        <v>54</v>
      </c>
    </row>
    <row r="2222" spans="1:4" x14ac:dyDescent="0.3">
      <c r="A2222" s="33" t="s">
        <v>23</v>
      </c>
      <c r="B2222" s="34">
        <v>45688</v>
      </c>
      <c r="C2222">
        <v>0</v>
      </c>
      <c r="D2222" t="s">
        <v>54</v>
      </c>
    </row>
    <row r="2223" spans="1:4" x14ac:dyDescent="0.3">
      <c r="A2223" s="33" t="s">
        <v>23</v>
      </c>
      <c r="B2223" s="34">
        <v>45716</v>
      </c>
      <c r="C2223">
        <v>0</v>
      </c>
      <c r="D2223" t="s">
        <v>54</v>
      </c>
    </row>
    <row r="2224" spans="1:4" x14ac:dyDescent="0.3">
      <c r="A2224" s="33" t="s">
        <v>23</v>
      </c>
      <c r="B2224" s="34">
        <v>45747</v>
      </c>
      <c r="C2224">
        <v>0</v>
      </c>
      <c r="D2224" t="s">
        <v>54</v>
      </c>
    </row>
    <row r="2225" spans="1:4" x14ac:dyDescent="0.3">
      <c r="A2225" s="33" t="s">
        <v>23</v>
      </c>
      <c r="B2225" s="34">
        <v>45777</v>
      </c>
      <c r="C2225">
        <v>0</v>
      </c>
      <c r="D2225" t="s">
        <v>54</v>
      </c>
    </row>
    <row r="2226" spans="1:4" x14ac:dyDescent="0.3">
      <c r="A2226" s="33" t="s">
        <v>23</v>
      </c>
      <c r="B2226" s="34">
        <v>45808</v>
      </c>
      <c r="C2226">
        <v>0</v>
      </c>
      <c r="D2226" t="s">
        <v>54</v>
      </c>
    </row>
    <row r="2227" spans="1:4" x14ac:dyDescent="0.3">
      <c r="A2227" s="33" t="s">
        <v>23</v>
      </c>
      <c r="B2227" s="34">
        <v>45838</v>
      </c>
      <c r="C2227">
        <v>0</v>
      </c>
      <c r="D2227" t="s">
        <v>54</v>
      </c>
    </row>
    <row r="2228" spans="1:4" x14ac:dyDescent="0.3">
      <c r="A2228" s="33" t="s">
        <v>23</v>
      </c>
      <c r="B2228" s="34">
        <v>45869</v>
      </c>
      <c r="C2228">
        <v>0</v>
      </c>
      <c r="D2228" t="s">
        <v>54</v>
      </c>
    </row>
    <row r="2229" spans="1:4" x14ac:dyDescent="0.3">
      <c r="A2229" s="33" t="s">
        <v>23</v>
      </c>
      <c r="B2229" s="34">
        <v>45900</v>
      </c>
      <c r="C2229">
        <v>0</v>
      </c>
      <c r="D2229" t="s">
        <v>54</v>
      </c>
    </row>
    <row r="2230" spans="1:4" x14ac:dyDescent="0.3">
      <c r="A2230" s="33" t="s">
        <v>23</v>
      </c>
      <c r="B2230" s="34">
        <v>45930</v>
      </c>
      <c r="C2230">
        <v>0</v>
      </c>
      <c r="D2230" t="s">
        <v>54</v>
      </c>
    </row>
    <row r="2231" spans="1:4" x14ac:dyDescent="0.3">
      <c r="A2231" s="33" t="s">
        <v>23</v>
      </c>
      <c r="B2231" s="34">
        <v>45961</v>
      </c>
      <c r="C2231">
        <v>0</v>
      </c>
      <c r="D2231" t="s">
        <v>54</v>
      </c>
    </row>
    <row r="2232" spans="1:4" x14ac:dyDescent="0.3">
      <c r="A2232" s="33" t="s">
        <v>23</v>
      </c>
      <c r="B2232" s="34">
        <v>45991</v>
      </c>
      <c r="C2232">
        <v>0</v>
      </c>
      <c r="D2232" t="s">
        <v>54</v>
      </c>
    </row>
    <row r="2233" spans="1:4" x14ac:dyDescent="0.3">
      <c r="A2233" s="33" t="s">
        <v>23</v>
      </c>
      <c r="B2233" s="34">
        <v>46022</v>
      </c>
      <c r="C2233">
        <v>0</v>
      </c>
      <c r="D2233" t="s">
        <v>54</v>
      </c>
    </row>
    <row r="2234" spans="1:4" x14ac:dyDescent="0.3">
      <c r="A2234" s="33" t="s">
        <v>24</v>
      </c>
      <c r="B2234" s="34">
        <v>44957</v>
      </c>
      <c r="C2234">
        <v>0</v>
      </c>
      <c r="D2234" t="s">
        <v>54</v>
      </c>
    </row>
    <row r="2235" spans="1:4" x14ac:dyDescent="0.3">
      <c r="A2235" s="33" t="s">
        <v>24</v>
      </c>
      <c r="B2235" s="34">
        <v>44985</v>
      </c>
      <c r="C2235">
        <v>0</v>
      </c>
      <c r="D2235" t="s">
        <v>54</v>
      </c>
    </row>
    <row r="2236" spans="1:4" x14ac:dyDescent="0.3">
      <c r="A2236" s="33" t="s">
        <v>24</v>
      </c>
      <c r="B2236" s="34">
        <v>45016</v>
      </c>
      <c r="C2236">
        <v>0</v>
      </c>
      <c r="D2236" t="s">
        <v>54</v>
      </c>
    </row>
    <row r="2237" spans="1:4" x14ac:dyDescent="0.3">
      <c r="A2237" s="33" t="s">
        <v>24</v>
      </c>
      <c r="B2237" s="34">
        <v>45046</v>
      </c>
      <c r="C2237">
        <v>0</v>
      </c>
      <c r="D2237" t="s">
        <v>54</v>
      </c>
    </row>
    <row r="2238" spans="1:4" x14ac:dyDescent="0.3">
      <c r="A2238" s="33" t="s">
        <v>24</v>
      </c>
      <c r="B2238" s="34">
        <v>45077</v>
      </c>
      <c r="C2238">
        <v>0</v>
      </c>
      <c r="D2238" t="s">
        <v>54</v>
      </c>
    </row>
    <row r="2239" spans="1:4" x14ac:dyDescent="0.3">
      <c r="A2239" s="33" t="s">
        <v>24</v>
      </c>
      <c r="B2239" s="34">
        <v>45107</v>
      </c>
      <c r="C2239">
        <v>0</v>
      </c>
      <c r="D2239" t="s">
        <v>54</v>
      </c>
    </row>
    <row r="2240" spans="1:4" x14ac:dyDescent="0.3">
      <c r="A2240" s="33" t="s">
        <v>24</v>
      </c>
      <c r="B2240" s="34">
        <v>45138</v>
      </c>
      <c r="C2240">
        <v>0</v>
      </c>
      <c r="D2240" t="s">
        <v>54</v>
      </c>
    </row>
    <row r="2241" spans="1:4" x14ac:dyDescent="0.3">
      <c r="A2241" s="33" t="s">
        <v>24</v>
      </c>
      <c r="B2241" s="34">
        <v>45169</v>
      </c>
      <c r="C2241">
        <v>0</v>
      </c>
      <c r="D2241" t="s">
        <v>54</v>
      </c>
    </row>
    <row r="2242" spans="1:4" x14ac:dyDescent="0.3">
      <c r="A2242" s="33" t="s">
        <v>24</v>
      </c>
      <c r="B2242" s="34">
        <v>45199</v>
      </c>
      <c r="C2242">
        <v>0</v>
      </c>
      <c r="D2242" t="s">
        <v>54</v>
      </c>
    </row>
    <row r="2243" spans="1:4" x14ac:dyDescent="0.3">
      <c r="A2243" s="33" t="s">
        <v>24</v>
      </c>
      <c r="B2243" s="34">
        <v>45230</v>
      </c>
      <c r="C2243">
        <v>0</v>
      </c>
      <c r="D2243" t="s">
        <v>54</v>
      </c>
    </row>
    <row r="2244" spans="1:4" x14ac:dyDescent="0.3">
      <c r="A2244" s="33" t="s">
        <v>24</v>
      </c>
      <c r="B2244" s="34">
        <v>45260</v>
      </c>
      <c r="C2244">
        <v>0</v>
      </c>
      <c r="D2244" t="s">
        <v>54</v>
      </c>
    </row>
    <row r="2245" spans="1:4" x14ac:dyDescent="0.3">
      <c r="A2245" s="33" t="s">
        <v>24</v>
      </c>
      <c r="B2245" s="34">
        <v>45291</v>
      </c>
      <c r="C2245">
        <v>0</v>
      </c>
      <c r="D2245" t="s">
        <v>54</v>
      </c>
    </row>
    <row r="2246" spans="1:4" x14ac:dyDescent="0.3">
      <c r="A2246" s="33" t="s">
        <v>24</v>
      </c>
      <c r="B2246" s="34">
        <v>45322</v>
      </c>
      <c r="C2246">
        <v>0</v>
      </c>
      <c r="D2246" t="s">
        <v>54</v>
      </c>
    </row>
    <row r="2247" spans="1:4" x14ac:dyDescent="0.3">
      <c r="A2247" s="33" t="s">
        <v>24</v>
      </c>
      <c r="B2247" s="34">
        <v>45351</v>
      </c>
      <c r="C2247">
        <v>0</v>
      </c>
      <c r="D2247" t="s">
        <v>54</v>
      </c>
    </row>
    <row r="2248" spans="1:4" x14ac:dyDescent="0.3">
      <c r="A2248" s="33" t="s">
        <v>24</v>
      </c>
      <c r="B2248" s="34">
        <v>45382</v>
      </c>
      <c r="C2248">
        <v>0</v>
      </c>
      <c r="D2248" t="s">
        <v>54</v>
      </c>
    </row>
    <row r="2249" spans="1:4" x14ac:dyDescent="0.3">
      <c r="A2249" s="33" t="s">
        <v>24</v>
      </c>
      <c r="B2249" s="34">
        <v>45412</v>
      </c>
      <c r="C2249">
        <v>0</v>
      </c>
      <c r="D2249" t="s">
        <v>54</v>
      </c>
    </row>
    <row r="2250" spans="1:4" x14ac:dyDescent="0.3">
      <c r="A2250" s="33" t="s">
        <v>24</v>
      </c>
      <c r="B2250" s="34">
        <v>45443</v>
      </c>
      <c r="C2250">
        <v>0</v>
      </c>
      <c r="D2250" t="s">
        <v>54</v>
      </c>
    </row>
    <row r="2251" spans="1:4" x14ac:dyDescent="0.3">
      <c r="A2251" s="33" t="s">
        <v>24</v>
      </c>
      <c r="B2251" s="34">
        <v>45473</v>
      </c>
      <c r="C2251">
        <v>0</v>
      </c>
      <c r="D2251" t="s">
        <v>54</v>
      </c>
    </row>
    <row r="2252" spans="1:4" x14ac:dyDescent="0.3">
      <c r="A2252" s="33" t="s">
        <v>24</v>
      </c>
      <c r="B2252" s="34">
        <v>45504</v>
      </c>
      <c r="C2252">
        <v>0</v>
      </c>
      <c r="D2252" t="s">
        <v>54</v>
      </c>
    </row>
    <row r="2253" spans="1:4" x14ac:dyDescent="0.3">
      <c r="A2253" s="33" t="s">
        <v>24</v>
      </c>
      <c r="B2253" s="34">
        <v>45535</v>
      </c>
      <c r="C2253">
        <v>0</v>
      </c>
      <c r="D2253" t="s">
        <v>54</v>
      </c>
    </row>
    <row r="2254" spans="1:4" x14ac:dyDescent="0.3">
      <c r="A2254" s="33" t="s">
        <v>24</v>
      </c>
      <c r="B2254" s="34">
        <v>45565</v>
      </c>
      <c r="C2254">
        <v>0</v>
      </c>
      <c r="D2254" t="s">
        <v>54</v>
      </c>
    </row>
    <row r="2255" spans="1:4" x14ac:dyDescent="0.3">
      <c r="A2255" s="33" t="s">
        <v>24</v>
      </c>
      <c r="B2255" s="34">
        <v>45596</v>
      </c>
      <c r="C2255">
        <v>0</v>
      </c>
      <c r="D2255" t="s">
        <v>54</v>
      </c>
    </row>
    <row r="2256" spans="1:4" x14ac:dyDescent="0.3">
      <c r="A2256" s="33" t="s">
        <v>24</v>
      </c>
      <c r="B2256" s="34">
        <v>45626</v>
      </c>
      <c r="C2256">
        <v>0</v>
      </c>
      <c r="D2256" t="s">
        <v>54</v>
      </c>
    </row>
    <row r="2257" spans="1:4" x14ac:dyDescent="0.3">
      <c r="A2257" s="33" t="s">
        <v>24</v>
      </c>
      <c r="B2257" s="34">
        <v>45657</v>
      </c>
      <c r="C2257">
        <v>0</v>
      </c>
      <c r="D2257" t="s">
        <v>54</v>
      </c>
    </row>
    <row r="2258" spans="1:4" x14ac:dyDescent="0.3">
      <c r="A2258" s="33" t="s">
        <v>24</v>
      </c>
      <c r="B2258" s="34">
        <v>45688</v>
      </c>
      <c r="C2258">
        <v>0</v>
      </c>
      <c r="D2258" t="s">
        <v>54</v>
      </c>
    </row>
    <row r="2259" spans="1:4" x14ac:dyDescent="0.3">
      <c r="A2259" s="33" t="s">
        <v>24</v>
      </c>
      <c r="B2259" s="34">
        <v>45716</v>
      </c>
      <c r="C2259">
        <v>0</v>
      </c>
      <c r="D2259" t="s">
        <v>54</v>
      </c>
    </row>
    <row r="2260" spans="1:4" x14ac:dyDescent="0.3">
      <c r="A2260" s="33" t="s">
        <v>24</v>
      </c>
      <c r="B2260" s="34">
        <v>45747</v>
      </c>
      <c r="C2260">
        <v>0</v>
      </c>
      <c r="D2260" t="s">
        <v>54</v>
      </c>
    </row>
    <row r="2261" spans="1:4" x14ac:dyDescent="0.3">
      <c r="A2261" s="33" t="s">
        <v>24</v>
      </c>
      <c r="B2261" s="34">
        <v>45777</v>
      </c>
      <c r="C2261">
        <v>0</v>
      </c>
      <c r="D2261" t="s">
        <v>54</v>
      </c>
    </row>
    <row r="2262" spans="1:4" x14ac:dyDescent="0.3">
      <c r="A2262" s="33" t="s">
        <v>24</v>
      </c>
      <c r="B2262" s="34">
        <v>45808</v>
      </c>
      <c r="C2262">
        <v>0</v>
      </c>
      <c r="D2262" t="s">
        <v>54</v>
      </c>
    </row>
    <row r="2263" spans="1:4" x14ac:dyDescent="0.3">
      <c r="A2263" s="33" t="s">
        <v>24</v>
      </c>
      <c r="B2263" s="34">
        <v>45838</v>
      </c>
      <c r="C2263">
        <v>0</v>
      </c>
      <c r="D2263" t="s">
        <v>54</v>
      </c>
    </row>
    <row r="2264" spans="1:4" x14ac:dyDescent="0.3">
      <c r="A2264" s="33" t="s">
        <v>24</v>
      </c>
      <c r="B2264" s="34">
        <v>45869</v>
      </c>
      <c r="C2264">
        <v>0</v>
      </c>
      <c r="D2264" t="s">
        <v>54</v>
      </c>
    </row>
    <row r="2265" spans="1:4" x14ac:dyDescent="0.3">
      <c r="A2265" s="33" t="s">
        <v>24</v>
      </c>
      <c r="B2265" s="34">
        <v>45900</v>
      </c>
      <c r="C2265">
        <v>0</v>
      </c>
      <c r="D2265" t="s">
        <v>54</v>
      </c>
    </row>
    <row r="2266" spans="1:4" x14ac:dyDescent="0.3">
      <c r="A2266" s="33" t="s">
        <v>24</v>
      </c>
      <c r="B2266" s="34">
        <v>45930</v>
      </c>
      <c r="C2266">
        <v>0</v>
      </c>
      <c r="D2266" t="s">
        <v>54</v>
      </c>
    </row>
    <row r="2267" spans="1:4" x14ac:dyDescent="0.3">
      <c r="A2267" s="33" t="s">
        <v>24</v>
      </c>
      <c r="B2267" s="34">
        <v>45961</v>
      </c>
      <c r="C2267">
        <v>0</v>
      </c>
      <c r="D2267" t="s">
        <v>54</v>
      </c>
    </row>
    <row r="2268" spans="1:4" x14ac:dyDescent="0.3">
      <c r="A2268" s="33" t="s">
        <v>24</v>
      </c>
      <c r="B2268" s="34">
        <v>45991</v>
      </c>
      <c r="C2268">
        <v>0</v>
      </c>
      <c r="D2268" t="s">
        <v>54</v>
      </c>
    </row>
    <row r="2269" spans="1:4" x14ac:dyDescent="0.3">
      <c r="A2269" s="33" t="s">
        <v>24</v>
      </c>
      <c r="B2269" s="34">
        <v>46022</v>
      </c>
      <c r="C2269">
        <v>0</v>
      </c>
      <c r="D2269" t="s">
        <v>54</v>
      </c>
    </row>
    <row r="2270" spans="1:4" x14ac:dyDescent="0.3">
      <c r="A2270" s="33" t="s">
        <v>25</v>
      </c>
      <c r="B2270" s="34">
        <v>44957</v>
      </c>
      <c r="C2270">
        <v>500</v>
      </c>
      <c r="D2270" t="s">
        <v>54</v>
      </c>
    </row>
    <row r="2271" spans="1:4" x14ac:dyDescent="0.3">
      <c r="A2271" s="33" t="s">
        <v>25</v>
      </c>
      <c r="B2271" s="34">
        <v>44985</v>
      </c>
      <c r="C2271">
        <v>515</v>
      </c>
      <c r="D2271" t="s">
        <v>54</v>
      </c>
    </row>
    <row r="2272" spans="1:4" x14ac:dyDescent="0.3">
      <c r="A2272" s="33" t="s">
        <v>25</v>
      </c>
      <c r="B2272" s="34">
        <v>45016</v>
      </c>
      <c r="C2272">
        <v>530.45000000000005</v>
      </c>
      <c r="D2272" t="s">
        <v>54</v>
      </c>
    </row>
    <row r="2273" spans="1:4" x14ac:dyDescent="0.3">
      <c r="A2273" s="33" t="s">
        <v>25</v>
      </c>
      <c r="B2273" s="34">
        <v>45046</v>
      </c>
      <c r="C2273">
        <v>546.36350000000004</v>
      </c>
      <c r="D2273" t="s">
        <v>54</v>
      </c>
    </row>
    <row r="2274" spans="1:4" x14ac:dyDescent="0.3">
      <c r="A2274" s="33" t="s">
        <v>25</v>
      </c>
      <c r="B2274" s="34">
        <v>45077</v>
      </c>
      <c r="C2274">
        <v>562.75440500000002</v>
      </c>
      <c r="D2274" t="s">
        <v>54</v>
      </c>
    </row>
    <row r="2275" spans="1:4" x14ac:dyDescent="0.3">
      <c r="A2275" s="33" t="s">
        <v>25</v>
      </c>
      <c r="B2275" s="34">
        <v>45107</v>
      </c>
      <c r="C2275">
        <v>579.63703715000008</v>
      </c>
      <c r="D2275" t="s">
        <v>54</v>
      </c>
    </row>
    <row r="2276" spans="1:4" x14ac:dyDescent="0.3">
      <c r="A2276" s="33" t="s">
        <v>25</v>
      </c>
      <c r="B2276" s="34">
        <v>45138</v>
      </c>
      <c r="C2276">
        <v>597.02614826450008</v>
      </c>
      <c r="D2276" t="s">
        <v>54</v>
      </c>
    </row>
    <row r="2277" spans="1:4" x14ac:dyDescent="0.3">
      <c r="A2277" s="33" t="s">
        <v>25</v>
      </c>
      <c r="B2277" s="34">
        <v>45169</v>
      </c>
      <c r="C2277">
        <v>614.93693271243512</v>
      </c>
      <c r="D2277" t="s">
        <v>54</v>
      </c>
    </row>
    <row r="2278" spans="1:4" x14ac:dyDescent="0.3">
      <c r="A2278" s="33" t="s">
        <v>25</v>
      </c>
      <c r="B2278" s="34">
        <v>45199</v>
      </c>
      <c r="C2278">
        <v>633.38504069380815</v>
      </c>
      <c r="D2278" t="s">
        <v>54</v>
      </c>
    </row>
    <row r="2279" spans="1:4" x14ac:dyDescent="0.3">
      <c r="A2279" s="33" t="s">
        <v>25</v>
      </c>
      <c r="B2279" s="34">
        <v>45230</v>
      </c>
      <c r="C2279">
        <v>652.38659191462239</v>
      </c>
      <c r="D2279" t="s">
        <v>54</v>
      </c>
    </row>
    <row r="2280" spans="1:4" x14ac:dyDescent="0.3">
      <c r="A2280" s="33" t="s">
        <v>25</v>
      </c>
      <c r="B2280" s="34">
        <v>45260</v>
      </c>
      <c r="C2280">
        <v>671.95818967206105</v>
      </c>
      <c r="D2280" t="s">
        <v>54</v>
      </c>
    </row>
    <row r="2281" spans="1:4" x14ac:dyDescent="0.3">
      <c r="A2281" s="33" t="s">
        <v>25</v>
      </c>
      <c r="B2281" s="34">
        <v>45291</v>
      </c>
      <c r="C2281">
        <v>692.11693536222288</v>
      </c>
      <c r="D2281" t="s">
        <v>54</v>
      </c>
    </row>
    <row r="2282" spans="1:4" x14ac:dyDescent="0.3">
      <c r="A2282" s="33" t="s">
        <v>25</v>
      </c>
      <c r="B2282" s="34">
        <v>45322</v>
      </c>
      <c r="C2282">
        <v>712.88044342308956</v>
      </c>
      <c r="D2282" t="s">
        <v>54</v>
      </c>
    </row>
    <row r="2283" spans="1:4" x14ac:dyDescent="0.3">
      <c r="A2283" s="33" t="s">
        <v>25</v>
      </c>
      <c r="B2283" s="34">
        <v>45351</v>
      </c>
      <c r="C2283">
        <v>734.2668567257823</v>
      </c>
      <c r="D2283" t="s">
        <v>54</v>
      </c>
    </row>
    <row r="2284" spans="1:4" x14ac:dyDescent="0.3">
      <c r="A2284" s="33" t="s">
        <v>25</v>
      </c>
      <c r="B2284" s="34">
        <v>45382</v>
      </c>
      <c r="C2284">
        <v>756.29486242755581</v>
      </c>
      <c r="D2284" t="s">
        <v>54</v>
      </c>
    </row>
    <row r="2285" spans="1:4" x14ac:dyDescent="0.3">
      <c r="A2285" s="33" t="s">
        <v>25</v>
      </c>
      <c r="B2285" s="34">
        <v>45412</v>
      </c>
      <c r="C2285">
        <v>778.98370830038255</v>
      </c>
      <c r="D2285" t="s">
        <v>54</v>
      </c>
    </row>
    <row r="2286" spans="1:4" x14ac:dyDescent="0.3">
      <c r="A2286" s="33" t="s">
        <v>25</v>
      </c>
      <c r="B2286" s="34">
        <v>45443</v>
      </c>
      <c r="C2286">
        <v>802.353219549394</v>
      </c>
      <c r="D2286" t="s">
        <v>54</v>
      </c>
    </row>
    <row r="2287" spans="1:4" x14ac:dyDescent="0.3">
      <c r="A2287" s="33" t="s">
        <v>25</v>
      </c>
      <c r="B2287" s="34">
        <v>45473</v>
      </c>
      <c r="C2287">
        <v>826.42381613587588</v>
      </c>
      <c r="D2287" t="s">
        <v>54</v>
      </c>
    </row>
    <row r="2288" spans="1:4" x14ac:dyDescent="0.3">
      <c r="A2288" s="33" t="s">
        <v>25</v>
      </c>
      <c r="B2288" s="34">
        <v>45504</v>
      </c>
      <c r="C2288">
        <v>851.21653061995221</v>
      </c>
      <c r="D2288" t="s">
        <v>54</v>
      </c>
    </row>
    <row r="2289" spans="1:4" x14ac:dyDescent="0.3">
      <c r="A2289" s="33" t="s">
        <v>25</v>
      </c>
      <c r="B2289" s="34">
        <v>45535</v>
      </c>
      <c r="C2289">
        <v>876.75302653855078</v>
      </c>
      <c r="D2289" t="s">
        <v>54</v>
      </c>
    </row>
    <row r="2290" spans="1:4" x14ac:dyDescent="0.3">
      <c r="A2290" s="33" t="s">
        <v>25</v>
      </c>
      <c r="B2290" s="34">
        <v>45565</v>
      </c>
      <c r="C2290">
        <v>903.05561733470734</v>
      </c>
      <c r="D2290" t="s">
        <v>54</v>
      </c>
    </row>
    <row r="2291" spans="1:4" x14ac:dyDescent="0.3">
      <c r="A2291" s="33" t="s">
        <v>25</v>
      </c>
      <c r="B2291" s="34">
        <v>45596</v>
      </c>
      <c r="C2291">
        <v>930.14728585474859</v>
      </c>
      <c r="D2291" t="s">
        <v>54</v>
      </c>
    </row>
    <row r="2292" spans="1:4" x14ac:dyDescent="0.3">
      <c r="A2292" s="33" t="s">
        <v>25</v>
      </c>
      <c r="B2292" s="34">
        <v>45626</v>
      </c>
      <c r="C2292">
        <v>958.05170443039106</v>
      </c>
      <c r="D2292" t="s">
        <v>54</v>
      </c>
    </row>
    <row r="2293" spans="1:4" x14ac:dyDescent="0.3">
      <c r="A2293" s="33" t="s">
        <v>25</v>
      </c>
      <c r="B2293" s="34">
        <v>45657</v>
      </c>
      <c r="C2293">
        <v>986.79325556330286</v>
      </c>
      <c r="D2293" t="s">
        <v>54</v>
      </c>
    </row>
    <row r="2294" spans="1:4" x14ac:dyDescent="0.3">
      <c r="A2294" s="33" t="s">
        <v>25</v>
      </c>
      <c r="B2294" s="34">
        <v>45688</v>
      </c>
      <c r="C2294">
        <v>1016.397053230202</v>
      </c>
      <c r="D2294" t="s">
        <v>54</v>
      </c>
    </row>
    <row r="2295" spans="1:4" x14ac:dyDescent="0.3">
      <c r="A2295" s="33" t="s">
        <v>25</v>
      </c>
      <c r="B2295" s="34">
        <v>45716</v>
      </c>
      <c r="C2295">
        <v>1046.8889648271081</v>
      </c>
      <c r="D2295" t="s">
        <v>54</v>
      </c>
    </row>
    <row r="2296" spans="1:4" x14ac:dyDescent="0.3">
      <c r="A2296" s="33" t="s">
        <v>25</v>
      </c>
      <c r="B2296" s="34">
        <v>45747</v>
      </c>
      <c r="C2296">
        <v>1078.2956337719213</v>
      </c>
      <c r="D2296" t="s">
        <v>54</v>
      </c>
    </row>
    <row r="2297" spans="1:4" x14ac:dyDescent="0.3">
      <c r="A2297" s="33" t="s">
        <v>25</v>
      </c>
      <c r="B2297" s="34">
        <v>45777</v>
      </c>
      <c r="C2297">
        <v>1110.6445027850789</v>
      </c>
      <c r="D2297" t="s">
        <v>54</v>
      </c>
    </row>
    <row r="2298" spans="1:4" x14ac:dyDescent="0.3">
      <c r="A2298" s="33" t="s">
        <v>25</v>
      </c>
      <c r="B2298" s="34">
        <v>45808</v>
      </c>
      <c r="C2298">
        <v>1143.9638378686313</v>
      </c>
      <c r="D2298" t="s">
        <v>54</v>
      </c>
    </row>
    <row r="2299" spans="1:4" x14ac:dyDescent="0.3">
      <c r="A2299" s="33" t="s">
        <v>25</v>
      </c>
      <c r="B2299" s="34">
        <v>45838</v>
      </c>
      <c r="C2299">
        <v>1178.2827530046902</v>
      </c>
      <c r="D2299" t="s">
        <v>54</v>
      </c>
    </row>
    <row r="2300" spans="1:4" x14ac:dyDescent="0.3">
      <c r="A2300" s="33" t="s">
        <v>25</v>
      </c>
      <c r="B2300" s="34">
        <v>45869</v>
      </c>
      <c r="C2300">
        <v>1213.631235594831</v>
      </c>
      <c r="D2300" t="s">
        <v>54</v>
      </c>
    </row>
    <row r="2301" spans="1:4" x14ac:dyDescent="0.3">
      <c r="A2301" s="33" t="s">
        <v>25</v>
      </c>
      <c r="B2301" s="34">
        <v>45900</v>
      </c>
      <c r="C2301">
        <v>1250.040172662676</v>
      </c>
      <c r="D2301" t="s">
        <v>54</v>
      </c>
    </row>
    <row r="2302" spans="1:4" x14ac:dyDescent="0.3">
      <c r="A2302" s="33" t="s">
        <v>25</v>
      </c>
      <c r="B2302" s="34">
        <v>45930</v>
      </c>
      <c r="C2302">
        <v>1287.5413778425564</v>
      </c>
      <c r="D2302" t="s">
        <v>54</v>
      </c>
    </row>
    <row r="2303" spans="1:4" x14ac:dyDescent="0.3">
      <c r="A2303" s="33" t="s">
        <v>25</v>
      </c>
      <c r="B2303" s="34">
        <v>45961</v>
      </c>
      <c r="C2303">
        <v>1326.1676191778331</v>
      </c>
      <c r="D2303" t="s">
        <v>54</v>
      </c>
    </row>
    <row r="2304" spans="1:4" x14ac:dyDescent="0.3">
      <c r="A2304" s="33" t="s">
        <v>25</v>
      </c>
      <c r="B2304" s="34">
        <v>45991</v>
      </c>
      <c r="C2304">
        <v>1365.9526477531681</v>
      </c>
      <c r="D2304" t="s">
        <v>54</v>
      </c>
    </row>
    <row r="2305" spans="1:4" x14ac:dyDescent="0.3">
      <c r="A2305" s="33" t="s">
        <v>25</v>
      </c>
      <c r="B2305" s="34">
        <v>46022</v>
      </c>
      <c r="C2305">
        <v>1406.9312271857632</v>
      </c>
      <c r="D2305" t="s">
        <v>54</v>
      </c>
    </row>
    <row r="2306" spans="1:4" x14ac:dyDescent="0.3">
      <c r="A2306" s="33" t="s">
        <v>26</v>
      </c>
      <c r="B2306" s="34">
        <v>44957</v>
      </c>
      <c r="C2306">
        <v>2000</v>
      </c>
      <c r="D2306" t="s">
        <v>54</v>
      </c>
    </row>
    <row r="2307" spans="1:4" x14ac:dyDescent="0.3">
      <c r="A2307" s="33" t="s">
        <v>26</v>
      </c>
      <c r="B2307" s="34">
        <v>44985</v>
      </c>
      <c r="C2307">
        <v>2060</v>
      </c>
      <c r="D2307" t="s">
        <v>54</v>
      </c>
    </row>
    <row r="2308" spans="1:4" x14ac:dyDescent="0.3">
      <c r="A2308" s="33" t="s">
        <v>26</v>
      </c>
      <c r="B2308" s="34">
        <v>45016</v>
      </c>
      <c r="C2308">
        <v>2121.8000000000002</v>
      </c>
      <c r="D2308" t="s">
        <v>54</v>
      </c>
    </row>
    <row r="2309" spans="1:4" x14ac:dyDescent="0.3">
      <c r="A2309" s="33" t="s">
        <v>26</v>
      </c>
      <c r="B2309" s="34">
        <v>45046</v>
      </c>
      <c r="C2309">
        <v>2185.4540000000002</v>
      </c>
      <c r="D2309" t="s">
        <v>54</v>
      </c>
    </row>
    <row r="2310" spans="1:4" x14ac:dyDescent="0.3">
      <c r="A2310" s="33" t="s">
        <v>26</v>
      </c>
      <c r="B2310" s="34">
        <v>45077</v>
      </c>
      <c r="C2310">
        <v>1966.9086000000002</v>
      </c>
      <c r="D2310" t="s">
        <v>54</v>
      </c>
    </row>
    <row r="2311" spans="1:4" x14ac:dyDescent="0.3">
      <c r="A2311" s="33" t="s">
        <v>26</v>
      </c>
      <c r="B2311" s="34">
        <v>45107</v>
      </c>
      <c r="C2311">
        <v>2025.9158580000003</v>
      </c>
      <c r="D2311" t="s">
        <v>54</v>
      </c>
    </row>
    <row r="2312" spans="1:4" x14ac:dyDescent="0.3">
      <c r="A2312" s="33" t="s">
        <v>26</v>
      </c>
      <c r="B2312" s="34">
        <v>45138</v>
      </c>
      <c r="C2312">
        <v>2086.6933337400005</v>
      </c>
      <c r="D2312" t="s">
        <v>54</v>
      </c>
    </row>
    <row r="2313" spans="1:4" x14ac:dyDescent="0.3">
      <c r="A2313" s="33" t="s">
        <v>26</v>
      </c>
      <c r="B2313" s="34">
        <v>45169</v>
      </c>
      <c r="C2313">
        <v>2149.2941337522007</v>
      </c>
      <c r="D2313" t="s">
        <v>54</v>
      </c>
    </row>
    <row r="2314" spans="1:4" x14ac:dyDescent="0.3">
      <c r="A2314" s="33" t="s">
        <v>26</v>
      </c>
      <c r="B2314" s="34">
        <v>45199</v>
      </c>
      <c r="C2314">
        <v>2213.7729577647669</v>
      </c>
      <c r="D2314" t="s">
        <v>54</v>
      </c>
    </row>
    <row r="2315" spans="1:4" x14ac:dyDescent="0.3">
      <c r="A2315" s="33" t="s">
        <v>26</v>
      </c>
      <c r="B2315" s="34">
        <v>45230</v>
      </c>
      <c r="C2315">
        <v>2280.1861464977101</v>
      </c>
      <c r="D2315" t="s">
        <v>54</v>
      </c>
    </row>
    <row r="2316" spans="1:4" x14ac:dyDescent="0.3">
      <c r="A2316" s="33" t="s">
        <v>26</v>
      </c>
      <c r="B2316" s="34">
        <v>45260</v>
      </c>
      <c r="C2316">
        <v>2348.5917308926414</v>
      </c>
      <c r="D2316" t="s">
        <v>54</v>
      </c>
    </row>
    <row r="2317" spans="1:4" x14ac:dyDescent="0.3">
      <c r="A2317" s="33" t="s">
        <v>26</v>
      </c>
      <c r="B2317" s="34">
        <v>45291</v>
      </c>
      <c r="C2317">
        <v>2113.7325578033774</v>
      </c>
      <c r="D2317" t="s">
        <v>54</v>
      </c>
    </row>
    <row r="2318" spans="1:4" x14ac:dyDescent="0.3">
      <c r="A2318" s="33" t="s">
        <v>26</v>
      </c>
      <c r="B2318" s="34">
        <v>45322</v>
      </c>
      <c r="C2318">
        <v>2177.1445345374786</v>
      </c>
      <c r="D2318" t="s">
        <v>54</v>
      </c>
    </row>
    <row r="2319" spans="1:4" x14ac:dyDescent="0.3">
      <c r="A2319" s="33" t="s">
        <v>26</v>
      </c>
      <c r="B2319" s="34">
        <v>45351</v>
      </c>
      <c r="C2319">
        <v>2242.4588705736032</v>
      </c>
      <c r="D2319" t="s">
        <v>54</v>
      </c>
    </row>
    <row r="2320" spans="1:4" x14ac:dyDescent="0.3">
      <c r="A2320" s="33" t="s">
        <v>26</v>
      </c>
      <c r="B2320" s="34">
        <v>45382</v>
      </c>
      <c r="C2320">
        <v>2309.7326366908114</v>
      </c>
      <c r="D2320" t="s">
        <v>54</v>
      </c>
    </row>
    <row r="2321" spans="1:4" x14ac:dyDescent="0.3">
      <c r="A2321" s="33" t="s">
        <v>26</v>
      </c>
      <c r="B2321" s="34">
        <v>45412</v>
      </c>
      <c r="C2321">
        <v>2379.0246157915358</v>
      </c>
      <c r="D2321" t="s">
        <v>54</v>
      </c>
    </row>
    <row r="2322" spans="1:4" x14ac:dyDescent="0.3">
      <c r="A2322" s="33" t="s">
        <v>26</v>
      </c>
      <c r="B2322" s="34">
        <v>45443</v>
      </c>
      <c r="C2322">
        <v>2141.1221542123822</v>
      </c>
      <c r="D2322" t="s">
        <v>54</v>
      </c>
    </row>
    <row r="2323" spans="1:4" x14ac:dyDescent="0.3">
      <c r="A2323" s="33" t="s">
        <v>26</v>
      </c>
      <c r="B2323" s="34">
        <v>45473</v>
      </c>
      <c r="C2323">
        <v>2205.3558188387537</v>
      </c>
      <c r="D2323" t="s">
        <v>54</v>
      </c>
    </row>
    <row r="2324" spans="1:4" x14ac:dyDescent="0.3">
      <c r="A2324" s="33" t="s">
        <v>26</v>
      </c>
      <c r="B2324" s="34">
        <v>45504</v>
      </c>
      <c r="C2324">
        <v>2271.5164934039162</v>
      </c>
      <c r="D2324" t="s">
        <v>54</v>
      </c>
    </row>
    <row r="2325" spans="1:4" x14ac:dyDescent="0.3">
      <c r="A2325" s="33" t="s">
        <v>26</v>
      </c>
      <c r="B2325" s="34">
        <v>45535</v>
      </c>
      <c r="C2325">
        <v>2339.6619882060336</v>
      </c>
      <c r="D2325" t="s">
        <v>54</v>
      </c>
    </row>
    <row r="2326" spans="1:4" x14ac:dyDescent="0.3">
      <c r="A2326" s="33" t="s">
        <v>26</v>
      </c>
      <c r="B2326" s="34">
        <v>45565</v>
      </c>
      <c r="C2326">
        <v>2409.8518478522146</v>
      </c>
      <c r="D2326" t="s">
        <v>54</v>
      </c>
    </row>
    <row r="2327" spans="1:4" x14ac:dyDescent="0.3">
      <c r="A2327" s="33" t="s">
        <v>26</v>
      </c>
      <c r="B2327" s="34">
        <v>45596</v>
      </c>
      <c r="C2327">
        <v>2482.1474032877813</v>
      </c>
      <c r="D2327" t="s">
        <v>54</v>
      </c>
    </row>
    <row r="2328" spans="1:4" x14ac:dyDescent="0.3">
      <c r="A2328" s="33" t="s">
        <v>26</v>
      </c>
      <c r="B2328" s="34">
        <v>45626</v>
      </c>
      <c r="C2328">
        <v>2556.6118253864147</v>
      </c>
      <c r="D2328" t="s">
        <v>54</v>
      </c>
    </row>
    <row r="2329" spans="1:4" x14ac:dyDescent="0.3">
      <c r="A2329" s="33" t="s">
        <v>26</v>
      </c>
      <c r="B2329" s="34">
        <v>45657</v>
      </c>
      <c r="C2329">
        <v>2300.9506428477735</v>
      </c>
      <c r="D2329" t="s">
        <v>54</v>
      </c>
    </row>
    <row r="2330" spans="1:4" x14ac:dyDescent="0.3">
      <c r="A2330" s="33" t="s">
        <v>26</v>
      </c>
      <c r="B2330" s="34">
        <v>45688</v>
      </c>
      <c r="C2330">
        <v>2369.9791621332065</v>
      </c>
      <c r="D2330" t="s">
        <v>54</v>
      </c>
    </row>
    <row r="2331" spans="1:4" x14ac:dyDescent="0.3">
      <c r="A2331" s="33" t="s">
        <v>26</v>
      </c>
      <c r="B2331" s="34">
        <v>45716</v>
      </c>
      <c r="C2331">
        <v>2441.0785369972027</v>
      </c>
      <c r="D2331" t="s">
        <v>54</v>
      </c>
    </row>
    <row r="2332" spans="1:4" x14ac:dyDescent="0.3">
      <c r="A2332" s="33" t="s">
        <v>26</v>
      </c>
      <c r="B2332" s="34">
        <v>45747</v>
      </c>
      <c r="C2332">
        <v>2514.3108931071188</v>
      </c>
      <c r="D2332" t="s">
        <v>54</v>
      </c>
    </row>
    <row r="2333" spans="1:4" x14ac:dyDescent="0.3">
      <c r="A2333" s="33" t="s">
        <v>26</v>
      </c>
      <c r="B2333" s="34">
        <v>45777</v>
      </c>
      <c r="C2333">
        <v>2262.879803796407</v>
      </c>
      <c r="D2333" t="s">
        <v>54</v>
      </c>
    </row>
    <row r="2334" spans="1:4" x14ac:dyDescent="0.3">
      <c r="A2334" s="33" t="s">
        <v>26</v>
      </c>
      <c r="B2334" s="34">
        <v>45808</v>
      </c>
      <c r="C2334">
        <v>2330.7661979102995</v>
      </c>
      <c r="D2334" t="s">
        <v>54</v>
      </c>
    </row>
    <row r="2335" spans="1:4" x14ac:dyDescent="0.3">
      <c r="A2335" s="33" t="s">
        <v>26</v>
      </c>
      <c r="B2335" s="34">
        <v>45838</v>
      </c>
      <c r="C2335">
        <v>2400.6891838476085</v>
      </c>
      <c r="D2335" t="s">
        <v>54</v>
      </c>
    </row>
    <row r="2336" spans="1:4" x14ac:dyDescent="0.3">
      <c r="A2336" s="33" t="s">
        <v>26</v>
      </c>
      <c r="B2336" s="34">
        <v>45869</v>
      </c>
      <c r="C2336">
        <v>2160.6202654628478</v>
      </c>
      <c r="D2336" t="s">
        <v>54</v>
      </c>
    </row>
    <row r="2337" spans="1:4" x14ac:dyDescent="0.3">
      <c r="A2337" s="33" t="s">
        <v>26</v>
      </c>
      <c r="B2337" s="34">
        <v>45900</v>
      </c>
      <c r="C2337">
        <v>1944.5582389165631</v>
      </c>
      <c r="D2337" t="s">
        <v>54</v>
      </c>
    </row>
    <row r="2338" spans="1:4" x14ac:dyDescent="0.3">
      <c r="A2338" s="33" t="s">
        <v>26</v>
      </c>
      <c r="B2338" s="34">
        <v>45930</v>
      </c>
      <c r="C2338">
        <v>2002.8949860840601</v>
      </c>
      <c r="D2338" t="s">
        <v>54</v>
      </c>
    </row>
    <row r="2339" spans="1:4" x14ac:dyDescent="0.3">
      <c r="A2339" s="33" t="s">
        <v>26</v>
      </c>
      <c r="B2339" s="34">
        <v>45961</v>
      </c>
      <c r="C2339">
        <v>2062.9818356665819</v>
      </c>
      <c r="D2339" t="s">
        <v>54</v>
      </c>
    </row>
    <row r="2340" spans="1:4" x14ac:dyDescent="0.3">
      <c r="A2340" s="33" t="s">
        <v>26</v>
      </c>
      <c r="B2340" s="34">
        <v>45991</v>
      </c>
      <c r="C2340">
        <v>2124.8712907365793</v>
      </c>
      <c r="D2340" t="s">
        <v>54</v>
      </c>
    </row>
    <row r="2341" spans="1:4" x14ac:dyDescent="0.3">
      <c r="A2341" s="33" t="s">
        <v>26</v>
      </c>
      <c r="B2341" s="34">
        <v>46022</v>
      </c>
      <c r="C2341">
        <v>2188.6174294586767</v>
      </c>
      <c r="D2341" t="s">
        <v>54</v>
      </c>
    </row>
    <row r="2342" spans="1:4" x14ac:dyDescent="0.3">
      <c r="A2342" s="33" t="s">
        <v>27</v>
      </c>
      <c r="B2342" s="34">
        <v>44957</v>
      </c>
      <c r="C2342">
        <v>2500</v>
      </c>
      <c r="D2342" t="s">
        <v>54</v>
      </c>
    </row>
    <row r="2343" spans="1:4" x14ac:dyDescent="0.3">
      <c r="A2343" s="33" t="s">
        <v>27</v>
      </c>
      <c r="B2343" s="34">
        <v>44985</v>
      </c>
      <c r="C2343">
        <v>2575</v>
      </c>
      <c r="D2343" t="s">
        <v>54</v>
      </c>
    </row>
    <row r="2344" spans="1:4" x14ac:dyDescent="0.3">
      <c r="A2344" s="33" t="s">
        <v>27</v>
      </c>
      <c r="B2344" s="34">
        <v>45016</v>
      </c>
      <c r="C2344">
        <v>2652.25</v>
      </c>
      <c r="D2344" t="s">
        <v>54</v>
      </c>
    </row>
    <row r="2345" spans="1:4" x14ac:dyDescent="0.3">
      <c r="A2345" s="33" t="s">
        <v>27</v>
      </c>
      <c r="B2345" s="34">
        <v>45046</v>
      </c>
      <c r="C2345">
        <v>2731.8175000000001</v>
      </c>
      <c r="D2345" t="s">
        <v>54</v>
      </c>
    </row>
    <row r="2346" spans="1:4" x14ac:dyDescent="0.3">
      <c r="A2346" s="33" t="s">
        <v>27</v>
      </c>
      <c r="B2346" s="34">
        <v>45077</v>
      </c>
      <c r="C2346">
        <v>2529.663</v>
      </c>
      <c r="D2346" t="s">
        <v>54</v>
      </c>
    </row>
    <row r="2347" spans="1:4" x14ac:dyDescent="0.3">
      <c r="A2347" s="33" t="s">
        <v>27</v>
      </c>
      <c r="B2347" s="34">
        <v>45107</v>
      </c>
      <c r="C2347">
        <v>2605.5529000000001</v>
      </c>
      <c r="D2347" t="s">
        <v>54</v>
      </c>
    </row>
    <row r="2348" spans="1:4" x14ac:dyDescent="0.3">
      <c r="A2348" s="33" t="s">
        <v>27</v>
      </c>
      <c r="B2348" s="34">
        <v>45138</v>
      </c>
      <c r="C2348">
        <v>2683.7195000000002</v>
      </c>
      <c r="D2348" t="s">
        <v>54</v>
      </c>
    </row>
    <row r="2349" spans="1:4" x14ac:dyDescent="0.3">
      <c r="A2349" s="33" t="s">
        <v>27</v>
      </c>
      <c r="B2349" s="34">
        <v>45169</v>
      </c>
      <c r="C2349">
        <v>2764.2311</v>
      </c>
      <c r="D2349" t="s">
        <v>54</v>
      </c>
    </row>
    <row r="2350" spans="1:4" x14ac:dyDescent="0.3">
      <c r="A2350" s="33" t="s">
        <v>27</v>
      </c>
      <c r="B2350" s="34">
        <v>45199</v>
      </c>
      <c r="C2350">
        <v>2847.1579999999999</v>
      </c>
      <c r="D2350" t="s">
        <v>54</v>
      </c>
    </row>
    <row r="2351" spans="1:4" x14ac:dyDescent="0.3">
      <c r="A2351" s="33" t="s">
        <v>27</v>
      </c>
      <c r="B2351" s="34">
        <v>45230</v>
      </c>
      <c r="C2351">
        <v>2932.5727000000002</v>
      </c>
      <c r="D2351" t="s">
        <v>54</v>
      </c>
    </row>
    <row r="2352" spans="1:4" x14ac:dyDescent="0.3">
      <c r="A2352" s="33" t="s">
        <v>27</v>
      </c>
      <c r="B2352" s="34">
        <v>45260</v>
      </c>
      <c r="C2352">
        <v>3020.5499</v>
      </c>
      <c r="D2352" t="s">
        <v>54</v>
      </c>
    </row>
    <row r="2353" spans="1:4" x14ac:dyDescent="0.3">
      <c r="A2353" s="33" t="s">
        <v>27</v>
      </c>
      <c r="B2353" s="34">
        <v>45291</v>
      </c>
      <c r="C2353">
        <v>2805.8494999999998</v>
      </c>
      <c r="D2353" t="s">
        <v>54</v>
      </c>
    </row>
    <row r="2354" spans="1:4" x14ac:dyDescent="0.3">
      <c r="A2354" s="33" t="s">
        <v>27</v>
      </c>
      <c r="B2354" s="34">
        <v>45322</v>
      </c>
      <c r="C2354">
        <v>2890.0250000000001</v>
      </c>
      <c r="D2354" t="s">
        <v>54</v>
      </c>
    </row>
    <row r="2355" spans="1:4" x14ac:dyDescent="0.3">
      <c r="A2355" s="33" t="s">
        <v>27</v>
      </c>
      <c r="B2355" s="34">
        <v>45351</v>
      </c>
      <c r="C2355">
        <v>2976.7257</v>
      </c>
      <c r="D2355" t="s">
        <v>54</v>
      </c>
    </row>
    <row r="2356" spans="1:4" x14ac:dyDescent="0.3">
      <c r="A2356" s="33" t="s">
        <v>27</v>
      </c>
      <c r="B2356" s="34">
        <v>45382</v>
      </c>
      <c r="C2356">
        <v>3066.0275000000001</v>
      </c>
      <c r="D2356" t="s">
        <v>54</v>
      </c>
    </row>
    <row r="2357" spans="1:4" x14ac:dyDescent="0.3">
      <c r="A2357" s="33" t="s">
        <v>27</v>
      </c>
      <c r="B2357" s="34">
        <v>45412</v>
      </c>
      <c r="C2357">
        <v>3158.0083</v>
      </c>
      <c r="D2357" t="s">
        <v>54</v>
      </c>
    </row>
    <row r="2358" spans="1:4" x14ac:dyDescent="0.3">
      <c r="A2358" s="33" t="s">
        <v>27</v>
      </c>
      <c r="B2358" s="34">
        <v>45443</v>
      </c>
      <c r="C2358">
        <v>2943.4753999999998</v>
      </c>
      <c r="D2358" t="s">
        <v>54</v>
      </c>
    </row>
    <row r="2359" spans="1:4" x14ac:dyDescent="0.3">
      <c r="A2359" s="33" t="s">
        <v>27</v>
      </c>
      <c r="B2359" s="34">
        <v>45473</v>
      </c>
      <c r="C2359">
        <v>3031.7795999999998</v>
      </c>
      <c r="D2359" t="s">
        <v>54</v>
      </c>
    </row>
    <row r="2360" spans="1:4" x14ac:dyDescent="0.3">
      <c r="A2360" s="33" t="s">
        <v>27</v>
      </c>
      <c r="B2360" s="34">
        <v>45504</v>
      </c>
      <c r="C2360">
        <v>3122.7330000000002</v>
      </c>
      <c r="D2360" t="s">
        <v>54</v>
      </c>
    </row>
    <row r="2361" spans="1:4" x14ac:dyDescent="0.3">
      <c r="A2361" s="33" t="s">
        <v>27</v>
      </c>
      <c r="B2361" s="34">
        <v>45535</v>
      </c>
      <c r="C2361">
        <v>3216.415</v>
      </c>
      <c r="D2361" t="s">
        <v>54</v>
      </c>
    </row>
    <row r="2362" spans="1:4" x14ac:dyDescent="0.3">
      <c r="A2362" s="33" t="s">
        <v>27</v>
      </c>
      <c r="B2362" s="34">
        <v>45565</v>
      </c>
      <c r="C2362">
        <v>3312.9074999999998</v>
      </c>
      <c r="D2362" t="s">
        <v>54</v>
      </c>
    </row>
    <row r="2363" spans="1:4" x14ac:dyDescent="0.3">
      <c r="A2363" s="33" t="s">
        <v>27</v>
      </c>
      <c r="B2363" s="34">
        <v>45596</v>
      </c>
      <c r="C2363">
        <v>3412.2946999999999</v>
      </c>
      <c r="D2363" t="s">
        <v>54</v>
      </c>
    </row>
    <row r="2364" spans="1:4" x14ac:dyDescent="0.3">
      <c r="A2364" s="33" t="s">
        <v>27</v>
      </c>
      <c r="B2364" s="34">
        <v>45626</v>
      </c>
      <c r="C2364">
        <v>3514.6635000000001</v>
      </c>
      <c r="D2364" t="s">
        <v>54</v>
      </c>
    </row>
    <row r="2365" spans="1:4" x14ac:dyDescent="0.3">
      <c r="A2365" s="33" t="s">
        <v>27</v>
      </c>
      <c r="B2365" s="34">
        <v>45657</v>
      </c>
      <c r="C2365">
        <v>3287.7438999999999</v>
      </c>
      <c r="D2365" t="s">
        <v>54</v>
      </c>
    </row>
    <row r="2366" spans="1:4" x14ac:dyDescent="0.3">
      <c r="A2366" s="33" t="s">
        <v>27</v>
      </c>
      <c r="B2366" s="34">
        <v>45688</v>
      </c>
      <c r="C2366">
        <v>3386.3762000000002</v>
      </c>
      <c r="D2366" t="s">
        <v>54</v>
      </c>
    </row>
    <row r="2367" spans="1:4" x14ac:dyDescent="0.3">
      <c r="A2367" s="33" t="s">
        <v>27</v>
      </c>
      <c r="B2367" s="34">
        <v>45716</v>
      </c>
      <c r="C2367">
        <v>3487.9675000000002</v>
      </c>
      <c r="D2367" t="s">
        <v>54</v>
      </c>
    </row>
    <row r="2368" spans="1:4" x14ac:dyDescent="0.3">
      <c r="A2368" s="33" t="s">
        <v>27</v>
      </c>
      <c r="B2368" s="34">
        <v>45747</v>
      </c>
      <c r="C2368">
        <v>3592.6064999999999</v>
      </c>
      <c r="D2368" t="s">
        <v>54</v>
      </c>
    </row>
    <row r="2369" spans="1:4" x14ac:dyDescent="0.3">
      <c r="A2369" s="33" t="s">
        <v>27</v>
      </c>
      <c r="B2369" s="34">
        <v>45777</v>
      </c>
      <c r="C2369">
        <v>3373.5243</v>
      </c>
      <c r="D2369" t="s">
        <v>54</v>
      </c>
    </row>
    <row r="2370" spans="1:4" x14ac:dyDescent="0.3">
      <c r="A2370" s="33" t="s">
        <v>27</v>
      </c>
      <c r="B2370" s="34">
        <v>45808</v>
      </c>
      <c r="C2370">
        <v>3474.73</v>
      </c>
      <c r="D2370" t="s">
        <v>54</v>
      </c>
    </row>
    <row r="2371" spans="1:4" x14ac:dyDescent="0.3">
      <c r="A2371" s="33" t="s">
        <v>27</v>
      </c>
      <c r="B2371" s="34">
        <v>45838</v>
      </c>
      <c r="C2371">
        <v>3578.9719</v>
      </c>
      <c r="D2371" t="s">
        <v>54</v>
      </c>
    </row>
    <row r="2372" spans="1:4" x14ac:dyDescent="0.3">
      <c r="A2372" s="33" t="s">
        <v>27</v>
      </c>
      <c r="B2372" s="34">
        <v>45869</v>
      </c>
      <c r="C2372">
        <v>3374.2514999999999</v>
      </c>
      <c r="D2372" t="s">
        <v>54</v>
      </c>
    </row>
    <row r="2373" spans="1:4" x14ac:dyDescent="0.3">
      <c r="A2373" s="33" t="s">
        <v>27</v>
      </c>
      <c r="B2373" s="34">
        <v>45900</v>
      </c>
      <c r="C2373">
        <v>3194.5983999999999</v>
      </c>
      <c r="D2373" t="s">
        <v>54</v>
      </c>
    </row>
    <row r="2374" spans="1:4" x14ac:dyDescent="0.3">
      <c r="A2374" s="33" t="s">
        <v>27</v>
      </c>
      <c r="B2374" s="34">
        <v>45930</v>
      </c>
      <c r="C2374">
        <v>3290.4364</v>
      </c>
      <c r="D2374" t="s">
        <v>54</v>
      </c>
    </row>
    <row r="2375" spans="1:4" x14ac:dyDescent="0.3">
      <c r="A2375" s="33" t="s">
        <v>27</v>
      </c>
      <c r="B2375" s="34">
        <v>45961</v>
      </c>
      <c r="C2375">
        <v>3389.1495</v>
      </c>
      <c r="D2375" t="s">
        <v>54</v>
      </c>
    </row>
    <row r="2376" spans="1:4" x14ac:dyDescent="0.3">
      <c r="A2376" s="33" t="s">
        <v>27</v>
      </c>
      <c r="B2376" s="34">
        <v>45991</v>
      </c>
      <c r="C2376">
        <v>3490.8238999999999</v>
      </c>
      <c r="D2376" t="s">
        <v>54</v>
      </c>
    </row>
    <row r="2377" spans="1:4" x14ac:dyDescent="0.3">
      <c r="A2377" s="33" t="s">
        <v>27</v>
      </c>
      <c r="B2377" s="34">
        <v>46022</v>
      </c>
      <c r="C2377">
        <v>3595.5486999999998</v>
      </c>
      <c r="D2377" t="s">
        <v>54</v>
      </c>
    </row>
    <row r="2378" spans="1:4" x14ac:dyDescent="0.3">
      <c r="A2378" s="33" t="s">
        <v>28</v>
      </c>
      <c r="B2378" s="34">
        <v>44957</v>
      </c>
      <c r="C2378">
        <v>0</v>
      </c>
      <c r="D2378" t="s">
        <v>54</v>
      </c>
    </row>
    <row r="2379" spans="1:4" x14ac:dyDescent="0.3">
      <c r="A2379" s="33" t="s">
        <v>28</v>
      </c>
      <c r="B2379" s="34">
        <v>44985</v>
      </c>
      <c r="C2379">
        <v>0</v>
      </c>
      <c r="D2379" t="s">
        <v>54</v>
      </c>
    </row>
    <row r="2380" spans="1:4" x14ac:dyDescent="0.3">
      <c r="A2380" s="33" t="s">
        <v>28</v>
      </c>
      <c r="B2380" s="34">
        <v>45016</v>
      </c>
      <c r="C2380">
        <v>0</v>
      </c>
      <c r="D2380" t="s">
        <v>54</v>
      </c>
    </row>
    <row r="2381" spans="1:4" x14ac:dyDescent="0.3">
      <c r="A2381" s="33" t="s">
        <v>28</v>
      </c>
      <c r="B2381" s="34">
        <v>45046</v>
      </c>
      <c r="C2381">
        <v>0</v>
      </c>
      <c r="D2381" t="s">
        <v>54</v>
      </c>
    </row>
    <row r="2382" spans="1:4" x14ac:dyDescent="0.3">
      <c r="A2382" s="33" t="s">
        <v>28</v>
      </c>
      <c r="B2382" s="34">
        <v>45077</v>
      </c>
      <c r="C2382">
        <v>0</v>
      </c>
      <c r="D2382" t="s">
        <v>54</v>
      </c>
    </row>
    <row r="2383" spans="1:4" x14ac:dyDescent="0.3">
      <c r="A2383" s="33" t="s">
        <v>28</v>
      </c>
      <c r="B2383" s="34">
        <v>45107</v>
      </c>
      <c r="C2383">
        <v>0</v>
      </c>
      <c r="D2383" t="s">
        <v>54</v>
      </c>
    </row>
    <row r="2384" spans="1:4" x14ac:dyDescent="0.3">
      <c r="A2384" s="33" t="s">
        <v>28</v>
      </c>
      <c r="B2384" s="34">
        <v>45138</v>
      </c>
      <c r="C2384">
        <v>0</v>
      </c>
      <c r="D2384" t="s">
        <v>54</v>
      </c>
    </row>
    <row r="2385" spans="1:4" x14ac:dyDescent="0.3">
      <c r="A2385" s="33" t="s">
        <v>28</v>
      </c>
      <c r="B2385" s="34">
        <v>45169</v>
      </c>
      <c r="C2385">
        <v>0</v>
      </c>
      <c r="D2385" t="s">
        <v>54</v>
      </c>
    </row>
    <row r="2386" spans="1:4" x14ac:dyDescent="0.3">
      <c r="A2386" s="33" t="s">
        <v>28</v>
      </c>
      <c r="B2386" s="34">
        <v>45199</v>
      </c>
      <c r="C2386">
        <v>0</v>
      </c>
      <c r="D2386" t="s">
        <v>54</v>
      </c>
    </row>
    <row r="2387" spans="1:4" x14ac:dyDescent="0.3">
      <c r="A2387" s="33" t="s">
        <v>28</v>
      </c>
      <c r="B2387" s="34">
        <v>45230</v>
      </c>
      <c r="C2387">
        <v>0</v>
      </c>
      <c r="D2387" t="s">
        <v>54</v>
      </c>
    </row>
    <row r="2388" spans="1:4" x14ac:dyDescent="0.3">
      <c r="A2388" s="33" t="s">
        <v>28</v>
      </c>
      <c r="B2388" s="34">
        <v>45260</v>
      </c>
      <c r="C2388">
        <v>0</v>
      </c>
      <c r="D2388" t="s">
        <v>54</v>
      </c>
    </row>
    <row r="2389" spans="1:4" x14ac:dyDescent="0.3">
      <c r="A2389" s="33" t="s">
        <v>28</v>
      </c>
      <c r="B2389" s="34">
        <v>45291</v>
      </c>
      <c r="C2389">
        <v>0</v>
      </c>
      <c r="D2389" t="s">
        <v>54</v>
      </c>
    </row>
    <row r="2390" spans="1:4" x14ac:dyDescent="0.3">
      <c r="A2390" s="33" t="s">
        <v>28</v>
      </c>
      <c r="B2390" s="34">
        <v>45322</v>
      </c>
      <c r="C2390">
        <v>0</v>
      </c>
      <c r="D2390" t="s">
        <v>54</v>
      </c>
    </row>
    <row r="2391" spans="1:4" x14ac:dyDescent="0.3">
      <c r="A2391" s="33" t="s">
        <v>28</v>
      </c>
      <c r="B2391" s="34">
        <v>45351</v>
      </c>
      <c r="C2391">
        <v>0</v>
      </c>
      <c r="D2391" t="s">
        <v>54</v>
      </c>
    </row>
    <row r="2392" spans="1:4" x14ac:dyDescent="0.3">
      <c r="A2392" s="33" t="s">
        <v>28</v>
      </c>
      <c r="B2392" s="34">
        <v>45382</v>
      </c>
      <c r="C2392">
        <v>0</v>
      </c>
      <c r="D2392" t="s">
        <v>54</v>
      </c>
    </row>
    <row r="2393" spans="1:4" x14ac:dyDescent="0.3">
      <c r="A2393" s="33" t="s">
        <v>28</v>
      </c>
      <c r="B2393" s="34">
        <v>45412</v>
      </c>
      <c r="C2393">
        <v>0</v>
      </c>
      <c r="D2393" t="s">
        <v>54</v>
      </c>
    </row>
    <row r="2394" spans="1:4" x14ac:dyDescent="0.3">
      <c r="A2394" s="33" t="s">
        <v>28</v>
      </c>
      <c r="B2394" s="34">
        <v>45443</v>
      </c>
      <c r="C2394">
        <v>0</v>
      </c>
      <c r="D2394" t="s">
        <v>54</v>
      </c>
    </row>
    <row r="2395" spans="1:4" x14ac:dyDescent="0.3">
      <c r="A2395" s="33" t="s">
        <v>28</v>
      </c>
      <c r="B2395" s="34">
        <v>45473</v>
      </c>
      <c r="C2395">
        <v>0</v>
      </c>
      <c r="D2395" t="s">
        <v>54</v>
      </c>
    </row>
    <row r="2396" spans="1:4" x14ac:dyDescent="0.3">
      <c r="A2396" s="33" t="s">
        <v>28</v>
      </c>
      <c r="B2396" s="34">
        <v>45504</v>
      </c>
      <c r="C2396">
        <v>0</v>
      </c>
      <c r="D2396" t="s">
        <v>54</v>
      </c>
    </row>
    <row r="2397" spans="1:4" x14ac:dyDescent="0.3">
      <c r="A2397" s="33" t="s">
        <v>28</v>
      </c>
      <c r="B2397" s="34">
        <v>45535</v>
      </c>
      <c r="C2397">
        <v>0</v>
      </c>
      <c r="D2397" t="s">
        <v>54</v>
      </c>
    </row>
    <row r="2398" spans="1:4" x14ac:dyDescent="0.3">
      <c r="A2398" s="33" t="s">
        <v>28</v>
      </c>
      <c r="B2398" s="34">
        <v>45565</v>
      </c>
      <c r="C2398">
        <v>0</v>
      </c>
      <c r="D2398" t="s">
        <v>54</v>
      </c>
    </row>
    <row r="2399" spans="1:4" x14ac:dyDescent="0.3">
      <c r="A2399" s="33" t="s">
        <v>28</v>
      </c>
      <c r="B2399" s="34">
        <v>45596</v>
      </c>
      <c r="C2399">
        <v>0</v>
      </c>
      <c r="D2399" t="s">
        <v>54</v>
      </c>
    </row>
    <row r="2400" spans="1:4" x14ac:dyDescent="0.3">
      <c r="A2400" s="33" t="s">
        <v>28</v>
      </c>
      <c r="B2400" s="34">
        <v>45626</v>
      </c>
      <c r="C2400">
        <v>0</v>
      </c>
      <c r="D2400" t="s">
        <v>54</v>
      </c>
    </row>
    <row r="2401" spans="1:4" x14ac:dyDescent="0.3">
      <c r="A2401" s="33" t="s">
        <v>28</v>
      </c>
      <c r="B2401" s="34">
        <v>45657</v>
      </c>
      <c r="C2401">
        <v>0</v>
      </c>
      <c r="D2401" t="s">
        <v>54</v>
      </c>
    </row>
    <row r="2402" spans="1:4" x14ac:dyDescent="0.3">
      <c r="A2402" s="33" t="s">
        <v>28</v>
      </c>
      <c r="B2402" s="34">
        <v>45688</v>
      </c>
      <c r="C2402">
        <v>0</v>
      </c>
      <c r="D2402" t="s">
        <v>54</v>
      </c>
    </row>
    <row r="2403" spans="1:4" x14ac:dyDescent="0.3">
      <c r="A2403" s="33" t="s">
        <v>28</v>
      </c>
      <c r="B2403" s="34">
        <v>45716</v>
      </c>
      <c r="C2403">
        <v>0</v>
      </c>
      <c r="D2403" t="s">
        <v>54</v>
      </c>
    </row>
    <row r="2404" spans="1:4" x14ac:dyDescent="0.3">
      <c r="A2404" s="33" t="s">
        <v>28</v>
      </c>
      <c r="B2404" s="34">
        <v>45747</v>
      </c>
      <c r="C2404">
        <v>0</v>
      </c>
      <c r="D2404" t="s">
        <v>54</v>
      </c>
    </row>
    <row r="2405" spans="1:4" x14ac:dyDescent="0.3">
      <c r="A2405" s="33" t="s">
        <v>28</v>
      </c>
      <c r="B2405" s="34">
        <v>45777</v>
      </c>
      <c r="C2405">
        <v>0</v>
      </c>
      <c r="D2405" t="s">
        <v>54</v>
      </c>
    </row>
    <row r="2406" spans="1:4" x14ac:dyDescent="0.3">
      <c r="A2406" s="33" t="s">
        <v>28</v>
      </c>
      <c r="B2406" s="34">
        <v>45808</v>
      </c>
      <c r="C2406">
        <v>0</v>
      </c>
      <c r="D2406" t="s">
        <v>54</v>
      </c>
    </row>
    <row r="2407" spans="1:4" x14ac:dyDescent="0.3">
      <c r="A2407" s="33" t="s">
        <v>28</v>
      </c>
      <c r="B2407" s="34">
        <v>45838</v>
      </c>
      <c r="C2407">
        <v>0</v>
      </c>
      <c r="D2407" t="s">
        <v>54</v>
      </c>
    </row>
    <row r="2408" spans="1:4" x14ac:dyDescent="0.3">
      <c r="A2408" s="33" t="s">
        <v>28</v>
      </c>
      <c r="B2408" s="34">
        <v>45869</v>
      </c>
      <c r="C2408">
        <v>0</v>
      </c>
      <c r="D2408" t="s">
        <v>54</v>
      </c>
    </row>
    <row r="2409" spans="1:4" x14ac:dyDescent="0.3">
      <c r="A2409" s="33" t="s">
        <v>28</v>
      </c>
      <c r="B2409" s="34">
        <v>45900</v>
      </c>
      <c r="C2409">
        <v>0</v>
      </c>
      <c r="D2409" t="s">
        <v>54</v>
      </c>
    </row>
    <row r="2410" spans="1:4" x14ac:dyDescent="0.3">
      <c r="A2410" s="33" t="s">
        <v>28</v>
      </c>
      <c r="B2410" s="34">
        <v>45930</v>
      </c>
      <c r="C2410">
        <v>0</v>
      </c>
      <c r="D2410" t="s">
        <v>54</v>
      </c>
    </row>
    <row r="2411" spans="1:4" x14ac:dyDescent="0.3">
      <c r="A2411" s="33" t="s">
        <v>28</v>
      </c>
      <c r="B2411" s="34">
        <v>45961</v>
      </c>
      <c r="C2411">
        <v>0</v>
      </c>
      <c r="D2411" t="s">
        <v>54</v>
      </c>
    </row>
    <row r="2412" spans="1:4" x14ac:dyDescent="0.3">
      <c r="A2412" s="33" t="s">
        <v>28</v>
      </c>
      <c r="B2412" s="34">
        <v>45991</v>
      </c>
      <c r="C2412">
        <v>0</v>
      </c>
      <c r="D2412" t="s">
        <v>54</v>
      </c>
    </row>
    <row r="2413" spans="1:4" x14ac:dyDescent="0.3">
      <c r="A2413" s="33" t="s">
        <v>28</v>
      </c>
      <c r="B2413" s="34">
        <v>46022</v>
      </c>
      <c r="C2413">
        <v>0</v>
      </c>
      <c r="D2413" t="s">
        <v>54</v>
      </c>
    </row>
    <row r="2414" spans="1:4" x14ac:dyDescent="0.3">
      <c r="A2414" s="33" t="s">
        <v>29</v>
      </c>
      <c r="B2414" s="34">
        <v>44957</v>
      </c>
      <c r="C2414">
        <v>6000</v>
      </c>
      <c r="D2414" t="s">
        <v>54</v>
      </c>
    </row>
    <row r="2415" spans="1:4" x14ac:dyDescent="0.3">
      <c r="A2415" s="33" t="s">
        <v>29</v>
      </c>
      <c r="B2415" s="34">
        <v>44985</v>
      </c>
      <c r="C2415">
        <v>6180</v>
      </c>
      <c r="D2415" t="s">
        <v>54</v>
      </c>
    </row>
    <row r="2416" spans="1:4" x14ac:dyDescent="0.3">
      <c r="A2416" s="33" t="s">
        <v>29</v>
      </c>
      <c r="B2416" s="34">
        <v>45016</v>
      </c>
      <c r="C2416">
        <v>5562</v>
      </c>
      <c r="D2416" t="s">
        <v>54</v>
      </c>
    </row>
    <row r="2417" spans="1:4" x14ac:dyDescent="0.3">
      <c r="A2417" s="33" t="s">
        <v>29</v>
      </c>
      <c r="B2417" s="34">
        <v>45046</v>
      </c>
      <c r="C2417">
        <v>5728.8600000000006</v>
      </c>
      <c r="D2417" t="s">
        <v>54</v>
      </c>
    </row>
    <row r="2418" spans="1:4" x14ac:dyDescent="0.3">
      <c r="A2418" s="33" t="s">
        <v>29</v>
      </c>
      <c r="B2418" s="34">
        <v>45077</v>
      </c>
      <c r="C2418">
        <v>5900.7258000000011</v>
      </c>
      <c r="D2418" t="s">
        <v>54</v>
      </c>
    </row>
    <row r="2419" spans="1:4" x14ac:dyDescent="0.3">
      <c r="A2419" s="33" t="s">
        <v>29</v>
      </c>
      <c r="B2419" s="34">
        <v>45107</v>
      </c>
      <c r="C2419">
        <v>6077.7475740000009</v>
      </c>
      <c r="D2419" t="s">
        <v>54</v>
      </c>
    </row>
    <row r="2420" spans="1:4" x14ac:dyDescent="0.3">
      <c r="A2420" s="33" t="s">
        <v>29</v>
      </c>
      <c r="B2420" s="34">
        <v>45138</v>
      </c>
      <c r="C2420">
        <v>6260.0800012200007</v>
      </c>
      <c r="D2420" t="s">
        <v>54</v>
      </c>
    </row>
    <row r="2421" spans="1:4" x14ac:dyDescent="0.3">
      <c r="A2421" s="33" t="s">
        <v>29</v>
      </c>
      <c r="B2421" s="34">
        <v>45169</v>
      </c>
      <c r="C2421">
        <v>6447.882401256601</v>
      </c>
      <c r="D2421" t="s">
        <v>54</v>
      </c>
    </row>
    <row r="2422" spans="1:4" x14ac:dyDescent="0.3">
      <c r="A2422" s="33" t="s">
        <v>29</v>
      </c>
      <c r="B2422" s="34">
        <v>45199</v>
      </c>
      <c r="C2422">
        <v>6641.318873294299</v>
      </c>
      <c r="D2422" t="s">
        <v>54</v>
      </c>
    </row>
    <row r="2423" spans="1:4" x14ac:dyDescent="0.3">
      <c r="A2423" s="33" t="s">
        <v>29</v>
      </c>
      <c r="B2423" s="34">
        <v>45230</v>
      </c>
      <c r="C2423">
        <v>6840.5584394931284</v>
      </c>
      <c r="D2423" t="s">
        <v>54</v>
      </c>
    </row>
    <row r="2424" spans="1:4" x14ac:dyDescent="0.3">
      <c r="A2424" s="33" t="s">
        <v>29</v>
      </c>
      <c r="B2424" s="34">
        <v>45260</v>
      </c>
      <c r="C2424">
        <v>7045.7751926779229</v>
      </c>
      <c r="D2424" t="s">
        <v>54</v>
      </c>
    </row>
    <row r="2425" spans="1:4" x14ac:dyDescent="0.3">
      <c r="A2425" s="33" t="s">
        <v>29</v>
      </c>
      <c r="B2425" s="34">
        <v>45291</v>
      </c>
      <c r="C2425">
        <v>6341.1976734101308</v>
      </c>
      <c r="D2425" t="s">
        <v>54</v>
      </c>
    </row>
    <row r="2426" spans="1:4" x14ac:dyDescent="0.3">
      <c r="A2426" s="33" t="s">
        <v>29</v>
      </c>
      <c r="B2426" s="34">
        <v>45322</v>
      </c>
      <c r="C2426">
        <v>6531.433603612435</v>
      </c>
      <c r="D2426" t="s">
        <v>54</v>
      </c>
    </row>
    <row r="2427" spans="1:4" x14ac:dyDescent="0.3">
      <c r="A2427" s="33" t="s">
        <v>29</v>
      </c>
      <c r="B2427" s="34">
        <v>45351</v>
      </c>
      <c r="C2427">
        <v>6727.3766117208079</v>
      </c>
      <c r="D2427" t="s">
        <v>54</v>
      </c>
    </row>
    <row r="2428" spans="1:4" x14ac:dyDescent="0.3">
      <c r="A2428" s="33" t="s">
        <v>29</v>
      </c>
      <c r="B2428" s="34">
        <v>45382</v>
      </c>
      <c r="C2428">
        <v>6929.197910072432</v>
      </c>
      <c r="D2428" t="s">
        <v>54</v>
      </c>
    </row>
    <row r="2429" spans="1:4" x14ac:dyDescent="0.3">
      <c r="A2429" s="33" t="s">
        <v>29</v>
      </c>
      <c r="B2429" s="34">
        <v>45412</v>
      </c>
      <c r="C2429">
        <v>7137.0738473746051</v>
      </c>
      <c r="D2429" t="s">
        <v>54</v>
      </c>
    </row>
    <row r="2430" spans="1:4" x14ac:dyDescent="0.3">
      <c r="A2430" s="33" t="s">
        <v>29</v>
      </c>
      <c r="B2430" s="34">
        <v>45443</v>
      </c>
      <c r="C2430">
        <v>7351.1860627958431</v>
      </c>
      <c r="D2430" t="s">
        <v>54</v>
      </c>
    </row>
    <row r="2431" spans="1:4" x14ac:dyDescent="0.3">
      <c r="A2431" s="33" t="s">
        <v>29</v>
      </c>
      <c r="B2431" s="34">
        <v>45473</v>
      </c>
      <c r="C2431">
        <v>7571.7216446797183</v>
      </c>
      <c r="D2431" t="s">
        <v>54</v>
      </c>
    </row>
    <row r="2432" spans="1:4" x14ac:dyDescent="0.3">
      <c r="A2432" s="33" t="s">
        <v>29</v>
      </c>
      <c r="B2432" s="34">
        <v>45504</v>
      </c>
      <c r="C2432">
        <v>6814.5494802117464</v>
      </c>
      <c r="D2432" t="s">
        <v>54</v>
      </c>
    </row>
    <row r="2433" spans="1:4" x14ac:dyDescent="0.3">
      <c r="A2433" s="33" t="s">
        <v>29</v>
      </c>
      <c r="B2433" s="34">
        <v>45535</v>
      </c>
      <c r="C2433">
        <v>7018.9859646180994</v>
      </c>
      <c r="D2433" t="s">
        <v>54</v>
      </c>
    </row>
    <row r="2434" spans="1:4" x14ac:dyDescent="0.3">
      <c r="A2434" s="33" t="s">
        <v>29</v>
      </c>
      <c r="B2434" s="34">
        <v>45565</v>
      </c>
      <c r="C2434">
        <v>7229.555543556643</v>
      </c>
      <c r="D2434" t="s">
        <v>54</v>
      </c>
    </row>
    <row r="2435" spans="1:4" x14ac:dyDescent="0.3">
      <c r="A2435" s="33" t="s">
        <v>29</v>
      </c>
      <c r="B2435" s="34">
        <v>45596</v>
      </c>
      <c r="C2435">
        <v>7446.4422098633422</v>
      </c>
      <c r="D2435" t="s">
        <v>54</v>
      </c>
    </row>
    <row r="2436" spans="1:4" x14ac:dyDescent="0.3">
      <c r="A2436" s="33" t="s">
        <v>29</v>
      </c>
      <c r="B2436" s="34">
        <v>45626</v>
      </c>
      <c r="C2436">
        <v>7669.8354761592427</v>
      </c>
      <c r="D2436" t="s">
        <v>54</v>
      </c>
    </row>
    <row r="2437" spans="1:4" x14ac:dyDescent="0.3">
      <c r="A2437" s="33" t="s">
        <v>29</v>
      </c>
      <c r="B2437" s="34">
        <v>45657</v>
      </c>
      <c r="C2437">
        <v>7899.9305404440202</v>
      </c>
      <c r="D2437" t="s">
        <v>54</v>
      </c>
    </row>
    <row r="2438" spans="1:4" x14ac:dyDescent="0.3">
      <c r="A2438" s="33" t="s">
        <v>29</v>
      </c>
      <c r="B2438" s="34">
        <v>45688</v>
      </c>
      <c r="C2438">
        <v>8136.9284566573406</v>
      </c>
      <c r="D2438" t="s">
        <v>54</v>
      </c>
    </row>
    <row r="2439" spans="1:4" x14ac:dyDescent="0.3">
      <c r="A2439" s="33" t="s">
        <v>29</v>
      </c>
      <c r="B2439" s="34">
        <v>45716</v>
      </c>
      <c r="C2439">
        <v>7323.2356109916063</v>
      </c>
      <c r="D2439" t="s">
        <v>54</v>
      </c>
    </row>
    <row r="2440" spans="1:4" x14ac:dyDescent="0.3">
      <c r="A2440" s="33" t="s">
        <v>29</v>
      </c>
      <c r="B2440" s="34">
        <v>45747</v>
      </c>
      <c r="C2440">
        <v>6590.9120498924458</v>
      </c>
      <c r="D2440" t="s">
        <v>54</v>
      </c>
    </row>
    <row r="2441" spans="1:4" x14ac:dyDescent="0.3">
      <c r="A2441" s="33" t="s">
        <v>29</v>
      </c>
      <c r="B2441" s="34">
        <v>45777</v>
      </c>
      <c r="C2441">
        <v>6788.6394113892193</v>
      </c>
      <c r="D2441" t="s">
        <v>54</v>
      </c>
    </row>
    <row r="2442" spans="1:4" x14ac:dyDescent="0.3">
      <c r="A2442" s="33" t="s">
        <v>29</v>
      </c>
      <c r="B2442" s="34">
        <v>45808</v>
      </c>
      <c r="C2442">
        <v>6992.2985937308958</v>
      </c>
      <c r="D2442" t="s">
        <v>54</v>
      </c>
    </row>
    <row r="2443" spans="1:4" x14ac:dyDescent="0.3">
      <c r="A2443" s="33" t="s">
        <v>29</v>
      </c>
      <c r="B2443" s="34">
        <v>45838</v>
      </c>
      <c r="C2443">
        <v>7202.0675515428229</v>
      </c>
      <c r="D2443" t="s">
        <v>54</v>
      </c>
    </row>
    <row r="2444" spans="1:4" x14ac:dyDescent="0.3">
      <c r="A2444" s="33" t="s">
        <v>29</v>
      </c>
      <c r="B2444" s="34">
        <v>45869</v>
      </c>
      <c r="C2444">
        <v>7418.1295780891078</v>
      </c>
      <c r="D2444" t="s">
        <v>54</v>
      </c>
    </row>
    <row r="2445" spans="1:4" x14ac:dyDescent="0.3">
      <c r="A2445" s="33" t="s">
        <v>29</v>
      </c>
      <c r="B2445" s="34">
        <v>45900</v>
      </c>
      <c r="C2445">
        <v>6676.3166202801967</v>
      </c>
      <c r="D2445" t="s">
        <v>54</v>
      </c>
    </row>
    <row r="2446" spans="1:4" x14ac:dyDescent="0.3">
      <c r="A2446" s="33" t="s">
        <v>29</v>
      </c>
      <c r="B2446" s="34">
        <v>45930</v>
      </c>
      <c r="C2446">
        <v>6876.6061188886024</v>
      </c>
      <c r="D2446" t="s">
        <v>54</v>
      </c>
    </row>
    <row r="2447" spans="1:4" x14ac:dyDescent="0.3">
      <c r="A2447" s="33" t="s">
        <v>29</v>
      </c>
      <c r="B2447" s="34">
        <v>45961</v>
      </c>
      <c r="C2447">
        <v>7082.9043024552602</v>
      </c>
      <c r="D2447" t="s">
        <v>54</v>
      </c>
    </row>
    <row r="2448" spans="1:4" x14ac:dyDescent="0.3">
      <c r="A2448" s="33" t="s">
        <v>29</v>
      </c>
      <c r="B2448" s="34">
        <v>45991</v>
      </c>
      <c r="C2448">
        <v>7295.3914315289185</v>
      </c>
      <c r="D2448" t="s">
        <v>54</v>
      </c>
    </row>
    <row r="2449" spans="1:4" x14ac:dyDescent="0.3">
      <c r="A2449" s="33" t="s">
        <v>29</v>
      </c>
      <c r="B2449" s="34">
        <v>46022</v>
      </c>
      <c r="C2449">
        <v>7514.2531744747866</v>
      </c>
      <c r="D2449" t="s">
        <v>54</v>
      </c>
    </row>
    <row r="2450" spans="1:4" x14ac:dyDescent="0.3">
      <c r="A2450" s="33" t="s">
        <v>30</v>
      </c>
      <c r="B2450" s="34">
        <v>44957</v>
      </c>
      <c r="C2450">
        <v>480</v>
      </c>
      <c r="D2450" t="s">
        <v>54</v>
      </c>
    </row>
    <row r="2451" spans="1:4" x14ac:dyDescent="0.3">
      <c r="A2451" s="33" t="s">
        <v>30</v>
      </c>
      <c r="B2451" s="34">
        <v>44985</v>
      </c>
      <c r="C2451">
        <v>494.40000000000003</v>
      </c>
      <c r="D2451" t="s">
        <v>54</v>
      </c>
    </row>
    <row r="2452" spans="1:4" x14ac:dyDescent="0.3">
      <c r="A2452" s="33" t="s">
        <v>30</v>
      </c>
      <c r="B2452" s="34">
        <v>45016</v>
      </c>
      <c r="C2452">
        <v>444.96000000000004</v>
      </c>
      <c r="D2452" t="s">
        <v>54</v>
      </c>
    </row>
    <row r="2453" spans="1:4" x14ac:dyDescent="0.3">
      <c r="A2453" s="33" t="s">
        <v>30</v>
      </c>
      <c r="B2453" s="34">
        <v>45046</v>
      </c>
      <c r="C2453">
        <v>458.30880000000008</v>
      </c>
      <c r="D2453" t="s">
        <v>54</v>
      </c>
    </row>
    <row r="2454" spans="1:4" x14ac:dyDescent="0.3">
      <c r="A2454" s="33" t="s">
        <v>30</v>
      </c>
      <c r="B2454" s="34">
        <v>45077</v>
      </c>
      <c r="C2454">
        <v>472.05806400000012</v>
      </c>
      <c r="D2454" t="s">
        <v>54</v>
      </c>
    </row>
    <row r="2455" spans="1:4" x14ac:dyDescent="0.3">
      <c r="A2455" s="33" t="s">
        <v>30</v>
      </c>
      <c r="B2455" s="34">
        <v>45107</v>
      </c>
      <c r="C2455">
        <v>486.21980592000011</v>
      </c>
      <c r="D2455" t="s">
        <v>54</v>
      </c>
    </row>
    <row r="2456" spans="1:4" x14ac:dyDescent="0.3">
      <c r="A2456" s="33" t="s">
        <v>30</v>
      </c>
      <c r="B2456" s="34">
        <v>45138</v>
      </c>
      <c r="C2456">
        <v>500.80640009760015</v>
      </c>
      <c r="D2456" t="s">
        <v>54</v>
      </c>
    </row>
    <row r="2457" spans="1:4" x14ac:dyDescent="0.3">
      <c r="A2457" s="33" t="s">
        <v>30</v>
      </c>
      <c r="B2457" s="34">
        <v>45169</v>
      </c>
      <c r="C2457">
        <v>515.83059210052818</v>
      </c>
      <c r="D2457" t="s">
        <v>54</v>
      </c>
    </row>
    <row r="2458" spans="1:4" x14ac:dyDescent="0.3">
      <c r="A2458" s="33" t="s">
        <v>30</v>
      </c>
      <c r="B2458" s="34">
        <v>45199</v>
      </c>
      <c r="C2458">
        <v>531.30550986354399</v>
      </c>
      <c r="D2458" t="s">
        <v>54</v>
      </c>
    </row>
    <row r="2459" spans="1:4" x14ac:dyDescent="0.3">
      <c r="A2459" s="33" t="s">
        <v>30</v>
      </c>
      <c r="B2459" s="34">
        <v>45230</v>
      </c>
      <c r="C2459">
        <v>547.24467515945037</v>
      </c>
      <c r="D2459" t="s">
        <v>54</v>
      </c>
    </row>
    <row r="2460" spans="1:4" x14ac:dyDescent="0.3">
      <c r="A2460" s="33" t="s">
        <v>30</v>
      </c>
      <c r="B2460" s="34">
        <v>45260</v>
      </c>
      <c r="C2460">
        <v>563.66201541423391</v>
      </c>
      <c r="D2460" t="s">
        <v>54</v>
      </c>
    </row>
    <row r="2461" spans="1:4" x14ac:dyDescent="0.3">
      <c r="A2461" s="33" t="s">
        <v>30</v>
      </c>
      <c r="B2461" s="34">
        <v>45291</v>
      </c>
      <c r="C2461">
        <v>507.29581387281053</v>
      </c>
      <c r="D2461" t="s">
        <v>54</v>
      </c>
    </row>
    <row r="2462" spans="1:4" x14ac:dyDescent="0.3">
      <c r="A2462" s="33" t="s">
        <v>30</v>
      </c>
      <c r="B2462" s="34">
        <v>45322</v>
      </c>
      <c r="C2462">
        <v>522.51468828899488</v>
      </c>
      <c r="D2462" t="s">
        <v>54</v>
      </c>
    </row>
    <row r="2463" spans="1:4" x14ac:dyDescent="0.3">
      <c r="A2463" s="33" t="s">
        <v>30</v>
      </c>
      <c r="B2463" s="34">
        <v>45351</v>
      </c>
      <c r="C2463">
        <v>538.19012893766478</v>
      </c>
      <c r="D2463" t="s">
        <v>54</v>
      </c>
    </row>
    <row r="2464" spans="1:4" x14ac:dyDescent="0.3">
      <c r="A2464" s="33" t="s">
        <v>30</v>
      </c>
      <c r="B2464" s="34">
        <v>45382</v>
      </c>
      <c r="C2464">
        <v>554.33583280579478</v>
      </c>
      <c r="D2464" t="s">
        <v>54</v>
      </c>
    </row>
    <row r="2465" spans="1:4" x14ac:dyDescent="0.3">
      <c r="A2465" s="33" t="s">
        <v>30</v>
      </c>
      <c r="B2465" s="34">
        <v>45412</v>
      </c>
      <c r="C2465">
        <v>570.96590778996858</v>
      </c>
      <c r="D2465" t="s">
        <v>54</v>
      </c>
    </row>
    <row r="2466" spans="1:4" x14ac:dyDescent="0.3">
      <c r="A2466" s="33" t="s">
        <v>30</v>
      </c>
      <c r="B2466" s="34">
        <v>45443</v>
      </c>
      <c r="C2466">
        <v>588.09488502366764</v>
      </c>
      <c r="D2466" t="s">
        <v>54</v>
      </c>
    </row>
    <row r="2467" spans="1:4" x14ac:dyDescent="0.3">
      <c r="A2467" s="33" t="s">
        <v>30</v>
      </c>
      <c r="B2467" s="34">
        <v>45473</v>
      </c>
      <c r="C2467">
        <v>605.73773157437768</v>
      </c>
      <c r="D2467" t="s">
        <v>54</v>
      </c>
    </row>
    <row r="2468" spans="1:4" x14ac:dyDescent="0.3">
      <c r="A2468" s="33" t="s">
        <v>30</v>
      </c>
      <c r="B2468" s="34">
        <v>45504</v>
      </c>
      <c r="C2468">
        <v>545.16395841693998</v>
      </c>
      <c r="D2468" t="s">
        <v>54</v>
      </c>
    </row>
    <row r="2469" spans="1:4" x14ac:dyDescent="0.3">
      <c r="A2469" s="33" t="s">
        <v>30</v>
      </c>
      <c r="B2469" s="34">
        <v>45535</v>
      </c>
      <c r="C2469">
        <v>561.51887716944816</v>
      </c>
      <c r="D2469" t="s">
        <v>54</v>
      </c>
    </row>
    <row r="2470" spans="1:4" x14ac:dyDescent="0.3">
      <c r="A2470" s="33" t="s">
        <v>30</v>
      </c>
      <c r="B2470" s="34">
        <v>45565</v>
      </c>
      <c r="C2470">
        <v>578.36444348453165</v>
      </c>
      <c r="D2470" t="s">
        <v>54</v>
      </c>
    </row>
    <row r="2471" spans="1:4" x14ac:dyDescent="0.3">
      <c r="A2471" s="33" t="s">
        <v>30</v>
      </c>
      <c r="B2471" s="34">
        <v>45596</v>
      </c>
      <c r="C2471">
        <v>595.71537678906759</v>
      </c>
      <c r="D2471" t="s">
        <v>54</v>
      </c>
    </row>
    <row r="2472" spans="1:4" x14ac:dyDescent="0.3">
      <c r="A2472" s="33" t="s">
        <v>30</v>
      </c>
      <c r="B2472" s="34">
        <v>45626</v>
      </c>
      <c r="C2472">
        <v>613.58683809273964</v>
      </c>
      <c r="D2472" t="s">
        <v>54</v>
      </c>
    </row>
    <row r="2473" spans="1:4" x14ac:dyDescent="0.3">
      <c r="A2473" s="33" t="s">
        <v>30</v>
      </c>
      <c r="B2473" s="34">
        <v>45657</v>
      </c>
      <c r="C2473">
        <v>631.99444323552189</v>
      </c>
      <c r="D2473" t="s">
        <v>54</v>
      </c>
    </row>
    <row r="2474" spans="1:4" x14ac:dyDescent="0.3">
      <c r="A2474" s="33" t="s">
        <v>30</v>
      </c>
      <c r="B2474" s="34">
        <v>45688</v>
      </c>
      <c r="C2474">
        <v>650.95427653258753</v>
      </c>
      <c r="D2474" t="s">
        <v>54</v>
      </c>
    </row>
    <row r="2475" spans="1:4" x14ac:dyDescent="0.3">
      <c r="A2475" s="33" t="s">
        <v>30</v>
      </c>
      <c r="B2475" s="34">
        <v>45716</v>
      </c>
      <c r="C2475">
        <v>585.85884887932878</v>
      </c>
      <c r="D2475" t="s">
        <v>54</v>
      </c>
    </row>
    <row r="2476" spans="1:4" x14ac:dyDescent="0.3">
      <c r="A2476" s="33" t="s">
        <v>30</v>
      </c>
      <c r="B2476" s="34">
        <v>45747</v>
      </c>
      <c r="C2476">
        <v>527.27296399139595</v>
      </c>
      <c r="D2476" t="s">
        <v>54</v>
      </c>
    </row>
    <row r="2477" spans="1:4" x14ac:dyDescent="0.3">
      <c r="A2477" s="33" t="s">
        <v>30</v>
      </c>
      <c r="B2477" s="34">
        <v>45777</v>
      </c>
      <c r="C2477">
        <v>543.0911529111379</v>
      </c>
      <c r="D2477" t="s">
        <v>54</v>
      </c>
    </row>
    <row r="2478" spans="1:4" x14ac:dyDescent="0.3">
      <c r="A2478" s="33" t="s">
        <v>30</v>
      </c>
      <c r="B2478" s="34">
        <v>45808</v>
      </c>
      <c r="C2478">
        <v>559.38388749847206</v>
      </c>
      <c r="D2478" t="s">
        <v>54</v>
      </c>
    </row>
    <row r="2479" spans="1:4" x14ac:dyDescent="0.3">
      <c r="A2479" s="33" t="s">
        <v>30</v>
      </c>
      <c r="B2479" s="34">
        <v>45838</v>
      </c>
      <c r="C2479">
        <v>576.16540412342624</v>
      </c>
      <c r="D2479" t="s">
        <v>54</v>
      </c>
    </row>
    <row r="2480" spans="1:4" x14ac:dyDescent="0.3">
      <c r="A2480" s="33" t="s">
        <v>30</v>
      </c>
      <c r="B2480" s="34">
        <v>45869</v>
      </c>
      <c r="C2480">
        <v>593.45036624712907</v>
      </c>
      <c r="D2480" t="s">
        <v>54</v>
      </c>
    </row>
    <row r="2481" spans="1:4" x14ac:dyDescent="0.3">
      <c r="A2481" s="33" t="s">
        <v>30</v>
      </c>
      <c r="B2481" s="34">
        <v>45900</v>
      </c>
      <c r="C2481">
        <v>534.10532962241621</v>
      </c>
      <c r="D2481" t="s">
        <v>54</v>
      </c>
    </row>
    <row r="2482" spans="1:4" x14ac:dyDescent="0.3">
      <c r="A2482" s="33" t="s">
        <v>30</v>
      </c>
      <c r="B2482" s="34">
        <v>45930</v>
      </c>
      <c r="C2482">
        <v>550.12848951108867</v>
      </c>
      <c r="D2482" t="s">
        <v>54</v>
      </c>
    </row>
    <row r="2483" spans="1:4" x14ac:dyDescent="0.3">
      <c r="A2483" s="33" t="s">
        <v>30</v>
      </c>
      <c r="B2483" s="34">
        <v>45961</v>
      </c>
      <c r="C2483">
        <v>566.6323441964214</v>
      </c>
      <c r="D2483" t="s">
        <v>54</v>
      </c>
    </row>
    <row r="2484" spans="1:4" x14ac:dyDescent="0.3">
      <c r="A2484" s="33" t="s">
        <v>30</v>
      </c>
      <c r="B2484" s="34">
        <v>45991</v>
      </c>
      <c r="C2484">
        <v>583.63131452231403</v>
      </c>
      <c r="D2484" t="s">
        <v>54</v>
      </c>
    </row>
    <row r="2485" spans="1:4" x14ac:dyDescent="0.3">
      <c r="A2485" s="33" t="s">
        <v>30</v>
      </c>
      <c r="B2485" s="34">
        <v>46022</v>
      </c>
      <c r="C2485">
        <v>601.14025395798342</v>
      </c>
      <c r="D2485" t="s">
        <v>54</v>
      </c>
    </row>
    <row r="2486" spans="1:4" x14ac:dyDescent="0.3">
      <c r="A2486" s="33" t="s">
        <v>31</v>
      </c>
      <c r="B2486" s="34">
        <v>44957</v>
      </c>
      <c r="C2486">
        <v>6000</v>
      </c>
      <c r="D2486" t="s">
        <v>54</v>
      </c>
    </row>
    <row r="2487" spans="1:4" x14ac:dyDescent="0.3">
      <c r="A2487" s="33" t="s">
        <v>31</v>
      </c>
      <c r="B2487" s="34">
        <v>44985</v>
      </c>
      <c r="C2487">
        <v>6180</v>
      </c>
      <c r="D2487" t="s">
        <v>54</v>
      </c>
    </row>
    <row r="2488" spans="1:4" x14ac:dyDescent="0.3">
      <c r="A2488" s="33" t="s">
        <v>31</v>
      </c>
      <c r="B2488" s="34">
        <v>45016</v>
      </c>
      <c r="C2488">
        <v>5562</v>
      </c>
      <c r="D2488" t="s">
        <v>54</v>
      </c>
    </row>
    <row r="2489" spans="1:4" x14ac:dyDescent="0.3">
      <c r="A2489" s="33" t="s">
        <v>31</v>
      </c>
      <c r="B2489" s="34">
        <v>45046</v>
      </c>
      <c r="C2489">
        <v>5728.8600000000006</v>
      </c>
      <c r="D2489" t="s">
        <v>54</v>
      </c>
    </row>
    <row r="2490" spans="1:4" x14ac:dyDescent="0.3">
      <c r="A2490" s="33" t="s">
        <v>31</v>
      </c>
      <c r="B2490" s="34">
        <v>45077</v>
      </c>
      <c r="C2490">
        <v>5900.7258000000011</v>
      </c>
      <c r="D2490" t="s">
        <v>54</v>
      </c>
    </row>
    <row r="2491" spans="1:4" x14ac:dyDescent="0.3">
      <c r="A2491" s="33" t="s">
        <v>31</v>
      </c>
      <c r="B2491" s="34">
        <v>45107</v>
      </c>
      <c r="C2491">
        <v>6077.7475740000009</v>
      </c>
      <c r="D2491" t="s">
        <v>54</v>
      </c>
    </row>
    <row r="2492" spans="1:4" x14ac:dyDescent="0.3">
      <c r="A2492" s="33" t="s">
        <v>31</v>
      </c>
      <c r="B2492" s="34">
        <v>45138</v>
      </c>
      <c r="C2492">
        <v>6260.0800012200007</v>
      </c>
      <c r="D2492" t="s">
        <v>54</v>
      </c>
    </row>
    <row r="2493" spans="1:4" x14ac:dyDescent="0.3">
      <c r="A2493" s="33" t="s">
        <v>31</v>
      </c>
      <c r="B2493" s="34">
        <v>45169</v>
      </c>
      <c r="C2493">
        <v>6447.882401256601</v>
      </c>
      <c r="D2493" t="s">
        <v>54</v>
      </c>
    </row>
    <row r="2494" spans="1:4" x14ac:dyDescent="0.3">
      <c r="A2494" s="33" t="s">
        <v>31</v>
      </c>
      <c r="B2494" s="34">
        <v>45199</v>
      </c>
      <c r="C2494">
        <v>6641.318873294299</v>
      </c>
      <c r="D2494" t="s">
        <v>54</v>
      </c>
    </row>
    <row r="2495" spans="1:4" x14ac:dyDescent="0.3">
      <c r="A2495" s="33" t="s">
        <v>31</v>
      </c>
      <c r="B2495" s="34">
        <v>45230</v>
      </c>
      <c r="C2495">
        <v>6840.5584394931284</v>
      </c>
      <c r="D2495" t="s">
        <v>54</v>
      </c>
    </row>
    <row r="2496" spans="1:4" x14ac:dyDescent="0.3">
      <c r="A2496" s="33" t="s">
        <v>31</v>
      </c>
      <c r="B2496" s="34">
        <v>45260</v>
      </c>
      <c r="C2496">
        <v>7045.7751926779229</v>
      </c>
      <c r="D2496" t="s">
        <v>54</v>
      </c>
    </row>
    <row r="2497" spans="1:4" x14ac:dyDescent="0.3">
      <c r="A2497" s="33" t="s">
        <v>31</v>
      </c>
      <c r="B2497" s="34">
        <v>45291</v>
      </c>
      <c r="C2497">
        <v>6341.1976734101308</v>
      </c>
      <c r="D2497" t="s">
        <v>54</v>
      </c>
    </row>
    <row r="2498" spans="1:4" x14ac:dyDescent="0.3">
      <c r="A2498" s="33" t="s">
        <v>31</v>
      </c>
      <c r="B2498" s="34">
        <v>45322</v>
      </c>
      <c r="C2498">
        <v>6531.433603612435</v>
      </c>
      <c r="D2498" t="s">
        <v>54</v>
      </c>
    </row>
    <row r="2499" spans="1:4" x14ac:dyDescent="0.3">
      <c r="A2499" s="33" t="s">
        <v>31</v>
      </c>
      <c r="B2499" s="34">
        <v>45351</v>
      </c>
      <c r="C2499">
        <v>6727.3766117208079</v>
      </c>
      <c r="D2499" t="s">
        <v>54</v>
      </c>
    </row>
    <row r="2500" spans="1:4" x14ac:dyDescent="0.3">
      <c r="A2500" s="33" t="s">
        <v>31</v>
      </c>
      <c r="B2500" s="34">
        <v>45382</v>
      </c>
      <c r="C2500">
        <v>6929.197910072432</v>
      </c>
      <c r="D2500" t="s">
        <v>54</v>
      </c>
    </row>
    <row r="2501" spans="1:4" x14ac:dyDescent="0.3">
      <c r="A2501" s="33" t="s">
        <v>31</v>
      </c>
      <c r="B2501" s="34">
        <v>45412</v>
      </c>
      <c r="C2501">
        <v>7137.0738473746051</v>
      </c>
      <c r="D2501" t="s">
        <v>54</v>
      </c>
    </row>
    <row r="2502" spans="1:4" x14ac:dyDescent="0.3">
      <c r="A2502" s="33" t="s">
        <v>31</v>
      </c>
      <c r="B2502" s="34">
        <v>45443</v>
      </c>
      <c r="C2502">
        <v>7351.1860627958431</v>
      </c>
      <c r="D2502" t="s">
        <v>54</v>
      </c>
    </row>
    <row r="2503" spans="1:4" x14ac:dyDescent="0.3">
      <c r="A2503" s="33" t="s">
        <v>31</v>
      </c>
      <c r="B2503" s="34">
        <v>45473</v>
      </c>
      <c r="C2503">
        <v>7571.7216446797183</v>
      </c>
      <c r="D2503" t="s">
        <v>54</v>
      </c>
    </row>
    <row r="2504" spans="1:4" x14ac:dyDescent="0.3">
      <c r="A2504" s="33" t="s">
        <v>31</v>
      </c>
      <c r="B2504" s="34">
        <v>45504</v>
      </c>
      <c r="C2504">
        <v>6814.5494802117464</v>
      </c>
      <c r="D2504" t="s">
        <v>54</v>
      </c>
    </row>
    <row r="2505" spans="1:4" x14ac:dyDescent="0.3">
      <c r="A2505" s="33" t="s">
        <v>31</v>
      </c>
      <c r="B2505" s="34">
        <v>45535</v>
      </c>
      <c r="C2505">
        <v>7018.9859646180994</v>
      </c>
      <c r="D2505" t="s">
        <v>54</v>
      </c>
    </row>
    <row r="2506" spans="1:4" x14ac:dyDescent="0.3">
      <c r="A2506" s="33" t="s">
        <v>31</v>
      </c>
      <c r="B2506" s="34">
        <v>45565</v>
      </c>
      <c r="C2506">
        <v>7229.555543556643</v>
      </c>
      <c r="D2506" t="s">
        <v>54</v>
      </c>
    </row>
    <row r="2507" spans="1:4" x14ac:dyDescent="0.3">
      <c r="A2507" s="33" t="s">
        <v>31</v>
      </c>
      <c r="B2507" s="34">
        <v>45596</v>
      </c>
      <c r="C2507">
        <v>7446.4422098633422</v>
      </c>
      <c r="D2507" t="s">
        <v>54</v>
      </c>
    </row>
    <row r="2508" spans="1:4" x14ac:dyDescent="0.3">
      <c r="A2508" s="33" t="s">
        <v>31</v>
      </c>
      <c r="B2508" s="34">
        <v>45626</v>
      </c>
      <c r="C2508">
        <v>7669.8354761592427</v>
      </c>
      <c r="D2508" t="s">
        <v>54</v>
      </c>
    </row>
    <row r="2509" spans="1:4" x14ac:dyDescent="0.3">
      <c r="A2509" s="33" t="s">
        <v>31</v>
      </c>
      <c r="B2509" s="34">
        <v>45657</v>
      </c>
      <c r="C2509">
        <v>7899.9305404440202</v>
      </c>
      <c r="D2509" t="s">
        <v>54</v>
      </c>
    </row>
    <row r="2510" spans="1:4" x14ac:dyDescent="0.3">
      <c r="A2510" s="33" t="s">
        <v>31</v>
      </c>
      <c r="B2510" s="34">
        <v>45688</v>
      </c>
      <c r="C2510">
        <v>8136.9284566573406</v>
      </c>
      <c r="D2510" t="s">
        <v>54</v>
      </c>
    </row>
    <row r="2511" spans="1:4" x14ac:dyDescent="0.3">
      <c r="A2511" s="33" t="s">
        <v>31</v>
      </c>
      <c r="B2511" s="34">
        <v>45716</v>
      </c>
      <c r="C2511">
        <v>7323.2356109916063</v>
      </c>
      <c r="D2511" t="s">
        <v>54</v>
      </c>
    </row>
    <row r="2512" spans="1:4" x14ac:dyDescent="0.3">
      <c r="A2512" s="33" t="s">
        <v>31</v>
      </c>
      <c r="B2512" s="34">
        <v>45747</v>
      </c>
      <c r="C2512">
        <v>6590.9120498924458</v>
      </c>
      <c r="D2512" t="s">
        <v>54</v>
      </c>
    </row>
    <row r="2513" spans="1:4" x14ac:dyDescent="0.3">
      <c r="A2513" s="33" t="s">
        <v>31</v>
      </c>
      <c r="B2513" s="34">
        <v>45777</v>
      </c>
      <c r="C2513">
        <v>6788.6394113892193</v>
      </c>
      <c r="D2513" t="s">
        <v>54</v>
      </c>
    </row>
    <row r="2514" spans="1:4" x14ac:dyDescent="0.3">
      <c r="A2514" s="33" t="s">
        <v>31</v>
      </c>
      <c r="B2514" s="34">
        <v>45808</v>
      </c>
      <c r="C2514">
        <v>6992.2985937308958</v>
      </c>
      <c r="D2514" t="s">
        <v>54</v>
      </c>
    </row>
    <row r="2515" spans="1:4" x14ac:dyDescent="0.3">
      <c r="A2515" s="33" t="s">
        <v>31</v>
      </c>
      <c r="B2515" s="34">
        <v>45838</v>
      </c>
      <c r="C2515">
        <v>7202.0675515428229</v>
      </c>
      <c r="D2515" t="s">
        <v>54</v>
      </c>
    </row>
    <row r="2516" spans="1:4" x14ac:dyDescent="0.3">
      <c r="A2516" s="33" t="s">
        <v>31</v>
      </c>
      <c r="B2516" s="34">
        <v>45869</v>
      </c>
      <c r="C2516">
        <v>7418.1295780891078</v>
      </c>
      <c r="D2516" t="s">
        <v>54</v>
      </c>
    </row>
    <row r="2517" spans="1:4" x14ac:dyDescent="0.3">
      <c r="A2517" s="33" t="s">
        <v>31</v>
      </c>
      <c r="B2517" s="34">
        <v>45900</v>
      </c>
      <c r="C2517">
        <v>6676.3166202801967</v>
      </c>
      <c r="D2517" t="s">
        <v>54</v>
      </c>
    </row>
    <row r="2518" spans="1:4" x14ac:dyDescent="0.3">
      <c r="A2518" s="33" t="s">
        <v>31</v>
      </c>
      <c r="B2518" s="34">
        <v>45930</v>
      </c>
      <c r="C2518">
        <v>6876.6061188886024</v>
      </c>
      <c r="D2518" t="s">
        <v>54</v>
      </c>
    </row>
    <row r="2519" spans="1:4" x14ac:dyDescent="0.3">
      <c r="A2519" s="33" t="s">
        <v>31</v>
      </c>
      <c r="B2519" s="34">
        <v>45961</v>
      </c>
      <c r="C2519">
        <v>7082.9043024552602</v>
      </c>
      <c r="D2519" t="s">
        <v>54</v>
      </c>
    </row>
    <row r="2520" spans="1:4" x14ac:dyDescent="0.3">
      <c r="A2520" s="33" t="s">
        <v>31</v>
      </c>
      <c r="B2520" s="34">
        <v>45991</v>
      </c>
      <c r="C2520">
        <v>7295.3914315289185</v>
      </c>
      <c r="D2520" t="s">
        <v>54</v>
      </c>
    </row>
    <row r="2521" spans="1:4" x14ac:dyDescent="0.3">
      <c r="A2521" s="33" t="s">
        <v>31</v>
      </c>
      <c r="B2521" s="34">
        <v>46022</v>
      </c>
      <c r="C2521">
        <v>7514.2531744747866</v>
      </c>
      <c r="D2521" t="s">
        <v>54</v>
      </c>
    </row>
    <row r="2522" spans="1:4" x14ac:dyDescent="0.3">
      <c r="A2522" s="33" t="s">
        <v>32</v>
      </c>
      <c r="B2522" s="34">
        <v>44957</v>
      </c>
      <c r="C2522">
        <v>30</v>
      </c>
      <c r="D2522" t="s">
        <v>54</v>
      </c>
    </row>
    <row r="2523" spans="1:4" x14ac:dyDescent="0.3">
      <c r="A2523" s="33" t="s">
        <v>32</v>
      </c>
      <c r="B2523" s="34">
        <v>44985</v>
      </c>
      <c r="C2523">
        <v>30.900000000000002</v>
      </c>
      <c r="D2523" t="s">
        <v>54</v>
      </c>
    </row>
    <row r="2524" spans="1:4" x14ac:dyDescent="0.3">
      <c r="A2524" s="33" t="s">
        <v>32</v>
      </c>
      <c r="B2524" s="34">
        <v>45016</v>
      </c>
      <c r="C2524">
        <v>27.810000000000002</v>
      </c>
      <c r="D2524" t="s">
        <v>54</v>
      </c>
    </row>
    <row r="2525" spans="1:4" x14ac:dyDescent="0.3">
      <c r="A2525" s="33" t="s">
        <v>32</v>
      </c>
      <c r="B2525" s="34">
        <v>45046</v>
      </c>
      <c r="C2525">
        <v>28.644300000000005</v>
      </c>
      <c r="D2525" t="s">
        <v>54</v>
      </c>
    </row>
    <row r="2526" spans="1:4" x14ac:dyDescent="0.3">
      <c r="A2526" s="33" t="s">
        <v>32</v>
      </c>
      <c r="B2526" s="34">
        <v>45077</v>
      </c>
      <c r="C2526">
        <v>29.503629000000007</v>
      </c>
      <c r="D2526" t="s">
        <v>54</v>
      </c>
    </row>
    <row r="2527" spans="1:4" x14ac:dyDescent="0.3">
      <c r="A2527" s="33" t="s">
        <v>32</v>
      </c>
      <c r="B2527" s="34">
        <v>45107</v>
      </c>
      <c r="C2527">
        <v>30.388737870000007</v>
      </c>
      <c r="D2527" t="s">
        <v>54</v>
      </c>
    </row>
    <row r="2528" spans="1:4" x14ac:dyDescent="0.3">
      <c r="A2528" s="33" t="s">
        <v>32</v>
      </c>
      <c r="B2528" s="34">
        <v>45138</v>
      </c>
      <c r="C2528">
        <v>31.300400006100009</v>
      </c>
      <c r="D2528" t="s">
        <v>54</v>
      </c>
    </row>
    <row r="2529" spans="1:4" x14ac:dyDescent="0.3">
      <c r="A2529" s="33" t="s">
        <v>32</v>
      </c>
      <c r="B2529" s="34">
        <v>45169</v>
      </c>
      <c r="C2529">
        <v>32.239412006283011</v>
      </c>
      <c r="D2529" t="s">
        <v>54</v>
      </c>
    </row>
    <row r="2530" spans="1:4" x14ac:dyDescent="0.3">
      <c r="A2530" s="33" t="s">
        <v>32</v>
      </c>
      <c r="B2530" s="34">
        <v>45199</v>
      </c>
      <c r="C2530">
        <v>33.206594366471499</v>
      </c>
      <c r="D2530" t="s">
        <v>54</v>
      </c>
    </row>
    <row r="2531" spans="1:4" x14ac:dyDescent="0.3">
      <c r="A2531" s="33" t="s">
        <v>32</v>
      </c>
      <c r="B2531" s="34">
        <v>45230</v>
      </c>
      <c r="C2531">
        <v>34.202792197465648</v>
      </c>
      <c r="D2531" t="s">
        <v>54</v>
      </c>
    </row>
    <row r="2532" spans="1:4" x14ac:dyDescent="0.3">
      <c r="A2532" s="33" t="s">
        <v>32</v>
      </c>
      <c r="B2532" s="34">
        <v>45260</v>
      </c>
      <c r="C2532">
        <v>35.228875963389619</v>
      </c>
      <c r="D2532" t="s">
        <v>54</v>
      </c>
    </row>
    <row r="2533" spans="1:4" x14ac:dyDescent="0.3">
      <c r="A2533" s="33" t="s">
        <v>32</v>
      </c>
      <c r="B2533" s="34">
        <v>45291</v>
      </c>
      <c r="C2533">
        <v>31.705988367050658</v>
      </c>
      <c r="D2533" t="s">
        <v>54</v>
      </c>
    </row>
    <row r="2534" spans="1:4" x14ac:dyDescent="0.3">
      <c r="A2534" s="33" t="s">
        <v>32</v>
      </c>
      <c r="B2534" s="34">
        <v>45322</v>
      </c>
      <c r="C2534">
        <v>32.65716801806218</v>
      </c>
      <c r="D2534" t="s">
        <v>54</v>
      </c>
    </row>
    <row r="2535" spans="1:4" x14ac:dyDescent="0.3">
      <c r="A2535" s="33" t="s">
        <v>32</v>
      </c>
      <c r="B2535" s="34">
        <v>45351</v>
      </c>
      <c r="C2535">
        <v>33.636883058604049</v>
      </c>
      <c r="D2535" t="s">
        <v>54</v>
      </c>
    </row>
    <row r="2536" spans="1:4" x14ac:dyDescent="0.3">
      <c r="A2536" s="33" t="s">
        <v>32</v>
      </c>
      <c r="B2536" s="34">
        <v>45382</v>
      </c>
      <c r="C2536">
        <v>34.645989550362174</v>
      </c>
      <c r="D2536" t="s">
        <v>54</v>
      </c>
    </row>
    <row r="2537" spans="1:4" x14ac:dyDescent="0.3">
      <c r="A2537" s="33" t="s">
        <v>32</v>
      </c>
      <c r="B2537" s="34">
        <v>45412</v>
      </c>
      <c r="C2537">
        <v>35.685369236873036</v>
      </c>
      <c r="D2537" t="s">
        <v>54</v>
      </c>
    </row>
    <row r="2538" spans="1:4" x14ac:dyDescent="0.3">
      <c r="A2538" s="33" t="s">
        <v>32</v>
      </c>
      <c r="B2538" s="34">
        <v>45443</v>
      </c>
      <c r="C2538">
        <v>36.755930313979228</v>
      </c>
      <c r="D2538" t="s">
        <v>54</v>
      </c>
    </row>
    <row r="2539" spans="1:4" x14ac:dyDescent="0.3">
      <c r="A2539" s="33" t="s">
        <v>32</v>
      </c>
      <c r="B2539" s="34">
        <v>45473</v>
      </c>
      <c r="C2539">
        <v>37.858608223398605</v>
      </c>
      <c r="D2539" t="s">
        <v>54</v>
      </c>
    </row>
    <row r="2540" spans="1:4" x14ac:dyDescent="0.3">
      <c r="A2540" s="33" t="s">
        <v>32</v>
      </c>
      <c r="B2540" s="34">
        <v>45504</v>
      </c>
      <c r="C2540">
        <v>34.072747401058749</v>
      </c>
      <c r="D2540" t="s">
        <v>54</v>
      </c>
    </row>
    <row r="2541" spans="1:4" x14ac:dyDescent="0.3">
      <c r="A2541" s="33" t="s">
        <v>32</v>
      </c>
      <c r="B2541" s="34">
        <v>45535</v>
      </c>
      <c r="C2541">
        <v>35.09492982309051</v>
      </c>
      <c r="D2541" t="s">
        <v>54</v>
      </c>
    </row>
    <row r="2542" spans="1:4" x14ac:dyDescent="0.3">
      <c r="A2542" s="33" t="s">
        <v>32</v>
      </c>
      <c r="B2542" s="34">
        <v>45565</v>
      </c>
      <c r="C2542">
        <v>36.147777717783228</v>
      </c>
      <c r="D2542" t="s">
        <v>54</v>
      </c>
    </row>
    <row r="2543" spans="1:4" x14ac:dyDescent="0.3">
      <c r="A2543" s="33" t="s">
        <v>32</v>
      </c>
      <c r="B2543" s="34">
        <v>45596</v>
      </c>
      <c r="C2543">
        <v>37.232211049316724</v>
      </c>
      <c r="D2543" t="s">
        <v>54</v>
      </c>
    </row>
    <row r="2544" spans="1:4" x14ac:dyDescent="0.3">
      <c r="A2544" s="33" t="s">
        <v>32</v>
      </c>
      <c r="B2544" s="34">
        <v>45626</v>
      </c>
      <c r="C2544">
        <v>38.349177380796228</v>
      </c>
      <c r="D2544" t="s">
        <v>54</v>
      </c>
    </row>
    <row r="2545" spans="1:4" x14ac:dyDescent="0.3">
      <c r="A2545" s="33" t="s">
        <v>32</v>
      </c>
      <c r="B2545" s="34">
        <v>45657</v>
      </c>
      <c r="C2545">
        <v>39.499652702220118</v>
      </c>
      <c r="D2545" t="s">
        <v>54</v>
      </c>
    </row>
    <row r="2546" spans="1:4" x14ac:dyDescent="0.3">
      <c r="A2546" s="33" t="s">
        <v>32</v>
      </c>
      <c r="B2546" s="34">
        <v>45688</v>
      </c>
      <c r="C2546">
        <v>40.68464228328672</v>
      </c>
      <c r="D2546" t="s">
        <v>54</v>
      </c>
    </row>
    <row r="2547" spans="1:4" x14ac:dyDescent="0.3">
      <c r="A2547" s="33" t="s">
        <v>32</v>
      </c>
      <c r="B2547" s="34">
        <v>45716</v>
      </c>
      <c r="C2547">
        <v>36.616178054958048</v>
      </c>
      <c r="D2547" t="s">
        <v>54</v>
      </c>
    </row>
    <row r="2548" spans="1:4" x14ac:dyDescent="0.3">
      <c r="A2548" s="33" t="s">
        <v>32</v>
      </c>
      <c r="B2548" s="34">
        <v>45747</v>
      </c>
      <c r="C2548">
        <v>32.954560249462247</v>
      </c>
      <c r="D2548" t="s">
        <v>54</v>
      </c>
    </row>
    <row r="2549" spans="1:4" x14ac:dyDescent="0.3">
      <c r="A2549" s="33" t="s">
        <v>32</v>
      </c>
      <c r="B2549" s="34">
        <v>45777</v>
      </c>
      <c r="C2549">
        <v>33.943197056946119</v>
      </c>
      <c r="D2549" t="s">
        <v>54</v>
      </c>
    </row>
    <row r="2550" spans="1:4" x14ac:dyDescent="0.3">
      <c r="A2550" s="33" t="s">
        <v>32</v>
      </c>
      <c r="B2550" s="34">
        <v>45808</v>
      </c>
      <c r="C2550">
        <v>34.961492968654504</v>
      </c>
      <c r="D2550" t="s">
        <v>54</v>
      </c>
    </row>
    <row r="2551" spans="1:4" x14ac:dyDescent="0.3">
      <c r="A2551" s="33" t="s">
        <v>32</v>
      </c>
      <c r="B2551" s="34">
        <v>45838</v>
      </c>
      <c r="C2551">
        <v>36.01033775771414</v>
      </c>
      <c r="D2551" t="s">
        <v>54</v>
      </c>
    </row>
    <row r="2552" spans="1:4" x14ac:dyDescent="0.3">
      <c r="A2552" s="33" t="s">
        <v>32</v>
      </c>
      <c r="B2552" s="34">
        <v>45869</v>
      </c>
      <c r="C2552">
        <v>37.090647890445567</v>
      </c>
      <c r="D2552" t="s">
        <v>54</v>
      </c>
    </row>
    <row r="2553" spans="1:4" x14ac:dyDescent="0.3">
      <c r="A2553" s="33" t="s">
        <v>32</v>
      </c>
      <c r="B2553" s="34">
        <v>45900</v>
      </c>
      <c r="C2553">
        <v>33.381583101401013</v>
      </c>
      <c r="D2553" t="s">
        <v>54</v>
      </c>
    </row>
    <row r="2554" spans="1:4" x14ac:dyDescent="0.3">
      <c r="A2554" s="33" t="s">
        <v>32</v>
      </c>
      <c r="B2554" s="34">
        <v>45930</v>
      </c>
      <c r="C2554">
        <v>34.383030594443042</v>
      </c>
      <c r="D2554" t="s">
        <v>54</v>
      </c>
    </row>
    <row r="2555" spans="1:4" x14ac:dyDescent="0.3">
      <c r="A2555" s="33" t="s">
        <v>32</v>
      </c>
      <c r="B2555" s="34">
        <v>45961</v>
      </c>
      <c r="C2555">
        <v>35.414521512276337</v>
      </c>
      <c r="D2555" t="s">
        <v>54</v>
      </c>
    </row>
    <row r="2556" spans="1:4" x14ac:dyDescent="0.3">
      <c r="A2556" s="33" t="s">
        <v>32</v>
      </c>
      <c r="B2556" s="34">
        <v>45991</v>
      </c>
      <c r="C2556">
        <v>36.476957157644627</v>
      </c>
      <c r="D2556" t="s">
        <v>54</v>
      </c>
    </row>
    <row r="2557" spans="1:4" x14ac:dyDescent="0.3">
      <c r="A2557" s="33" t="s">
        <v>32</v>
      </c>
      <c r="B2557" s="34">
        <v>46022</v>
      </c>
      <c r="C2557">
        <v>37.571265872373964</v>
      </c>
      <c r="D2557" t="s">
        <v>54</v>
      </c>
    </row>
    <row r="2558" spans="1:4" x14ac:dyDescent="0.3">
      <c r="A2558" s="33" t="s">
        <v>33</v>
      </c>
      <c r="B2558" s="34">
        <v>44957</v>
      </c>
      <c r="C2558">
        <v>0</v>
      </c>
      <c r="D2558" t="s">
        <v>54</v>
      </c>
    </row>
    <row r="2559" spans="1:4" x14ac:dyDescent="0.3">
      <c r="A2559" s="33" t="s">
        <v>33</v>
      </c>
      <c r="B2559" s="34">
        <v>44985</v>
      </c>
      <c r="C2559">
        <v>0</v>
      </c>
      <c r="D2559" t="s">
        <v>54</v>
      </c>
    </row>
    <row r="2560" spans="1:4" x14ac:dyDescent="0.3">
      <c r="A2560" s="33" t="s">
        <v>33</v>
      </c>
      <c r="B2560" s="34">
        <v>45016</v>
      </c>
      <c r="C2560">
        <v>0</v>
      </c>
      <c r="D2560" t="s">
        <v>54</v>
      </c>
    </row>
    <row r="2561" spans="1:4" x14ac:dyDescent="0.3">
      <c r="A2561" s="33" t="s">
        <v>33</v>
      </c>
      <c r="B2561" s="34">
        <v>45046</v>
      </c>
      <c r="C2561">
        <v>0</v>
      </c>
      <c r="D2561" t="s">
        <v>54</v>
      </c>
    </row>
    <row r="2562" spans="1:4" x14ac:dyDescent="0.3">
      <c r="A2562" s="33" t="s">
        <v>33</v>
      </c>
      <c r="B2562" s="34">
        <v>45077</v>
      </c>
      <c r="C2562">
        <v>0</v>
      </c>
      <c r="D2562" t="s">
        <v>54</v>
      </c>
    </row>
    <row r="2563" spans="1:4" x14ac:dyDescent="0.3">
      <c r="A2563" s="33" t="s">
        <v>33</v>
      </c>
      <c r="B2563" s="34">
        <v>45107</v>
      </c>
      <c r="C2563">
        <v>0</v>
      </c>
      <c r="D2563" t="s">
        <v>54</v>
      </c>
    </row>
    <row r="2564" spans="1:4" x14ac:dyDescent="0.3">
      <c r="A2564" s="33" t="s">
        <v>33</v>
      </c>
      <c r="B2564" s="34">
        <v>45138</v>
      </c>
      <c r="C2564">
        <v>0</v>
      </c>
      <c r="D2564" t="s">
        <v>54</v>
      </c>
    </row>
    <row r="2565" spans="1:4" x14ac:dyDescent="0.3">
      <c r="A2565" s="33" t="s">
        <v>33</v>
      </c>
      <c r="B2565" s="34">
        <v>45169</v>
      </c>
      <c r="C2565">
        <v>0</v>
      </c>
      <c r="D2565" t="s">
        <v>54</v>
      </c>
    </row>
    <row r="2566" spans="1:4" x14ac:dyDescent="0.3">
      <c r="A2566" s="33" t="s">
        <v>33</v>
      </c>
      <c r="B2566" s="34">
        <v>45199</v>
      </c>
      <c r="C2566">
        <v>0</v>
      </c>
      <c r="D2566" t="s">
        <v>54</v>
      </c>
    </row>
    <row r="2567" spans="1:4" x14ac:dyDescent="0.3">
      <c r="A2567" s="33" t="s">
        <v>33</v>
      </c>
      <c r="B2567" s="34">
        <v>45230</v>
      </c>
      <c r="C2567">
        <v>0</v>
      </c>
      <c r="D2567" t="s">
        <v>54</v>
      </c>
    </row>
    <row r="2568" spans="1:4" x14ac:dyDescent="0.3">
      <c r="A2568" s="33" t="s">
        <v>33</v>
      </c>
      <c r="B2568" s="34">
        <v>45260</v>
      </c>
      <c r="C2568">
        <v>0</v>
      </c>
      <c r="D2568" t="s">
        <v>54</v>
      </c>
    </row>
    <row r="2569" spans="1:4" x14ac:dyDescent="0.3">
      <c r="A2569" s="33" t="s">
        <v>33</v>
      </c>
      <c r="B2569" s="34">
        <v>45291</v>
      </c>
      <c r="C2569">
        <v>0</v>
      </c>
      <c r="D2569" t="s">
        <v>54</v>
      </c>
    </row>
    <row r="2570" spans="1:4" x14ac:dyDescent="0.3">
      <c r="A2570" s="33" t="s">
        <v>33</v>
      </c>
      <c r="B2570" s="34">
        <v>45322</v>
      </c>
      <c r="C2570">
        <v>0</v>
      </c>
      <c r="D2570" t="s">
        <v>54</v>
      </c>
    </row>
    <row r="2571" spans="1:4" x14ac:dyDescent="0.3">
      <c r="A2571" s="33" t="s">
        <v>33</v>
      </c>
      <c r="B2571" s="34">
        <v>45351</v>
      </c>
      <c r="C2571">
        <v>0</v>
      </c>
      <c r="D2571" t="s">
        <v>54</v>
      </c>
    </row>
    <row r="2572" spans="1:4" x14ac:dyDescent="0.3">
      <c r="A2572" s="33" t="s">
        <v>33</v>
      </c>
      <c r="B2572" s="34">
        <v>45382</v>
      </c>
      <c r="C2572">
        <v>0</v>
      </c>
      <c r="D2572" t="s">
        <v>54</v>
      </c>
    </row>
    <row r="2573" spans="1:4" x14ac:dyDescent="0.3">
      <c r="A2573" s="33" t="s">
        <v>33</v>
      </c>
      <c r="B2573" s="34">
        <v>45412</v>
      </c>
      <c r="C2573">
        <v>0</v>
      </c>
      <c r="D2573" t="s">
        <v>54</v>
      </c>
    </row>
    <row r="2574" spans="1:4" x14ac:dyDescent="0.3">
      <c r="A2574" s="33" t="s">
        <v>33</v>
      </c>
      <c r="B2574" s="34">
        <v>45443</v>
      </c>
      <c r="C2574">
        <v>0</v>
      </c>
      <c r="D2574" t="s">
        <v>54</v>
      </c>
    </row>
    <row r="2575" spans="1:4" x14ac:dyDescent="0.3">
      <c r="A2575" s="33" t="s">
        <v>33</v>
      </c>
      <c r="B2575" s="34">
        <v>45473</v>
      </c>
      <c r="C2575">
        <v>0</v>
      </c>
      <c r="D2575" t="s">
        <v>54</v>
      </c>
    </row>
    <row r="2576" spans="1:4" x14ac:dyDescent="0.3">
      <c r="A2576" s="33" t="s">
        <v>33</v>
      </c>
      <c r="B2576" s="34">
        <v>45504</v>
      </c>
      <c r="C2576">
        <v>0</v>
      </c>
      <c r="D2576" t="s">
        <v>54</v>
      </c>
    </row>
    <row r="2577" spans="1:4" x14ac:dyDescent="0.3">
      <c r="A2577" s="33" t="s">
        <v>33</v>
      </c>
      <c r="B2577" s="34">
        <v>45535</v>
      </c>
      <c r="C2577">
        <v>0</v>
      </c>
      <c r="D2577" t="s">
        <v>54</v>
      </c>
    </row>
    <row r="2578" spans="1:4" x14ac:dyDescent="0.3">
      <c r="A2578" s="33" t="s">
        <v>33</v>
      </c>
      <c r="B2578" s="34">
        <v>45565</v>
      </c>
      <c r="C2578">
        <v>0</v>
      </c>
      <c r="D2578" t="s">
        <v>54</v>
      </c>
    </row>
    <row r="2579" spans="1:4" x14ac:dyDescent="0.3">
      <c r="A2579" s="33" t="s">
        <v>33</v>
      </c>
      <c r="B2579" s="34">
        <v>45596</v>
      </c>
      <c r="C2579">
        <v>0</v>
      </c>
      <c r="D2579" t="s">
        <v>54</v>
      </c>
    </row>
    <row r="2580" spans="1:4" x14ac:dyDescent="0.3">
      <c r="A2580" s="33" t="s">
        <v>33</v>
      </c>
      <c r="B2580" s="34">
        <v>45626</v>
      </c>
      <c r="C2580">
        <v>0</v>
      </c>
      <c r="D2580" t="s">
        <v>54</v>
      </c>
    </row>
    <row r="2581" spans="1:4" x14ac:dyDescent="0.3">
      <c r="A2581" s="33" t="s">
        <v>33</v>
      </c>
      <c r="B2581" s="34">
        <v>45657</v>
      </c>
      <c r="C2581">
        <v>0</v>
      </c>
      <c r="D2581" t="s">
        <v>54</v>
      </c>
    </row>
    <row r="2582" spans="1:4" x14ac:dyDescent="0.3">
      <c r="A2582" s="33" t="s">
        <v>33</v>
      </c>
      <c r="B2582" s="34">
        <v>45688</v>
      </c>
      <c r="C2582">
        <v>0</v>
      </c>
      <c r="D2582" t="s">
        <v>54</v>
      </c>
    </row>
    <row r="2583" spans="1:4" x14ac:dyDescent="0.3">
      <c r="A2583" s="33" t="s">
        <v>33</v>
      </c>
      <c r="B2583" s="34">
        <v>45716</v>
      </c>
      <c r="C2583">
        <v>0</v>
      </c>
      <c r="D2583" t="s">
        <v>54</v>
      </c>
    </row>
    <row r="2584" spans="1:4" x14ac:dyDescent="0.3">
      <c r="A2584" s="33" t="s">
        <v>33</v>
      </c>
      <c r="B2584" s="34">
        <v>45747</v>
      </c>
      <c r="C2584">
        <v>0</v>
      </c>
      <c r="D2584" t="s">
        <v>54</v>
      </c>
    </row>
    <row r="2585" spans="1:4" x14ac:dyDescent="0.3">
      <c r="A2585" s="33" t="s">
        <v>33</v>
      </c>
      <c r="B2585" s="34">
        <v>45777</v>
      </c>
      <c r="C2585">
        <v>0</v>
      </c>
      <c r="D2585" t="s">
        <v>54</v>
      </c>
    </row>
    <row r="2586" spans="1:4" x14ac:dyDescent="0.3">
      <c r="A2586" s="33" t="s">
        <v>33</v>
      </c>
      <c r="B2586" s="34">
        <v>45808</v>
      </c>
      <c r="C2586">
        <v>0</v>
      </c>
      <c r="D2586" t="s">
        <v>54</v>
      </c>
    </row>
    <row r="2587" spans="1:4" x14ac:dyDescent="0.3">
      <c r="A2587" s="33" t="s">
        <v>33</v>
      </c>
      <c r="B2587" s="34">
        <v>45838</v>
      </c>
      <c r="C2587">
        <v>0</v>
      </c>
      <c r="D2587" t="s">
        <v>54</v>
      </c>
    </row>
    <row r="2588" spans="1:4" x14ac:dyDescent="0.3">
      <c r="A2588" s="33" t="s">
        <v>33</v>
      </c>
      <c r="B2588" s="34">
        <v>45869</v>
      </c>
      <c r="C2588">
        <v>0</v>
      </c>
      <c r="D2588" t="s">
        <v>54</v>
      </c>
    </row>
    <row r="2589" spans="1:4" x14ac:dyDescent="0.3">
      <c r="A2589" s="33" t="s">
        <v>33</v>
      </c>
      <c r="B2589" s="34">
        <v>45900</v>
      </c>
      <c r="C2589">
        <v>0</v>
      </c>
      <c r="D2589" t="s">
        <v>54</v>
      </c>
    </row>
    <row r="2590" spans="1:4" x14ac:dyDescent="0.3">
      <c r="A2590" s="33" t="s">
        <v>33</v>
      </c>
      <c r="B2590" s="34">
        <v>45930</v>
      </c>
      <c r="C2590">
        <v>0</v>
      </c>
      <c r="D2590" t="s">
        <v>54</v>
      </c>
    </row>
    <row r="2591" spans="1:4" x14ac:dyDescent="0.3">
      <c r="A2591" s="33" t="s">
        <v>33</v>
      </c>
      <c r="B2591" s="34">
        <v>45961</v>
      </c>
      <c r="C2591">
        <v>0</v>
      </c>
      <c r="D2591" t="s">
        <v>54</v>
      </c>
    </row>
    <row r="2592" spans="1:4" x14ac:dyDescent="0.3">
      <c r="A2592" s="33" t="s">
        <v>33</v>
      </c>
      <c r="B2592" s="34">
        <v>45991</v>
      </c>
      <c r="C2592">
        <v>0</v>
      </c>
      <c r="D2592" t="s">
        <v>54</v>
      </c>
    </row>
    <row r="2593" spans="1:4" x14ac:dyDescent="0.3">
      <c r="A2593" s="33" t="s">
        <v>33</v>
      </c>
      <c r="B2593" s="34">
        <v>46022</v>
      </c>
      <c r="C2593">
        <v>0</v>
      </c>
      <c r="D2593" t="s">
        <v>54</v>
      </c>
    </row>
    <row r="2594" spans="1:4" x14ac:dyDescent="0.3">
      <c r="A2594" s="33" t="s">
        <v>34</v>
      </c>
      <c r="B2594" s="34">
        <v>44957</v>
      </c>
      <c r="C2594">
        <v>12510</v>
      </c>
      <c r="D2594" t="s">
        <v>54</v>
      </c>
    </row>
    <row r="2595" spans="1:4" x14ac:dyDescent="0.3">
      <c r="A2595" s="33" t="s">
        <v>34</v>
      </c>
      <c r="B2595" s="34">
        <v>44985</v>
      </c>
      <c r="C2595">
        <v>12885.3</v>
      </c>
      <c r="D2595" t="s">
        <v>54</v>
      </c>
    </row>
    <row r="2596" spans="1:4" x14ac:dyDescent="0.3">
      <c r="A2596" s="33" t="s">
        <v>34</v>
      </c>
      <c r="B2596" s="34">
        <v>45016</v>
      </c>
      <c r="C2596">
        <v>11596.77</v>
      </c>
      <c r="D2596" t="s">
        <v>54</v>
      </c>
    </row>
    <row r="2597" spans="1:4" x14ac:dyDescent="0.3">
      <c r="A2597" s="33" t="s">
        <v>34</v>
      </c>
      <c r="B2597" s="34">
        <v>45046</v>
      </c>
      <c r="C2597">
        <v>11944.6731</v>
      </c>
      <c r="D2597" t="s">
        <v>54</v>
      </c>
    </row>
    <row r="2598" spans="1:4" x14ac:dyDescent="0.3">
      <c r="A2598" s="33" t="s">
        <v>34</v>
      </c>
      <c r="B2598" s="34">
        <v>45077</v>
      </c>
      <c r="C2598">
        <v>12303.013300000001</v>
      </c>
      <c r="D2598" t="s">
        <v>54</v>
      </c>
    </row>
    <row r="2599" spans="1:4" x14ac:dyDescent="0.3">
      <c r="A2599" s="33" t="s">
        <v>34</v>
      </c>
      <c r="B2599" s="34">
        <v>45107</v>
      </c>
      <c r="C2599">
        <v>12672.1037</v>
      </c>
      <c r="D2599" t="s">
        <v>54</v>
      </c>
    </row>
    <row r="2600" spans="1:4" x14ac:dyDescent="0.3">
      <c r="A2600" s="33" t="s">
        <v>34</v>
      </c>
      <c r="B2600" s="34">
        <v>45138</v>
      </c>
      <c r="C2600">
        <v>13052.266799999999</v>
      </c>
      <c r="D2600" t="s">
        <v>54</v>
      </c>
    </row>
    <row r="2601" spans="1:4" x14ac:dyDescent="0.3">
      <c r="A2601" s="33" t="s">
        <v>34</v>
      </c>
      <c r="B2601" s="34">
        <v>45169</v>
      </c>
      <c r="C2601">
        <v>13443.834800000001</v>
      </c>
      <c r="D2601" t="s">
        <v>54</v>
      </c>
    </row>
    <row r="2602" spans="1:4" x14ac:dyDescent="0.3">
      <c r="A2602" s="33" t="s">
        <v>34</v>
      </c>
      <c r="B2602" s="34">
        <v>45199</v>
      </c>
      <c r="C2602">
        <v>13847.1499</v>
      </c>
      <c r="D2602" t="s">
        <v>54</v>
      </c>
    </row>
    <row r="2603" spans="1:4" x14ac:dyDescent="0.3">
      <c r="A2603" s="33" t="s">
        <v>34</v>
      </c>
      <c r="B2603" s="34">
        <v>45230</v>
      </c>
      <c r="C2603">
        <v>14262.5643</v>
      </c>
      <c r="D2603" t="s">
        <v>54</v>
      </c>
    </row>
    <row r="2604" spans="1:4" x14ac:dyDescent="0.3">
      <c r="A2604" s="33" t="s">
        <v>34</v>
      </c>
      <c r="B2604" s="34">
        <v>45260</v>
      </c>
      <c r="C2604">
        <v>14690.4413</v>
      </c>
      <c r="D2604" t="s">
        <v>54</v>
      </c>
    </row>
    <row r="2605" spans="1:4" x14ac:dyDescent="0.3">
      <c r="A2605" s="33" t="s">
        <v>34</v>
      </c>
      <c r="B2605" s="34">
        <v>45291</v>
      </c>
      <c r="C2605">
        <v>13221.3971</v>
      </c>
      <c r="D2605" t="s">
        <v>54</v>
      </c>
    </row>
    <row r="2606" spans="1:4" x14ac:dyDescent="0.3">
      <c r="A2606" s="33" t="s">
        <v>34</v>
      </c>
      <c r="B2606" s="34">
        <v>45322</v>
      </c>
      <c r="C2606">
        <v>13618.0391</v>
      </c>
      <c r="D2606" t="s">
        <v>54</v>
      </c>
    </row>
    <row r="2607" spans="1:4" x14ac:dyDescent="0.3">
      <c r="A2607" s="33" t="s">
        <v>34</v>
      </c>
      <c r="B2607" s="34">
        <v>45351</v>
      </c>
      <c r="C2607">
        <v>14026.5802</v>
      </c>
      <c r="D2607" t="s">
        <v>54</v>
      </c>
    </row>
    <row r="2608" spans="1:4" x14ac:dyDescent="0.3">
      <c r="A2608" s="33" t="s">
        <v>34</v>
      </c>
      <c r="B2608" s="34">
        <v>45382</v>
      </c>
      <c r="C2608">
        <v>14447.3776</v>
      </c>
      <c r="D2608" t="s">
        <v>54</v>
      </c>
    </row>
    <row r="2609" spans="1:4" x14ac:dyDescent="0.3">
      <c r="A2609" s="33" t="s">
        <v>34</v>
      </c>
      <c r="B2609" s="34">
        <v>45412</v>
      </c>
      <c r="C2609">
        <v>14880.799000000001</v>
      </c>
      <c r="D2609" t="s">
        <v>54</v>
      </c>
    </row>
    <row r="2610" spans="1:4" x14ac:dyDescent="0.3">
      <c r="A2610" s="33" t="s">
        <v>34</v>
      </c>
      <c r="B2610" s="34">
        <v>45443</v>
      </c>
      <c r="C2610">
        <v>15327.222900000001</v>
      </c>
      <c r="D2610" t="s">
        <v>54</v>
      </c>
    </row>
    <row r="2611" spans="1:4" x14ac:dyDescent="0.3">
      <c r="A2611" s="33" t="s">
        <v>34</v>
      </c>
      <c r="B2611" s="34">
        <v>45473</v>
      </c>
      <c r="C2611">
        <v>15787.0396</v>
      </c>
      <c r="D2611" t="s">
        <v>54</v>
      </c>
    </row>
    <row r="2612" spans="1:4" x14ac:dyDescent="0.3">
      <c r="A2612" s="33" t="s">
        <v>34</v>
      </c>
      <c r="B2612" s="34">
        <v>45504</v>
      </c>
      <c r="C2612">
        <v>14208.3357</v>
      </c>
      <c r="D2612" t="s">
        <v>54</v>
      </c>
    </row>
    <row r="2613" spans="1:4" x14ac:dyDescent="0.3">
      <c r="A2613" s="33" t="s">
        <v>34</v>
      </c>
      <c r="B2613" s="34">
        <v>45535</v>
      </c>
      <c r="C2613">
        <v>14634.5857</v>
      </c>
      <c r="D2613" t="s">
        <v>54</v>
      </c>
    </row>
    <row r="2614" spans="1:4" x14ac:dyDescent="0.3">
      <c r="A2614" s="33" t="s">
        <v>34</v>
      </c>
      <c r="B2614" s="34">
        <v>45565</v>
      </c>
      <c r="C2614">
        <v>15073.623299999999</v>
      </c>
      <c r="D2614" t="s">
        <v>54</v>
      </c>
    </row>
    <row r="2615" spans="1:4" x14ac:dyDescent="0.3">
      <c r="A2615" s="33" t="s">
        <v>34</v>
      </c>
      <c r="B2615" s="34">
        <v>45596</v>
      </c>
      <c r="C2615">
        <v>15525.832</v>
      </c>
      <c r="D2615" t="s">
        <v>54</v>
      </c>
    </row>
    <row r="2616" spans="1:4" x14ac:dyDescent="0.3">
      <c r="A2616" s="33" t="s">
        <v>34</v>
      </c>
      <c r="B2616" s="34">
        <v>45626</v>
      </c>
      <c r="C2616">
        <v>15991.607</v>
      </c>
      <c r="D2616" t="s">
        <v>54</v>
      </c>
    </row>
    <row r="2617" spans="1:4" x14ac:dyDescent="0.3">
      <c r="A2617" s="33" t="s">
        <v>34</v>
      </c>
      <c r="B2617" s="34">
        <v>45657</v>
      </c>
      <c r="C2617">
        <v>16471.355200000002</v>
      </c>
      <c r="D2617" t="s">
        <v>54</v>
      </c>
    </row>
    <row r="2618" spans="1:4" x14ac:dyDescent="0.3">
      <c r="A2618" s="33" t="s">
        <v>34</v>
      </c>
      <c r="B2618" s="34">
        <v>45688</v>
      </c>
      <c r="C2618">
        <v>16965.495800000001</v>
      </c>
      <c r="D2618" t="s">
        <v>54</v>
      </c>
    </row>
    <row r="2619" spans="1:4" x14ac:dyDescent="0.3">
      <c r="A2619" s="33" t="s">
        <v>34</v>
      </c>
      <c r="B2619" s="34">
        <v>45716</v>
      </c>
      <c r="C2619">
        <v>15268.9462</v>
      </c>
      <c r="D2619" t="s">
        <v>54</v>
      </c>
    </row>
    <row r="2620" spans="1:4" x14ac:dyDescent="0.3">
      <c r="A2620" s="33" t="s">
        <v>34</v>
      </c>
      <c r="B2620" s="34">
        <v>45747</v>
      </c>
      <c r="C2620">
        <v>13742.051600000001</v>
      </c>
      <c r="D2620" t="s">
        <v>54</v>
      </c>
    </row>
    <row r="2621" spans="1:4" x14ac:dyDescent="0.3">
      <c r="A2621" s="33" t="s">
        <v>34</v>
      </c>
      <c r="B2621" s="34">
        <v>45777</v>
      </c>
      <c r="C2621">
        <v>14154.313200000001</v>
      </c>
      <c r="D2621" t="s">
        <v>54</v>
      </c>
    </row>
    <row r="2622" spans="1:4" x14ac:dyDescent="0.3">
      <c r="A2622" s="33" t="s">
        <v>34</v>
      </c>
      <c r="B2622" s="34">
        <v>45808</v>
      </c>
      <c r="C2622">
        <v>14578.9426</v>
      </c>
      <c r="D2622" t="s">
        <v>54</v>
      </c>
    </row>
    <row r="2623" spans="1:4" x14ac:dyDescent="0.3">
      <c r="A2623" s="33" t="s">
        <v>34</v>
      </c>
      <c r="B2623" s="34">
        <v>45838</v>
      </c>
      <c r="C2623">
        <v>15016.310799999999</v>
      </c>
      <c r="D2623" t="s">
        <v>54</v>
      </c>
    </row>
    <row r="2624" spans="1:4" x14ac:dyDescent="0.3">
      <c r="A2624" s="33" t="s">
        <v>34</v>
      </c>
      <c r="B2624" s="34">
        <v>45869</v>
      </c>
      <c r="C2624">
        <v>15466.8002</v>
      </c>
      <c r="D2624" t="s">
        <v>54</v>
      </c>
    </row>
    <row r="2625" spans="1:4" x14ac:dyDescent="0.3">
      <c r="A2625" s="33" t="s">
        <v>34</v>
      </c>
      <c r="B2625" s="34">
        <v>45900</v>
      </c>
      <c r="C2625">
        <v>13920.120199999999</v>
      </c>
      <c r="D2625" t="s">
        <v>54</v>
      </c>
    </row>
    <row r="2626" spans="1:4" x14ac:dyDescent="0.3">
      <c r="A2626" s="33" t="s">
        <v>34</v>
      </c>
      <c r="B2626" s="34">
        <v>45930</v>
      </c>
      <c r="C2626">
        <v>14337.7238</v>
      </c>
      <c r="D2626" t="s">
        <v>54</v>
      </c>
    </row>
    <row r="2627" spans="1:4" x14ac:dyDescent="0.3">
      <c r="A2627" s="33" t="s">
        <v>34</v>
      </c>
      <c r="B2627" s="34">
        <v>45961</v>
      </c>
      <c r="C2627">
        <v>14767.8555</v>
      </c>
      <c r="D2627" t="s">
        <v>54</v>
      </c>
    </row>
    <row r="2628" spans="1:4" x14ac:dyDescent="0.3">
      <c r="A2628" s="33" t="s">
        <v>34</v>
      </c>
      <c r="B2628" s="34">
        <v>45991</v>
      </c>
      <c r="C2628">
        <v>15210.891100000001</v>
      </c>
      <c r="D2628" t="s">
        <v>54</v>
      </c>
    </row>
    <row r="2629" spans="1:4" x14ac:dyDescent="0.3">
      <c r="A2629" s="33" t="s">
        <v>34</v>
      </c>
      <c r="B2629" s="34">
        <v>46022</v>
      </c>
      <c r="C2629">
        <v>15667.2179</v>
      </c>
      <c r="D2629" t="s">
        <v>54</v>
      </c>
    </row>
    <row r="2630" spans="1:4" x14ac:dyDescent="0.3">
      <c r="A2630" s="33" t="s">
        <v>35</v>
      </c>
      <c r="B2630" s="34">
        <v>44957</v>
      </c>
      <c r="C2630">
        <v>0</v>
      </c>
      <c r="D2630" t="s">
        <v>54</v>
      </c>
    </row>
    <row r="2631" spans="1:4" x14ac:dyDescent="0.3">
      <c r="A2631" s="33" t="s">
        <v>35</v>
      </c>
      <c r="B2631" s="34">
        <v>44985</v>
      </c>
      <c r="C2631">
        <v>0</v>
      </c>
      <c r="D2631" t="s">
        <v>54</v>
      </c>
    </row>
    <row r="2632" spans="1:4" x14ac:dyDescent="0.3">
      <c r="A2632" s="33" t="s">
        <v>35</v>
      </c>
      <c r="B2632" s="34">
        <v>45016</v>
      </c>
      <c r="C2632">
        <v>0</v>
      </c>
      <c r="D2632" t="s">
        <v>54</v>
      </c>
    </row>
    <row r="2633" spans="1:4" x14ac:dyDescent="0.3">
      <c r="A2633" s="33" t="s">
        <v>35</v>
      </c>
      <c r="B2633" s="34">
        <v>45046</v>
      </c>
      <c r="C2633">
        <v>0</v>
      </c>
      <c r="D2633" t="s">
        <v>54</v>
      </c>
    </row>
    <row r="2634" spans="1:4" x14ac:dyDescent="0.3">
      <c r="A2634" s="33" t="s">
        <v>35</v>
      </c>
      <c r="B2634" s="34">
        <v>45077</v>
      </c>
      <c r="C2634">
        <v>0</v>
      </c>
      <c r="D2634" t="s">
        <v>54</v>
      </c>
    </row>
    <row r="2635" spans="1:4" x14ac:dyDescent="0.3">
      <c r="A2635" s="33" t="s">
        <v>35</v>
      </c>
      <c r="B2635" s="34">
        <v>45107</v>
      </c>
      <c r="C2635">
        <v>0</v>
      </c>
      <c r="D2635" t="s">
        <v>54</v>
      </c>
    </row>
    <row r="2636" spans="1:4" x14ac:dyDescent="0.3">
      <c r="A2636" s="33" t="s">
        <v>35</v>
      </c>
      <c r="B2636" s="34">
        <v>45138</v>
      </c>
      <c r="C2636">
        <v>0</v>
      </c>
      <c r="D2636" t="s">
        <v>54</v>
      </c>
    </row>
    <row r="2637" spans="1:4" x14ac:dyDescent="0.3">
      <c r="A2637" s="33" t="s">
        <v>35</v>
      </c>
      <c r="B2637" s="34">
        <v>45169</v>
      </c>
      <c r="C2637">
        <v>0</v>
      </c>
      <c r="D2637" t="s">
        <v>54</v>
      </c>
    </row>
    <row r="2638" spans="1:4" x14ac:dyDescent="0.3">
      <c r="A2638" s="33" t="s">
        <v>35</v>
      </c>
      <c r="B2638" s="34">
        <v>45199</v>
      </c>
      <c r="C2638">
        <v>0</v>
      </c>
      <c r="D2638" t="s">
        <v>54</v>
      </c>
    </row>
    <row r="2639" spans="1:4" x14ac:dyDescent="0.3">
      <c r="A2639" s="33" t="s">
        <v>35</v>
      </c>
      <c r="B2639" s="34">
        <v>45230</v>
      </c>
      <c r="C2639">
        <v>0</v>
      </c>
      <c r="D2639" t="s">
        <v>54</v>
      </c>
    </row>
    <row r="2640" spans="1:4" x14ac:dyDescent="0.3">
      <c r="A2640" s="33" t="s">
        <v>35</v>
      </c>
      <c r="B2640" s="34">
        <v>45260</v>
      </c>
      <c r="C2640">
        <v>0</v>
      </c>
      <c r="D2640" t="s">
        <v>54</v>
      </c>
    </row>
    <row r="2641" spans="1:4" x14ac:dyDescent="0.3">
      <c r="A2641" s="33" t="s">
        <v>35</v>
      </c>
      <c r="B2641" s="34">
        <v>45291</v>
      </c>
      <c r="C2641">
        <v>0</v>
      </c>
      <c r="D2641" t="s">
        <v>54</v>
      </c>
    </row>
    <row r="2642" spans="1:4" x14ac:dyDescent="0.3">
      <c r="A2642" s="33" t="s">
        <v>35</v>
      </c>
      <c r="B2642" s="34">
        <v>45322</v>
      </c>
      <c r="C2642">
        <v>0</v>
      </c>
      <c r="D2642" t="s">
        <v>54</v>
      </c>
    </row>
    <row r="2643" spans="1:4" x14ac:dyDescent="0.3">
      <c r="A2643" s="33" t="s">
        <v>35</v>
      </c>
      <c r="B2643" s="34">
        <v>45351</v>
      </c>
      <c r="C2643">
        <v>0</v>
      </c>
      <c r="D2643" t="s">
        <v>54</v>
      </c>
    </row>
    <row r="2644" spans="1:4" x14ac:dyDescent="0.3">
      <c r="A2644" s="33" t="s">
        <v>35</v>
      </c>
      <c r="B2644" s="34">
        <v>45382</v>
      </c>
      <c r="C2644">
        <v>0</v>
      </c>
      <c r="D2644" t="s">
        <v>54</v>
      </c>
    </row>
    <row r="2645" spans="1:4" x14ac:dyDescent="0.3">
      <c r="A2645" s="33" t="s">
        <v>35</v>
      </c>
      <c r="B2645" s="34">
        <v>45412</v>
      </c>
      <c r="C2645">
        <v>0</v>
      </c>
      <c r="D2645" t="s">
        <v>54</v>
      </c>
    </row>
    <row r="2646" spans="1:4" x14ac:dyDescent="0.3">
      <c r="A2646" s="33" t="s">
        <v>35</v>
      </c>
      <c r="B2646" s="34">
        <v>45443</v>
      </c>
      <c r="C2646">
        <v>0</v>
      </c>
      <c r="D2646" t="s">
        <v>54</v>
      </c>
    </row>
    <row r="2647" spans="1:4" x14ac:dyDescent="0.3">
      <c r="A2647" s="33" t="s">
        <v>35</v>
      </c>
      <c r="B2647" s="34">
        <v>45473</v>
      </c>
      <c r="C2647">
        <v>0</v>
      </c>
      <c r="D2647" t="s">
        <v>54</v>
      </c>
    </row>
    <row r="2648" spans="1:4" x14ac:dyDescent="0.3">
      <c r="A2648" s="33" t="s">
        <v>35</v>
      </c>
      <c r="B2648" s="34">
        <v>45504</v>
      </c>
      <c r="C2648">
        <v>0</v>
      </c>
      <c r="D2648" t="s">
        <v>54</v>
      </c>
    </row>
    <row r="2649" spans="1:4" x14ac:dyDescent="0.3">
      <c r="A2649" s="33" t="s">
        <v>35</v>
      </c>
      <c r="B2649" s="34">
        <v>45535</v>
      </c>
      <c r="C2649">
        <v>0</v>
      </c>
      <c r="D2649" t="s">
        <v>54</v>
      </c>
    </row>
    <row r="2650" spans="1:4" x14ac:dyDescent="0.3">
      <c r="A2650" s="33" t="s">
        <v>35</v>
      </c>
      <c r="B2650" s="34">
        <v>45565</v>
      </c>
      <c r="C2650">
        <v>0</v>
      </c>
      <c r="D2650" t="s">
        <v>54</v>
      </c>
    </row>
    <row r="2651" spans="1:4" x14ac:dyDescent="0.3">
      <c r="A2651" s="33" t="s">
        <v>35</v>
      </c>
      <c r="B2651" s="34">
        <v>45596</v>
      </c>
      <c r="C2651">
        <v>0</v>
      </c>
      <c r="D2651" t="s">
        <v>54</v>
      </c>
    </row>
    <row r="2652" spans="1:4" x14ac:dyDescent="0.3">
      <c r="A2652" s="33" t="s">
        <v>35</v>
      </c>
      <c r="B2652" s="34">
        <v>45626</v>
      </c>
      <c r="C2652">
        <v>0</v>
      </c>
      <c r="D2652" t="s">
        <v>54</v>
      </c>
    </row>
    <row r="2653" spans="1:4" x14ac:dyDescent="0.3">
      <c r="A2653" s="33" t="s">
        <v>35</v>
      </c>
      <c r="B2653" s="34">
        <v>45657</v>
      </c>
      <c r="C2653">
        <v>0</v>
      </c>
      <c r="D2653" t="s">
        <v>54</v>
      </c>
    </row>
    <row r="2654" spans="1:4" x14ac:dyDescent="0.3">
      <c r="A2654" s="33" t="s">
        <v>35</v>
      </c>
      <c r="B2654" s="34">
        <v>45688</v>
      </c>
      <c r="C2654">
        <v>0</v>
      </c>
      <c r="D2654" t="s">
        <v>54</v>
      </c>
    </row>
    <row r="2655" spans="1:4" x14ac:dyDescent="0.3">
      <c r="A2655" s="33" t="s">
        <v>35</v>
      </c>
      <c r="B2655" s="34">
        <v>45716</v>
      </c>
      <c r="C2655">
        <v>0</v>
      </c>
      <c r="D2655" t="s">
        <v>54</v>
      </c>
    </row>
    <row r="2656" spans="1:4" x14ac:dyDescent="0.3">
      <c r="A2656" s="33" t="s">
        <v>35</v>
      </c>
      <c r="B2656" s="34">
        <v>45747</v>
      </c>
      <c r="C2656">
        <v>0</v>
      </c>
      <c r="D2656" t="s">
        <v>54</v>
      </c>
    </row>
    <row r="2657" spans="1:4" x14ac:dyDescent="0.3">
      <c r="A2657" s="33" t="s">
        <v>35</v>
      </c>
      <c r="B2657" s="34">
        <v>45777</v>
      </c>
      <c r="C2657">
        <v>0</v>
      </c>
      <c r="D2657" t="s">
        <v>54</v>
      </c>
    </row>
    <row r="2658" spans="1:4" x14ac:dyDescent="0.3">
      <c r="A2658" s="33" t="s">
        <v>35</v>
      </c>
      <c r="B2658" s="34">
        <v>45808</v>
      </c>
      <c r="C2658">
        <v>0</v>
      </c>
      <c r="D2658" t="s">
        <v>54</v>
      </c>
    </row>
    <row r="2659" spans="1:4" x14ac:dyDescent="0.3">
      <c r="A2659" s="33" t="s">
        <v>35</v>
      </c>
      <c r="B2659" s="34">
        <v>45838</v>
      </c>
      <c r="C2659">
        <v>0</v>
      </c>
      <c r="D2659" t="s">
        <v>54</v>
      </c>
    </row>
    <row r="2660" spans="1:4" x14ac:dyDescent="0.3">
      <c r="A2660" s="33" t="s">
        <v>35</v>
      </c>
      <c r="B2660" s="34">
        <v>45869</v>
      </c>
      <c r="C2660">
        <v>0</v>
      </c>
      <c r="D2660" t="s">
        <v>54</v>
      </c>
    </row>
    <row r="2661" spans="1:4" x14ac:dyDescent="0.3">
      <c r="A2661" s="33" t="s">
        <v>35</v>
      </c>
      <c r="B2661" s="34">
        <v>45900</v>
      </c>
      <c r="C2661">
        <v>0</v>
      </c>
      <c r="D2661" t="s">
        <v>54</v>
      </c>
    </row>
    <row r="2662" spans="1:4" x14ac:dyDescent="0.3">
      <c r="A2662" s="33" t="s">
        <v>35</v>
      </c>
      <c r="B2662" s="34">
        <v>45930</v>
      </c>
      <c r="C2662">
        <v>0</v>
      </c>
      <c r="D2662" t="s">
        <v>54</v>
      </c>
    </row>
    <row r="2663" spans="1:4" x14ac:dyDescent="0.3">
      <c r="A2663" s="33" t="s">
        <v>35</v>
      </c>
      <c r="B2663" s="34">
        <v>45961</v>
      </c>
      <c r="C2663">
        <v>0</v>
      </c>
      <c r="D2663" t="s">
        <v>54</v>
      </c>
    </row>
    <row r="2664" spans="1:4" x14ac:dyDescent="0.3">
      <c r="A2664" s="33" t="s">
        <v>35</v>
      </c>
      <c r="B2664" s="34">
        <v>45991</v>
      </c>
      <c r="C2664">
        <v>0</v>
      </c>
      <c r="D2664" t="s">
        <v>54</v>
      </c>
    </row>
    <row r="2665" spans="1:4" x14ac:dyDescent="0.3">
      <c r="A2665" s="33" t="s">
        <v>35</v>
      </c>
      <c r="B2665" s="34">
        <v>46022</v>
      </c>
      <c r="C2665">
        <v>0</v>
      </c>
      <c r="D2665" t="s">
        <v>54</v>
      </c>
    </row>
    <row r="2666" spans="1:4" x14ac:dyDescent="0.3">
      <c r="A2666" s="33" t="s">
        <v>36</v>
      </c>
      <c r="B2666" s="34">
        <v>44957</v>
      </c>
      <c r="C2666">
        <v>0</v>
      </c>
      <c r="D2666" t="s">
        <v>54</v>
      </c>
    </row>
    <row r="2667" spans="1:4" x14ac:dyDescent="0.3">
      <c r="A2667" s="33" t="s">
        <v>36</v>
      </c>
      <c r="B2667" s="34">
        <v>44985</v>
      </c>
      <c r="C2667">
        <v>0</v>
      </c>
      <c r="D2667" t="s">
        <v>54</v>
      </c>
    </row>
    <row r="2668" spans="1:4" x14ac:dyDescent="0.3">
      <c r="A2668" s="33" t="s">
        <v>36</v>
      </c>
      <c r="B2668" s="34">
        <v>45016</v>
      </c>
      <c r="C2668">
        <v>0</v>
      </c>
      <c r="D2668" t="s">
        <v>54</v>
      </c>
    </row>
    <row r="2669" spans="1:4" x14ac:dyDescent="0.3">
      <c r="A2669" s="33" t="s">
        <v>36</v>
      </c>
      <c r="B2669" s="34">
        <v>45046</v>
      </c>
      <c r="C2669">
        <v>0</v>
      </c>
      <c r="D2669" t="s">
        <v>54</v>
      </c>
    </row>
    <row r="2670" spans="1:4" x14ac:dyDescent="0.3">
      <c r="A2670" s="33" t="s">
        <v>36</v>
      </c>
      <c r="B2670" s="34">
        <v>45077</v>
      </c>
      <c r="C2670">
        <v>0</v>
      </c>
      <c r="D2670" t="s">
        <v>54</v>
      </c>
    </row>
    <row r="2671" spans="1:4" x14ac:dyDescent="0.3">
      <c r="A2671" s="33" t="s">
        <v>36</v>
      </c>
      <c r="B2671" s="34">
        <v>45107</v>
      </c>
      <c r="C2671">
        <v>0</v>
      </c>
      <c r="D2671" t="s">
        <v>54</v>
      </c>
    </row>
    <row r="2672" spans="1:4" x14ac:dyDescent="0.3">
      <c r="A2672" s="33" t="s">
        <v>36</v>
      </c>
      <c r="B2672" s="34">
        <v>45138</v>
      </c>
      <c r="C2672">
        <v>0</v>
      </c>
      <c r="D2672" t="s">
        <v>54</v>
      </c>
    </row>
    <row r="2673" spans="1:4" x14ac:dyDescent="0.3">
      <c r="A2673" s="33" t="s">
        <v>36</v>
      </c>
      <c r="B2673" s="34">
        <v>45169</v>
      </c>
      <c r="C2673">
        <v>0</v>
      </c>
      <c r="D2673" t="s">
        <v>54</v>
      </c>
    </row>
    <row r="2674" spans="1:4" x14ac:dyDescent="0.3">
      <c r="A2674" s="33" t="s">
        <v>36</v>
      </c>
      <c r="B2674" s="34">
        <v>45199</v>
      </c>
      <c r="C2674">
        <v>0</v>
      </c>
      <c r="D2674" t="s">
        <v>54</v>
      </c>
    </row>
    <row r="2675" spans="1:4" x14ac:dyDescent="0.3">
      <c r="A2675" s="33" t="s">
        <v>36</v>
      </c>
      <c r="B2675" s="34">
        <v>45230</v>
      </c>
      <c r="C2675">
        <v>0</v>
      </c>
      <c r="D2675" t="s">
        <v>54</v>
      </c>
    </row>
    <row r="2676" spans="1:4" x14ac:dyDescent="0.3">
      <c r="A2676" s="33" t="s">
        <v>36</v>
      </c>
      <c r="B2676" s="34">
        <v>45260</v>
      </c>
      <c r="C2676">
        <v>0</v>
      </c>
      <c r="D2676" t="s">
        <v>54</v>
      </c>
    </row>
    <row r="2677" spans="1:4" x14ac:dyDescent="0.3">
      <c r="A2677" s="33" t="s">
        <v>36</v>
      </c>
      <c r="B2677" s="34">
        <v>45291</v>
      </c>
      <c r="C2677">
        <v>0</v>
      </c>
      <c r="D2677" t="s">
        <v>54</v>
      </c>
    </row>
    <row r="2678" spans="1:4" x14ac:dyDescent="0.3">
      <c r="A2678" s="33" t="s">
        <v>36</v>
      </c>
      <c r="B2678" s="34">
        <v>45322</v>
      </c>
      <c r="C2678">
        <v>0</v>
      </c>
      <c r="D2678" t="s">
        <v>54</v>
      </c>
    </row>
    <row r="2679" spans="1:4" x14ac:dyDescent="0.3">
      <c r="A2679" s="33" t="s">
        <v>36</v>
      </c>
      <c r="B2679" s="34">
        <v>45351</v>
      </c>
      <c r="C2679">
        <v>0</v>
      </c>
      <c r="D2679" t="s">
        <v>54</v>
      </c>
    </row>
    <row r="2680" spans="1:4" x14ac:dyDescent="0.3">
      <c r="A2680" s="33" t="s">
        <v>36</v>
      </c>
      <c r="B2680" s="34">
        <v>45382</v>
      </c>
      <c r="C2680">
        <v>0</v>
      </c>
      <c r="D2680" t="s">
        <v>54</v>
      </c>
    </row>
    <row r="2681" spans="1:4" x14ac:dyDescent="0.3">
      <c r="A2681" s="33" t="s">
        <v>36</v>
      </c>
      <c r="B2681" s="34">
        <v>45412</v>
      </c>
      <c r="C2681">
        <v>0</v>
      </c>
      <c r="D2681" t="s">
        <v>54</v>
      </c>
    </row>
    <row r="2682" spans="1:4" x14ac:dyDescent="0.3">
      <c r="A2682" s="33" t="s">
        <v>36</v>
      </c>
      <c r="B2682" s="34">
        <v>45443</v>
      </c>
      <c r="C2682">
        <v>0</v>
      </c>
      <c r="D2682" t="s">
        <v>54</v>
      </c>
    </row>
    <row r="2683" spans="1:4" x14ac:dyDescent="0.3">
      <c r="A2683" s="33" t="s">
        <v>36</v>
      </c>
      <c r="B2683" s="34">
        <v>45473</v>
      </c>
      <c r="C2683">
        <v>0</v>
      </c>
      <c r="D2683" t="s">
        <v>54</v>
      </c>
    </row>
    <row r="2684" spans="1:4" x14ac:dyDescent="0.3">
      <c r="A2684" s="33" t="s">
        <v>36</v>
      </c>
      <c r="B2684" s="34">
        <v>45504</v>
      </c>
      <c r="C2684">
        <v>0</v>
      </c>
      <c r="D2684" t="s">
        <v>54</v>
      </c>
    </row>
    <row r="2685" spans="1:4" x14ac:dyDescent="0.3">
      <c r="A2685" s="33" t="s">
        <v>36</v>
      </c>
      <c r="B2685" s="34">
        <v>45535</v>
      </c>
      <c r="C2685">
        <v>0</v>
      </c>
      <c r="D2685" t="s">
        <v>54</v>
      </c>
    </row>
    <row r="2686" spans="1:4" x14ac:dyDescent="0.3">
      <c r="A2686" s="33" t="s">
        <v>36</v>
      </c>
      <c r="B2686" s="34">
        <v>45565</v>
      </c>
      <c r="C2686">
        <v>0</v>
      </c>
      <c r="D2686" t="s">
        <v>54</v>
      </c>
    </row>
    <row r="2687" spans="1:4" x14ac:dyDescent="0.3">
      <c r="A2687" s="33" t="s">
        <v>36</v>
      </c>
      <c r="B2687" s="34">
        <v>45596</v>
      </c>
      <c r="C2687">
        <v>0</v>
      </c>
      <c r="D2687" t="s">
        <v>54</v>
      </c>
    </row>
    <row r="2688" spans="1:4" x14ac:dyDescent="0.3">
      <c r="A2688" s="33" t="s">
        <v>36</v>
      </c>
      <c r="B2688" s="34">
        <v>45626</v>
      </c>
      <c r="C2688">
        <v>0</v>
      </c>
      <c r="D2688" t="s">
        <v>54</v>
      </c>
    </row>
    <row r="2689" spans="1:4" x14ac:dyDescent="0.3">
      <c r="A2689" s="33" t="s">
        <v>36</v>
      </c>
      <c r="B2689" s="34">
        <v>45657</v>
      </c>
      <c r="C2689">
        <v>0</v>
      </c>
      <c r="D2689" t="s">
        <v>54</v>
      </c>
    </row>
    <row r="2690" spans="1:4" x14ac:dyDescent="0.3">
      <c r="A2690" s="33" t="s">
        <v>36</v>
      </c>
      <c r="B2690" s="34">
        <v>45688</v>
      </c>
      <c r="C2690">
        <v>0</v>
      </c>
      <c r="D2690" t="s">
        <v>54</v>
      </c>
    </row>
    <row r="2691" spans="1:4" x14ac:dyDescent="0.3">
      <c r="A2691" s="33" t="s">
        <v>36</v>
      </c>
      <c r="B2691" s="34">
        <v>45716</v>
      </c>
      <c r="C2691">
        <v>0</v>
      </c>
      <c r="D2691" t="s">
        <v>54</v>
      </c>
    </row>
    <row r="2692" spans="1:4" x14ac:dyDescent="0.3">
      <c r="A2692" s="33" t="s">
        <v>36</v>
      </c>
      <c r="B2692" s="34">
        <v>45747</v>
      </c>
      <c r="C2692">
        <v>0</v>
      </c>
      <c r="D2692" t="s">
        <v>54</v>
      </c>
    </row>
    <row r="2693" spans="1:4" x14ac:dyDescent="0.3">
      <c r="A2693" s="33" t="s">
        <v>36</v>
      </c>
      <c r="B2693" s="34">
        <v>45777</v>
      </c>
      <c r="C2693">
        <v>0</v>
      </c>
      <c r="D2693" t="s">
        <v>54</v>
      </c>
    </row>
    <row r="2694" spans="1:4" x14ac:dyDescent="0.3">
      <c r="A2694" s="33" t="s">
        <v>36</v>
      </c>
      <c r="B2694" s="34">
        <v>45808</v>
      </c>
      <c r="C2694">
        <v>0</v>
      </c>
      <c r="D2694" t="s">
        <v>54</v>
      </c>
    </row>
    <row r="2695" spans="1:4" x14ac:dyDescent="0.3">
      <c r="A2695" s="33" t="s">
        <v>36</v>
      </c>
      <c r="B2695" s="34">
        <v>45838</v>
      </c>
      <c r="C2695">
        <v>0</v>
      </c>
      <c r="D2695" t="s">
        <v>54</v>
      </c>
    </row>
    <row r="2696" spans="1:4" x14ac:dyDescent="0.3">
      <c r="A2696" s="33" t="s">
        <v>36</v>
      </c>
      <c r="B2696" s="34">
        <v>45869</v>
      </c>
      <c r="C2696">
        <v>0</v>
      </c>
      <c r="D2696" t="s">
        <v>54</v>
      </c>
    </row>
    <row r="2697" spans="1:4" x14ac:dyDescent="0.3">
      <c r="A2697" s="33" t="s">
        <v>36</v>
      </c>
      <c r="B2697" s="34">
        <v>45900</v>
      </c>
      <c r="C2697">
        <v>0</v>
      </c>
      <c r="D2697" t="s">
        <v>54</v>
      </c>
    </row>
    <row r="2698" spans="1:4" x14ac:dyDescent="0.3">
      <c r="A2698" s="33" t="s">
        <v>36</v>
      </c>
      <c r="B2698" s="34">
        <v>45930</v>
      </c>
      <c r="C2698">
        <v>0</v>
      </c>
      <c r="D2698" t="s">
        <v>54</v>
      </c>
    </row>
    <row r="2699" spans="1:4" x14ac:dyDescent="0.3">
      <c r="A2699" s="33" t="s">
        <v>36</v>
      </c>
      <c r="B2699" s="34">
        <v>45961</v>
      </c>
      <c r="C2699">
        <v>0</v>
      </c>
      <c r="D2699" t="s">
        <v>54</v>
      </c>
    </row>
    <row r="2700" spans="1:4" x14ac:dyDescent="0.3">
      <c r="A2700" s="33" t="s">
        <v>36</v>
      </c>
      <c r="B2700" s="34">
        <v>45991</v>
      </c>
      <c r="C2700">
        <v>0</v>
      </c>
      <c r="D2700" t="s">
        <v>54</v>
      </c>
    </row>
    <row r="2701" spans="1:4" x14ac:dyDescent="0.3">
      <c r="A2701" s="33" t="s">
        <v>36</v>
      </c>
      <c r="B2701" s="34">
        <v>46022</v>
      </c>
      <c r="C2701">
        <v>0</v>
      </c>
      <c r="D2701" t="s">
        <v>54</v>
      </c>
    </row>
    <row r="2702" spans="1:4" x14ac:dyDescent="0.3">
      <c r="A2702" s="33" t="s">
        <v>37</v>
      </c>
      <c r="B2702" s="34">
        <v>44957</v>
      </c>
      <c r="C2702">
        <v>400</v>
      </c>
      <c r="D2702" t="s">
        <v>54</v>
      </c>
    </row>
    <row r="2703" spans="1:4" x14ac:dyDescent="0.3">
      <c r="A2703" s="33" t="s">
        <v>37</v>
      </c>
      <c r="B2703" s="34">
        <v>44985</v>
      </c>
      <c r="C2703">
        <v>412</v>
      </c>
      <c r="D2703" t="s">
        <v>54</v>
      </c>
    </row>
    <row r="2704" spans="1:4" x14ac:dyDescent="0.3">
      <c r="A2704" s="33" t="s">
        <v>37</v>
      </c>
      <c r="B2704" s="34">
        <v>45016</v>
      </c>
      <c r="C2704">
        <v>424.36</v>
      </c>
      <c r="D2704" t="s">
        <v>54</v>
      </c>
    </row>
    <row r="2705" spans="1:4" x14ac:dyDescent="0.3">
      <c r="A2705" s="33" t="s">
        <v>37</v>
      </c>
      <c r="B2705" s="34">
        <v>45046</v>
      </c>
      <c r="C2705">
        <v>437.0908</v>
      </c>
      <c r="D2705" t="s">
        <v>54</v>
      </c>
    </row>
    <row r="2706" spans="1:4" x14ac:dyDescent="0.3">
      <c r="A2706" s="33" t="s">
        <v>37</v>
      </c>
      <c r="B2706" s="34">
        <v>45077</v>
      </c>
      <c r="C2706">
        <v>450.20352400000002</v>
      </c>
      <c r="D2706" t="s">
        <v>54</v>
      </c>
    </row>
    <row r="2707" spans="1:4" x14ac:dyDescent="0.3">
      <c r="A2707" s="33" t="s">
        <v>37</v>
      </c>
      <c r="B2707" s="34">
        <v>45107</v>
      </c>
      <c r="C2707">
        <v>463.70962972000001</v>
      </c>
      <c r="D2707" t="s">
        <v>54</v>
      </c>
    </row>
    <row r="2708" spans="1:4" x14ac:dyDescent="0.3">
      <c r="A2708" s="33" t="s">
        <v>37</v>
      </c>
      <c r="B2708" s="34">
        <v>45138</v>
      </c>
      <c r="C2708">
        <v>477.62091861160002</v>
      </c>
      <c r="D2708" t="s">
        <v>54</v>
      </c>
    </row>
    <row r="2709" spans="1:4" x14ac:dyDescent="0.3">
      <c r="A2709" s="33" t="s">
        <v>37</v>
      </c>
      <c r="B2709" s="34">
        <v>45169</v>
      </c>
      <c r="C2709">
        <v>491.94954616994801</v>
      </c>
      <c r="D2709" t="s">
        <v>54</v>
      </c>
    </row>
    <row r="2710" spans="1:4" x14ac:dyDescent="0.3">
      <c r="A2710" s="33" t="s">
        <v>37</v>
      </c>
      <c r="B2710" s="34">
        <v>45199</v>
      </c>
      <c r="C2710">
        <v>506.70803255504649</v>
      </c>
      <c r="D2710" t="s">
        <v>54</v>
      </c>
    </row>
    <row r="2711" spans="1:4" x14ac:dyDescent="0.3">
      <c r="A2711" s="33" t="s">
        <v>37</v>
      </c>
      <c r="B2711" s="34">
        <v>45230</v>
      </c>
      <c r="C2711">
        <v>521.90927353169786</v>
      </c>
      <c r="D2711" t="s">
        <v>54</v>
      </c>
    </row>
    <row r="2712" spans="1:4" x14ac:dyDescent="0.3">
      <c r="A2712" s="33" t="s">
        <v>37</v>
      </c>
      <c r="B2712" s="34">
        <v>45260</v>
      </c>
      <c r="C2712">
        <v>537.56655173764887</v>
      </c>
      <c r="D2712" t="s">
        <v>54</v>
      </c>
    </row>
    <row r="2713" spans="1:4" x14ac:dyDescent="0.3">
      <c r="A2713" s="33" t="s">
        <v>37</v>
      </c>
      <c r="B2713" s="34">
        <v>45291</v>
      </c>
      <c r="C2713">
        <v>553.69354828977839</v>
      </c>
      <c r="D2713" t="s">
        <v>54</v>
      </c>
    </row>
    <row r="2714" spans="1:4" x14ac:dyDescent="0.3">
      <c r="A2714" s="33" t="s">
        <v>37</v>
      </c>
      <c r="B2714" s="34">
        <v>45322</v>
      </c>
      <c r="C2714">
        <v>570.30435473847172</v>
      </c>
      <c r="D2714" t="s">
        <v>54</v>
      </c>
    </row>
    <row r="2715" spans="1:4" x14ac:dyDescent="0.3">
      <c r="A2715" s="33" t="s">
        <v>37</v>
      </c>
      <c r="B2715" s="34">
        <v>45351</v>
      </c>
      <c r="C2715">
        <v>587.41348538062584</v>
      </c>
      <c r="D2715" t="s">
        <v>54</v>
      </c>
    </row>
    <row r="2716" spans="1:4" x14ac:dyDescent="0.3">
      <c r="A2716" s="33" t="s">
        <v>37</v>
      </c>
      <c r="B2716" s="34">
        <v>45382</v>
      </c>
      <c r="C2716">
        <v>605.03588994204461</v>
      </c>
      <c r="D2716" t="s">
        <v>54</v>
      </c>
    </row>
    <row r="2717" spans="1:4" x14ac:dyDescent="0.3">
      <c r="A2717" s="33" t="s">
        <v>37</v>
      </c>
      <c r="B2717" s="34">
        <v>45412</v>
      </c>
      <c r="C2717">
        <v>623.18696664030597</v>
      </c>
      <c r="D2717" t="s">
        <v>54</v>
      </c>
    </row>
    <row r="2718" spans="1:4" x14ac:dyDescent="0.3">
      <c r="A2718" s="33" t="s">
        <v>37</v>
      </c>
      <c r="B2718" s="34">
        <v>45443</v>
      </c>
      <c r="C2718">
        <v>641.88257563951515</v>
      </c>
      <c r="D2718" t="s">
        <v>54</v>
      </c>
    </row>
    <row r="2719" spans="1:4" x14ac:dyDescent="0.3">
      <c r="A2719" s="33" t="s">
        <v>37</v>
      </c>
      <c r="B2719" s="34">
        <v>45473</v>
      </c>
      <c r="C2719">
        <v>661.13905290870059</v>
      </c>
      <c r="D2719" t="s">
        <v>54</v>
      </c>
    </row>
    <row r="2720" spans="1:4" x14ac:dyDescent="0.3">
      <c r="A2720" s="33" t="s">
        <v>37</v>
      </c>
      <c r="B2720" s="34">
        <v>45504</v>
      </c>
      <c r="C2720">
        <v>680.97322449596163</v>
      </c>
      <c r="D2720" t="s">
        <v>54</v>
      </c>
    </row>
    <row r="2721" spans="1:4" x14ac:dyDescent="0.3">
      <c r="A2721" s="33" t="s">
        <v>37</v>
      </c>
      <c r="B2721" s="34">
        <v>45535</v>
      </c>
      <c r="C2721">
        <v>701.40242123084045</v>
      </c>
      <c r="D2721" t="s">
        <v>54</v>
      </c>
    </row>
    <row r="2722" spans="1:4" x14ac:dyDescent="0.3">
      <c r="A2722" s="33" t="s">
        <v>37</v>
      </c>
      <c r="B2722" s="34">
        <v>45565</v>
      </c>
      <c r="C2722">
        <v>722.44449386776569</v>
      </c>
      <c r="D2722" t="s">
        <v>54</v>
      </c>
    </row>
    <row r="2723" spans="1:4" x14ac:dyDescent="0.3">
      <c r="A2723" s="33" t="s">
        <v>37</v>
      </c>
      <c r="B2723" s="34">
        <v>45596</v>
      </c>
      <c r="C2723">
        <v>744.11782868379862</v>
      </c>
      <c r="D2723" t="s">
        <v>54</v>
      </c>
    </row>
    <row r="2724" spans="1:4" x14ac:dyDescent="0.3">
      <c r="A2724" s="33" t="s">
        <v>37</v>
      </c>
      <c r="B2724" s="34">
        <v>45626</v>
      </c>
      <c r="C2724">
        <v>766.44136354431259</v>
      </c>
      <c r="D2724" t="s">
        <v>54</v>
      </c>
    </row>
    <row r="2725" spans="1:4" x14ac:dyDescent="0.3">
      <c r="A2725" s="33" t="s">
        <v>37</v>
      </c>
      <c r="B2725" s="34">
        <v>45657</v>
      </c>
      <c r="C2725">
        <v>789.43460445064204</v>
      </c>
      <c r="D2725" t="s">
        <v>54</v>
      </c>
    </row>
    <row r="2726" spans="1:4" x14ac:dyDescent="0.3">
      <c r="A2726" s="33" t="s">
        <v>37</v>
      </c>
      <c r="B2726" s="34">
        <v>45688</v>
      </c>
      <c r="C2726">
        <v>813.11764258416133</v>
      </c>
      <c r="D2726" t="s">
        <v>54</v>
      </c>
    </row>
    <row r="2727" spans="1:4" x14ac:dyDescent="0.3">
      <c r="A2727" s="33" t="s">
        <v>37</v>
      </c>
      <c r="B2727" s="34">
        <v>45716</v>
      </c>
      <c r="C2727">
        <v>837.51117186168619</v>
      </c>
      <c r="D2727" t="s">
        <v>54</v>
      </c>
    </row>
    <row r="2728" spans="1:4" x14ac:dyDescent="0.3">
      <c r="A2728" s="33" t="s">
        <v>37</v>
      </c>
      <c r="B2728" s="34">
        <v>45747</v>
      </c>
      <c r="C2728">
        <v>862.63650701753681</v>
      </c>
      <c r="D2728" t="s">
        <v>54</v>
      </c>
    </row>
    <row r="2729" spans="1:4" x14ac:dyDescent="0.3">
      <c r="A2729" s="33" t="s">
        <v>37</v>
      </c>
      <c r="B2729" s="34">
        <v>45777</v>
      </c>
      <c r="C2729">
        <v>888.5156022280629</v>
      </c>
      <c r="D2729" t="s">
        <v>54</v>
      </c>
    </row>
    <row r="2730" spans="1:4" x14ac:dyDescent="0.3">
      <c r="A2730" s="33" t="s">
        <v>37</v>
      </c>
      <c r="B2730" s="34">
        <v>45808</v>
      </c>
      <c r="C2730">
        <v>915.17107029490478</v>
      </c>
      <c r="D2730" t="s">
        <v>54</v>
      </c>
    </row>
    <row r="2731" spans="1:4" x14ac:dyDescent="0.3">
      <c r="A2731" s="33" t="s">
        <v>37</v>
      </c>
      <c r="B2731" s="34">
        <v>45838</v>
      </c>
      <c r="C2731">
        <v>942.6262024037519</v>
      </c>
      <c r="D2731" t="s">
        <v>54</v>
      </c>
    </row>
    <row r="2732" spans="1:4" x14ac:dyDescent="0.3">
      <c r="A2732" s="33" t="s">
        <v>37</v>
      </c>
      <c r="B2732" s="34">
        <v>45869</v>
      </c>
      <c r="C2732">
        <v>970.90498847586446</v>
      </c>
      <c r="D2732" t="s">
        <v>54</v>
      </c>
    </row>
    <row r="2733" spans="1:4" x14ac:dyDescent="0.3">
      <c r="A2733" s="33" t="s">
        <v>37</v>
      </c>
      <c r="B2733" s="34">
        <v>45900</v>
      </c>
      <c r="C2733">
        <v>1000.0321381301404</v>
      </c>
      <c r="D2733" t="s">
        <v>54</v>
      </c>
    </row>
    <row r="2734" spans="1:4" x14ac:dyDescent="0.3">
      <c r="A2734" s="33" t="s">
        <v>37</v>
      </c>
      <c r="B2734" s="34">
        <v>45930</v>
      </c>
      <c r="C2734">
        <v>1030.0331022740447</v>
      </c>
      <c r="D2734" t="s">
        <v>54</v>
      </c>
    </row>
    <row r="2735" spans="1:4" x14ac:dyDescent="0.3">
      <c r="A2735" s="33" t="s">
        <v>37</v>
      </c>
      <c r="B2735" s="34">
        <v>45961</v>
      </c>
      <c r="C2735">
        <v>1060.9340953422661</v>
      </c>
      <c r="D2735" t="s">
        <v>54</v>
      </c>
    </row>
    <row r="2736" spans="1:4" x14ac:dyDescent="0.3">
      <c r="A2736" s="33" t="s">
        <v>37</v>
      </c>
      <c r="B2736" s="34">
        <v>45991</v>
      </c>
      <c r="C2736">
        <v>1092.7621182025341</v>
      </c>
      <c r="D2736" t="s">
        <v>54</v>
      </c>
    </row>
    <row r="2737" spans="1:4" x14ac:dyDescent="0.3">
      <c r="A2737" s="33" t="s">
        <v>37</v>
      </c>
      <c r="B2737" s="34">
        <v>46022</v>
      </c>
      <c r="C2737">
        <v>1125.5449817486101</v>
      </c>
      <c r="D2737" t="s">
        <v>54</v>
      </c>
    </row>
    <row r="2738" spans="1:4" x14ac:dyDescent="0.3">
      <c r="A2738" s="33" t="s">
        <v>38</v>
      </c>
      <c r="B2738" s="34">
        <v>44957</v>
      </c>
      <c r="C2738">
        <v>250</v>
      </c>
      <c r="D2738" t="s">
        <v>54</v>
      </c>
    </row>
    <row r="2739" spans="1:4" x14ac:dyDescent="0.3">
      <c r="A2739" s="33" t="s">
        <v>38</v>
      </c>
      <c r="B2739" s="34">
        <v>44985</v>
      </c>
      <c r="C2739">
        <v>257.5</v>
      </c>
      <c r="D2739" t="s">
        <v>54</v>
      </c>
    </row>
    <row r="2740" spans="1:4" x14ac:dyDescent="0.3">
      <c r="A2740" s="33" t="s">
        <v>38</v>
      </c>
      <c r="B2740" s="34">
        <v>45016</v>
      </c>
      <c r="C2740">
        <v>265.22500000000002</v>
      </c>
      <c r="D2740" t="s">
        <v>54</v>
      </c>
    </row>
    <row r="2741" spans="1:4" x14ac:dyDescent="0.3">
      <c r="A2741" s="33" t="s">
        <v>38</v>
      </c>
      <c r="B2741" s="34">
        <v>45046</v>
      </c>
      <c r="C2741">
        <v>273.18175000000002</v>
      </c>
      <c r="D2741" t="s">
        <v>54</v>
      </c>
    </row>
    <row r="2742" spans="1:4" x14ac:dyDescent="0.3">
      <c r="A2742" s="33" t="s">
        <v>38</v>
      </c>
      <c r="B2742" s="34">
        <v>45077</v>
      </c>
      <c r="C2742">
        <v>281.37720250000001</v>
      </c>
      <c r="D2742" t="s">
        <v>54</v>
      </c>
    </row>
    <row r="2743" spans="1:4" x14ac:dyDescent="0.3">
      <c r="A2743" s="33" t="s">
        <v>38</v>
      </c>
      <c r="B2743" s="34">
        <v>45107</v>
      </c>
      <c r="C2743">
        <v>289.81851857500004</v>
      </c>
      <c r="D2743" t="s">
        <v>54</v>
      </c>
    </row>
    <row r="2744" spans="1:4" x14ac:dyDescent="0.3">
      <c r="A2744" s="33" t="s">
        <v>38</v>
      </c>
      <c r="B2744" s="34">
        <v>45138</v>
      </c>
      <c r="C2744">
        <v>298.51307413225004</v>
      </c>
      <c r="D2744" t="s">
        <v>54</v>
      </c>
    </row>
    <row r="2745" spans="1:4" x14ac:dyDescent="0.3">
      <c r="A2745" s="33" t="s">
        <v>38</v>
      </c>
      <c r="B2745" s="34">
        <v>45169</v>
      </c>
      <c r="C2745">
        <v>307.46846635621756</v>
      </c>
      <c r="D2745" t="s">
        <v>54</v>
      </c>
    </row>
    <row r="2746" spans="1:4" x14ac:dyDescent="0.3">
      <c r="A2746" s="33" t="s">
        <v>38</v>
      </c>
      <c r="B2746" s="34">
        <v>45199</v>
      </c>
      <c r="C2746">
        <v>316.69252034690408</v>
      </c>
      <c r="D2746" t="s">
        <v>54</v>
      </c>
    </row>
    <row r="2747" spans="1:4" x14ac:dyDescent="0.3">
      <c r="A2747" s="33" t="s">
        <v>38</v>
      </c>
      <c r="B2747" s="34">
        <v>45230</v>
      </c>
      <c r="C2747">
        <v>326.19329595731119</v>
      </c>
      <c r="D2747" t="s">
        <v>54</v>
      </c>
    </row>
    <row r="2748" spans="1:4" x14ac:dyDescent="0.3">
      <c r="A2748" s="33" t="s">
        <v>38</v>
      </c>
      <c r="B2748" s="34">
        <v>45260</v>
      </c>
      <c r="C2748">
        <v>335.97909483603053</v>
      </c>
      <c r="D2748" t="s">
        <v>54</v>
      </c>
    </row>
    <row r="2749" spans="1:4" x14ac:dyDescent="0.3">
      <c r="A2749" s="33" t="s">
        <v>38</v>
      </c>
      <c r="B2749" s="34">
        <v>45291</v>
      </c>
      <c r="C2749">
        <v>346.05846768111144</v>
      </c>
      <c r="D2749" t="s">
        <v>54</v>
      </c>
    </row>
    <row r="2750" spans="1:4" x14ac:dyDescent="0.3">
      <c r="A2750" s="33" t="s">
        <v>38</v>
      </c>
      <c r="B2750" s="34">
        <v>45322</v>
      </c>
      <c r="C2750">
        <v>356.44022171154478</v>
      </c>
      <c r="D2750" t="s">
        <v>54</v>
      </c>
    </row>
    <row r="2751" spans="1:4" x14ac:dyDescent="0.3">
      <c r="A2751" s="33" t="s">
        <v>38</v>
      </c>
      <c r="B2751" s="34">
        <v>45351</v>
      </c>
      <c r="C2751">
        <v>367.13342836289115</v>
      </c>
      <c r="D2751" t="s">
        <v>54</v>
      </c>
    </row>
    <row r="2752" spans="1:4" x14ac:dyDescent="0.3">
      <c r="A2752" s="33" t="s">
        <v>38</v>
      </c>
      <c r="B2752" s="34">
        <v>45382</v>
      </c>
      <c r="C2752">
        <v>378.14743121377791</v>
      </c>
      <c r="D2752" t="s">
        <v>54</v>
      </c>
    </row>
    <row r="2753" spans="1:4" x14ac:dyDescent="0.3">
      <c r="A2753" s="33" t="s">
        <v>38</v>
      </c>
      <c r="B2753" s="34">
        <v>45412</v>
      </c>
      <c r="C2753">
        <v>389.49185415019127</v>
      </c>
      <c r="D2753" t="s">
        <v>54</v>
      </c>
    </row>
    <row r="2754" spans="1:4" x14ac:dyDescent="0.3">
      <c r="A2754" s="33" t="s">
        <v>38</v>
      </c>
      <c r="B2754" s="34">
        <v>45443</v>
      </c>
      <c r="C2754">
        <v>401.176609774697</v>
      </c>
      <c r="D2754" t="s">
        <v>54</v>
      </c>
    </row>
    <row r="2755" spans="1:4" x14ac:dyDescent="0.3">
      <c r="A2755" s="33" t="s">
        <v>38</v>
      </c>
      <c r="B2755" s="34">
        <v>45473</v>
      </c>
      <c r="C2755">
        <v>413.21190806793794</v>
      </c>
      <c r="D2755" t="s">
        <v>54</v>
      </c>
    </row>
    <row r="2756" spans="1:4" x14ac:dyDescent="0.3">
      <c r="A2756" s="33" t="s">
        <v>38</v>
      </c>
      <c r="B2756" s="34">
        <v>45504</v>
      </c>
      <c r="C2756">
        <v>425.6082653099761</v>
      </c>
      <c r="D2756" t="s">
        <v>54</v>
      </c>
    </row>
    <row r="2757" spans="1:4" x14ac:dyDescent="0.3">
      <c r="A2757" s="33" t="s">
        <v>38</v>
      </c>
      <c r="B2757" s="34">
        <v>45535</v>
      </c>
      <c r="C2757">
        <v>438.37651326927539</v>
      </c>
      <c r="D2757" t="s">
        <v>54</v>
      </c>
    </row>
    <row r="2758" spans="1:4" x14ac:dyDescent="0.3">
      <c r="A2758" s="33" t="s">
        <v>38</v>
      </c>
      <c r="B2758" s="34">
        <v>45565</v>
      </c>
      <c r="C2758">
        <v>451.52780866735367</v>
      </c>
      <c r="D2758" t="s">
        <v>54</v>
      </c>
    </row>
    <row r="2759" spans="1:4" x14ac:dyDescent="0.3">
      <c r="A2759" s="33" t="s">
        <v>38</v>
      </c>
      <c r="B2759" s="34">
        <v>45596</v>
      </c>
      <c r="C2759">
        <v>465.07364292737429</v>
      </c>
      <c r="D2759" t="s">
        <v>54</v>
      </c>
    </row>
    <row r="2760" spans="1:4" x14ac:dyDescent="0.3">
      <c r="A2760" s="33" t="s">
        <v>38</v>
      </c>
      <c r="B2760" s="34">
        <v>45626</v>
      </c>
      <c r="C2760">
        <v>479.02585221519553</v>
      </c>
      <c r="D2760" t="s">
        <v>54</v>
      </c>
    </row>
    <row r="2761" spans="1:4" x14ac:dyDescent="0.3">
      <c r="A2761" s="33" t="s">
        <v>38</v>
      </c>
      <c r="B2761" s="34">
        <v>45657</v>
      </c>
      <c r="C2761">
        <v>493.39662778165143</v>
      </c>
      <c r="D2761" t="s">
        <v>54</v>
      </c>
    </row>
    <row r="2762" spans="1:4" x14ac:dyDescent="0.3">
      <c r="A2762" s="33" t="s">
        <v>38</v>
      </c>
      <c r="B2762" s="34">
        <v>45688</v>
      </c>
      <c r="C2762">
        <v>508.198526615101</v>
      </c>
      <c r="D2762" t="s">
        <v>54</v>
      </c>
    </row>
    <row r="2763" spans="1:4" x14ac:dyDescent="0.3">
      <c r="A2763" s="33" t="s">
        <v>38</v>
      </c>
      <c r="B2763" s="34">
        <v>45716</v>
      </c>
      <c r="C2763">
        <v>523.44448241355406</v>
      </c>
      <c r="D2763" t="s">
        <v>54</v>
      </c>
    </row>
    <row r="2764" spans="1:4" x14ac:dyDescent="0.3">
      <c r="A2764" s="33" t="s">
        <v>38</v>
      </c>
      <c r="B2764" s="34">
        <v>45747</v>
      </c>
      <c r="C2764">
        <v>539.14781688596065</v>
      </c>
      <c r="D2764" t="s">
        <v>54</v>
      </c>
    </row>
    <row r="2765" spans="1:4" x14ac:dyDescent="0.3">
      <c r="A2765" s="33" t="s">
        <v>38</v>
      </c>
      <c r="B2765" s="34">
        <v>45777</v>
      </c>
      <c r="C2765">
        <v>555.32225139253944</v>
      </c>
      <c r="D2765" t="s">
        <v>54</v>
      </c>
    </row>
    <row r="2766" spans="1:4" x14ac:dyDescent="0.3">
      <c r="A2766" s="33" t="s">
        <v>38</v>
      </c>
      <c r="B2766" s="34">
        <v>45808</v>
      </c>
      <c r="C2766">
        <v>571.98191893431567</v>
      </c>
      <c r="D2766" t="s">
        <v>54</v>
      </c>
    </row>
    <row r="2767" spans="1:4" x14ac:dyDescent="0.3">
      <c r="A2767" s="33" t="s">
        <v>38</v>
      </c>
      <c r="B2767" s="34">
        <v>45838</v>
      </c>
      <c r="C2767">
        <v>589.14137650234511</v>
      </c>
      <c r="D2767" t="s">
        <v>54</v>
      </c>
    </row>
    <row r="2768" spans="1:4" x14ac:dyDescent="0.3">
      <c r="A2768" s="33" t="s">
        <v>38</v>
      </c>
      <c r="B2768" s="34">
        <v>45869</v>
      </c>
      <c r="C2768">
        <v>606.81561779741548</v>
      </c>
      <c r="D2768" t="s">
        <v>54</v>
      </c>
    </row>
    <row r="2769" spans="1:4" x14ac:dyDescent="0.3">
      <c r="A2769" s="33" t="s">
        <v>38</v>
      </c>
      <c r="B2769" s="34">
        <v>45900</v>
      </c>
      <c r="C2769">
        <v>625.02008633133801</v>
      </c>
      <c r="D2769" t="s">
        <v>54</v>
      </c>
    </row>
    <row r="2770" spans="1:4" x14ac:dyDescent="0.3">
      <c r="A2770" s="33" t="s">
        <v>38</v>
      </c>
      <c r="B2770" s="34">
        <v>45930</v>
      </c>
      <c r="C2770">
        <v>643.77068892127818</v>
      </c>
      <c r="D2770" t="s">
        <v>54</v>
      </c>
    </row>
    <row r="2771" spans="1:4" x14ac:dyDescent="0.3">
      <c r="A2771" s="33" t="s">
        <v>38</v>
      </c>
      <c r="B2771" s="34">
        <v>45961</v>
      </c>
      <c r="C2771">
        <v>663.08380958891655</v>
      </c>
      <c r="D2771" t="s">
        <v>54</v>
      </c>
    </row>
    <row r="2772" spans="1:4" x14ac:dyDescent="0.3">
      <c r="A2772" s="33" t="s">
        <v>38</v>
      </c>
      <c r="B2772" s="34">
        <v>45991</v>
      </c>
      <c r="C2772">
        <v>682.97632387658405</v>
      </c>
      <c r="D2772" t="s">
        <v>54</v>
      </c>
    </row>
    <row r="2773" spans="1:4" x14ac:dyDescent="0.3">
      <c r="A2773" s="33" t="s">
        <v>38</v>
      </c>
      <c r="B2773" s="34">
        <v>46022</v>
      </c>
      <c r="C2773">
        <v>703.4656135928816</v>
      </c>
      <c r="D2773" t="s">
        <v>54</v>
      </c>
    </row>
    <row r="2774" spans="1:4" x14ac:dyDescent="0.3">
      <c r="A2774" s="33" t="s">
        <v>39</v>
      </c>
      <c r="B2774" s="34">
        <v>44957</v>
      </c>
      <c r="C2774">
        <v>250</v>
      </c>
      <c r="D2774" t="s">
        <v>54</v>
      </c>
    </row>
    <row r="2775" spans="1:4" x14ac:dyDescent="0.3">
      <c r="A2775" s="33" t="s">
        <v>39</v>
      </c>
      <c r="B2775" s="34">
        <v>44985</v>
      </c>
      <c r="C2775">
        <v>257.5</v>
      </c>
      <c r="D2775" t="s">
        <v>54</v>
      </c>
    </row>
    <row r="2776" spans="1:4" x14ac:dyDescent="0.3">
      <c r="A2776" s="33" t="s">
        <v>39</v>
      </c>
      <c r="B2776" s="34">
        <v>45016</v>
      </c>
      <c r="C2776">
        <v>265.22500000000002</v>
      </c>
      <c r="D2776" t="s">
        <v>54</v>
      </c>
    </row>
    <row r="2777" spans="1:4" x14ac:dyDescent="0.3">
      <c r="A2777" s="33" t="s">
        <v>39</v>
      </c>
      <c r="B2777" s="34">
        <v>45046</v>
      </c>
      <c r="C2777">
        <v>273.18175000000002</v>
      </c>
      <c r="D2777" t="s">
        <v>54</v>
      </c>
    </row>
    <row r="2778" spans="1:4" x14ac:dyDescent="0.3">
      <c r="A2778" s="33" t="s">
        <v>39</v>
      </c>
      <c r="B2778" s="34">
        <v>45077</v>
      </c>
      <c r="C2778">
        <v>281.37720250000001</v>
      </c>
      <c r="D2778" t="s">
        <v>54</v>
      </c>
    </row>
    <row r="2779" spans="1:4" x14ac:dyDescent="0.3">
      <c r="A2779" s="33" t="s">
        <v>39</v>
      </c>
      <c r="B2779" s="34">
        <v>45107</v>
      </c>
      <c r="C2779">
        <v>289.81851857500004</v>
      </c>
      <c r="D2779" t="s">
        <v>54</v>
      </c>
    </row>
    <row r="2780" spans="1:4" x14ac:dyDescent="0.3">
      <c r="A2780" s="33" t="s">
        <v>39</v>
      </c>
      <c r="B2780" s="34">
        <v>45138</v>
      </c>
      <c r="C2780">
        <v>298.51307413225004</v>
      </c>
      <c r="D2780" t="s">
        <v>54</v>
      </c>
    </row>
    <row r="2781" spans="1:4" x14ac:dyDescent="0.3">
      <c r="A2781" s="33" t="s">
        <v>39</v>
      </c>
      <c r="B2781" s="34">
        <v>45169</v>
      </c>
      <c r="C2781">
        <v>307.46846635621756</v>
      </c>
      <c r="D2781" t="s">
        <v>54</v>
      </c>
    </row>
    <row r="2782" spans="1:4" x14ac:dyDescent="0.3">
      <c r="A2782" s="33" t="s">
        <v>39</v>
      </c>
      <c r="B2782" s="34">
        <v>45199</v>
      </c>
      <c r="C2782">
        <v>316.69252034690408</v>
      </c>
      <c r="D2782" t="s">
        <v>54</v>
      </c>
    </row>
    <row r="2783" spans="1:4" x14ac:dyDescent="0.3">
      <c r="A2783" s="33" t="s">
        <v>39</v>
      </c>
      <c r="B2783" s="34">
        <v>45230</v>
      </c>
      <c r="C2783">
        <v>326.19329595731119</v>
      </c>
      <c r="D2783" t="s">
        <v>54</v>
      </c>
    </row>
    <row r="2784" spans="1:4" x14ac:dyDescent="0.3">
      <c r="A2784" s="33" t="s">
        <v>39</v>
      </c>
      <c r="B2784" s="34">
        <v>45260</v>
      </c>
      <c r="C2784">
        <v>335.97909483603053</v>
      </c>
      <c r="D2784" t="s">
        <v>54</v>
      </c>
    </row>
    <row r="2785" spans="1:4" x14ac:dyDescent="0.3">
      <c r="A2785" s="33" t="s">
        <v>39</v>
      </c>
      <c r="B2785" s="34">
        <v>45291</v>
      </c>
      <c r="C2785">
        <v>346.05846768111144</v>
      </c>
      <c r="D2785" t="s">
        <v>54</v>
      </c>
    </row>
    <row r="2786" spans="1:4" x14ac:dyDescent="0.3">
      <c r="A2786" s="33" t="s">
        <v>39</v>
      </c>
      <c r="B2786" s="34">
        <v>45322</v>
      </c>
      <c r="C2786">
        <v>356.44022171154478</v>
      </c>
      <c r="D2786" t="s">
        <v>54</v>
      </c>
    </row>
    <row r="2787" spans="1:4" x14ac:dyDescent="0.3">
      <c r="A2787" s="33" t="s">
        <v>39</v>
      </c>
      <c r="B2787" s="34">
        <v>45351</v>
      </c>
      <c r="C2787">
        <v>367.13342836289115</v>
      </c>
      <c r="D2787" t="s">
        <v>54</v>
      </c>
    </row>
    <row r="2788" spans="1:4" x14ac:dyDescent="0.3">
      <c r="A2788" s="33" t="s">
        <v>39</v>
      </c>
      <c r="B2788" s="34">
        <v>45382</v>
      </c>
      <c r="C2788">
        <v>378.14743121377791</v>
      </c>
      <c r="D2788" t="s">
        <v>54</v>
      </c>
    </row>
    <row r="2789" spans="1:4" x14ac:dyDescent="0.3">
      <c r="A2789" s="33" t="s">
        <v>39</v>
      </c>
      <c r="B2789" s="34">
        <v>45412</v>
      </c>
      <c r="C2789">
        <v>389.49185415019127</v>
      </c>
      <c r="D2789" t="s">
        <v>54</v>
      </c>
    </row>
    <row r="2790" spans="1:4" x14ac:dyDescent="0.3">
      <c r="A2790" s="33" t="s">
        <v>39</v>
      </c>
      <c r="B2790" s="34">
        <v>45443</v>
      </c>
      <c r="C2790">
        <v>401.176609774697</v>
      </c>
      <c r="D2790" t="s">
        <v>54</v>
      </c>
    </row>
    <row r="2791" spans="1:4" x14ac:dyDescent="0.3">
      <c r="A2791" s="33" t="s">
        <v>39</v>
      </c>
      <c r="B2791" s="34">
        <v>45473</v>
      </c>
      <c r="C2791">
        <v>413.21190806793794</v>
      </c>
      <c r="D2791" t="s">
        <v>54</v>
      </c>
    </row>
    <row r="2792" spans="1:4" x14ac:dyDescent="0.3">
      <c r="A2792" s="33" t="s">
        <v>39</v>
      </c>
      <c r="B2792" s="34">
        <v>45504</v>
      </c>
      <c r="C2792">
        <v>425.6082653099761</v>
      </c>
      <c r="D2792" t="s">
        <v>54</v>
      </c>
    </row>
    <row r="2793" spans="1:4" x14ac:dyDescent="0.3">
      <c r="A2793" s="33" t="s">
        <v>39</v>
      </c>
      <c r="B2793" s="34">
        <v>45535</v>
      </c>
      <c r="C2793">
        <v>438.37651326927539</v>
      </c>
      <c r="D2793" t="s">
        <v>54</v>
      </c>
    </row>
    <row r="2794" spans="1:4" x14ac:dyDescent="0.3">
      <c r="A2794" s="33" t="s">
        <v>39</v>
      </c>
      <c r="B2794" s="34">
        <v>45565</v>
      </c>
      <c r="C2794">
        <v>451.52780866735367</v>
      </c>
      <c r="D2794" t="s">
        <v>54</v>
      </c>
    </row>
    <row r="2795" spans="1:4" x14ac:dyDescent="0.3">
      <c r="A2795" s="33" t="s">
        <v>39</v>
      </c>
      <c r="B2795" s="34">
        <v>45596</v>
      </c>
      <c r="C2795">
        <v>465.07364292737429</v>
      </c>
      <c r="D2795" t="s">
        <v>54</v>
      </c>
    </row>
    <row r="2796" spans="1:4" x14ac:dyDescent="0.3">
      <c r="A2796" s="33" t="s">
        <v>39</v>
      </c>
      <c r="B2796" s="34">
        <v>45626</v>
      </c>
      <c r="C2796">
        <v>479.02585221519553</v>
      </c>
      <c r="D2796" t="s">
        <v>54</v>
      </c>
    </row>
    <row r="2797" spans="1:4" x14ac:dyDescent="0.3">
      <c r="A2797" s="33" t="s">
        <v>39</v>
      </c>
      <c r="B2797" s="34">
        <v>45657</v>
      </c>
      <c r="C2797">
        <v>493.39662778165143</v>
      </c>
      <c r="D2797" t="s">
        <v>54</v>
      </c>
    </row>
    <row r="2798" spans="1:4" x14ac:dyDescent="0.3">
      <c r="A2798" s="33" t="s">
        <v>39</v>
      </c>
      <c r="B2798" s="34">
        <v>45688</v>
      </c>
      <c r="C2798">
        <v>508.198526615101</v>
      </c>
      <c r="D2798" t="s">
        <v>54</v>
      </c>
    </row>
    <row r="2799" spans="1:4" x14ac:dyDescent="0.3">
      <c r="A2799" s="33" t="s">
        <v>39</v>
      </c>
      <c r="B2799" s="34">
        <v>45716</v>
      </c>
      <c r="C2799">
        <v>523.44448241355406</v>
      </c>
      <c r="D2799" t="s">
        <v>54</v>
      </c>
    </row>
    <row r="2800" spans="1:4" x14ac:dyDescent="0.3">
      <c r="A2800" s="33" t="s">
        <v>39</v>
      </c>
      <c r="B2800" s="34">
        <v>45747</v>
      </c>
      <c r="C2800">
        <v>539.14781688596065</v>
      </c>
      <c r="D2800" t="s">
        <v>54</v>
      </c>
    </row>
    <row r="2801" spans="1:4" x14ac:dyDescent="0.3">
      <c r="A2801" s="33" t="s">
        <v>39</v>
      </c>
      <c r="B2801" s="34">
        <v>45777</v>
      </c>
      <c r="C2801">
        <v>555.32225139253944</v>
      </c>
      <c r="D2801" t="s">
        <v>54</v>
      </c>
    </row>
    <row r="2802" spans="1:4" x14ac:dyDescent="0.3">
      <c r="A2802" s="33" t="s">
        <v>39</v>
      </c>
      <c r="B2802" s="34">
        <v>45808</v>
      </c>
      <c r="C2802">
        <v>571.98191893431567</v>
      </c>
      <c r="D2802" t="s">
        <v>54</v>
      </c>
    </row>
    <row r="2803" spans="1:4" x14ac:dyDescent="0.3">
      <c r="A2803" s="33" t="s">
        <v>39</v>
      </c>
      <c r="B2803" s="34">
        <v>45838</v>
      </c>
      <c r="C2803">
        <v>589.14137650234511</v>
      </c>
      <c r="D2803" t="s">
        <v>54</v>
      </c>
    </row>
    <row r="2804" spans="1:4" x14ac:dyDescent="0.3">
      <c r="A2804" s="33" t="s">
        <v>39</v>
      </c>
      <c r="B2804" s="34">
        <v>45869</v>
      </c>
      <c r="C2804">
        <v>606.81561779741548</v>
      </c>
      <c r="D2804" t="s">
        <v>54</v>
      </c>
    </row>
    <row r="2805" spans="1:4" x14ac:dyDescent="0.3">
      <c r="A2805" s="33" t="s">
        <v>39</v>
      </c>
      <c r="B2805" s="34">
        <v>45900</v>
      </c>
      <c r="C2805">
        <v>625.02008633133801</v>
      </c>
      <c r="D2805" t="s">
        <v>54</v>
      </c>
    </row>
    <row r="2806" spans="1:4" x14ac:dyDescent="0.3">
      <c r="A2806" s="33" t="s">
        <v>39</v>
      </c>
      <c r="B2806" s="34">
        <v>45930</v>
      </c>
      <c r="C2806">
        <v>643.77068892127818</v>
      </c>
      <c r="D2806" t="s">
        <v>54</v>
      </c>
    </row>
    <row r="2807" spans="1:4" x14ac:dyDescent="0.3">
      <c r="A2807" s="33" t="s">
        <v>39</v>
      </c>
      <c r="B2807" s="34">
        <v>45961</v>
      </c>
      <c r="C2807">
        <v>663.08380958891655</v>
      </c>
      <c r="D2807" t="s">
        <v>54</v>
      </c>
    </row>
    <row r="2808" spans="1:4" x14ac:dyDescent="0.3">
      <c r="A2808" s="33" t="s">
        <v>39</v>
      </c>
      <c r="B2808" s="34">
        <v>45991</v>
      </c>
      <c r="C2808">
        <v>682.97632387658405</v>
      </c>
      <c r="D2808" t="s">
        <v>54</v>
      </c>
    </row>
    <row r="2809" spans="1:4" x14ac:dyDescent="0.3">
      <c r="A2809" s="33" t="s">
        <v>39</v>
      </c>
      <c r="B2809" s="34">
        <v>46022</v>
      </c>
      <c r="C2809">
        <v>703.4656135928816</v>
      </c>
      <c r="D2809" t="s">
        <v>54</v>
      </c>
    </row>
    <row r="2810" spans="1:4" x14ac:dyDescent="0.3">
      <c r="A2810" s="33" t="s">
        <v>40</v>
      </c>
      <c r="B2810" s="34">
        <v>44957</v>
      </c>
      <c r="C2810">
        <v>900</v>
      </c>
      <c r="D2810" t="s">
        <v>54</v>
      </c>
    </row>
    <row r="2811" spans="1:4" x14ac:dyDescent="0.3">
      <c r="A2811" s="33" t="s">
        <v>40</v>
      </c>
      <c r="B2811" s="34">
        <v>44985</v>
      </c>
      <c r="C2811">
        <v>900</v>
      </c>
      <c r="D2811" t="s">
        <v>54</v>
      </c>
    </row>
    <row r="2812" spans="1:4" x14ac:dyDescent="0.3">
      <c r="A2812" s="33" t="s">
        <v>40</v>
      </c>
      <c r="B2812" s="34">
        <v>45016</v>
      </c>
      <c r="C2812">
        <v>900</v>
      </c>
      <c r="D2812" t="s">
        <v>54</v>
      </c>
    </row>
    <row r="2813" spans="1:4" x14ac:dyDescent="0.3">
      <c r="A2813" s="33" t="s">
        <v>40</v>
      </c>
      <c r="B2813" s="34">
        <v>45046</v>
      </c>
      <c r="C2813">
        <v>900</v>
      </c>
      <c r="D2813" t="s">
        <v>54</v>
      </c>
    </row>
    <row r="2814" spans="1:4" x14ac:dyDescent="0.3">
      <c r="A2814" s="33" t="s">
        <v>40</v>
      </c>
      <c r="B2814" s="34">
        <v>45077</v>
      </c>
      <c r="C2814">
        <v>900</v>
      </c>
      <c r="D2814" t="s">
        <v>54</v>
      </c>
    </row>
    <row r="2815" spans="1:4" x14ac:dyDescent="0.3">
      <c r="A2815" s="33" t="s">
        <v>40</v>
      </c>
      <c r="B2815" s="34">
        <v>45107</v>
      </c>
      <c r="C2815">
        <v>900</v>
      </c>
      <c r="D2815" t="s">
        <v>54</v>
      </c>
    </row>
    <row r="2816" spans="1:4" x14ac:dyDescent="0.3">
      <c r="A2816" s="33" t="s">
        <v>40</v>
      </c>
      <c r="B2816" s="34">
        <v>45138</v>
      </c>
      <c r="C2816">
        <v>900</v>
      </c>
      <c r="D2816" t="s">
        <v>54</v>
      </c>
    </row>
    <row r="2817" spans="1:4" x14ac:dyDescent="0.3">
      <c r="A2817" s="33" t="s">
        <v>40</v>
      </c>
      <c r="B2817" s="34">
        <v>45169</v>
      </c>
      <c r="C2817">
        <v>900</v>
      </c>
      <c r="D2817" t="s">
        <v>54</v>
      </c>
    </row>
    <row r="2818" spans="1:4" x14ac:dyDescent="0.3">
      <c r="A2818" s="33" t="s">
        <v>40</v>
      </c>
      <c r="B2818" s="34">
        <v>45199</v>
      </c>
      <c r="C2818">
        <v>900</v>
      </c>
      <c r="D2818" t="s">
        <v>54</v>
      </c>
    </row>
    <row r="2819" spans="1:4" x14ac:dyDescent="0.3">
      <c r="A2819" s="33" t="s">
        <v>40</v>
      </c>
      <c r="B2819" s="34">
        <v>45230</v>
      </c>
      <c r="C2819">
        <v>900</v>
      </c>
      <c r="D2819" t="s">
        <v>54</v>
      </c>
    </row>
    <row r="2820" spans="1:4" x14ac:dyDescent="0.3">
      <c r="A2820" s="33" t="s">
        <v>40</v>
      </c>
      <c r="B2820" s="34">
        <v>45260</v>
      </c>
      <c r="C2820">
        <v>900</v>
      </c>
      <c r="D2820" t="s">
        <v>54</v>
      </c>
    </row>
    <row r="2821" spans="1:4" x14ac:dyDescent="0.3">
      <c r="A2821" s="33" t="s">
        <v>40</v>
      </c>
      <c r="B2821" s="34">
        <v>45291</v>
      </c>
      <c r="C2821">
        <v>900</v>
      </c>
      <c r="D2821" t="s">
        <v>54</v>
      </c>
    </row>
    <row r="2822" spans="1:4" x14ac:dyDescent="0.3">
      <c r="A2822" s="33" t="s">
        <v>40</v>
      </c>
      <c r="B2822" s="34">
        <v>45322</v>
      </c>
      <c r="C2822">
        <v>900</v>
      </c>
      <c r="D2822" t="s">
        <v>54</v>
      </c>
    </row>
    <row r="2823" spans="1:4" x14ac:dyDescent="0.3">
      <c r="A2823" s="33" t="s">
        <v>40</v>
      </c>
      <c r="B2823" s="34">
        <v>45351</v>
      </c>
      <c r="C2823">
        <v>900</v>
      </c>
      <c r="D2823" t="s">
        <v>54</v>
      </c>
    </row>
    <row r="2824" spans="1:4" x14ac:dyDescent="0.3">
      <c r="A2824" s="33" t="s">
        <v>40</v>
      </c>
      <c r="B2824" s="34">
        <v>45382</v>
      </c>
      <c r="C2824">
        <v>900</v>
      </c>
      <c r="D2824" t="s">
        <v>54</v>
      </c>
    </row>
    <row r="2825" spans="1:4" x14ac:dyDescent="0.3">
      <c r="A2825" s="33" t="s">
        <v>40</v>
      </c>
      <c r="B2825" s="34">
        <v>45412</v>
      </c>
      <c r="C2825">
        <v>900</v>
      </c>
      <c r="D2825" t="s">
        <v>54</v>
      </c>
    </row>
    <row r="2826" spans="1:4" x14ac:dyDescent="0.3">
      <c r="A2826" s="33" t="s">
        <v>40</v>
      </c>
      <c r="B2826" s="34">
        <v>45443</v>
      </c>
      <c r="C2826">
        <v>900</v>
      </c>
      <c r="D2826" t="s">
        <v>54</v>
      </c>
    </row>
    <row r="2827" spans="1:4" x14ac:dyDescent="0.3">
      <c r="A2827" s="33" t="s">
        <v>40</v>
      </c>
      <c r="B2827" s="34">
        <v>45473</v>
      </c>
      <c r="C2827">
        <v>900</v>
      </c>
      <c r="D2827" t="s">
        <v>54</v>
      </c>
    </row>
    <row r="2828" spans="1:4" x14ac:dyDescent="0.3">
      <c r="A2828" s="33" t="s">
        <v>40</v>
      </c>
      <c r="B2828" s="34">
        <v>45504</v>
      </c>
      <c r="C2828">
        <v>900</v>
      </c>
      <c r="D2828" t="s">
        <v>54</v>
      </c>
    </row>
    <row r="2829" spans="1:4" x14ac:dyDescent="0.3">
      <c r="A2829" s="33" t="s">
        <v>40</v>
      </c>
      <c r="B2829" s="34">
        <v>45535</v>
      </c>
      <c r="C2829">
        <v>900</v>
      </c>
      <c r="D2829" t="s">
        <v>54</v>
      </c>
    </row>
    <row r="2830" spans="1:4" x14ac:dyDescent="0.3">
      <c r="A2830" s="33" t="s">
        <v>40</v>
      </c>
      <c r="B2830" s="34">
        <v>45565</v>
      </c>
      <c r="C2830">
        <v>900</v>
      </c>
      <c r="D2830" t="s">
        <v>54</v>
      </c>
    </row>
    <row r="2831" spans="1:4" x14ac:dyDescent="0.3">
      <c r="A2831" s="33" t="s">
        <v>40</v>
      </c>
      <c r="B2831" s="34">
        <v>45596</v>
      </c>
      <c r="C2831">
        <v>900</v>
      </c>
      <c r="D2831" t="s">
        <v>54</v>
      </c>
    </row>
    <row r="2832" spans="1:4" x14ac:dyDescent="0.3">
      <c r="A2832" s="33" t="s">
        <v>40</v>
      </c>
      <c r="B2832" s="34">
        <v>45626</v>
      </c>
      <c r="C2832">
        <v>900</v>
      </c>
      <c r="D2832" t="s">
        <v>54</v>
      </c>
    </row>
    <row r="2833" spans="1:4" x14ac:dyDescent="0.3">
      <c r="A2833" s="33" t="s">
        <v>40</v>
      </c>
      <c r="B2833" s="34">
        <v>45657</v>
      </c>
      <c r="C2833">
        <v>900</v>
      </c>
      <c r="D2833" t="s">
        <v>54</v>
      </c>
    </row>
    <row r="2834" spans="1:4" x14ac:dyDescent="0.3">
      <c r="A2834" s="33" t="s">
        <v>40</v>
      </c>
      <c r="B2834" s="34">
        <v>45688</v>
      </c>
      <c r="C2834">
        <v>900</v>
      </c>
      <c r="D2834" t="s">
        <v>54</v>
      </c>
    </row>
    <row r="2835" spans="1:4" x14ac:dyDescent="0.3">
      <c r="A2835" s="33" t="s">
        <v>40</v>
      </c>
      <c r="B2835" s="34">
        <v>45716</v>
      </c>
      <c r="C2835">
        <v>900</v>
      </c>
      <c r="D2835" t="s">
        <v>54</v>
      </c>
    </row>
    <row r="2836" spans="1:4" x14ac:dyDescent="0.3">
      <c r="A2836" s="33" t="s">
        <v>40</v>
      </c>
      <c r="B2836" s="34">
        <v>45747</v>
      </c>
      <c r="C2836">
        <v>900</v>
      </c>
      <c r="D2836" t="s">
        <v>54</v>
      </c>
    </row>
    <row r="2837" spans="1:4" x14ac:dyDescent="0.3">
      <c r="A2837" s="33" t="s">
        <v>40</v>
      </c>
      <c r="B2837" s="34">
        <v>45777</v>
      </c>
      <c r="C2837">
        <v>900</v>
      </c>
      <c r="D2837" t="s">
        <v>54</v>
      </c>
    </row>
    <row r="2838" spans="1:4" x14ac:dyDescent="0.3">
      <c r="A2838" s="33" t="s">
        <v>40</v>
      </c>
      <c r="B2838" s="34">
        <v>45808</v>
      </c>
      <c r="C2838">
        <v>900</v>
      </c>
      <c r="D2838" t="s">
        <v>54</v>
      </c>
    </row>
    <row r="2839" spans="1:4" x14ac:dyDescent="0.3">
      <c r="A2839" s="33" t="s">
        <v>40</v>
      </c>
      <c r="B2839" s="34">
        <v>45838</v>
      </c>
      <c r="C2839">
        <v>900</v>
      </c>
      <c r="D2839" t="s">
        <v>54</v>
      </c>
    </row>
    <row r="2840" spans="1:4" x14ac:dyDescent="0.3">
      <c r="A2840" s="33" t="s">
        <v>40</v>
      </c>
      <c r="B2840" s="34">
        <v>45869</v>
      </c>
      <c r="C2840">
        <v>900</v>
      </c>
      <c r="D2840" t="s">
        <v>54</v>
      </c>
    </row>
    <row r="2841" spans="1:4" x14ac:dyDescent="0.3">
      <c r="A2841" s="33" t="s">
        <v>40</v>
      </c>
      <c r="B2841" s="34">
        <v>45900</v>
      </c>
      <c r="C2841">
        <v>900</v>
      </c>
      <c r="D2841" t="s">
        <v>54</v>
      </c>
    </row>
    <row r="2842" spans="1:4" x14ac:dyDescent="0.3">
      <c r="A2842" s="33" t="s">
        <v>40</v>
      </c>
      <c r="B2842" s="34">
        <v>45930</v>
      </c>
      <c r="C2842">
        <v>900</v>
      </c>
      <c r="D2842" t="s">
        <v>54</v>
      </c>
    </row>
    <row r="2843" spans="1:4" x14ac:dyDescent="0.3">
      <c r="A2843" s="33" t="s">
        <v>40</v>
      </c>
      <c r="B2843" s="34">
        <v>45961</v>
      </c>
      <c r="C2843">
        <v>900</v>
      </c>
      <c r="D2843" t="s">
        <v>54</v>
      </c>
    </row>
    <row r="2844" spans="1:4" x14ac:dyDescent="0.3">
      <c r="A2844" s="33" t="s">
        <v>40</v>
      </c>
      <c r="B2844" s="34">
        <v>45991</v>
      </c>
      <c r="C2844">
        <v>900</v>
      </c>
      <c r="D2844" t="s">
        <v>54</v>
      </c>
    </row>
    <row r="2845" spans="1:4" x14ac:dyDescent="0.3">
      <c r="A2845" s="33" t="s">
        <v>40</v>
      </c>
      <c r="B2845" s="34">
        <v>46022</v>
      </c>
      <c r="C2845">
        <v>900</v>
      </c>
      <c r="D2845" t="s">
        <v>54</v>
      </c>
    </row>
    <row r="2846" spans="1:4" x14ac:dyDescent="0.3">
      <c r="A2846" s="33" t="s">
        <v>41</v>
      </c>
      <c r="B2846" s="34">
        <v>44957</v>
      </c>
      <c r="C2846">
        <v>19060</v>
      </c>
      <c r="D2846" t="s">
        <v>54</v>
      </c>
    </row>
    <row r="2847" spans="1:4" x14ac:dyDescent="0.3">
      <c r="A2847" s="33" t="s">
        <v>41</v>
      </c>
      <c r="B2847" s="34">
        <v>44985</v>
      </c>
      <c r="C2847">
        <v>19631.8</v>
      </c>
      <c r="D2847" t="s">
        <v>54</v>
      </c>
    </row>
    <row r="2848" spans="1:4" x14ac:dyDescent="0.3">
      <c r="A2848" s="33" t="s">
        <v>41</v>
      </c>
      <c r="B2848" s="34">
        <v>45016</v>
      </c>
      <c r="C2848">
        <v>18197.525000000001</v>
      </c>
      <c r="D2848" t="s">
        <v>54</v>
      </c>
    </row>
    <row r="2849" spans="1:4" x14ac:dyDescent="0.3">
      <c r="A2849" s="33" t="s">
        <v>41</v>
      </c>
      <c r="B2849" s="34">
        <v>45046</v>
      </c>
      <c r="C2849">
        <v>18743.450700000001</v>
      </c>
      <c r="D2849" t="s">
        <v>54</v>
      </c>
    </row>
    <row r="2850" spans="1:4" x14ac:dyDescent="0.3">
      <c r="A2850" s="33" t="s">
        <v>41</v>
      </c>
      <c r="B2850" s="34">
        <v>45077</v>
      </c>
      <c r="C2850">
        <v>19021.6453</v>
      </c>
      <c r="D2850" t="s">
        <v>54</v>
      </c>
    </row>
    <row r="2851" spans="1:4" x14ac:dyDescent="0.3">
      <c r="A2851" s="33" t="s">
        <v>41</v>
      </c>
      <c r="B2851" s="34">
        <v>45107</v>
      </c>
      <c r="C2851">
        <v>19592.294600000001</v>
      </c>
      <c r="D2851" t="s">
        <v>54</v>
      </c>
    </row>
    <row r="2852" spans="1:4" x14ac:dyDescent="0.3">
      <c r="A2852" s="33" t="s">
        <v>41</v>
      </c>
      <c r="B2852" s="34">
        <v>45138</v>
      </c>
      <c r="C2852">
        <v>19837.683700000001</v>
      </c>
      <c r="D2852" t="s">
        <v>54</v>
      </c>
    </row>
    <row r="2853" spans="1:4" x14ac:dyDescent="0.3">
      <c r="A2853" s="33" t="s">
        <v>41</v>
      </c>
      <c r="B2853" s="34">
        <v>45169</v>
      </c>
      <c r="C2853">
        <v>20124.672399999999</v>
      </c>
      <c r="D2853" t="s">
        <v>54</v>
      </c>
    </row>
    <row r="2854" spans="1:4" x14ac:dyDescent="0.3">
      <c r="A2854" s="33" t="s">
        <v>41</v>
      </c>
      <c r="B2854" s="34">
        <v>45199</v>
      </c>
      <c r="C2854">
        <v>20728.412499999999</v>
      </c>
      <c r="D2854" t="s">
        <v>54</v>
      </c>
    </row>
    <row r="2855" spans="1:4" x14ac:dyDescent="0.3">
      <c r="A2855" s="33" t="s">
        <v>41</v>
      </c>
      <c r="B2855" s="34">
        <v>45230</v>
      </c>
      <c r="C2855">
        <v>21350.264899999998</v>
      </c>
      <c r="D2855" t="s">
        <v>54</v>
      </c>
    </row>
    <row r="2856" spans="1:4" x14ac:dyDescent="0.3">
      <c r="A2856" s="33" t="s">
        <v>41</v>
      </c>
      <c r="B2856" s="34">
        <v>45260</v>
      </c>
      <c r="C2856">
        <v>21990.7729</v>
      </c>
      <c r="D2856" t="s">
        <v>54</v>
      </c>
    </row>
    <row r="2857" spans="1:4" x14ac:dyDescent="0.3">
      <c r="A2857" s="33" t="s">
        <v>41</v>
      </c>
      <c r="B2857" s="34">
        <v>45291</v>
      </c>
      <c r="C2857">
        <v>20435.4218</v>
      </c>
      <c r="D2857" t="s">
        <v>54</v>
      </c>
    </row>
    <row r="2858" spans="1:4" x14ac:dyDescent="0.3">
      <c r="A2858" s="33" t="s">
        <v>41</v>
      </c>
      <c r="B2858" s="34">
        <v>45322</v>
      </c>
      <c r="C2858">
        <v>21048.484400000001</v>
      </c>
      <c r="D2858" t="s">
        <v>54</v>
      </c>
    </row>
    <row r="2859" spans="1:4" x14ac:dyDescent="0.3">
      <c r="A2859" s="33" t="s">
        <v>41</v>
      </c>
      <c r="B2859" s="34">
        <v>45351</v>
      </c>
      <c r="C2859">
        <v>21358.440200000001</v>
      </c>
      <c r="D2859" t="s">
        <v>54</v>
      </c>
    </row>
    <row r="2860" spans="1:4" x14ac:dyDescent="0.3">
      <c r="A2860" s="33" t="s">
        <v>41</v>
      </c>
      <c r="B2860" s="34">
        <v>45382</v>
      </c>
      <c r="C2860">
        <v>21709.8446</v>
      </c>
      <c r="D2860" t="s">
        <v>54</v>
      </c>
    </row>
    <row r="2861" spans="1:4" x14ac:dyDescent="0.3">
      <c r="A2861" s="33" t="s">
        <v>41</v>
      </c>
      <c r="B2861" s="34">
        <v>45412</v>
      </c>
      <c r="C2861">
        <v>22361.139899999998</v>
      </c>
      <c r="D2861" t="s">
        <v>54</v>
      </c>
    </row>
    <row r="2862" spans="1:4" x14ac:dyDescent="0.3">
      <c r="A2862" s="33" t="s">
        <v>41</v>
      </c>
      <c r="B2862" s="34">
        <v>45443</v>
      </c>
      <c r="C2862">
        <v>22722.7009</v>
      </c>
      <c r="D2862" t="s">
        <v>54</v>
      </c>
    </row>
    <row r="2863" spans="1:4" x14ac:dyDescent="0.3">
      <c r="A2863" s="33" t="s">
        <v>41</v>
      </c>
      <c r="B2863" s="34">
        <v>45473</v>
      </c>
      <c r="C2863">
        <v>23128.108800000002</v>
      </c>
      <c r="D2863" t="s">
        <v>54</v>
      </c>
    </row>
    <row r="2864" spans="1:4" x14ac:dyDescent="0.3">
      <c r="A2864" s="33" t="s">
        <v>41</v>
      </c>
      <c r="B2864" s="34">
        <v>45504</v>
      </c>
      <c r="C2864">
        <v>21769.636900000001</v>
      </c>
      <c r="D2864" t="s">
        <v>54</v>
      </c>
    </row>
    <row r="2865" spans="1:4" x14ac:dyDescent="0.3">
      <c r="A2865" s="33" t="s">
        <v>41</v>
      </c>
      <c r="B2865" s="34">
        <v>45535</v>
      </c>
      <c r="C2865">
        <v>22422.725999999999</v>
      </c>
      <c r="D2865" t="s">
        <v>54</v>
      </c>
    </row>
    <row r="2866" spans="1:4" x14ac:dyDescent="0.3">
      <c r="A2866" s="33" t="s">
        <v>41</v>
      </c>
      <c r="B2866" s="34">
        <v>45565</v>
      </c>
      <c r="C2866">
        <v>23095.407800000001</v>
      </c>
      <c r="D2866" t="s">
        <v>54</v>
      </c>
    </row>
    <row r="2867" spans="1:4" x14ac:dyDescent="0.3">
      <c r="A2867" s="33" t="s">
        <v>41</v>
      </c>
      <c r="B2867" s="34">
        <v>45596</v>
      </c>
      <c r="C2867">
        <v>23516.567999999999</v>
      </c>
      <c r="D2867" t="s">
        <v>54</v>
      </c>
    </row>
    <row r="2868" spans="1:4" x14ac:dyDescent="0.3">
      <c r="A2868" s="33" t="s">
        <v>41</v>
      </c>
      <c r="B2868" s="34">
        <v>45626</v>
      </c>
      <c r="C2868">
        <v>24222.064999999999</v>
      </c>
      <c r="D2868" t="s">
        <v>54</v>
      </c>
    </row>
    <row r="2869" spans="1:4" x14ac:dyDescent="0.3">
      <c r="A2869" s="33" t="s">
        <v>41</v>
      </c>
      <c r="B2869" s="34">
        <v>45657</v>
      </c>
      <c r="C2869">
        <v>24616.367399999999</v>
      </c>
      <c r="D2869" t="s">
        <v>54</v>
      </c>
    </row>
    <row r="2870" spans="1:4" x14ac:dyDescent="0.3">
      <c r="A2870" s="33" t="s">
        <v>41</v>
      </c>
      <c r="B2870" s="34">
        <v>45688</v>
      </c>
      <c r="C2870">
        <v>25354.858400000001</v>
      </c>
      <c r="D2870" t="s">
        <v>54</v>
      </c>
    </row>
    <row r="2871" spans="1:4" x14ac:dyDescent="0.3">
      <c r="A2871" s="33" t="s">
        <v>41</v>
      </c>
      <c r="B2871" s="34">
        <v>45716</v>
      </c>
      <c r="C2871">
        <v>23642.783200000002</v>
      </c>
      <c r="D2871" t="s">
        <v>54</v>
      </c>
    </row>
    <row r="2872" spans="1:4" x14ac:dyDescent="0.3">
      <c r="A2872" s="33" t="s">
        <v>41</v>
      </c>
      <c r="B2872" s="34">
        <v>45747</v>
      </c>
      <c r="C2872">
        <v>22367.1037</v>
      </c>
      <c r="D2872" t="s">
        <v>54</v>
      </c>
    </row>
    <row r="2873" spans="1:4" x14ac:dyDescent="0.3">
      <c r="A2873" s="33" t="s">
        <v>41</v>
      </c>
      <c r="B2873" s="34">
        <v>45777</v>
      </c>
      <c r="C2873">
        <v>22711.256399999998</v>
      </c>
      <c r="D2873" t="s">
        <v>54</v>
      </c>
    </row>
    <row r="2874" spans="1:4" x14ac:dyDescent="0.3">
      <c r="A2874" s="33" t="s">
        <v>41</v>
      </c>
      <c r="B2874" s="34">
        <v>45808</v>
      </c>
      <c r="C2874">
        <v>23392.594099999998</v>
      </c>
      <c r="D2874" t="s">
        <v>54</v>
      </c>
    </row>
    <row r="2875" spans="1:4" x14ac:dyDescent="0.3">
      <c r="A2875" s="33" t="s">
        <v>41</v>
      </c>
      <c r="B2875" s="34">
        <v>45838</v>
      </c>
      <c r="C2875">
        <v>24094.371899999998</v>
      </c>
      <c r="D2875" t="s">
        <v>54</v>
      </c>
    </row>
    <row r="2876" spans="1:4" x14ac:dyDescent="0.3">
      <c r="A2876" s="33" t="s">
        <v>41</v>
      </c>
      <c r="B2876" s="34">
        <v>45869</v>
      </c>
      <c r="C2876">
        <v>24234.444500000001</v>
      </c>
      <c r="D2876" t="s">
        <v>54</v>
      </c>
    </row>
    <row r="2877" spans="1:4" x14ac:dyDescent="0.3">
      <c r="A2877" s="33" t="s">
        <v>41</v>
      </c>
      <c r="B2877" s="34">
        <v>45900</v>
      </c>
      <c r="C2877">
        <v>22426.311000000002</v>
      </c>
      <c r="D2877" t="s">
        <v>54</v>
      </c>
    </row>
    <row r="2878" spans="1:4" x14ac:dyDescent="0.3">
      <c r="A2878" s="33" t="s">
        <v>41</v>
      </c>
      <c r="B2878" s="34">
        <v>45930</v>
      </c>
      <c r="C2878">
        <v>23099.100399999999</v>
      </c>
      <c r="D2878" t="s">
        <v>54</v>
      </c>
    </row>
    <row r="2879" spans="1:4" x14ac:dyDescent="0.3">
      <c r="A2879" s="33" t="s">
        <v>41</v>
      </c>
      <c r="B2879" s="34">
        <v>45961</v>
      </c>
      <c r="C2879">
        <v>23792.073400000001</v>
      </c>
      <c r="D2879" t="s">
        <v>54</v>
      </c>
    </row>
    <row r="2880" spans="1:4" x14ac:dyDescent="0.3">
      <c r="A2880" s="33" t="s">
        <v>41</v>
      </c>
      <c r="B2880" s="34">
        <v>45991</v>
      </c>
      <c r="C2880">
        <v>24273.241900000001</v>
      </c>
      <c r="D2880" t="s">
        <v>54</v>
      </c>
    </row>
    <row r="2881" spans="1:4" x14ac:dyDescent="0.3">
      <c r="A2881" s="33" t="s">
        <v>41</v>
      </c>
      <c r="B2881" s="34">
        <v>46022</v>
      </c>
      <c r="C2881">
        <v>24792.104800000001</v>
      </c>
      <c r="D2881" t="s">
        <v>54</v>
      </c>
    </row>
    <row r="2882" spans="1:4" x14ac:dyDescent="0.3">
      <c r="A2882" s="33" t="s">
        <v>42</v>
      </c>
      <c r="B2882" s="34">
        <v>44957</v>
      </c>
      <c r="C2882">
        <v>-19060</v>
      </c>
      <c r="D2882" t="s">
        <v>54</v>
      </c>
    </row>
    <row r="2883" spans="1:4" x14ac:dyDescent="0.3">
      <c r="A2883" s="33" t="s">
        <v>42</v>
      </c>
      <c r="B2883" s="34">
        <v>44985</v>
      </c>
      <c r="C2883">
        <v>-19631.8</v>
      </c>
      <c r="D2883" t="s">
        <v>54</v>
      </c>
    </row>
    <row r="2884" spans="1:4" x14ac:dyDescent="0.3">
      <c r="A2884" s="33" t="s">
        <v>42</v>
      </c>
      <c r="B2884" s="34">
        <v>45016</v>
      </c>
      <c r="C2884">
        <v>-18197.525000000001</v>
      </c>
      <c r="D2884" t="s">
        <v>54</v>
      </c>
    </row>
    <row r="2885" spans="1:4" x14ac:dyDescent="0.3">
      <c r="A2885" s="33" t="s">
        <v>42</v>
      </c>
      <c r="B2885" s="34">
        <v>45046</v>
      </c>
      <c r="C2885">
        <v>-18743.450700000001</v>
      </c>
      <c r="D2885" t="s">
        <v>54</v>
      </c>
    </row>
    <row r="2886" spans="1:4" x14ac:dyDescent="0.3">
      <c r="A2886" s="33" t="s">
        <v>42</v>
      </c>
      <c r="B2886" s="34">
        <v>45077</v>
      </c>
      <c r="C2886">
        <v>-19021.6453</v>
      </c>
      <c r="D2886" t="s">
        <v>54</v>
      </c>
    </row>
    <row r="2887" spans="1:4" x14ac:dyDescent="0.3">
      <c r="A2887" s="33" t="s">
        <v>42</v>
      </c>
      <c r="B2887" s="34">
        <v>45107</v>
      </c>
      <c r="C2887">
        <v>-19592.294600000001</v>
      </c>
      <c r="D2887" t="s">
        <v>54</v>
      </c>
    </row>
    <row r="2888" spans="1:4" x14ac:dyDescent="0.3">
      <c r="A2888" s="33" t="s">
        <v>42</v>
      </c>
      <c r="B2888" s="34">
        <v>45138</v>
      </c>
      <c r="C2888">
        <v>-19837.683700000001</v>
      </c>
      <c r="D2888" t="s">
        <v>54</v>
      </c>
    </row>
    <row r="2889" spans="1:4" x14ac:dyDescent="0.3">
      <c r="A2889" s="33" t="s">
        <v>42</v>
      </c>
      <c r="B2889" s="34">
        <v>45169</v>
      </c>
      <c r="C2889">
        <v>-20124.672399999999</v>
      </c>
      <c r="D2889" t="s">
        <v>54</v>
      </c>
    </row>
    <row r="2890" spans="1:4" x14ac:dyDescent="0.3">
      <c r="A2890" s="33" t="s">
        <v>42</v>
      </c>
      <c r="B2890" s="34">
        <v>45199</v>
      </c>
      <c r="C2890">
        <v>-20728.412499999999</v>
      </c>
      <c r="D2890" t="s">
        <v>54</v>
      </c>
    </row>
    <row r="2891" spans="1:4" x14ac:dyDescent="0.3">
      <c r="A2891" s="33" t="s">
        <v>42</v>
      </c>
      <c r="B2891" s="34">
        <v>45230</v>
      </c>
      <c r="C2891">
        <v>-21350.264899999998</v>
      </c>
      <c r="D2891" t="s">
        <v>54</v>
      </c>
    </row>
    <row r="2892" spans="1:4" x14ac:dyDescent="0.3">
      <c r="A2892" s="33" t="s">
        <v>42</v>
      </c>
      <c r="B2892" s="34">
        <v>45260</v>
      </c>
      <c r="C2892">
        <v>-21990.7729</v>
      </c>
      <c r="D2892" t="s">
        <v>54</v>
      </c>
    </row>
    <row r="2893" spans="1:4" x14ac:dyDescent="0.3">
      <c r="A2893" s="33" t="s">
        <v>42</v>
      </c>
      <c r="B2893" s="34">
        <v>45291</v>
      </c>
      <c r="C2893">
        <v>-20435.4218</v>
      </c>
      <c r="D2893" t="s">
        <v>54</v>
      </c>
    </row>
    <row r="2894" spans="1:4" x14ac:dyDescent="0.3">
      <c r="A2894" s="33" t="s">
        <v>42</v>
      </c>
      <c r="B2894" s="34">
        <v>45322</v>
      </c>
      <c r="C2894">
        <v>-21048.484400000001</v>
      </c>
      <c r="D2894" t="s">
        <v>54</v>
      </c>
    </row>
    <row r="2895" spans="1:4" x14ac:dyDescent="0.3">
      <c r="A2895" s="33" t="s">
        <v>42</v>
      </c>
      <c r="B2895" s="34">
        <v>45351</v>
      </c>
      <c r="C2895">
        <v>-21358.440200000001</v>
      </c>
      <c r="D2895" t="s">
        <v>54</v>
      </c>
    </row>
    <row r="2896" spans="1:4" x14ac:dyDescent="0.3">
      <c r="A2896" s="33" t="s">
        <v>42</v>
      </c>
      <c r="B2896" s="34">
        <v>45382</v>
      </c>
      <c r="C2896">
        <v>-21709.8446</v>
      </c>
      <c r="D2896" t="s">
        <v>54</v>
      </c>
    </row>
    <row r="2897" spans="1:4" x14ac:dyDescent="0.3">
      <c r="A2897" s="33" t="s">
        <v>42</v>
      </c>
      <c r="B2897" s="34">
        <v>45412</v>
      </c>
      <c r="C2897">
        <v>-22361.139899999998</v>
      </c>
      <c r="D2897" t="s">
        <v>54</v>
      </c>
    </row>
    <row r="2898" spans="1:4" x14ac:dyDescent="0.3">
      <c r="A2898" s="33" t="s">
        <v>42</v>
      </c>
      <c r="B2898" s="34">
        <v>45443</v>
      </c>
      <c r="C2898">
        <v>-22722.7009</v>
      </c>
      <c r="D2898" t="s">
        <v>54</v>
      </c>
    </row>
    <row r="2899" spans="1:4" x14ac:dyDescent="0.3">
      <c r="A2899" s="33" t="s">
        <v>42</v>
      </c>
      <c r="B2899" s="34">
        <v>45473</v>
      </c>
      <c r="C2899">
        <v>-23128.108800000002</v>
      </c>
      <c r="D2899" t="s">
        <v>54</v>
      </c>
    </row>
    <row r="2900" spans="1:4" x14ac:dyDescent="0.3">
      <c r="A2900" s="33" t="s">
        <v>42</v>
      </c>
      <c r="B2900" s="34">
        <v>45504</v>
      </c>
      <c r="C2900">
        <v>-21769.636900000001</v>
      </c>
      <c r="D2900" t="s">
        <v>54</v>
      </c>
    </row>
    <row r="2901" spans="1:4" x14ac:dyDescent="0.3">
      <c r="A2901" s="33" t="s">
        <v>42</v>
      </c>
      <c r="B2901" s="34">
        <v>45535</v>
      </c>
      <c r="C2901">
        <v>-22422.725999999999</v>
      </c>
      <c r="D2901" t="s">
        <v>54</v>
      </c>
    </row>
    <row r="2902" spans="1:4" x14ac:dyDescent="0.3">
      <c r="A2902" s="33" t="s">
        <v>42</v>
      </c>
      <c r="B2902" s="34">
        <v>45565</v>
      </c>
      <c r="C2902">
        <v>-23095.407800000001</v>
      </c>
      <c r="D2902" t="s">
        <v>54</v>
      </c>
    </row>
    <row r="2903" spans="1:4" x14ac:dyDescent="0.3">
      <c r="A2903" s="33" t="s">
        <v>42</v>
      </c>
      <c r="B2903" s="34">
        <v>45596</v>
      </c>
      <c r="C2903">
        <v>-23516.567999999999</v>
      </c>
      <c r="D2903" t="s">
        <v>54</v>
      </c>
    </row>
    <row r="2904" spans="1:4" x14ac:dyDescent="0.3">
      <c r="A2904" s="33" t="s">
        <v>42</v>
      </c>
      <c r="B2904" s="34">
        <v>45626</v>
      </c>
      <c r="C2904">
        <v>-24222.064999999999</v>
      </c>
      <c r="D2904" t="s">
        <v>54</v>
      </c>
    </row>
    <row r="2905" spans="1:4" x14ac:dyDescent="0.3">
      <c r="A2905" s="33" t="s">
        <v>42</v>
      </c>
      <c r="B2905" s="34">
        <v>45657</v>
      </c>
      <c r="C2905">
        <v>-24616.367399999999</v>
      </c>
      <c r="D2905" t="s">
        <v>54</v>
      </c>
    </row>
    <row r="2906" spans="1:4" x14ac:dyDescent="0.3">
      <c r="A2906" s="33" t="s">
        <v>42</v>
      </c>
      <c r="B2906" s="34">
        <v>45688</v>
      </c>
      <c r="C2906">
        <v>-25354.858400000001</v>
      </c>
      <c r="D2906" t="s">
        <v>54</v>
      </c>
    </row>
    <row r="2907" spans="1:4" x14ac:dyDescent="0.3">
      <c r="A2907" s="33" t="s">
        <v>42</v>
      </c>
      <c r="B2907" s="34">
        <v>45716</v>
      </c>
      <c r="C2907">
        <v>-23642.783200000002</v>
      </c>
      <c r="D2907" t="s">
        <v>54</v>
      </c>
    </row>
    <row r="2908" spans="1:4" x14ac:dyDescent="0.3">
      <c r="A2908" s="33" t="s">
        <v>42</v>
      </c>
      <c r="B2908" s="34">
        <v>45747</v>
      </c>
      <c r="C2908">
        <v>-22367.1037</v>
      </c>
      <c r="D2908" t="s">
        <v>54</v>
      </c>
    </row>
    <row r="2909" spans="1:4" x14ac:dyDescent="0.3">
      <c r="A2909" s="33" t="s">
        <v>42</v>
      </c>
      <c r="B2909" s="34">
        <v>45777</v>
      </c>
      <c r="C2909">
        <v>-22711.256399999998</v>
      </c>
      <c r="D2909" t="s">
        <v>54</v>
      </c>
    </row>
    <row r="2910" spans="1:4" x14ac:dyDescent="0.3">
      <c r="A2910" s="33" t="s">
        <v>42</v>
      </c>
      <c r="B2910" s="34">
        <v>45808</v>
      </c>
      <c r="C2910">
        <v>-23392.594099999998</v>
      </c>
      <c r="D2910" t="s">
        <v>54</v>
      </c>
    </row>
    <row r="2911" spans="1:4" x14ac:dyDescent="0.3">
      <c r="A2911" s="33" t="s">
        <v>42</v>
      </c>
      <c r="B2911" s="34">
        <v>45838</v>
      </c>
      <c r="C2911">
        <v>-24094.371899999998</v>
      </c>
      <c r="D2911" t="s">
        <v>54</v>
      </c>
    </row>
    <row r="2912" spans="1:4" x14ac:dyDescent="0.3">
      <c r="A2912" s="33" t="s">
        <v>42</v>
      </c>
      <c r="B2912" s="34">
        <v>45869</v>
      </c>
      <c r="C2912">
        <v>-24234.444500000001</v>
      </c>
      <c r="D2912" t="s">
        <v>54</v>
      </c>
    </row>
    <row r="2913" spans="1:4" x14ac:dyDescent="0.3">
      <c r="A2913" s="33" t="s">
        <v>42</v>
      </c>
      <c r="B2913" s="34">
        <v>45900</v>
      </c>
      <c r="C2913">
        <v>-22426.311000000002</v>
      </c>
      <c r="D2913" t="s">
        <v>54</v>
      </c>
    </row>
    <row r="2914" spans="1:4" x14ac:dyDescent="0.3">
      <c r="A2914" s="33" t="s">
        <v>42</v>
      </c>
      <c r="B2914" s="34">
        <v>45930</v>
      </c>
      <c r="C2914">
        <v>-23099.100399999999</v>
      </c>
      <c r="D2914" t="s">
        <v>54</v>
      </c>
    </row>
    <row r="2915" spans="1:4" x14ac:dyDescent="0.3">
      <c r="A2915" s="33" t="s">
        <v>42</v>
      </c>
      <c r="B2915" s="34">
        <v>45961</v>
      </c>
      <c r="C2915">
        <v>-23792.073400000001</v>
      </c>
      <c r="D2915" t="s">
        <v>54</v>
      </c>
    </row>
    <row r="2916" spans="1:4" x14ac:dyDescent="0.3">
      <c r="A2916" s="33" t="s">
        <v>42</v>
      </c>
      <c r="B2916" s="34">
        <v>45991</v>
      </c>
      <c r="C2916">
        <v>-24273.241900000001</v>
      </c>
      <c r="D2916" t="s">
        <v>54</v>
      </c>
    </row>
    <row r="2917" spans="1:4" x14ac:dyDescent="0.3">
      <c r="A2917" s="33" t="s">
        <v>42</v>
      </c>
      <c r="B2917" s="34">
        <v>46022</v>
      </c>
      <c r="C2917">
        <v>-24792.104800000001</v>
      </c>
      <c r="D2917" t="s">
        <v>54</v>
      </c>
    </row>
    <row r="2918" spans="1:4" x14ac:dyDescent="0.3">
      <c r="A2918" s="33" t="s">
        <v>44</v>
      </c>
      <c r="B2918" s="34">
        <v>44957</v>
      </c>
      <c r="C2918">
        <v>0</v>
      </c>
      <c r="D2918" t="s">
        <v>54</v>
      </c>
    </row>
    <row r="2919" spans="1:4" x14ac:dyDescent="0.3">
      <c r="A2919" s="33" t="s">
        <v>44</v>
      </c>
      <c r="B2919" s="34">
        <v>44985</v>
      </c>
      <c r="C2919">
        <v>0</v>
      </c>
      <c r="D2919" t="s">
        <v>54</v>
      </c>
    </row>
    <row r="2920" spans="1:4" x14ac:dyDescent="0.3">
      <c r="A2920" s="33" t="s">
        <v>44</v>
      </c>
      <c r="B2920" s="34">
        <v>45016</v>
      </c>
      <c r="C2920">
        <v>0</v>
      </c>
      <c r="D2920" t="s">
        <v>54</v>
      </c>
    </row>
    <row r="2921" spans="1:4" x14ac:dyDescent="0.3">
      <c r="A2921" s="33" t="s">
        <v>44</v>
      </c>
      <c r="B2921" s="34">
        <v>45046</v>
      </c>
      <c r="C2921">
        <v>0</v>
      </c>
      <c r="D2921" t="s">
        <v>54</v>
      </c>
    </row>
    <row r="2922" spans="1:4" x14ac:dyDescent="0.3">
      <c r="A2922" s="33" t="s">
        <v>44</v>
      </c>
      <c r="B2922" s="34">
        <v>45077</v>
      </c>
      <c r="C2922">
        <v>0</v>
      </c>
      <c r="D2922" t="s">
        <v>54</v>
      </c>
    </row>
    <row r="2923" spans="1:4" x14ac:dyDescent="0.3">
      <c r="A2923" s="33" t="s">
        <v>44</v>
      </c>
      <c r="B2923" s="34">
        <v>45107</v>
      </c>
      <c r="C2923">
        <v>0</v>
      </c>
      <c r="D2923" t="s">
        <v>54</v>
      </c>
    </row>
    <row r="2924" spans="1:4" x14ac:dyDescent="0.3">
      <c r="A2924" s="33" t="s">
        <v>44</v>
      </c>
      <c r="B2924" s="34">
        <v>45138</v>
      </c>
      <c r="C2924">
        <v>0</v>
      </c>
      <c r="D2924" t="s">
        <v>54</v>
      </c>
    </row>
    <row r="2925" spans="1:4" x14ac:dyDescent="0.3">
      <c r="A2925" s="33" t="s">
        <v>44</v>
      </c>
      <c r="B2925" s="34">
        <v>45169</v>
      </c>
      <c r="C2925">
        <v>0</v>
      </c>
      <c r="D2925" t="s">
        <v>54</v>
      </c>
    </row>
    <row r="2926" spans="1:4" x14ac:dyDescent="0.3">
      <c r="A2926" s="33" t="s">
        <v>44</v>
      </c>
      <c r="B2926" s="34">
        <v>45199</v>
      </c>
      <c r="C2926">
        <v>0</v>
      </c>
      <c r="D2926" t="s">
        <v>54</v>
      </c>
    </row>
    <row r="2927" spans="1:4" x14ac:dyDescent="0.3">
      <c r="A2927" s="33" t="s">
        <v>44</v>
      </c>
      <c r="B2927" s="34">
        <v>45230</v>
      </c>
      <c r="C2927">
        <v>0</v>
      </c>
      <c r="D2927" t="s">
        <v>54</v>
      </c>
    </row>
    <row r="2928" spans="1:4" x14ac:dyDescent="0.3">
      <c r="A2928" s="33" t="s">
        <v>44</v>
      </c>
      <c r="B2928" s="34">
        <v>45260</v>
      </c>
      <c r="C2928">
        <v>0</v>
      </c>
      <c r="D2928" t="s">
        <v>54</v>
      </c>
    </row>
    <row r="2929" spans="1:4" x14ac:dyDescent="0.3">
      <c r="A2929" s="33" t="s">
        <v>44</v>
      </c>
      <c r="B2929" s="34">
        <v>45291</v>
      </c>
      <c r="C2929">
        <v>0</v>
      </c>
      <c r="D2929" t="s">
        <v>54</v>
      </c>
    </row>
    <row r="2930" spans="1:4" x14ac:dyDescent="0.3">
      <c r="A2930" s="33" t="s">
        <v>44</v>
      </c>
      <c r="B2930" s="34">
        <v>45322</v>
      </c>
      <c r="C2930">
        <v>0</v>
      </c>
      <c r="D2930" t="s">
        <v>54</v>
      </c>
    </row>
    <row r="2931" spans="1:4" x14ac:dyDescent="0.3">
      <c r="A2931" s="33" t="s">
        <v>44</v>
      </c>
      <c r="B2931" s="34">
        <v>45351</v>
      </c>
      <c r="C2931">
        <v>0</v>
      </c>
      <c r="D2931" t="s">
        <v>54</v>
      </c>
    </row>
    <row r="2932" spans="1:4" x14ac:dyDescent="0.3">
      <c r="A2932" s="33" t="s">
        <v>44</v>
      </c>
      <c r="B2932" s="34">
        <v>45382</v>
      </c>
      <c r="C2932">
        <v>0</v>
      </c>
      <c r="D2932" t="s">
        <v>54</v>
      </c>
    </row>
    <row r="2933" spans="1:4" x14ac:dyDescent="0.3">
      <c r="A2933" s="33" t="s">
        <v>44</v>
      </c>
      <c r="B2933" s="34">
        <v>45412</v>
      </c>
      <c r="C2933">
        <v>0</v>
      </c>
      <c r="D2933" t="s">
        <v>54</v>
      </c>
    </row>
    <row r="2934" spans="1:4" x14ac:dyDescent="0.3">
      <c r="A2934" s="33" t="s">
        <v>44</v>
      </c>
      <c r="B2934" s="34">
        <v>45443</v>
      </c>
      <c r="C2934">
        <v>0</v>
      </c>
      <c r="D2934" t="s">
        <v>54</v>
      </c>
    </row>
    <row r="2935" spans="1:4" x14ac:dyDescent="0.3">
      <c r="A2935" s="33" t="s">
        <v>44</v>
      </c>
      <c r="B2935" s="34">
        <v>45473</v>
      </c>
      <c r="C2935">
        <v>0</v>
      </c>
      <c r="D2935" t="s">
        <v>54</v>
      </c>
    </row>
    <row r="2936" spans="1:4" x14ac:dyDescent="0.3">
      <c r="A2936" s="33" t="s">
        <v>44</v>
      </c>
      <c r="B2936" s="34">
        <v>45504</v>
      </c>
      <c r="C2936">
        <v>0</v>
      </c>
      <c r="D2936" t="s">
        <v>54</v>
      </c>
    </row>
    <row r="2937" spans="1:4" x14ac:dyDescent="0.3">
      <c r="A2937" s="33" t="s">
        <v>44</v>
      </c>
      <c r="B2937" s="34">
        <v>45535</v>
      </c>
      <c r="C2937">
        <v>0</v>
      </c>
      <c r="D2937" t="s">
        <v>54</v>
      </c>
    </row>
    <row r="2938" spans="1:4" x14ac:dyDescent="0.3">
      <c r="A2938" s="33" t="s">
        <v>44</v>
      </c>
      <c r="B2938" s="34">
        <v>45565</v>
      </c>
      <c r="C2938">
        <v>0</v>
      </c>
      <c r="D2938" t="s">
        <v>54</v>
      </c>
    </row>
    <row r="2939" spans="1:4" x14ac:dyDescent="0.3">
      <c r="A2939" s="33" t="s">
        <v>44</v>
      </c>
      <c r="B2939" s="34">
        <v>45596</v>
      </c>
      <c r="C2939">
        <v>0</v>
      </c>
      <c r="D2939" t="s">
        <v>54</v>
      </c>
    </row>
    <row r="2940" spans="1:4" x14ac:dyDescent="0.3">
      <c r="A2940" s="33" t="s">
        <v>44</v>
      </c>
      <c r="B2940" s="34">
        <v>45626</v>
      </c>
      <c r="C2940">
        <v>0</v>
      </c>
      <c r="D2940" t="s">
        <v>54</v>
      </c>
    </row>
    <row r="2941" spans="1:4" x14ac:dyDescent="0.3">
      <c r="A2941" s="33" t="s">
        <v>44</v>
      </c>
      <c r="B2941" s="34">
        <v>45657</v>
      </c>
      <c r="C2941">
        <v>0</v>
      </c>
      <c r="D2941" t="s">
        <v>54</v>
      </c>
    </row>
    <row r="2942" spans="1:4" x14ac:dyDescent="0.3">
      <c r="A2942" s="33" t="s">
        <v>44</v>
      </c>
      <c r="B2942" s="34">
        <v>45688</v>
      </c>
      <c r="C2942">
        <v>0</v>
      </c>
      <c r="D2942" t="s">
        <v>54</v>
      </c>
    </row>
    <row r="2943" spans="1:4" x14ac:dyDescent="0.3">
      <c r="A2943" s="33" t="s">
        <v>44</v>
      </c>
      <c r="B2943" s="34">
        <v>45716</v>
      </c>
      <c r="C2943">
        <v>0</v>
      </c>
      <c r="D2943" t="s">
        <v>54</v>
      </c>
    </row>
    <row r="2944" spans="1:4" x14ac:dyDescent="0.3">
      <c r="A2944" s="33" t="s">
        <v>44</v>
      </c>
      <c r="B2944" s="34">
        <v>45747</v>
      </c>
      <c r="C2944">
        <v>0</v>
      </c>
      <c r="D2944" t="s">
        <v>54</v>
      </c>
    </row>
    <row r="2945" spans="1:4" x14ac:dyDescent="0.3">
      <c r="A2945" s="33" t="s">
        <v>44</v>
      </c>
      <c r="B2945" s="34">
        <v>45777</v>
      </c>
      <c r="C2945">
        <v>0</v>
      </c>
      <c r="D2945" t="s">
        <v>54</v>
      </c>
    </row>
    <row r="2946" spans="1:4" x14ac:dyDescent="0.3">
      <c r="A2946" s="33" t="s">
        <v>44</v>
      </c>
      <c r="B2946" s="34">
        <v>45808</v>
      </c>
      <c r="C2946">
        <v>0</v>
      </c>
      <c r="D2946" t="s">
        <v>54</v>
      </c>
    </row>
    <row r="2947" spans="1:4" x14ac:dyDescent="0.3">
      <c r="A2947" s="33" t="s">
        <v>44</v>
      </c>
      <c r="B2947" s="34">
        <v>45838</v>
      </c>
      <c r="C2947">
        <v>0</v>
      </c>
      <c r="D2947" t="s">
        <v>54</v>
      </c>
    </row>
    <row r="2948" spans="1:4" x14ac:dyDescent="0.3">
      <c r="A2948" s="33" t="s">
        <v>44</v>
      </c>
      <c r="B2948" s="34">
        <v>45869</v>
      </c>
      <c r="C2948">
        <v>0</v>
      </c>
      <c r="D2948" t="s">
        <v>54</v>
      </c>
    </row>
    <row r="2949" spans="1:4" x14ac:dyDescent="0.3">
      <c r="A2949" s="33" t="s">
        <v>44</v>
      </c>
      <c r="B2949" s="34">
        <v>45900</v>
      </c>
      <c r="C2949">
        <v>0</v>
      </c>
      <c r="D2949" t="s">
        <v>54</v>
      </c>
    </row>
    <row r="2950" spans="1:4" x14ac:dyDescent="0.3">
      <c r="A2950" s="33" t="s">
        <v>44</v>
      </c>
      <c r="B2950" s="34">
        <v>45930</v>
      </c>
      <c r="C2950">
        <v>0</v>
      </c>
      <c r="D2950" t="s">
        <v>54</v>
      </c>
    </row>
    <row r="2951" spans="1:4" x14ac:dyDescent="0.3">
      <c r="A2951" s="33" t="s">
        <v>44</v>
      </c>
      <c r="B2951" s="34">
        <v>45961</v>
      </c>
      <c r="C2951">
        <v>0</v>
      </c>
      <c r="D2951" t="s">
        <v>54</v>
      </c>
    </row>
    <row r="2952" spans="1:4" x14ac:dyDescent="0.3">
      <c r="A2952" s="33" t="s">
        <v>44</v>
      </c>
      <c r="B2952" s="34">
        <v>45991</v>
      </c>
      <c r="C2952">
        <v>0</v>
      </c>
      <c r="D2952" t="s">
        <v>54</v>
      </c>
    </row>
    <row r="2953" spans="1:4" x14ac:dyDescent="0.3">
      <c r="A2953" s="33" t="s">
        <v>44</v>
      </c>
      <c r="B2953" s="34">
        <v>46022</v>
      </c>
      <c r="C2953">
        <v>0</v>
      </c>
      <c r="D2953" t="s">
        <v>54</v>
      </c>
    </row>
    <row r="2954" spans="1:4" x14ac:dyDescent="0.3">
      <c r="A2954" s="33" t="s">
        <v>45</v>
      </c>
      <c r="B2954" s="34">
        <v>44957</v>
      </c>
      <c r="C2954">
        <v>0</v>
      </c>
      <c r="D2954" t="s">
        <v>54</v>
      </c>
    </row>
    <row r="2955" spans="1:4" x14ac:dyDescent="0.3">
      <c r="A2955" s="33" t="s">
        <v>45</v>
      </c>
      <c r="B2955" s="34">
        <v>44985</v>
      </c>
      <c r="C2955">
        <v>0</v>
      </c>
      <c r="D2955" t="s">
        <v>54</v>
      </c>
    </row>
    <row r="2956" spans="1:4" x14ac:dyDescent="0.3">
      <c r="A2956" s="33" t="s">
        <v>45</v>
      </c>
      <c r="B2956" s="34">
        <v>45016</v>
      </c>
      <c r="C2956">
        <v>0</v>
      </c>
      <c r="D2956" t="s">
        <v>54</v>
      </c>
    </row>
    <row r="2957" spans="1:4" x14ac:dyDescent="0.3">
      <c r="A2957" s="33" t="s">
        <v>45</v>
      </c>
      <c r="B2957" s="34">
        <v>45046</v>
      </c>
      <c r="C2957">
        <v>0</v>
      </c>
      <c r="D2957" t="s">
        <v>54</v>
      </c>
    </row>
    <row r="2958" spans="1:4" x14ac:dyDescent="0.3">
      <c r="A2958" s="33" t="s">
        <v>45</v>
      </c>
      <c r="B2958" s="34">
        <v>45077</v>
      </c>
      <c r="C2958">
        <v>0</v>
      </c>
      <c r="D2958" t="s">
        <v>54</v>
      </c>
    </row>
    <row r="2959" spans="1:4" x14ac:dyDescent="0.3">
      <c r="A2959" s="33" t="s">
        <v>45</v>
      </c>
      <c r="B2959" s="34">
        <v>45107</v>
      </c>
      <c r="C2959">
        <v>0</v>
      </c>
      <c r="D2959" t="s">
        <v>54</v>
      </c>
    </row>
    <row r="2960" spans="1:4" x14ac:dyDescent="0.3">
      <c r="A2960" s="33" t="s">
        <v>45</v>
      </c>
      <c r="B2960" s="34">
        <v>45138</v>
      </c>
      <c r="C2960">
        <v>0</v>
      </c>
      <c r="D2960" t="s">
        <v>54</v>
      </c>
    </row>
    <row r="2961" spans="1:4" x14ac:dyDescent="0.3">
      <c r="A2961" s="33" t="s">
        <v>45</v>
      </c>
      <c r="B2961" s="34">
        <v>45169</v>
      </c>
      <c r="C2961">
        <v>0</v>
      </c>
      <c r="D2961" t="s">
        <v>54</v>
      </c>
    </row>
    <row r="2962" spans="1:4" x14ac:dyDescent="0.3">
      <c r="A2962" s="33" t="s">
        <v>45</v>
      </c>
      <c r="B2962" s="34">
        <v>45199</v>
      </c>
      <c r="C2962">
        <v>0</v>
      </c>
      <c r="D2962" t="s">
        <v>54</v>
      </c>
    </row>
    <row r="2963" spans="1:4" x14ac:dyDescent="0.3">
      <c r="A2963" s="33" t="s">
        <v>45</v>
      </c>
      <c r="B2963" s="34">
        <v>45230</v>
      </c>
      <c r="C2963">
        <v>0</v>
      </c>
      <c r="D2963" t="s">
        <v>54</v>
      </c>
    </row>
    <row r="2964" spans="1:4" x14ac:dyDescent="0.3">
      <c r="A2964" s="33" t="s">
        <v>45</v>
      </c>
      <c r="B2964" s="34">
        <v>45260</v>
      </c>
      <c r="C2964">
        <v>0</v>
      </c>
      <c r="D2964" t="s">
        <v>54</v>
      </c>
    </row>
    <row r="2965" spans="1:4" x14ac:dyDescent="0.3">
      <c r="A2965" s="33" t="s">
        <v>45</v>
      </c>
      <c r="B2965" s="34">
        <v>45291</v>
      </c>
      <c r="C2965">
        <v>0</v>
      </c>
      <c r="D2965" t="s">
        <v>54</v>
      </c>
    </row>
    <row r="2966" spans="1:4" x14ac:dyDescent="0.3">
      <c r="A2966" s="33" t="s">
        <v>45</v>
      </c>
      <c r="B2966" s="34">
        <v>45322</v>
      </c>
      <c r="C2966">
        <v>0</v>
      </c>
      <c r="D2966" t="s">
        <v>54</v>
      </c>
    </row>
    <row r="2967" spans="1:4" x14ac:dyDescent="0.3">
      <c r="A2967" s="33" t="s">
        <v>45</v>
      </c>
      <c r="B2967" s="34">
        <v>45351</v>
      </c>
      <c r="C2967">
        <v>0</v>
      </c>
      <c r="D2967" t="s">
        <v>54</v>
      </c>
    </row>
    <row r="2968" spans="1:4" x14ac:dyDescent="0.3">
      <c r="A2968" s="33" t="s">
        <v>45</v>
      </c>
      <c r="B2968" s="34">
        <v>45382</v>
      </c>
      <c r="C2968">
        <v>0</v>
      </c>
      <c r="D2968" t="s">
        <v>54</v>
      </c>
    </row>
    <row r="2969" spans="1:4" x14ac:dyDescent="0.3">
      <c r="A2969" s="33" t="s">
        <v>45</v>
      </c>
      <c r="B2969" s="34">
        <v>45412</v>
      </c>
      <c r="C2969">
        <v>0</v>
      </c>
      <c r="D2969" t="s">
        <v>54</v>
      </c>
    </row>
    <row r="2970" spans="1:4" x14ac:dyDescent="0.3">
      <c r="A2970" s="33" t="s">
        <v>45</v>
      </c>
      <c r="B2970" s="34">
        <v>45443</v>
      </c>
      <c r="C2970">
        <v>0</v>
      </c>
      <c r="D2970" t="s">
        <v>54</v>
      </c>
    </row>
    <row r="2971" spans="1:4" x14ac:dyDescent="0.3">
      <c r="A2971" s="33" t="s">
        <v>45</v>
      </c>
      <c r="B2971" s="34">
        <v>45473</v>
      </c>
      <c r="C2971">
        <v>0</v>
      </c>
      <c r="D2971" t="s">
        <v>54</v>
      </c>
    </row>
    <row r="2972" spans="1:4" x14ac:dyDescent="0.3">
      <c r="A2972" s="33" t="s">
        <v>45</v>
      </c>
      <c r="B2972" s="34">
        <v>45504</v>
      </c>
      <c r="C2972">
        <v>0</v>
      </c>
      <c r="D2972" t="s">
        <v>54</v>
      </c>
    </row>
    <row r="2973" spans="1:4" x14ac:dyDescent="0.3">
      <c r="A2973" s="33" t="s">
        <v>45</v>
      </c>
      <c r="B2973" s="34">
        <v>45535</v>
      </c>
      <c r="C2973">
        <v>0</v>
      </c>
      <c r="D2973" t="s">
        <v>54</v>
      </c>
    </row>
    <row r="2974" spans="1:4" x14ac:dyDescent="0.3">
      <c r="A2974" s="33" t="s">
        <v>45</v>
      </c>
      <c r="B2974" s="34">
        <v>45565</v>
      </c>
      <c r="C2974">
        <v>0</v>
      </c>
      <c r="D2974" t="s">
        <v>54</v>
      </c>
    </row>
    <row r="2975" spans="1:4" x14ac:dyDescent="0.3">
      <c r="A2975" s="33" t="s">
        <v>45</v>
      </c>
      <c r="B2975" s="34">
        <v>45596</v>
      </c>
      <c r="C2975">
        <v>0</v>
      </c>
      <c r="D2975" t="s">
        <v>54</v>
      </c>
    </row>
    <row r="2976" spans="1:4" x14ac:dyDescent="0.3">
      <c r="A2976" s="33" t="s">
        <v>45</v>
      </c>
      <c r="B2976" s="34">
        <v>45626</v>
      </c>
      <c r="C2976">
        <v>0</v>
      </c>
      <c r="D2976" t="s">
        <v>54</v>
      </c>
    </row>
    <row r="2977" spans="1:4" x14ac:dyDescent="0.3">
      <c r="A2977" s="33" t="s">
        <v>45</v>
      </c>
      <c r="B2977" s="34">
        <v>45657</v>
      </c>
      <c r="C2977">
        <v>0</v>
      </c>
      <c r="D2977" t="s">
        <v>54</v>
      </c>
    </row>
    <row r="2978" spans="1:4" x14ac:dyDescent="0.3">
      <c r="A2978" s="33" t="s">
        <v>45</v>
      </c>
      <c r="B2978" s="34">
        <v>45688</v>
      </c>
      <c r="C2978">
        <v>0</v>
      </c>
      <c r="D2978" t="s">
        <v>54</v>
      </c>
    </row>
    <row r="2979" spans="1:4" x14ac:dyDescent="0.3">
      <c r="A2979" s="33" t="s">
        <v>45</v>
      </c>
      <c r="B2979" s="34">
        <v>45716</v>
      </c>
      <c r="C2979">
        <v>0</v>
      </c>
      <c r="D2979" t="s">
        <v>54</v>
      </c>
    </row>
    <row r="2980" spans="1:4" x14ac:dyDescent="0.3">
      <c r="A2980" s="33" t="s">
        <v>45</v>
      </c>
      <c r="B2980" s="34">
        <v>45747</v>
      </c>
      <c r="C2980">
        <v>0</v>
      </c>
      <c r="D2980" t="s">
        <v>54</v>
      </c>
    </row>
    <row r="2981" spans="1:4" x14ac:dyDescent="0.3">
      <c r="A2981" s="33" t="s">
        <v>45</v>
      </c>
      <c r="B2981" s="34">
        <v>45777</v>
      </c>
      <c r="C2981">
        <v>0</v>
      </c>
      <c r="D2981" t="s">
        <v>54</v>
      </c>
    </row>
    <row r="2982" spans="1:4" x14ac:dyDescent="0.3">
      <c r="A2982" s="33" t="s">
        <v>45</v>
      </c>
      <c r="B2982" s="34">
        <v>45808</v>
      </c>
      <c r="C2982">
        <v>0</v>
      </c>
      <c r="D2982" t="s">
        <v>54</v>
      </c>
    </row>
    <row r="2983" spans="1:4" x14ac:dyDescent="0.3">
      <c r="A2983" s="33" t="s">
        <v>45</v>
      </c>
      <c r="B2983" s="34">
        <v>45838</v>
      </c>
      <c r="C2983">
        <v>0</v>
      </c>
      <c r="D2983" t="s">
        <v>54</v>
      </c>
    </row>
    <row r="2984" spans="1:4" x14ac:dyDescent="0.3">
      <c r="A2984" s="33" t="s">
        <v>45</v>
      </c>
      <c r="B2984" s="34">
        <v>45869</v>
      </c>
      <c r="C2984">
        <v>0</v>
      </c>
      <c r="D2984" t="s">
        <v>54</v>
      </c>
    </row>
    <row r="2985" spans="1:4" x14ac:dyDescent="0.3">
      <c r="A2985" s="33" t="s">
        <v>45</v>
      </c>
      <c r="B2985" s="34">
        <v>45900</v>
      </c>
      <c r="C2985">
        <v>0</v>
      </c>
      <c r="D2985" t="s">
        <v>54</v>
      </c>
    </row>
    <row r="2986" spans="1:4" x14ac:dyDescent="0.3">
      <c r="A2986" s="33" t="s">
        <v>45</v>
      </c>
      <c r="B2986" s="34">
        <v>45930</v>
      </c>
      <c r="C2986">
        <v>0</v>
      </c>
      <c r="D2986" t="s">
        <v>54</v>
      </c>
    </row>
    <row r="2987" spans="1:4" x14ac:dyDescent="0.3">
      <c r="A2987" s="33" t="s">
        <v>45</v>
      </c>
      <c r="B2987" s="34">
        <v>45961</v>
      </c>
      <c r="C2987">
        <v>0</v>
      </c>
      <c r="D2987" t="s">
        <v>54</v>
      </c>
    </row>
    <row r="2988" spans="1:4" x14ac:dyDescent="0.3">
      <c r="A2988" s="33" t="s">
        <v>45</v>
      </c>
      <c r="B2988" s="34">
        <v>45991</v>
      </c>
      <c r="C2988">
        <v>0</v>
      </c>
      <c r="D2988" t="s">
        <v>54</v>
      </c>
    </row>
    <row r="2989" spans="1:4" x14ac:dyDescent="0.3">
      <c r="A2989" s="33" t="s">
        <v>45</v>
      </c>
      <c r="B2989" s="34">
        <v>46022</v>
      </c>
      <c r="C2989">
        <v>0</v>
      </c>
      <c r="D2989" t="s">
        <v>54</v>
      </c>
    </row>
    <row r="2990" spans="1:4" x14ac:dyDescent="0.3">
      <c r="A2990" s="33" t="s">
        <v>47</v>
      </c>
      <c r="B2990" s="34">
        <v>44957</v>
      </c>
      <c r="C2990">
        <v>0</v>
      </c>
      <c r="D2990" t="s">
        <v>54</v>
      </c>
    </row>
    <row r="2991" spans="1:4" x14ac:dyDescent="0.3">
      <c r="A2991" s="33" t="s">
        <v>47</v>
      </c>
      <c r="B2991" s="34">
        <v>44985</v>
      </c>
      <c r="C2991">
        <v>0</v>
      </c>
      <c r="D2991" t="s">
        <v>54</v>
      </c>
    </row>
    <row r="2992" spans="1:4" x14ac:dyDescent="0.3">
      <c r="A2992" s="33" t="s">
        <v>47</v>
      </c>
      <c r="B2992" s="34">
        <v>45016</v>
      </c>
      <c r="C2992">
        <v>0</v>
      </c>
      <c r="D2992" t="s">
        <v>54</v>
      </c>
    </row>
    <row r="2993" spans="1:4" x14ac:dyDescent="0.3">
      <c r="A2993" s="33" t="s">
        <v>47</v>
      </c>
      <c r="B2993" s="34">
        <v>45046</v>
      </c>
      <c r="C2993">
        <v>0</v>
      </c>
      <c r="D2993" t="s">
        <v>54</v>
      </c>
    </row>
    <row r="2994" spans="1:4" x14ac:dyDescent="0.3">
      <c r="A2994" s="33" t="s">
        <v>47</v>
      </c>
      <c r="B2994" s="34">
        <v>45077</v>
      </c>
      <c r="C2994">
        <v>0</v>
      </c>
      <c r="D2994" t="s">
        <v>54</v>
      </c>
    </row>
    <row r="2995" spans="1:4" x14ac:dyDescent="0.3">
      <c r="A2995" s="33" t="s">
        <v>47</v>
      </c>
      <c r="B2995" s="34">
        <v>45107</v>
      </c>
      <c r="C2995">
        <v>0</v>
      </c>
      <c r="D2995" t="s">
        <v>54</v>
      </c>
    </row>
    <row r="2996" spans="1:4" x14ac:dyDescent="0.3">
      <c r="A2996" s="33" t="s">
        <v>47</v>
      </c>
      <c r="B2996" s="34">
        <v>45138</v>
      </c>
      <c r="C2996">
        <v>0</v>
      </c>
      <c r="D2996" t="s">
        <v>54</v>
      </c>
    </row>
    <row r="2997" spans="1:4" x14ac:dyDescent="0.3">
      <c r="A2997" s="33" t="s">
        <v>47</v>
      </c>
      <c r="B2997" s="34">
        <v>45169</v>
      </c>
      <c r="C2997">
        <v>0</v>
      </c>
      <c r="D2997" t="s">
        <v>54</v>
      </c>
    </row>
    <row r="2998" spans="1:4" x14ac:dyDescent="0.3">
      <c r="A2998" s="33" t="s">
        <v>47</v>
      </c>
      <c r="B2998" s="34">
        <v>45199</v>
      </c>
      <c r="C2998">
        <v>0</v>
      </c>
      <c r="D2998" t="s">
        <v>54</v>
      </c>
    </row>
    <row r="2999" spans="1:4" x14ac:dyDescent="0.3">
      <c r="A2999" s="33" t="s">
        <v>47</v>
      </c>
      <c r="B2999" s="34">
        <v>45230</v>
      </c>
      <c r="C2999">
        <v>0</v>
      </c>
      <c r="D2999" t="s">
        <v>54</v>
      </c>
    </row>
    <row r="3000" spans="1:4" x14ac:dyDescent="0.3">
      <c r="A3000" s="33" t="s">
        <v>47</v>
      </c>
      <c r="B3000" s="34">
        <v>45260</v>
      </c>
      <c r="C3000">
        <v>0</v>
      </c>
      <c r="D3000" t="s">
        <v>54</v>
      </c>
    </row>
    <row r="3001" spans="1:4" x14ac:dyDescent="0.3">
      <c r="A3001" s="33" t="s">
        <v>47</v>
      </c>
      <c r="B3001" s="34">
        <v>45291</v>
      </c>
      <c r="C3001">
        <v>0</v>
      </c>
      <c r="D3001" t="s">
        <v>54</v>
      </c>
    </row>
    <row r="3002" spans="1:4" x14ac:dyDescent="0.3">
      <c r="A3002" s="33" t="s">
        <v>47</v>
      </c>
      <c r="B3002" s="34">
        <v>45322</v>
      </c>
      <c r="C3002">
        <v>0</v>
      </c>
      <c r="D3002" t="s">
        <v>54</v>
      </c>
    </row>
    <row r="3003" spans="1:4" x14ac:dyDescent="0.3">
      <c r="A3003" s="33" t="s">
        <v>47</v>
      </c>
      <c r="B3003" s="34">
        <v>45351</v>
      </c>
      <c r="C3003">
        <v>0</v>
      </c>
      <c r="D3003" t="s">
        <v>54</v>
      </c>
    </row>
    <row r="3004" spans="1:4" x14ac:dyDescent="0.3">
      <c r="A3004" s="33" t="s">
        <v>47</v>
      </c>
      <c r="B3004" s="34">
        <v>45382</v>
      </c>
      <c r="C3004">
        <v>0</v>
      </c>
      <c r="D3004" t="s">
        <v>54</v>
      </c>
    </row>
    <row r="3005" spans="1:4" x14ac:dyDescent="0.3">
      <c r="A3005" s="33" t="s">
        <v>47</v>
      </c>
      <c r="B3005" s="34">
        <v>45412</v>
      </c>
      <c r="C3005">
        <v>0</v>
      </c>
      <c r="D3005" t="s">
        <v>54</v>
      </c>
    </row>
    <row r="3006" spans="1:4" x14ac:dyDescent="0.3">
      <c r="A3006" s="33" t="s">
        <v>47</v>
      </c>
      <c r="B3006" s="34">
        <v>45443</v>
      </c>
      <c r="C3006">
        <v>0</v>
      </c>
      <c r="D3006" t="s">
        <v>54</v>
      </c>
    </row>
    <row r="3007" spans="1:4" x14ac:dyDescent="0.3">
      <c r="A3007" s="33" t="s">
        <v>47</v>
      </c>
      <c r="B3007" s="34">
        <v>45473</v>
      </c>
      <c r="C3007">
        <v>0</v>
      </c>
      <c r="D3007" t="s">
        <v>54</v>
      </c>
    </row>
    <row r="3008" spans="1:4" x14ac:dyDescent="0.3">
      <c r="A3008" s="33" t="s">
        <v>47</v>
      </c>
      <c r="B3008" s="34">
        <v>45504</v>
      </c>
      <c r="C3008">
        <v>0</v>
      </c>
      <c r="D3008" t="s">
        <v>54</v>
      </c>
    </row>
    <row r="3009" spans="1:4" x14ac:dyDescent="0.3">
      <c r="A3009" s="33" t="s">
        <v>47</v>
      </c>
      <c r="B3009" s="34">
        <v>45535</v>
      </c>
      <c r="C3009">
        <v>0</v>
      </c>
      <c r="D3009" t="s">
        <v>54</v>
      </c>
    </row>
    <row r="3010" spans="1:4" x14ac:dyDescent="0.3">
      <c r="A3010" s="33" t="s">
        <v>47</v>
      </c>
      <c r="B3010" s="34">
        <v>45565</v>
      </c>
      <c r="C3010">
        <v>0</v>
      </c>
      <c r="D3010" t="s">
        <v>54</v>
      </c>
    </row>
    <row r="3011" spans="1:4" x14ac:dyDescent="0.3">
      <c r="A3011" s="33" t="s">
        <v>47</v>
      </c>
      <c r="B3011" s="34">
        <v>45596</v>
      </c>
      <c r="C3011">
        <v>0</v>
      </c>
      <c r="D3011" t="s">
        <v>54</v>
      </c>
    </row>
    <row r="3012" spans="1:4" x14ac:dyDescent="0.3">
      <c r="A3012" s="33" t="s">
        <v>47</v>
      </c>
      <c r="B3012" s="34">
        <v>45626</v>
      </c>
      <c r="C3012">
        <v>0</v>
      </c>
      <c r="D3012" t="s">
        <v>54</v>
      </c>
    </row>
    <row r="3013" spans="1:4" x14ac:dyDescent="0.3">
      <c r="A3013" s="33" t="s">
        <v>47</v>
      </c>
      <c r="B3013" s="34">
        <v>45657</v>
      </c>
      <c r="C3013">
        <v>0</v>
      </c>
      <c r="D3013" t="s">
        <v>54</v>
      </c>
    </row>
    <row r="3014" spans="1:4" x14ac:dyDescent="0.3">
      <c r="A3014" s="33" t="s">
        <v>47</v>
      </c>
      <c r="B3014" s="34">
        <v>45688</v>
      </c>
      <c r="C3014">
        <v>0</v>
      </c>
      <c r="D3014" t="s">
        <v>54</v>
      </c>
    </row>
    <row r="3015" spans="1:4" x14ac:dyDescent="0.3">
      <c r="A3015" s="33" t="s">
        <v>47</v>
      </c>
      <c r="B3015" s="34">
        <v>45716</v>
      </c>
      <c r="C3015">
        <v>0</v>
      </c>
      <c r="D3015" t="s">
        <v>54</v>
      </c>
    </row>
    <row r="3016" spans="1:4" x14ac:dyDescent="0.3">
      <c r="A3016" s="33" t="s">
        <v>47</v>
      </c>
      <c r="B3016" s="34">
        <v>45747</v>
      </c>
      <c r="C3016">
        <v>0</v>
      </c>
      <c r="D3016" t="s">
        <v>54</v>
      </c>
    </row>
    <row r="3017" spans="1:4" x14ac:dyDescent="0.3">
      <c r="A3017" s="33" t="s">
        <v>47</v>
      </c>
      <c r="B3017" s="34">
        <v>45777</v>
      </c>
      <c r="C3017">
        <v>0</v>
      </c>
      <c r="D3017" t="s">
        <v>54</v>
      </c>
    </row>
    <row r="3018" spans="1:4" x14ac:dyDescent="0.3">
      <c r="A3018" s="33" t="s">
        <v>47</v>
      </c>
      <c r="B3018" s="34">
        <v>45808</v>
      </c>
      <c r="C3018">
        <v>0</v>
      </c>
      <c r="D3018" t="s">
        <v>54</v>
      </c>
    </row>
    <row r="3019" spans="1:4" x14ac:dyDescent="0.3">
      <c r="A3019" s="33" t="s">
        <v>47</v>
      </c>
      <c r="B3019" s="34">
        <v>45838</v>
      </c>
      <c r="C3019">
        <v>0</v>
      </c>
      <c r="D3019" t="s">
        <v>54</v>
      </c>
    </row>
    <row r="3020" spans="1:4" x14ac:dyDescent="0.3">
      <c r="A3020" s="33" t="s">
        <v>47</v>
      </c>
      <c r="B3020" s="34">
        <v>45869</v>
      </c>
      <c r="C3020">
        <v>0</v>
      </c>
      <c r="D3020" t="s">
        <v>54</v>
      </c>
    </row>
    <row r="3021" spans="1:4" x14ac:dyDescent="0.3">
      <c r="A3021" s="33" t="s">
        <v>47</v>
      </c>
      <c r="B3021" s="34">
        <v>45900</v>
      </c>
      <c r="C3021">
        <v>0</v>
      </c>
      <c r="D3021" t="s">
        <v>54</v>
      </c>
    </row>
    <row r="3022" spans="1:4" x14ac:dyDescent="0.3">
      <c r="A3022" s="33" t="s">
        <v>47</v>
      </c>
      <c r="B3022" s="34">
        <v>45930</v>
      </c>
      <c r="C3022">
        <v>0</v>
      </c>
      <c r="D3022" t="s">
        <v>54</v>
      </c>
    </row>
    <row r="3023" spans="1:4" x14ac:dyDescent="0.3">
      <c r="A3023" s="33" t="s">
        <v>47</v>
      </c>
      <c r="B3023" s="34">
        <v>45961</v>
      </c>
      <c r="C3023">
        <v>0</v>
      </c>
      <c r="D3023" t="s">
        <v>54</v>
      </c>
    </row>
    <row r="3024" spans="1:4" x14ac:dyDescent="0.3">
      <c r="A3024" s="33" t="s">
        <v>47</v>
      </c>
      <c r="B3024" s="34">
        <v>45991</v>
      </c>
      <c r="C3024">
        <v>0</v>
      </c>
      <c r="D3024" t="s">
        <v>54</v>
      </c>
    </row>
    <row r="3025" spans="1:4" x14ac:dyDescent="0.3">
      <c r="A3025" s="33" t="s">
        <v>47</v>
      </c>
      <c r="B3025" s="34">
        <v>46022</v>
      </c>
      <c r="C3025">
        <v>0</v>
      </c>
      <c r="D3025" t="s">
        <v>54</v>
      </c>
    </row>
    <row r="3026" spans="1:4" x14ac:dyDescent="0.3">
      <c r="A3026" s="33" t="s">
        <v>48</v>
      </c>
      <c r="B3026" s="34">
        <v>44957</v>
      </c>
      <c r="C3026">
        <v>0</v>
      </c>
      <c r="D3026" t="s">
        <v>54</v>
      </c>
    </row>
    <row r="3027" spans="1:4" x14ac:dyDescent="0.3">
      <c r="A3027" s="33" t="s">
        <v>48</v>
      </c>
      <c r="B3027" s="34">
        <v>44985</v>
      </c>
      <c r="C3027">
        <v>0</v>
      </c>
      <c r="D3027" t="s">
        <v>54</v>
      </c>
    </row>
    <row r="3028" spans="1:4" x14ac:dyDescent="0.3">
      <c r="A3028" s="33" t="s">
        <v>48</v>
      </c>
      <c r="B3028" s="34">
        <v>45016</v>
      </c>
      <c r="C3028">
        <v>0</v>
      </c>
      <c r="D3028" t="s">
        <v>54</v>
      </c>
    </row>
    <row r="3029" spans="1:4" x14ac:dyDescent="0.3">
      <c r="A3029" s="33" t="s">
        <v>48</v>
      </c>
      <c r="B3029" s="34">
        <v>45046</v>
      </c>
      <c r="C3029">
        <v>0</v>
      </c>
      <c r="D3029" t="s">
        <v>54</v>
      </c>
    </row>
    <row r="3030" spans="1:4" x14ac:dyDescent="0.3">
      <c r="A3030" s="33" t="s">
        <v>48</v>
      </c>
      <c r="B3030" s="34">
        <v>45077</v>
      </c>
      <c r="C3030">
        <v>0</v>
      </c>
      <c r="D3030" t="s">
        <v>54</v>
      </c>
    </row>
    <row r="3031" spans="1:4" x14ac:dyDescent="0.3">
      <c r="A3031" s="33" t="s">
        <v>48</v>
      </c>
      <c r="B3031" s="34">
        <v>45107</v>
      </c>
      <c r="C3031">
        <v>0</v>
      </c>
      <c r="D3031" t="s">
        <v>54</v>
      </c>
    </row>
    <row r="3032" spans="1:4" x14ac:dyDescent="0.3">
      <c r="A3032" s="33" t="s">
        <v>48</v>
      </c>
      <c r="B3032" s="34">
        <v>45138</v>
      </c>
      <c r="C3032">
        <v>0</v>
      </c>
      <c r="D3032" t="s">
        <v>54</v>
      </c>
    </row>
    <row r="3033" spans="1:4" x14ac:dyDescent="0.3">
      <c r="A3033" s="33" t="s">
        <v>48</v>
      </c>
      <c r="B3033" s="34">
        <v>45169</v>
      </c>
      <c r="C3033">
        <v>0</v>
      </c>
      <c r="D3033" t="s">
        <v>54</v>
      </c>
    </row>
    <row r="3034" spans="1:4" x14ac:dyDescent="0.3">
      <c r="A3034" s="33" t="s">
        <v>48</v>
      </c>
      <c r="B3034" s="34">
        <v>45199</v>
      </c>
      <c r="C3034">
        <v>0</v>
      </c>
      <c r="D3034" t="s">
        <v>54</v>
      </c>
    </row>
    <row r="3035" spans="1:4" x14ac:dyDescent="0.3">
      <c r="A3035" s="33" t="s">
        <v>48</v>
      </c>
      <c r="B3035" s="34">
        <v>45230</v>
      </c>
      <c r="C3035">
        <v>0</v>
      </c>
      <c r="D3035" t="s">
        <v>54</v>
      </c>
    </row>
    <row r="3036" spans="1:4" x14ac:dyDescent="0.3">
      <c r="A3036" s="33" t="s">
        <v>48</v>
      </c>
      <c r="B3036" s="34">
        <v>45260</v>
      </c>
      <c r="C3036">
        <v>0</v>
      </c>
      <c r="D3036" t="s">
        <v>54</v>
      </c>
    </row>
    <row r="3037" spans="1:4" x14ac:dyDescent="0.3">
      <c r="A3037" s="33" t="s">
        <v>48</v>
      </c>
      <c r="B3037" s="34">
        <v>45291</v>
      </c>
      <c r="C3037">
        <v>0</v>
      </c>
      <c r="D3037" t="s">
        <v>54</v>
      </c>
    </row>
    <row r="3038" spans="1:4" x14ac:dyDescent="0.3">
      <c r="A3038" s="33" t="s">
        <v>48</v>
      </c>
      <c r="B3038" s="34">
        <v>45322</v>
      </c>
      <c r="C3038">
        <v>0</v>
      </c>
      <c r="D3038" t="s">
        <v>54</v>
      </c>
    </row>
    <row r="3039" spans="1:4" x14ac:dyDescent="0.3">
      <c r="A3039" s="33" t="s">
        <v>48</v>
      </c>
      <c r="B3039" s="34">
        <v>45351</v>
      </c>
      <c r="C3039">
        <v>0</v>
      </c>
      <c r="D3039" t="s">
        <v>54</v>
      </c>
    </row>
    <row r="3040" spans="1:4" x14ac:dyDescent="0.3">
      <c r="A3040" s="33" t="s">
        <v>48</v>
      </c>
      <c r="B3040" s="34">
        <v>45382</v>
      </c>
      <c r="C3040">
        <v>0</v>
      </c>
      <c r="D3040" t="s">
        <v>54</v>
      </c>
    </row>
    <row r="3041" spans="1:4" x14ac:dyDescent="0.3">
      <c r="A3041" s="33" t="s">
        <v>48</v>
      </c>
      <c r="B3041" s="34">
        <v>45412</v>
      </c>
      <c r="C3041">
        <v>0</v>
      </c>
      <c r="D3041" t="s">
        <v>54</v>
      </c>
    </row>
    <row r="3042" spans="1:4" x14ac:dyDescent="0.3">
      <c r="A3042" s="33" t="s">
        <v>48</v>
      </c>
      <c r="B3042" s="34">
        <v>45443</v>
      </c>
      <c r="C3042">
        <v>0</v>
      </c>
      <c r="D3042" t="s">
        <v>54</v>
      </c>
    </row>
    <row r="3043" spans="1:4" x14ac:dyDescent="0.3">
      <c r="A3043" s="33" t="s">
        <v>48</v>
      </c>
      <c r="B3043" s="34">
        <v>45473</v>
      </c>
      <c r="C3043">
        <v>0</v>
      </c>
      <c r="D3043" t="s">
        <v>54</v>
      </c>
    </row>
    <row r="3044" spans="1:4" x14ac:dyDescent="0.3">
      <c r="A3044" s="33" t="s">
        <v>48</v>
      </c>
      <c r="B3044" s="34">
        <v>45504</v>
      </c>
      <c r="C3044">
        <v>0</v>
      </c>
      <c r="D3044" t="s">
        <v>54</v>
      </c>
    </row>
    <row r="3045" spans="1:4" x14ac:dyDescent="0.3">
      <c r="A3045" s="33" t="s">
        <v>48</v>
      </c>
      <c r="B3045" s="34">
        <v>45535</v>
      </c>
      <c r="C3045">
        <v>0</v>
      </c>
      <c r="D3045" t="s">
        <v>54</v>
      </c>
    </row>
    <row r="3046" spans="1:4" x14ac:dyDescent="0.3">
      <c r="A3046" s="33" t="s">
        <v>48</v>
      </c>
      <c r="B3046" s="34">
        <v>45565</v>
      </c>
      <c r="C3046">
        <v>0</v>
      </c>
      <c r="D3046" t="s">
        <v>54</v>
      </c>
    </row>
    <row r="3047" spans="1:4" x14ac:dyDescent="0.3">
      <c r="A3047" s="33" t="s">
        <v>48</v>
      </c>
      <c r="B3047" s="34">
        <v>45596</v>
      </c>
      <c r="C3047">
        <v>0</v>
      </c>
      <c r="D3047" t="s">
        <v>54</v>
      </c>
    </row>
    <row r="3048" spans="1:4" x14ac:dyDescent="0.3">
      <c r="A3048" s="33" t="s">
        <v>48</v>
      </c>
      <c r="B3048" s="34">
        <v>45626</v>
      </c>
      <c r="C3048">
        <v>0</v>
      </c>
      <c r="D3048" t="s">
        <v>54</v>
      </c>
    </row>
    <row r="3049" spans="1:4" x14ac:dyDescent="0.3">
      <c r="A3049" s="33" t="s">
        <v>48</v>
      </c>
      <c r="B3049" s="34">
        <v>45657</v>
      </c>
      <c r="C3049">
        <v>0</v>
      </c>
      <c r="D3049" t="s">
        <v>54</v>
      </c>
    </row>
    <row r="3050" spans="1:4" x14ac:dyDescent="0.3">
      <c r="A3050" s="33" t="s">
        <v>48</v>
      </c>
      <c r="B3050" s="34">
        <v>45688</v>
      </c>
      <c r="C3050">
        <v>0</v>
      </c>
      <c r="D3050" t="s">
        <v>54</v>
      </c>
    </row>
    <row r="3051" spans="1:4" x14ac:dyDescent="0.3">
      <c r="A3051" s="33" t="s">
        <v>48</v>
      </c>
      <c r="B3051" s="34">
        <v>45716</v>
      </c>
      <c r="C3051">
        <v>0</v>
      </c>
      <c r="D3051" t="s">
        <v>54</v>
      </c>
    </row>
    <row r="3052" spans="1:4" x14ac:dyDescent="0.3">
      <c r="A3052" s="33" t="s">
        <v>48</v>
      </c>
      <c r="B3052" s="34">
        <v>45747</v>
      </c>
      <c r="C3052">
        <v>0</v>
      </c>
      <c r="D3052" t="s">
        <v>54</v>
      </c>
    </row>
    <row r="3053" spans="1:4" x14ac:dyDescent="0.3">
      <c r="A3053" s="33" t="s">
        <v>48</v>
      </c>
      <c r="B3053" s="34">
        <v>45777</v>
      </c>
      <c r="C3053">
        <v>0</v>
      </c>
      <c r="D3053" t="s">
        <v>54</v>
      </c>
    </row>
    <row r="3054" spans="1:4" x14ac:dyDescent="0.3">
      <c r="A3054" s="33" t="s">
        <v>48</v>
      </c>
      <c r="B3054" s="34">
        <v>45808</v>
      </c>
      <c r="C3054">
        <v>0</v>
      </c>
      <c r="D3054" t="s">
        <v>54</v>
      </c>
    </row>
    <row r="3055" spans="1:4" x14ac:dyDescent="0.3">
      <c r="A3055" s="33" t="s">
        <v>48</v>
      </c>
      <c r="B3055" s="34">
        <v>45838</v>
      </c>
      <c r="C3055">
        <v>0</v>
      </c>
      <c r="D3055" t="s">
        <v>54</v>
      </c>
    </row>
    <row r="3056" spans="1:4" x14ac:dyDescent="0.3">
      <c r="A3056" s="33" t="s">
        <v>48</v>
      </c>
      <c r="B3056" s="34">
        <v>45869</v>
      </c>
      <c r="C3056">
        <v>0</v>
      </c>
      <c r="D3056" t="s">
        <v>54</v>
      </c>
    </row>
    <row r="3057" spans="1:4" x14ac:dyDescent="0.3">
      <c r="A3057" s="33" t="s">
        <v>48</v>
      </c>
      <c r="B3057" s="34">
        <v>45900</v>
      </c>
      <c r="C3057">
        <v>0</v>
      </c>
      <c r="D3057" t="s">
        <v>54</v>
      </c>
    </row>
    <row r="3058" spans="1:4" x14ac:dyDescent="0.3">
      <c r="A3058" s="33" t="s">
        <v>48</v>
      </c>
      <c r="B3058" s="34">
        <v>45930</v>
      </c>
      <c r="C3058">
        <v>0</v>
      </c>
      <c r="D3058" t="s">
        <v>54</v>
      </c>
    </row>
    <row r="3059" spans="1:4" x14ac:dyDescent="0.3">
      <c r="A3059" s="33" t="s">
        <v>48</v>
      </c>
      <c r="B3059" s="34">
        <v>45961</v>
      </c>
      <c r="C3059">
        <v>0</v>
      </c>
      <c r="D3059" t="s">
        <v>54</v>
      </c>
    </row>
    <row r="3060" spans="1:4" x14ac:dyDescent="0.3">
      <c r="A3060" s="33" t="s">
        <v>48</v>
      </c>
      <c r="B3060" s="34">
        <v>45991</v>
      </c>
      <c r="C3060">
        <v>0</v>
      </c>
      <c r="D3060" t="s">
        <v>54</v>
      </c>
    </row>
    <row r="3061" spans="1:4" x14ac:dyDescent="0.3">
      <c r="A3061" s="33" t="s">
        <v>48</v>
      </c>
      <c r="B3061" s="34">
        <v>46022</v>
      </c>
      <c r="C3061">
        <v>0</v>
      </c>
      <c r="D3061" t="s">
        <v>54</v>
      </c>
    </row>
    <row r="3062" spans="1:4" x14ac:dyDescent="0.3">
      <c r="A3062" s="33" t="s">
        <v>49</v>
      </c>
      <c r="B3062" s="34">
        <v>44957</v>
      </c>
      <c r="C3062">
        <v>0</v>
      </c>
      <c r="D3062" t="s">
        <v>54</v>
      </c>
    </row>
    <row r="3063" spans="1:4" x14ac:dyDescent="0.3">
      <c r="A3063" s="33" t="s">
        <v>49</v>
      </c>
      <c r="B3063" s="34">
        <v>44985</v>
      </c>
      <c r="C3063">
        <v>0</v>
      </c>
      <c r="D3063" t="s">
        <v>54</v>
      </c>
    </row>
    <row r="3064" spans="1:4" x14ac:dyDescent="0.3">
      <c r="A3064" s="33" t="s">
        <v>49</v>
      </c>
      <c r="B3064" s="34">
        <v>45016</v>
      </c>
      <c r="C3064">
        <v>0</v>
      </c>
      <c r="D3064" t="s">
        <v>54</v>
      </c>
    </row>
    <row r="3065" spans="1:4" x14ac:dyDescent="0.3">
      <c r="A3065" s="33" t="s">
        <v>49</v>
      </c>
      <c r="B3065" s="34">
        <v>45046</v>
      </c>
      <c r="C3065">
        <v>0</v>
      </c>
      <c r="D3065" t="s">
        <v>54</v>
      </c>
    </row>
    <row r="3066" spans="1:4" x14ac:dyDescent="0.3">
      <c r="A3066" s="33" t="s">
        <v>49</v>
      </c>
      <c r="B3066" s="34">
        <v>45077</v>
      </c>
      <c r="C3066">
        <v>0</v>
      </c>
      <c r="D3066" t="s">
        <v>54</v>
      </c>
    </row>
    <row r="3067" spans="1:4" x14ac:dyDescent="0.3">
      <c r="A3067" s="33" t="s">
        <v>49</v>
      </c>
      <c r="B3067" s="34">
        <v>45107</v>
      </c>
      <c r="C3067">
        <v>0</v>
      </c>
      <c r="D3067" t="s">
        <v>54</v>
      </c>
    </row>
    <row r="3068" spans="1:4" x14ac:dyDescent="0.3">
      <c r="A3068" s="33" t="s">
        <v>49</v>
      </c>
      <c r="B3068" s="34">
        <v>45138</v>
      </c>
      <c r="C3068">
        <v>0</v>
      </c>
      <c r="D3068" t="s">
        <v>54</v>
      </c>
    </row>
    <row r="3069" spans="1:4" x14ac:dyDescent="0.3">
      <c r="A3069" s="33" t="s">
        <v>49</v>
      </c>
      <c r="B3069" s="34">
        <v>45169</v>
      </c>
      <c r="C3069">
        <v>0</v>
      </c>
      <c r="D3069" t="s">
        <v>54</v>
      </c>
    </row>
    <row r="3070" spans="1:4" x14ac:dyDescent="0.3">
      <c r="A3070" s="33" t="s">
        <v>49</v>
      </c>
      <c r="B3070" s="34">
        <v>45199</v>
      </c>
      <c r="C3070">
        <v>0</v>
      </c>
      <c r="D3070" t="s">
        <v>54</v>
      </c>
    </row>
    <row r="3071" spans="1:4" x14ac:dyDescent="0.3">
      <c r="A3071" s="33" t="s">
        <v>49</v>
      </c>
      <c r="B3071" s="34">
        <v>45230</v>
      </c>
      <c r="C3071">
        <v>0</v>
      </c>
      <c r="D3071" t="s">
        <v>54</v>
      </c>
    </row>
    <row r="3072" spans="1:4" x14ac:dyDescent="0.3">
      <c r="A3072" s="33" t="s">
        <v>49</v>
      </c>
      <c r="B3072" s="34">
        <v>45260</v>
      </c>
      <c r="C3072">
        <v>0</v>
      </c>
      <c r="D3072" t="s">
        <v>54</v>
      </c>
    </row>
    <row r="3073" spans="1:4" x14ac:dyDescent="0.3">
      <c r="A3073" s="33" t="s">
        <v>49</v>
      </c>
      <c r="B3073" s="34">
        <v>45291</v>
      </c>
      <c r="C3073">
        <v>0</v>
      </c>
      <c r="D3073" t="s">
        <v>54</v>
      </c>
    </row>
    <row r="3074" spans="1:4" x14ac:dyDescent="0.3">
      <c r="A3074" s="33" t="s">
        <v>49</v>
      </c>
      <c r="B3074" s="34">
        <v>45322</v>
      </c>
      <c r="C3074">
        <v>0</v>
      </c>
      <c r="D3074" t="s">
        <v>54</v>
      </c>
    </row>
    <row r="3075" spans="1:4" x14ac:dyDescent="0.3">
      <c r="A3075" s="33" t="s">
        <v>49</v>
      </c>
      <c r="B3075" s="34">
        <v>45351</v>
      </c>
      <c r="C3075">
        <v>0</v>
      </c>
      <c r="D3075" t="s">
        <v>54</v>
      </c>
    </row>
    <row r="3076" spans="1:4" x14ac:dyDescent="0.3">
      <c r="A3076" s="33" t="s">
        <v>49</v>
      </c>
      <c r="B3076" s="34">
        <v>45382</v>
      </c>
      <c r="C3076">
        <v>0</v>
      </c>
      <c r="D3076" t="s">
        <v>54</v>
      </c>
    </row>
    <row r="3077" spans="1:4" x14ac:dyDescent="0.3">
      <c r="A3077" s="33" t="s">
        <v>49</v>
      </c>
      <c r="B3077" s="34">
        <v>45412</v>
      </c>
      <c r="C3077">
        <v>0</v>
      </c>
      <c r="D3077" t="s">
        <v>54</v>
      </c>
    </row>
    <row r="3078" spans="1:4" x14ac:dyDescent="0.3">
      <c r="A3078" s="33" t="s">
        <v>49</v>
      </c>
      <c r="B3078" s="34">
        <v>45443</v>
      </c>
      <c r="C3078">
        <v>0</v>
      </c>
      <c r="D3078" t="s">
        <v>54</v>
      </c>
    </row>
    <row r="3079" spans="1:4" x14ac:dyDescent="0.3">
      <c r="A3079" s="33" t="s">
        <v>49</v>
      </c>
      <c r="B3079" s="34">
        <v>45473</v>
      </c>
      <c r="C3079">
        <v>0</v>
      </c>
      <c r="D3079" t="s">
        <v>54</v>
      </c>
    </row>
    <row r="3080" spans="1:4" x14ac:dyDescent="0.3">
      <c r="A3080" s="33" t="s">
        <v>49</v>
      </c>
      <c r="B3080" s="34">
        <v>45504</v>
      </c>
      <c r="C3080">
        <v>0</v>
      </c>
      <c r="D3080" t="s">
        <v>54</v>
      </c>
    </row>
    <row r="3081" spans="1:4" x14ac:dyDescent="0.3">
      <c r="A3081" s="33" t="s">
        <v>49</v>
      </c>
      <c r="B3081" s="34">
        <v>45535</v>
      </c>
      <c r="C3081">
        <v>0</v>
      </c>
      <c r="D3081" t="s">
        <v>54</v>
      </c>
    </row>
    <row r="3082" spans="1:4" x14ac:dyDescent="0.3">
      <c r="A3082" s="33" t="s">
        <v>49</v>
      </c>
      <c r="B3082" s="34">
        <v>45565</v>
      </c>
      <c r="C3082">
        <v>0</v>
      </c>
      <c r="D3082" t="s">
        <v>54</v>
      </c>
    </row>
    <row r="3083" spans="1:4" x14ac:dyDescent="0.3">
      <c r="A3083" s="33" t="s">
        <v>49</v>
      </c>
      <c r="B3083" s="34">
        <v>45596</v>
      </c>
      <c r="C3083">
        <v>0</v>
      </c>
      <c r="D3083" t="s">
        <v>54</v>
      </c>
    </row>
    <row r="3084" spans="1:4" x14ac:dyDescent="0.3">
      <c r="A3084" s="33" t="s">
        <v>49</v>
      </c>
      <c r="B3084" s="34">
        <v>45626</v>
      </c>
      <c r="C3084">
        <v>0</v>
      </c>
      <c r="D3084" t="s">
        <v>54</v>
      </c>
    </row>
    <row r="3085" spans="1:4" x14ac:dyDescent="0.3">
      <c r="A3085" s="33" t="s">
        <v>49</v>
      </c>
      <c r="B3085" s="34">
        <v>45657</v>
      </c>
      <c r="C3085">
        <v>0</v>
      </c>
      <c r="D3085" t="s">
        <v>54</v>
      </c>
    </row>
    <row r="3086" spans="1:4" x14ac:dyDescent="0.3">
      <c r="A3086" s="33" t="s">
        <v>49</v>
      </c>
      <c r="B3086" s="34">
        <v>45688</v>
      </c>
      <c r="C3086">
        <v>0</v>
      </c>
      <c r="D3086" t="s">
        <v>54</v>
      </c>
    </row>
    <row r="3087" spans="1:4" x14ac:dyDescent="0.3">
      <c r="A3087" s="33" t="s">
        <v>49</v>
      </c>
      <c r="B3087" s="34">
        <v>45716</v>
      </c>
      <c r="C3087">
        <v>0</v>
      </c>
      <c r="D3087" t="s">
        <v>54</v>
      </c>
    </row>
    <row r="3088" spans="1:4" x14ac:dyDescent="0.3">
      <c r="A3088" s="33" t="s">
        <v>49</v>
      </c>
      <c r="B3088" s="34">
        <v>45747</v>
      </c>
      <c r="C3088">
        <v>0</v>
      </c>
      <c r="D3088" t="s">
        <v>54</v>
      </c>
    </row>
    <row r="3089" spans="1:4" x14ac:dyDescent="0.3">
      <c r="A3089" s="33" t="s">
        <v>49</v>
      </c>
      <c r="B3089" s="34">
        <v>45777</v>
      </c>
      <c r="C3089">
        <v>0</v>
      </c>
      <c r="D3089" t="s">
        <v>54</v>
      </c>
    </row>
    <row r="3090" spans="1:4" x14ac:dyDescent="0.3">
      <c r="A3090" s="33" t="s">
        <v>49</v>
      </c>
      <c r="B3090" s="34">
        <v>45808</v>
      </c>
      <c r="C3090">
        <v>0</v>
      </c>
      <c r="D3090" t="s">
        <v>54</v>
      </c>
    </row>
    <row r="3091" spans="1:4" x14ac:dyDescent="0.3">
      <c r="A3091" s="33" t="s">
        <v>49</v>
      </c>
      <c r="B3091" s="34">
        <v>45838</v>
      </c>
      <c r="C3091">
        <v>0</v>
      </c>
      <c r="D3091" t="s">
        <v>54</v>
      </c>
    </row>
    <row r="3092" spans="1:4" x14ac:dyDescent="0.3">
      <c r="A3092" s="33" t="s">
        <v>49</v>
      </c>
      <c r="B3092" s="34">
        <v>45869</v>
      </c>
      <c r="C3092">
        <v>0</v>
      </c>
      <c r="D3092" t="s">
        <v>54</v>
      </c>
    </row>
    <row r="3093" spans="1:4" x14ac:dyDescent="0.3">
      <c r="A3093" s="33" t="s">
        <v>49</v>
      </c>
      <c r="B3093" s="34">
        <v>45900</v>
      </c>
      <c r="C3093">
        <v>0</v>
      </c>
      <c r="D3093" t="s">
        <v>54</v>
      </c>
    </row>
    <row r="3094" spans="1:4" x14ac:dyDescent="0.3">
      <c r="A3094" s="33" t="s">
        <v>49</v>
      </c>
      <c r="B3094" s="34">
        <v>45930</v>
      </c>
      <c r="C3094">
        <v>0</v>
      </c>
      <c r="D3094" t="s">
        <v>54</v>
      </c>
    </row>
    <row r="3095" spans="1:4" x14ac:dyDescent="0.3">
      <c r="A3095" s="33" t="s">
        <v>49</v>
      </c>
      <c r="B3095" s="34">
        <v>45961</v>
      </c>
      <c r="C3095">
        <v>0</v>
      </c>
      <c r="D3095" t="s">
        <v>54</v>
      </c>
    </row>
    <row r="3096" spans="1:4" x14ac:dyDescent="0.3">
      <c r="A3096" s="33" t="s">
        <v>49</v>
      </c>
      <c r="B3096" s="34">
        <v>45991</v>
      </c>
      <c r="C3096">
        <v>0</v>
      </c>
      <c r="D3096" t="s">
        <v>54</v>
      </c>
    </row>
    <row r="3097" spans="1:4" x14ac:dyDescent="0.3">
      <c r="A3097" s="33" t="s">
        <v>49</v>
      </c>
      <c r="B3097" s="34">
        <v>46022</v>
      </c>
      <c r="C3097">
        <v>0</v>
      </c>
      <c r="D3097" t="s">
        <v>54</v>
      </c>
    </row>
    <row r="3098" spans="1:4" x14ac:dyDescent="0.3">
      <c r="A3098" s="33" t="s">
        <v>50</v>
      </c>
      <c r="B3098" s="34">
        <v>44957</v>
      </c>
      <c r="C3098">
        <v>0</v>
      </c>
      <c r="D3098" t="s">
        <v>54</v>
      </c>
    </row>
    <row r="3099" spans="1:4" x14ac:dyDescent="0.3">
      <c r="A3099" s="33" t="s">
        <v>50</v>
      </c>
      <c r="B3099" s="34">
        <v>44985</v>
      </c>
      <c r="C3099">
        <v>0</v>
      </c>
      <c r="D3099" t="s">
        <v>54</v>
      </c>
    </row>
    <row r="3100" spans="1:4" x14ac:dyDescent="0.3">
      <c r="A3100" s="33" t="s">
        <v>50</v>
      </c>
      <c r="B3100" s="34">
        <v>45016</v>
      </c>
      <c r="C3100">
        <v>0</v>
      </c>
      <c r="D3100" t="s">
        <v>54</v>
      </c>
    </row>
    <row r="3101" spans="1:4" x14ac:dyDescent="0.3">
      <c r="A3101" s="33" t="s">
        <v>50</v>
      </c>
      <c r="B3101" s="34">
        <v>45046</v>
      </c>
      <c r="C3101">
        <v>0</v>
      </c>
      <c r="D3101" t="s">
        <v>54</v>
      </c>
    </row>
    <row r="3102" spans="1:4" x14ac:dyDescent="0.3">
      <c r="A3102" s="33" t="s">
        <v>50</v>
      </c>
      <c r="B3102" s="34">
        <v>45077</v>
      </c>
      <c r="C3102">
        <v>0</v>
      </c>
      <c r="D3102" t="s">
        <v>54</v>
      </c>
    </row>
    <row r="3103" spans="1:4" x14ac:dyDescent="0.3">
      <c r="A3103" s="33" t="s">
        <v>50</v>
      </c>
      <c r="B3103" s="34">
        <v>45107</v>
      </c>
      <c r="C3103">
        <v>0</v>
      </c>
      <c r="D3103" t="s">
        <v>54</v>
      </c>
    </row>
    <row r="3104" spans="1:4" x14ac:dyDescent="0.3">
      <c r="A3104" s="33" t="s">
        <v>50</v>
      </c>
      <c r="B3104" s="34">
        <v>45138</v>
      </c>
      <c r="C3104">
        <v>0</v>
      </c>
      <c r="D3104" t="s">
        <v>54</v>
      </c>
    </row>
    <row r="3105" spans="1:4" x14ac:dyDescent="0.3">
      <c r="A3105" s="33" t="s">
        <v>50</v>
      </c>
      <c r="B3105" s="34">
        <v>45169</v>
      </c>
      <c r="C3105">
        <v>0</v>
      </c>
      <c r="D3105" t="s">
        <v>54</v>
      </c>
    </row>
    <row r="3106" spans="1:4" x14ac:dyDescent="0.3">
      <c r="A3106" s="33" t="s">
        <v>50</v>
      </c>
      <c r="B3106" s="34">
        <v>45199</v>
      </c>
      <c r="C3106">
        <v>0</v>
      </c>
      <c r="D3106" t="s">
        <v>54</v>
      </c>
    </row>
    <row r="3107" spans="1:4" x14ac:dyDescent="0.3">
      <c r="A3107" s="33" t="s">
        <v>50</v>
      </c>
      <c r="B3107" s="34">
        <v>45230</v>
      </c>
      <c r="C3107">
        <v>0</v>
      </c>
      <c r="D3107" t="s">
        <v>54</v>
      </c>
    </row>
    <row r="3108" spans="1:4" x14ac:dyDescent="0.3">
      <c r="A3108" s="33" t="s">
        <v>50</v>
      </c>
      <c r="B3108" s="34">
        <v>45260</v>
      </c>
      <c r="C3108">
        <v>0</v>
      </c>
      <c r="D3108" t="s">
        <v>54</v>
      </c>
    </row>
    <row r="3109" spans="1:4" x14ac:dyDescent="0.3">
      <c r="A3109" s="33" t="s">
        <v>50</v>
      </c>
      <c r="B3109" s="34">
        <v>45291</v>
      </c>
      <c r="C3109">
        <v>0</v>
      </c>
      <c r="D3109" t="s">
        <v>54</v>
      </c>
    </row>
    <row r="3110" spans="1:4" x14ac:dyDescent="0.3">
      <c r="A3110" s="33" t="s">
        <v>50</v>
      </c>
      <c r="B3110" s="34">
        <v>45322</v>
      </c>
      <c r="C3110">
        <v>0</v>
      </c>
      <c r="D3110" t="s">
        <v>54</v>
      </c>
    </row>
    <row r="3111" spans="1:4" x14ac:dyDescent="0.3">
      <c r="A3111" s="33" t="s">
        <v>50</v>
      </c>
      <c r="B3111" s="34">
        <v>45351</v>
      </c>
      <c r="C3111">
        <v>0</v>
      </c>
      <c r="D3111" t="s">
        <v>54</v>
      </c>
    </row>
    <row r="3112" spans="1:4" x14ac:dyDescent="0.3">
      <c r="A3112" s="33" t="s">
        <v>50</v>
      </c>
      <c r="B3112" s="34">
        <v>45382</v>
      </c>
      <c r="C3112">
        <v>0</v>
      </c>
      <c r="D3112" t="s">
        <v>54</v>
      </c>
    </row>
    <row r="3113" spans="1:4" x14ac:dyDescent="0.3">
      <c r="A3113" s="33" t="s">
        <v>50</v>
      </c>
      <c r="B3113" s="34">
        <v>45412</v>
      </c>
      <c r="C3113">
        <v>0</v>
      </c>
      <c r="D3113" t="s">
        <v>54</v>
      </c>
    </row>
    <row r="3114" spans="1:4" x14ac:dyDescent="0.3">
      <c r="A3114" s="33" t="s">
        <v>50</v>
      </c>
      <c r="B3114" s="34">
        <v>45443</v>
      </c>
      <c r="C3114">
        <v>0</v>
      </c>
      <c r="D3114" t="s">
        <v>54</v>
      </c>
    </row>
    <row r="3115" spans="1:4" x14ac:dyDescent="0.3">
      <c r="A3115" s="33" t="s">
        <v>50</v>
      </c>
      <c r="B3115" s="34">
        <v>45473</v>
      </c>
      <c r="C3115">
        <v>0</v>
      </c>
      <c r="D3115" t="s">
        <v>54</v>
      </c>
    </row>
    <row r="3116" spans="1:4" x14ac:dyDescent="0.3">
      <c r="A3116" s="33" t="s">
        <v>50</v>
      </c>
      <c r="B3116" s="34">
        <v>45504</v>
      </c>
      <c r="C3116">
        <v>0</v>
      </c>
      <c r="D3116" t="s">
        <v>54</v>
      </c>
    </row>
    <row r="3117" spans="1:4" x14ac:dyDescent="0.3">
      <c r="A3117" s="33" t="s">
        <v>50</v>
      </c>
      <c r="B3117" s="34">
        <v>45535</v>
      </c>
      <c r="C3117">
        <v>0</v>
      </c>
      <c r="D3117" t="s">
        <v>54</v>
      </c>
    </row>
    <row r="3118" spans="1:4" x14ac:dyDescent="0.3">
      <c r="A3118" s="33" t="s">
        <v>50</v>
      </c>
      <c r="B3118" s="34">
        <v>45565</v>
      </c>
      <c r="C3118">
        <v>0</v>
      </c>
      <c r="D3118" t="s">
        <v>54</v>
      </c>
    </row>
    <row r="3119" spans="1:4" x14ac:dyDescent="0.3">
      <c r="A3119" s="33" t="s">
        <v>50</v>
      </c>
      <c r="B3119" s="34">
        <v>45596</v>
      </c>
      <c r="C3119">
        <v>0</v>
      </c>
      <c r="D3119" t="s">
        <v>54</v>
      </c>
    </row>
    <row r="3120" spans="1:4" x14ac:dyDescent="0.3">
      <c r="A3120" s="33" t="s">
        <v>50</v>
      </c>
      <c r="B3120" s="34">
        <v>45626</v>
      </c>
      <c r="C3120">
        <v>0</v>
      </c>
      <c r="D3120" t="s">
        <v>54</v>
      </c>
    </row>
    <row r="3121" spans="1:4" x14ac:dyDescent="0.3">
      <c r="A3121" s="33" t="s">
        <v>50</v>
      </c>
      <c r="B3121" s="34">
        <v>45657</v>
      </c>
      <c r="C3121">
        <v>0</v>
      </c>
      <c r="D3121" t="s">
        <v>54</v>
      </c>
    </row>
    <row r="3122" spans="1:4" x14ac:dyDescent="0.3">
      <c r="A3122" s="33" t="s">
        <v>50</v>
      </c>
      <c r="B3122" s="34">
        <v>45688</v>
      </c>
      <c r="C3122">
        <v>0</v>
      </c>
      <c r="D3122" t="s">
        <v>54</v>
      </c>
    </row>
    <row r="3123" spans="1:4" x14ac:dyDescent="0.3">
      <c r="A3123" s="33" t="s">
        <v>50</v>
      </c>
      <c r="B3123" s="34">
        <v>45716</v>
      </c>
      <c r="C3123">
        <v>0</v>
      </c>
      <c r="D3123" t="s">
        <v>54</v>
      </c>
    </row>
    <row r="3124" spans="1:4" x14ac:dyDescent="0.3">
      <c r="A3124" s="33" t="s">
        <v>50</v>
      </c>
      <c r="B3124" s="34">
        <v>45747</v>
      </c>
      <c r="C3124">
        <v>0</v>
      </c>
      <c r="D3124" t="s">
        <v>54</v>
      </c>
    </row>
    <row r="3125" spans="1:4" x14ac:dyDescent="0.3">
      <c r="A3125" s="33" t="s">
        <v>50</v>
      </c>
      <c r="B3125" s="34">
        <v>45777</v>
      </c>
      <c r="C3125">
        <v>0</v>
      </c>
      <c r="D3125" t="s">
        <v>54</v>
      </c>
    </row>
    <row r="3126" spans="1:4" x14ac:dyDescent="0.3">
      <c r="A3126" s="33" t="s">
        <v>50</v>
      </c>
      <c r="B3126" s="34">
        <v>45808</v>
      </c>
      <c r="C3126">
        <v>0</v>
      </c>
      <c r="D3126" t="s">
        <v>54</v>
      </c>
    </row>
    <row r="3127" spans="1:4" x14ac:dyDescent="0.3">
      <c r="A3127" s="33" t="s">
        <v>50</v>
      </c>
      <c r="B3127" s="34">
        <v>45838</v>
      </c>
      <c r="C3127">
        <v>0</v>
      </c>
      <c r="D3127" t="s">
        <v>54</v>
      </c>
    </row>
    <row r="3128" spans="1:4" x14ac:dyDescent="0.3">
      <c r="A3128" s="33" t="s">
        <v>50</v>
      </c>
      <c r="B3128" s="34">
        <v>45869</v>
      </c>
      <c r="C3128">
        <v>0</v>
      </c>
      <c r="D3128" t="s">
        <v>54</v>
      </c>
    </row>
    <row r="3129" spans="1:4" x14ac:dyDescent="0.3">
      <c r="A3129" s="33" t="s">
        <v>50</v>
      </c>
      <c r="B3129" s="34">
        <v>45900</v>
      </c>
      <c r="C3129">
        <v>0</v>
      </c>
      <c r="D3129" t="s">
        <v>54</v>
      </c>
    </row>
    <row r="3130" spans="1:4" x14ac:dyDescent="0.3">
      <c r="A3130" s="33" t="s">
        <v>50</v>
      </c>
      <c r="B3130" s="34">
        <v>45930</v>
      </c>
      <c r="C3130">
        <v>0</v>
      </c>
      <c r="D3130" t="s">
        <v>54</v>
      </c>
    </row>
    <row r="3131" spans="1:4" x14ac:dyDescent="0.3">
      <c r="A3131" s="33" t="s">
        <v>50</v>
      </c>
      <c r="B3131" s="34">
        <v>45961</v>
      </c>
      <c r="C3131">
        <v>0</v>
      </c>
      <c r="D3131" t="s">
        <v>54</v>
      </c>
    </row>
    <row r="3132" spans="1:4" x14ac:dyDescent="0.3">
      <c r="A3132" s="33" t="s">
        <v>50</v>
      </c>
      <c r="B3132" s="34">
        <v>45991</v>
      </c>
      <c r="C3132">
        <v>0</v>
      </c>
      <c r="D3132" t="s">
        <v>54</v>
      </c>
    </row>
    <row r="3133" spans="1:4" x14ac:dyDescent="0.3">
      <c r="A3133" s="33" t="s">
        <v>50</v>
      </c>
      <c r="B3133" s="34">
        <v>46022</v>
      </c>
      <c r="C3133">
        <v>0</v>
      </c>
      <c r="D3133" t="s">
        <v>54</v>
      </c>
    </row>
    <row r="3134" spans="1:4" x14ac:dyDescent="0.3">
      <c r="A3134" s="33" t="s">
        <v>51</v>
      </c>
      <c r="B3134" s="34">
        <v>44957</v>
      </c>
      <c r="C3134">
        <v>-19060</v>
      </c>
      <c r="D3134" t="s">
        <v>54</v>
      </c>
    </row>
    <row r="3135" spans="1:4" x14ac:dyDescent="0.3">
      <c r="A3135" s="33" t="s">
        <v>51</v>
      </c>
      <c r="B3135" s="34">
        <v>44985</v>
      </c>
      <c r="C3135">
        <v>-19631.8</v>
      </c>
      <c r="D3135" t="s">
        <v>54</v>
      </c>
    </row>
    <row r="3136" spans="1:4" x14ac:dyDescent="0.3">
      <c r="A3136" s="33" t="s">
        <v>51</v>
      </c>
      <c r="B3136" s="34">
        <v>45016</v>
      </c>
      <c r="C3136">
        <v>-18197.525000000001</v>
      </c>
      <c r="D3136" t="s">
        <v>54</v>
      </c>
    </row>
    <row r="3137" spans="1:4" x14ac:dyDescent="0.3">
      <c r="A3137" s="33" t="s">
        <v>51</v>
      </c>
      <c r="B3137" s="34">
        <v>45046</v>
      </c>
      <c r="C3137">
        <v>-18743.450700000001</v>
      </c>
      <c r="D3137" t="s">
        <v>54</v>
      </c>
    </row>
    <row r="3138" spans="1:4" x14ac:dyDescent="0.3">
      <c r="A3138" s="33" t="s">
        <v>51</v>
      </c>
      <c r="B3138" s="34">
        <v>45077</v>
      </c>
      <c r="C3138">
        <v>-19021.6453</v>
      </c>
      <c r="D3138" t="s">
        <v>54</v>
      </c>
    </row>
    <row r="3139" spans="1:4" x14ac:dyDescent="0.3">
      <c r="A3139" s="33" t="s">
        <v>51</v>
      </c>
      <c r="B3139" s="34">
        <v>45107</v>
      </c>
      <c r="C3139">
        <v>-19592.294600000001</v>
      </c>
      <c r="D3139" t="s">
        <v>54</v>
      </c>
    </row>
    <row r="3140" spans="1:4" x14ac:dyDescent="0.3">
      <c r="A3140" s="33" t="s">
        <v>51</v>
      </c>
      <c r="B3140" s="34">
        <v>45138</v>
      </c>
      <c r="C3140">
        <v>-19837.683700000001</v>
      </c>
      <c r="D3140" t="s">
        <v>54</v>
      </c>
    </row>
    <row r="3141" spans="1:4" x14ac:dyDescent="0.3">
      <c r="A3141" s="33" t="s">
        <v>51</v>
      </c>
      <c r="B3141" s="34">
        <v>45169</v>
      </c>
      <c r="C3141">
        <v>-20124.672399999999</v>
      </c>
      <c r="D3141" t="s">
        <v>54</v>
      </c>
    </row>
    <row r="3142" spans="1:4" x14ac:dyDescent="0.3">
      <c r="A3142" s="33" t="s">
        <v>51</v>
      </c>
      <c r="B3142" s="34">
        <v>45199</v>
      </c>
      <c r="C3142">
        <v>-20728.412499999999</v>
      </c>
      <c r="D3142" t="s">
        <v>54</v>
      </c>
    </row>
    <row r="3143" spans="1:4" x14ac:dyDescent="0.3">
      <c r="A3143" s="33" t="s">
        <v>51</v>
      </c>
      <c r="B3143" s="34">
        <v>45230</v>
      </c>
      <c r="C3143">
        <v>-21350.264899999998</v>
      </c>
      <c r="D3143" t="s">
        <v>54</v>
      </c>
    </row>
    <row r="3144" spans="1:4" x14ac:dyDescent="0.3">
      <c r="A3144" s="33" t="s">
        <v>51</v>
      </c>
      <c r="B3144" s="34">
        <v>45260</v>
      </c>
      <c r="C3144">
        <v>-21990.7729</v>
      </c>
      <c r="D3144" t="s">
        <v>54</v>
      </c>
    </row>
    <row r="3145" spans="1:4" x14ac:dyDescent="0.3">
      <c r="A3145" s="33" t="s">
        <v>51</v>
      </c>
      <c r="B3145" s="34">
        <v>45291</v>
      </c>
      <c r="C3145">
        <v>-20435.4218</v>
      </c>
      <c r="D3145" t="s">
        <v>54</v>
      </c>
    </row>
    <row r="3146" spans="1:4" x14ac:dyDescent="0.3">
      <c r="A3146" s="33" t="s">
        <v>51</v>
      </c>
      <c r="B3146" s="34">
        <v>45322</v>
      </c>
      <c r="C3146">
        <v>-21048.484400000001</v>
      </c>
      <c r="D3146" t="s">
        <v>54</v>
      </c>
    </row>
    <row r="3147" spans="1:4" x14ac:dyDescent="0.3">
      <c r="A3147" s="33" t="s">
        <v>51</v>
      </c>
      <c r="B3147" s="34">
        <v>45351</v>
      </c>
      <c r="C3147">
        <v>-21358.440200000001</v>
      </c>
      <c r="D3147" t="s">
        <v>54</v>
      </c>
    </row>
    <row r="3148" spans="1:4" x14ac:dyDescent="0.3">
      <c r="A3148" s="33" t="s">
        <v>51</v>
      </c>
      <c r="B3148" s="34">
        <v>45382</v>
      </c>
      <c r="C3148">
        <v>-21709.8446</v>
      </c>
      <c r="D3148" t="s">
        <v>54</v>
      </c>
    </row>
    <row r="3149" spans="1:4" x14ac:dyDescent="0.3">
      <c r="A3149" s="33" t="s">
        <v>51</v>
      </c>
      <c r="B3149" s="34">
        <v>45412</v>
      </c>
      <c r="C3149">
        <v>-22361.139899999998</v>
      </c>
      <c r="D3149" t="s">
        <v>54</v>
      </c>
    </row>
    <row r="3150" spans="1:4" x14ac:dyDescent="0.3">
      <c r="A3150" s="33" t="s">
        <v>51</v>
      </c>
      <c r="B3150" s="34">
        <v>45443</v>
      </c>
      <c r="C3150">
        <v>-22722.7009</v>
      </c>
      <c r="D3150" t="s">
        <v>54</v>
      </c>
    </row>
    <row r="3151" spans="1:4" x14ac:dyDescent="0.3">
      <c r="A3151" s="33" t="s">
        <v>51</v>
      </c>
      <c r="B3151" s="34">
        <v>45473</v>
      </c>
      <c r="C3151">
        <v>-23128.108800000002</v>
      </c>
      <c r="D3151" t="s">
        <v>54</v>
      </c>
    </row>
    <row r="3152" spans="1:4" x14ac:dyDescent="0.3">
      <c r="A3152" s="33" t="s">
        <v>51</v>
      </c>
      <c r="B3152" s="34">
        <v>45504</v>
      </c>
      <c r="C3152">
        <v>-21769.636900000001</v>
      </c>
      <c r="D3152" t="s">
        <v>54</v>
      </c>
    </row>
    <row r="3153" spans="1:4" x14ac:dyDescent="0.3">
      <c r="A3153" s="33" t="s">
        <v>51</v>
      </c>
      <c r="B3153" s="34">
        <v>45535</v>
      </c>
      <c r="C3153">
        <v>-22422.725999999999</v>
      </c>
      <c r="D3153" t="s">
        <v>54</v>
      </c>
    </row>
    <row r="3154" spans="1:4" x14ac:dyDescent="0.3">
      <c r="A3154" s="33" t="s">
        <v>51</v>
      </c>
      <c r="B3154" s="34">
        <v>45565</v>
      </c>
      <c r="C3154">
        <v>-23095.407800000001</v>
      </c>
      <c r="D3154" t="s">
        <v>54</v>
      </c>
    </row>
    <row r="3155" spans="1:4" x14ac:dyDescent="0.3">
      <c r="A3155" s="33" t="s">
        <v>51</v>
      </c>
      <c r="B3155" s="34">
        <v>45596</v>
      </c>
      <c r="C3155">
        <v>-23516.567999999999</v>
      </c>
      <c r="D3155" t="s">
        <v>54</v>
      </c>
    </row>
    <row r="3156" spans="1:4" x14ac:dyDescent="0.3">
      <c r="A3156" s="33" t="s">
        <v>51</v>
      </c>
      <c r="B3156" s="34">
        <v>45626</v>
      </c>
      <c r="C3156">
        <v>-24222.064999999999</v>
      </c>
      <c r="D3156" t="s">
        <v>54</v>
      </c>
    </row>
    <row r="3157" spans="1:4" x14ac:dyDescent="0.3">
      <c r="A3157" s="33" t="s">
        <v>51</v>
      </c>
      <c r="B3157" s="34">
        <v>45657</v>
      </c>
      <c r="C3157">
        <v>-24616.367399999999</v>
      </c>
      <c r="D3157" t="s">
        <v>54</v>
      </c>
    </row>
    <row r="3158" spans="1:4" x14ac:dyDescent="0.3">
      <c r="A3158" s="33" t="s">
        <v>51</v>
      </c>
      <c r="B3158" s="34">
        <v>45688</v>
      </c>
      <c r="C3158">
        <v>-25354.858400000001</v>
      </c>
      <c r="D3158" t="s">
        <v>54</v>
      </c>
    </row>
    <row r="3159" spans="1:4" x14ac:dyDescent="0.3">
      <c r="A3159" s="33" t="s">
        <v>51</v>
      </c>
      <c r="B3159" s="34">
        <v>45716</v>
      </c>
      <c r="C3159">
        <v>-23642.783200000002</v>
      </c>
      <c r="D3159" t="s">
        <v>54</v>
      </c>
    </row>
    <row r="3160" spans="1:4" x14ac:dyDescent="0.3">
      <c r="A3160" s="33" t="s">
        <v>51</v>
      </c>
      <c r="B3160" s="34">
        <v>45747</v>
      </c>
      <c r="C3160">
        <v>-22367.1037</v>
      </c>
      <c r="D3160" t="s">
        <v>54</v>
      </c>
    </row>
    <row r="3161" spans="1:4" x14ac:dyDescent="0.3">
      <c r="A3161" s="33" t="s">
        <v>51</v>
      </c>
      <c r="B3161" s="34">
        <v>45777</v>
      </c>
      <c r="C3161">
        <v>-22711.256399999998</v>
      </c>
      <c r="D3161" t="s">
        <v>54</v>
      </c>
    </row>
    <row r="3162" spans="1:4" x14ac:dyDescent="0.3">
      <c r="A3162" s="33" t="s">
        <v>51</v>
      </c>
      <c r="B3162" s="34">
        <v>45808</v>
      </c>
      <c r="C3162">
        <v>-23392.594099999998</v>
      </c>
      <c r="D3162" t="s">
        <v>54</v>
      </c>
    </row>
    <row r="3163" spans="1:4" x14ac:dyDescent="0.3">
      <c r="A3163" s="33" t="s">
        <v>51</v>
      </c>
      <c r="B3163" s="34">
        <v>45838</v>
      </c>
      <c r="C3163">
        <v>-24094.371899999998</v>
      </c>
      <c r="D3163" t="s">
        <v>54</v>
      </c>
    </row>
    <row r="3164" spans="1:4" x14ac:dyDescent="0.3">
      <c r="A3164" s="33" t="s">
        <v>51</v>
      </c>
      <c r="B3164" s="34">
        <v>45869</v>
      </c>
      <c r="C3164">
        <v>-24234.444500000001</v>
      </c>
      <c r="D3164" t="s">
        <v>54</v>
      </c>
    </row>
    <row r="3165" spans="1:4" x14ac:dyDescent="0.3">
      <c r="A3165" s="33" t="s">
        <v>51</v>
      </c>
      <c r="B3165" s="34">
        <v>45900</v>
      </c>
      <c r="C3165">
        <v>-22426.311000000002</v>
      </c>
      <c r="D3165" t="s">
        <v>54</v>
      </c>
    </row>
    <row r="3166" spans="1:4" x14ac:dyDescent="0.3">
      <c r="A3166" s="33" t="s">
        <v>51</v>
      </c>
      <c r="B3166" s="34">
        <v>45930</v>
      </c>
      <c r="C3166">
        <v>-23099.100399999999</v>
      </c>
      <c r="D3166" t="s">
        <v>54</v>
      </c>
    </row>
    <row r="3167" spans="1:4" x14ac:dyDescent="0.3">
      <c r="A3167" s="33" t="s">
        <v>51</v>
      </c>
      <c r="B3167" s="34">
        <v>45961</v>
      </c>
      <c r="C3167">
        <v>-23792.073400000001</v>
      </c>
      <c r="D3167" t="s">
        <v>54</v>
      </c>
    </row>
    <row r="3168" spans="1:4" x14ac:dyDescent="0.3">
      <c r="A3168" s="33" t="s">
        <v>51</v>
      </c>
      <c r="B3168" s="34">
        <v>45991</v>
      </c>
      <c r="C3168">
        <v>-24273.241900000001</v>
      </c>
      <c r="D3168" t="s">
        <v>54</v>
      </c>
    </row>
    <row r="3169" spans="1:4" x14ac:dyDescent="0.3">
      <c r="A3169" s="33" t="s">
        <v>51</v>
      </c>
      <c r="B3169" s="34">
        <v>46022</v>
      </c>
      <c r="C3169">
        <v>-24792.104800000001</v>
      </c>
      <c r="D3169" t="s">
        <v>54</v>
      </c>
    </row>
    <row r="3170" spans="1:4" x14ac:dyDescent="0.3">
      <c r="A3170" s="33" t="s">
        <v>4</v>
      </c>
      <c r="B3170" s="34">
        <v>44957</v>
      </c>
      <c r="C3170">
        <v>0</v>
      </c>
      <c r="D3170" t="s">
        <v>55</v>
      </c>
    </row>
    <row r="3171" spans="1:4" x14ac:dyDescent="0.3">
      <c r="A3171" s="33" t="s">
        <v>4</v>
      </c>
      <c r="B3171" s="34">
        <v>44985</v>
      </c>
      <c r="C3171">
        <v>0</v>
      </c>
      <c r="D3171" t="s">
        <v>55</v>
      </c>
    </row>
    <row r="3172" spans="1:4" x14ac:dyDescent="0.3">
      <c r="A3172" s="33" t="s">
        <v>4</v>
      </c>
      <c r="B3172" s="34">
        <v>45016</v>
      </c>
      <c r="C3172">
        <v>0</v>
      </c>
      <c r="D3172" t="s">
        <v>55</v>
      </c>
    </row>
    <row r="3173" spans="1:4" x14ac:dyDescent="0.3">
      <c r="A3173" s="33" t="s">
        <v>4</v>
      </c>
      <c r="B3173" s="34">
        <v>45046</v>
      </c>
      <c r="C3173">
        <v>0</v>
      </c>
      <c r="D3173" t="s">
        <v>55</v>
      </c>
    </row>
    <row r="3174" spans="1:4" x14ac:dyDescent="0.3">
      <c r="A3174" s="33" t="s">
        <v>4</v>
      </c>
      <c r="B3174" s="34">
        <v>45077</v>
      </c>
      <c r="C3174">
        <v>0</v>
      </c>
      <c r="D3174" t="s">
        <v>55</v>
      </c>
    </row>
    <row r="3175" spans="1:4" x14ac:dyDescent="0.3">
      <c r="A3175" s="33" t="s">
        <v>4</v>
      </c>
      <c r="B3175" s="34">
        <v>45107</v>
      </c>
      <c r="C3175">
        <v>0</v>
      </c>
      <c r="D3175" t="s">
        <v>55</v>
      </c>
    </row>
    <row r="3176" spans="1:4" x14ac:dyDescent="0.3">
      <c r="A3176" s="33" t="s">
        <v>4</v>
      </c>
      <c r="B3176" s="34">
        <v>45138</v>
      </c>
      <c r="C3176">
        <v>0</v>
      </c>
      <c r="D3176" t="s">
        <v>55</v>
      </c>
    </row>
    <row r="3177" spans="1:4" x14ac:dyDescent="0.3">
      <c r="A3177" s="33" t="s">
        <v>4</v>
      </c>
      <c r="B3177" s="34">
        <v>45169</v>
      </c>
      <c r="C3177">
        <v>0</v>
      </c>
      <c r="D3177" t="s">
        <v>55</v>
      </c>
    </row>
    <row r="3178" spans="1:4" x14ac:dyDescent="0.3">
      <c r="A3178" s="33" t="s">
        <v>4</v>
      </c>
      <c r="B3178" s="34">
        <v>45199</v>
      </c>
      <c r="C3178">
        <v>0</v>
      </c>
      <c r="D3178" t="s">
        <v>55</v>
      </c>
    </row>
    <row r="3179" spans="1:4" x14ac:dyDescent="0.3">
      <c r="A3179" s="33" t="s">
        <v>4</v>
      </c>
      <c r="B3179" s="34">
        <v>45230</v>
      </c>
      <c r="C3179">
        <v>0</v>
      </c>
      <c r="D3179" t="s">
        <v>55</v>
      </c>
    </row>
    <row r="3180" spans="1:4" x14ac:dyDescent="0.3">
      <c r="A3180" s="33" t="s">
        <v>4</v>
      </c>
      <c r="B3180" s="34">
        <v>45260</v>
      </c>
      <c r="C3180">
        <v>0</v>
      </c>
      <c r="D3180" t="s">
        <v>55</v>
      </c>
    </row>
    <row r="3181" spans="1:4" x14ac:dyDescent="0.3">
      <c r="A3181" s="33" t="s">
        <v>4</v>
      </c>
      <c r="B3181" s="34">
        <v>45291</v>
      </c>
      <c r="C3181">
        <v>0</v>
      </c>
      <c r="D3181" t="s">
        <v>55</v>
      </c>
    </row>
    <row r="3182" spans="1:4" x14ac:dyDescent="0.3">
      <c r="A3182" s="33" t="s">
        <v>4</v>
      </c>
      <c r="B3182" s="34">
        <v>45322</v>
      </c>
      <c r="C3182">
        <v>0</v>
      </c>
      <c r="D3182" t="s">
        <v>55</v>
      </c>
    </row>
    <row r="3183" spans="1:4" x14ac:dyDescent="0.3">
      <c r="A3183" s="33" t="s">
        <v>4</v>
      </c>
      <c r="B3183" s="34">
        <v>45351</v>
      </c>
      <c r="C3183">
        <v>0</v>
      </c>
      <c r="D3183" t="s">
        <v>55</v>
      </c>
    </row>
    <row r="3184" spans="1:4" x14ac:dyDescent="0.3">
      <c r="A3184" s="33" t="s">
        <v>4</v>
      </c>
      <c r="B3184" s="34">
        <v>45382</v>
      </c>
      <c r="C3184">
        <v>0</v>
      </c>
      <c r="D3184" t="s">
        <v>55</v>
      </c>
    </row>
    <row r="3185" spans="1:4" x14ac:dyDescent="0.3">
      <c r="A3185" s="33" t="s">
        <v>4</v>
      </c>
      <c r="B3185" s="34">
        <v>45412</v>
      </c>
      <c r="C3185">
        <v>0</v>
      </c>
      <c r="D3185" t="s">
        <v>55</v>
      </c>
    </row>
    <row r="3186" spans="1:4" x14ac:dyDescent="0.3">
      <c r="A3186" s="33" t="s">
        <v>4</v>
      </c>
      <c r="B3186" s="34">
        <v>45443</v>
      </c>
      <c r="C3186">
        <v>0</v>
      </c>
      <c r="D3186" t="s">
        <v>55</v>
      </c>
    </row>
    <row r="3187" spans="1:4" x14ac:dyDescent="0.3">
      <c r="A3187" s="33" t="s">
        <v>4</v>
      </c>
      <c r="B3187" s="34">
        <v>45473</v>
      </c>
      <c r="C3187">
        <v>0</v>
      </c>
      <c r="D3187" t="s">
        <v>55</v>
      </c>
    </row>
    <row r="3188" spans="1:4" x14ac:dyDescent="0.3">
      <c r="A3188" s="33" t="s">
        <v>4</v>
      </c>
      <c r="B3188" s="34">
        <v>45504</v>
      </c>
      <c r="C3188">
        <v>0</v>
      </c>
      <c r="D3188" t="s">
        <v>55</v>
      </c>
    </row>
    <row r="3189" spans="1:4" x14ac:dyDescent="0.3">
      <c r="A3189" s="33" t="s">
        <v>4</v>
      </c>
      <c r="B3189" s="34">
        <v>45535</v>
      </c>
      <c r="C3189">
        <v>0</v>
      </c>
      <c r="D3189" t="s">
        <v>55</v>
      </c>
    </row>
    <row r="3190" spans="1:4" x14ac:dyDescent="0.3">
      <c r="A3190" s="33" t="s">
        <v>4</v>
      </c>
      <c r="B3190" s="34">
        <v>45565</v>
      </c>
      <c r="C3190">
        <v>0</v>
      </c>
      <c r="D3190" t="s">
        <v>55</v>
      </c>
    </row>
    <row r="3191" spans="1:4" x14ac:dyDescent="0.3">
      <c r="A3191" s="33" t="s">
        <v>4</v>
      </c>
      <c r="B3191" s="34">
        <v>45596</v>
      </c>
      <c r="C3191">
        <v>0</v>
      </c>
      <c r="D3191" t="s">
        <v>55</v>
      </c>
    </row>
    <row r="3192" spans="1:4" x14ac:dyDescent="0.3">
      <c r="A3192" s="33" t="s">
        <v>4</v>
      </c>
      <c r="B3192" s="34">
        <v>45626</v>
      </c>
      <c r="C3192">
        <v>0</v>
      </c>
      <c r="D3192" t="s">
        <v>55</v>
      </c>
    </row>
    <row r="3193" spans="1:4" x14ac:dyDescent="0.3">
      <c r="A3193" s="33" t="s">
        <v>4</v>
      </c>
      <c r="B3193" s="34">
        <v>45657</v>
      </c>
      <c r="C3193">
        <v>0</v>
      </c>
      <c r="D3193" t="s">
        <v>55</v>
      </c>
    </row>
    <row r="3194" spans="1:4" x14ac:dyDescent="0.3">
      <c r="A3194" s="33" t="s">
        <v>4</v>
      </c>
      <c r="B3194" s="34">
        <v>45688</v>
      </c>
      <c r="C3194">
        <v>0</v>
      </c>
      <c r="D3194" t="s">
        <v>55</v>
      </c>
    </row>
    <row r="3195" spans="1:4" x14ac:dyDescent="0.3">
      <c r="A3195" s="33" t="s">
        <v>4</v>
      </c>
      <c r="B3195" s="34">
        <v>45716</v>
      </c>
      <c r="C3195">
        <v>0</v>
      </c>
      <c r="D3195" t="s">
        <v>55</v>
      </c>
    </row>
    <row r="3196" spans="1:4" x14ac:dyDescent="0.3">
      <c r="A3196" s="33" t="s">
        <v>4</v>
      </c>
      <c r="B3196" s="34">
        <v>45747</v>
      </c>
      <c r="C3196">
        <v>0</v>
      </c>
      <c r="D3196" t="s">
        <v>55</v>
      </c>
    </row>
    <row r="3197" spans="1:4" x14ac:dyDescent="0.3">
      <c r="A3197" s="33" t="s">
        <v>4</v>
      </c>
      <c r="B3197" s="34">
        <v>45777</v>
      </c>
      <c r="C3197">
        <v>0</v>
      </c>
      <c r="D3197" t="s">
        <v>55</v>
      </c>
    </row>
    <row r="3198" spans="1:4" x14ac:dyDescent="0.3">
      <c r="A3198" s="33" t="s">
        <v>4</v>
      </c>
      <c r="B3198" s="34">
        <v>45808</v>
      </c>
      <c r="C3198">
        <v>0</v>
      </c>
      <c r="D3198" t="s">
        <v>55</v>
      </c>
    </row>
    <row r="3199" spans="1:4" x14ac:dyDescent="0.3">
      <c r="A3199" s="33" t="s">
        <v>4</v>
      </c>
      <c r="B3199" s="34">
        <v>45838</v>
      </c>
      <c r="C3199">
        <v>0</v>
      </c>
      <c r="D3199" t="s">
        <v>55</v>
      </c>
    </row>
    <row r="3200" spans="1:4" x14ac:dyDescent="0.3">
      <c r="A3200" s="33" t="s">
        <v>4</v>
      </c>
      <c r="B3200" s="34">
        <v>45869</v>
      </c>
      <c r="C3200">
        <v>0</v>
      </c>
      <c r="D3200" t="s">
        <v>55</v>
      </c>
    </row>
    <row r="3201" spans="1:4" x14ac:dyDescent="0.3">
      <c r="A3201" s="33" t="s">
        <v>4</v>
      </c>
      <c r="B3201" s="34">
        <v>45900</v>
      </c>
      <c r="C3201">
        <v>0</v>
      </c>
      <c r="D3201" t="s">
        <v>55</v>
      </c>
    </row>
    <row r="3202" spans="1:4" x14ac:dyDescent="0.3">
      <c r="A3202" s="33" t="s">
        <v>4</v>
      </c>
      <c r="B3202" s="34">
        <v>45930</v>
      </c>
      <c r="C3202">
        <v>0</v>
      </c>
      <c r="D3202" t="s">
        <v>55</v>
      </c>
    </row>
    <row r="3203" spans="1:4" x14ac:dyDescent="0.3">
      <c r="A3203" s="33" t="s">
        <v>4</v>
      </c>
      <c r="B3203" s="34">
        <v>45961</v>
      </c>
      <c r="C3203">
        <v>0</v>
      </c>
      <c r="D3203" t="s">
        <v>55</v>
      </c>
    </row>
    <row r="3204" spans="1:4" x14ac:dyDescent="0.3">
      <c r="A3204" s="33" t="s">
        <v>4</v>
      </c>
      <c r="B3204" s="34">
        <v>45991</v>
      </c>
      <c r="C3204">
        <v>0</v>
      </c>
      <c r="D3204" t="s">
        <v>55</v>
      </c>
    </row>
    <row r="3205" spans="1:4" x14ac:dyDescent="0.3">
      <c r="A3205" s="33" t="s">
        <v>4</v>
      </c>
      <c r="B3205" s="34">
        <v>46022</v>
      </c>
      <c r="C3205">
        <v>0</v>
      </c>
      <c r="D3205" t="s">
        <v>55</v>
      </c>
    </row>
    <row r="3206" spans="1:4" x14ac:dyDescent="0.3">
      <c r="A3206" s="33" t="s">
        <v>5</v>
      </c>
      <c r="B3206" s="34">
        <v>44957</v>
      </c>
      <c r="C3206">
        <v>0</v>
      </c>
      <c r="D3206" t="s">
        <v>55</v>
      </c>
    </row>
    <row r="3207" spans="1:4" x14ac:dyDescent="0.3">
      <c r="A3207" s="33" t="s">
        <v>5</v>
      </c>
      <c r="B3207" s="34">
        <v>44985</v>
      </c>
      <c r="C3207">
        <v>0</v>
      </c>
      <c r="D3207" t="s">
        <v>55</v>
      </c>
    </row>
    <row r="3208" spans="1:4" x14ac:dyDescent="0.3">
      <c r="A3208" s="33" t="s">
        <v>5</v>
      </c>
      <c r="B3208" s="34">
        <v>45016</v>
      </c>
      <c r="C3208">
        <v>0</v>
      </c>
      <c r="D3208" t="s">
        <v>55</v>
      </c>
    </row>
    <row r="3209" spans="1:4" x14ac:dyDescent="0.3">
      <c r="A3209" s="33" t="s">
        <v>5</v>
      </c>
      <c r="B3209" s="34">
        <v>45046</v>
      </c>
      <c r="C3209">
        <v>0</v>
      </c>
      <c r="D3209" t="s">
        <v>55</v>
      </c>
    </row>
    <row r="3210" spans="1:4" x14ac:dyDescent="0.3">
      <c r="A3210" s="33" t="s">
        <v>5</v>
      </c>
      <c r="B3210" s="34">
        <v>45077</v>
      </c>
      <c r="C3210">
        <v>0</v>
      </c>
      <c r="D3210" t="s">
        <v>55</v>
      </c>
    </row>
    <row r="3211" spans="1:4" x14ac:dyDescent="0.3">
      <c r="A3211" s="33" t="s">
        <v>5</v>
      </c>
      <c r="B3211" s="34">
        <v>45107</v>
      </c>
      <c r="C3211">
        <v>0</v>
      </c>
      <c r="D3211" t="s">
        <v>55</v>
      </c>
    </row>
    <row r="3212" spans="1:4" x14ac:dyDescent="0.3">
      <c r="A3212" s="33" t="s">
        <v>5</v>
      </c>
      <c r="B3212" s="34">
        <v>45138</v>
      </c>
      <c r="C3212">
        <v>0</v>
      </c>
      <c r="D3212" t="s">
        <v>55</v>
      </c>
    </row>
    <row r="3213" spans="1:4" x14ac:dyDescent="0.3">
      <c r="A3213" s="33" t="s">
        <v>5</v>
      </c>
      <c r="B3213" s="34">
        <v>45169</v>
      </c>
      <c r="C3213">
        <v>0</v>
      </c>
      <c r="D3213" t="s">
        <v>55</v>
      </c>
    </row>
    <row r="3214" spans="1:4" x14ac:dyDescent="0.3">
      <c r="A3214" s="33" t="s">
        <v>5</v>
      </c>
      <c r="B3214" s="34">
        <v>45199</v>
      </c>
      <c r="C3214">
        <v>0</v>
      </c>
      <c r="D3214" t="s">
        <v>55</v>
      </c>
    </row>
    <row r="3215" spans="1:4" x14ac:dyDescent="0.3">
      <c r="A3215" s="33" t="s">
        <v>5</v>
      </c>
      <c r="B3215" s="34">
        <v>45230</v>
      </c>
      <c r="C3215">
        <v>0</v>
      </c>
      <c r="D3215" t="s">
        <v>55</v>
      </c>
    </row>
    <row r="3216" spans="1:4" x14ac:dyDescent="0.3">
      <c r="A3216" s="33" t="s">
        <v>5</v>
      </c>
      <c r="B3216" s="34">
        <v>45260</v>
      </c>
      <c r="C3216">
        <v>0</v>
      </c>
      <c r="D3216" t="s">
        <v>55</v>
      </c>
    </row>
    <row r="3217" spans="1:4" x14ac:dyDescent="0.3">
      <c r="A3217" s="33" t="s">
        <v>5</v>
      </c>
      <c r="B3217" s="34">
        <v>45291</v>
      </c>
      <c r="C3217">
        <v>0</v>
      </c>
      <c r="D3217" t="s">
        <v>55</v>
      </c>
    </row>
    <row r="3218" spans="1:4" x14ac:dyDescent="0.3">
      <c r="A3218" s="33" t="s">
        <v>5</v>
      </c>
      <c r="B3218" s="34">
        <v>45322</v>
      </c>
      <c r="C3218">
        <v>0</v>
      </c>
      <c r="D3218" t="s">
        <v>55</v>
      </c>
    </row>
    <row r="3219" spans="1:4" x14ac:dyDescent="0.3">
      <c r="A3219" s="33" t="s">
        <v>5</v>
      </c>
      <c r="B3219" s="34">
        <v>45351</v>
      </c>
      <c r="C3219">
        <v>0</v>
      </c>
      <c r="D3219" t="s">
        <v>55</v>
      </c>
    </row>
    <row r="3220" spans="1:4" x14ac:dyDescent="0.3">
      <c r="A3220" s="33" t="s">
        <v>5</v>
      </c>
      <c r="B3220" s="34">
        <v>45382</v>
      </c>
      <c r="C3220">
        <v>0</v>
      </c>
      <c r="D3220" t="s">
        <v>55</v>
      </c>
    </row>
    <row r="3221" spans="1:4" x14ac:dyDescent="0.3">
      <c r="A3221" s="33" t="s">
        <v>5</v>
      </c>
      <c r="B3221" s="34">
        <v>45412</v>
      </c>
      <c r="C3221">
        <v>0</v>
      </c>
      <c r="D3221" t="s">
        <v>55</v>
      </c>
    </row>
    <row r="3222" spans="1:4" x14ac:dyDescent="0.3">
      <c r="A3222" s="33" t="s">
        <v>5</v>
      </c>
      <c r="B3222" s="34">
        <v>45443</v>
      </c>
      <c r="C3222">
        <v>0</v>
      </c>
      <c r="D3222" t="s">
        <v>55</v>
      </c>
    </row>
    <row r="3223" spans="1:4" x14ac:dyDescent="0.3">
      <c r="A3223" s="33" t="s">
        <v>5</v>
      </c>
      <c r="B3223" s="34">
        <v>45473</v>
      </c>
      <c r="C3223">
        <v>0</v>
      </c>
      <c r="D3223" t="s">
        <v>55</v>
      </c>
    </row>
    <row r="3224" spans="1:4" x14ac:dyDescent="0.3">
      <c r="A3224" s="33" t="s">
        <v>5</v>
      </c>
      <c r="B3224" s="34">
        <v>45504</v>
      </c>
      <c r="C3224">
        <v>0</v>
      </c>
      <c r="D3224" t="s">
        <v>55</v>
      </c>
    </row>
    <row r="3225" spans="1:4" x14ac:dyDescent="0.3">
      <c r="A3225" s="33" t="s">
        <v>5</v>
      </c>
      <c r="B3225" s="34">
        <v>45535</v>
      </c>
      <c r="C3225">
        <v>0</v>
      </c>
      <c r="D3225" t="s">
        <v>55</v>
      </c>
    </row>
    <row r="3226" spans="1:4" x14ac:dyDescent="0.3">
      <c r="A3226" s="33" t="s">
        <v>5</v>
      </c>
      <c r="B3226" s="34">
        <v>45565</v>
      </c>
      <c r="C3226">
        <v>0</v>
      </c>
      <c r="D3226" t="s">
        <v>55</v>
      </c>
    </row>
    <row r="3227" spans="1:4" x14ac:dyDescent="0.3">
      <c r="A3227" s="33" t="s">
        <v>5</v>
      </c>
      <c r="B3227" s="34">
        <v>45596</v>
      </c>
      <c r="C3227">
        <v>0</v>
      </c>
      <c r="D3227" t="s">
        <v>55</v>
      </c>
    </row>
    <row r="3228" spans="1:4" x14ac:dyDescent="0.3">
      <c r="A3228" s="33" t="s">
        <v>5</v>
      </c>
      <c r="B3228" s="34">
        <v>45626</v>
      </c>
      <c r="C3228">
        <v>0</v>
      </c>
      <c r="D3228" t="s">
        <v>55</v>
      </c>
    </row>
    <row r="3229" spans="1:4" x14ac:dyDescent="0.3">
      <c r="A3229" s="33" t="s">
        <v>5</v>
      </c>
      <c r="B3229" s="34">
        <v>45657</v>
      </c>
      <c r="C3229">
        <v>0</v>
      </c>
      <c r="D3229" t="s">
        <v>55</v>
      </c>
    </row>
    <row r="3230" spans="1:4" x14ac:dyDescent="0.3">
      <c r="A3230" s="33" t="s">
        <v>5</v>
      </c>
      <c r="B3230" s="34">
        <v>45688</v>
      </c>
      <c r="C3230">
        <v>0</v>
      </c>
      <c r="D3230" t="s">
        <v>55</v>
      </c>
    </row>
    <row r="3231" spans="1:4" x14ac:dyDescent="0.3">
      <c r="A3231" s="33" t="s">
        <v>5</v>
      </c>
      <c r="B3231" s="34">
        <v>45716</v>
      </c>
      <c r="C3231">
        <v>0</v>
      </c>
      <c r="D3231" t="s">
        <v>55</v>
      </c>
    </row>
    <row r="3232" spans="1:4" x14ac:dyDescent="0.3">
      <c r="A3232" s="33" t="s">
        <v>5</v>
      </c>
      <c r="B3232" s="34">
        <v>45747</v>
      </c>
      <c r="C3232">
        <v>0</v>
      </c>
      <c r="D3232" t="s">
        <v>55</v>
      </c>
    </row>
    <row r="3233" spans="1:4" x14ac:dyDescent="0.3">
      <c r="A3233" s="33" t="s">
        <v>5</v>
      </c>
      <c r="B3233" s="34">
        <v>45777</v>
      </c>
      <c r="C3233">
        <v>0</v>
      </c>
      <c r="D3233" t="s">
        <v>55</v>
      </c>
    </row>
    <row r="3234" spans="1:4" x14ac:dyDescent="0.3">
      <c r="A3234" s="33" t="s">
        <v>5</v>
      </c>
      <c r="B3234" s="34">
        <v>45808</v>
      </c>
      <c r="C3234">
        <v>0</v>
      </c>
      <c r="D3234" t="s">
        <v>55</v>
      </c>
    </row>
    <row r="3235" spans="1:4" x14ac:dyDescent="0.3">
      <c r="A3235" s="33" t="s">
        <v>5</v>
      </c>
      <c r="B3235" s="34">
        <v>45838</v>
      </c>
      <c r="C3235">
        <v>0</v>
      </c>
      <c r="D3235" t="s">
        <v>55</v>
      </c>
    </row>
    <row r="3236" spans="1:4" x14ac:dyDescent="0.3">
      <c r="A3236" s="33" t="s">
        <v>5</v>
      </c>
      <c r="B3236" s="34">
        <v>45869</v>
      </c>
      <c r="C3236">
        <v>0</v>
      </c>
      <c r="D3236" t="s">
        <v>55</v>
      </c>
    </row>
    <row r="3237" spans="1:4" x14ac:dyDescent="0.3">
      <c r="A3237" s="33" t="s">
        <v>5</v>
      </c>
      <c r="B3237" s="34">
        <v>45900</v>
      </c>
      <c r="C3237">
        <v>0</v>
      </c>
      <c r="D3237" t="s">
        <v>55</v>
      </c>
    </row>
    <row r="3238" spans="1:4" x14ac:dyDescent="0.3">
      <c r="A3238" s="33" t="s">
        <v>5</v>
      </c>
      <c r="B3238" s="34">
        <v>45930</v>
      </c>
      <c r="C3238">
        <v>0</v>
      </c>
      <c r="D3238" t="s">
        <v>55</v>
      </c>
    </row>
    <row r="3239" spans="1:4" x14ac:dyDescent="0.3">
      <c r="A3239" s="33" t="s">
        <v>5</v>
      </c>
      <c r="B3239" s="34">
        <v>45961</v>
      </c>
      <c r="C3239">
        <v>0</v>
      </c>
      <c r="D3239" t="s">
        <v>55</v>
      </c>
    </row>
    <row r="3240" spans="1:4" x14ac:dyDescent="0.3">
      <c r="A3240" s="33" t="s">
        <v>5</v>
      </c>
      <c r="B3240" s="34">
        <v>45991</v>
      </c>
      <c r="C3240">
        <v>0</v>
      </c>
      <c r="D3240" t="s">
        <v>55</v>
      </c>
    </row>
    <row r="3241" spans="1:4" x14ac:dyDescent="0.3">
      <c r="A3241" s="33" t="s">
        <v>5</v>
      </c>
      <c r="B3241" s="34">
        <v>46022</v>
      </c>
      <c r="C3241">
        <v>0</v>
      </c>
      <c r="D3241" t="s">
        <v>55</v>
      </c>
    </row>
    <row r="3242" spans="1:4" x14ac:dyDescent="0.3">
      <c r="A3242" s="33" t="s">
        <v>7</v>
      </c>
      <c r="B3242" s="34">
        <v>44957</v>
      </c>
      <c r="C3242">
        <v>0</v>
      </c>
      <c r="D3242" t="s">
        <v>55</v>
      </c>
    </row>
    <row r="3243" spans="1:4" x14ac:dyDescent="0.3">
      <c r="A3243" s="33" t="s">
        <v>7</v>
      </c>
      <c r="B3243" s="34">
        <v>44985</v>
      </c>
      <c r="C3243">
        <v>0</v>
      </c>
      <c r="D3243" t="s">
        <v>55</v>
      </c>
    </row>
    <row r="3244" spans="1:4" x14ac:dyDescent="0.3">
      <c r="A3244" s="33" t="s">
        <v>7</v>
      </c>
      <c r="B3244" s="34">
        <v>45016</v>
      </c>
      <c r="C3244">
        <v>0</v>
      </c>
      <c r="D3244" t="s">
        <v>55</v>
      </c>
    </row>
    <row r="3245" spans="1:4" x14ac:dyDescent="0.3">
      <c r="A3245" s="33" t="s">
        <v>7</v>
      </c>
      <c r="B3245" s="34">
        <v>45046</v>
      </c>
      <c r="C3245">
        <v>0</v>
      </c>
      <c r="D3245" t="s">
        <v>55</v>
      </c>
    </row>
    <row r="3246" spans="1:4" x14ac:dyDescent="0.3">
      <c r="A3246" s="33" t="s">
        <v>7</v>
      </c>
      <c r="B3246" s="34">
        <v>45077</v>
      </c>
      <c r="C3246">
        <v>0</v>
      </c>
      <c r="D3246" t="s">
        <v>55</v>
      </c>
    </row>
    <row r="3247" spans="1:4" x14ac:dyDescent="0.3">
      <c r="A3247" s="33" t="s">
        <v>7</v>
      </c>
      <c r="B3247" s="34">
        <v>45107</v>
      </c>
      <c r="C3247">
        <v>0</v>
      </c>
      <c r="D3247" t="s">
        <v>55</v>
      </c>
    </row>
    <row r="3248" spans="1:4" x14ac:dyDescent="0.3">
      <c r="A3248" s="33" t="s">
        <v>7</v>
      </c>
      <c r="B3248" s="34">
        <v>45138</v>
      </c>
      <c r="C3248">
        <v>0</v>
      </c>
      <c r="D3248" t="s">
        <v>55</v>
      </c>
    </row>
    <row r="3249" spans="1:4" x14ac:dyDescent="0.3">
      <c r="A3249" s="33" t="s">
        <v>7</v>
      </c>
      <c r="B3249" s="34">
        <v>45169</v>
      </c>
      <c r="C3249">
        <v>0</v>
      </c>
      <c r="D3249" t="s">
        <v>55</v>
      </c>
    </row>
    <row r="3250" spans="1:4" x14ac:dyDescent="0.3">
      <c r="A3250" s="33" t="s">
        <v>7</v>
      </c>
      <c r="B3250" s="34">
        <v>45199</v>
      </c>
      <c r="C3250">
        <v>0</v>
      </c>
      <c r="D3250" t="s">
        <v>55</v>
      </c>
    </row>
    <row r="3251" spans="1:4" x14ac:dyDescent="0.3">
      <c r="A3251" s="33" t="s">
        <v>7</v>
      </c>
      <c r="B3251" s="34">
        <v>45230</v>
      </c>
      <c r="C3251">
        <v>0</v>
      </c>
      <c r="D3251" t="s">
        <v>55</v>
      </c>
    </row>
    <row r="3252" spans="1:4" x14ac:dyDescent="0.3">
      <c r="A3252" s="33" t="s">
        <v>7</v>
      </c>
      <c r="B3252" s="34">
        <v>45260</v>
      </c>
      <c r="C3252">
        <v>0</v>
      </c>
      <c r="D3252" t="s">
        <v>55</v>
      </c>
    </row>
    <row r="3253" spans="1:4" x14ac:dyDescent="0.3">
      <c r="A3253" s="33" t="s">
        <v>7</v>
      </c>
      <c r="B3253" s="34">
        <v>45291</v>
      </c>
      <c r="C3253">
        <v>0</v>
      </c>
      <c r="D3253" t="s">
        <v>55</v>
      </c>
    </row>
    <row r="3254" spans="1:4" x14ac:dyDescent="0.3">
      <c r="A3254" s="33" t="s">
        <v>7</v>
      </c>
      <c r="B3254" s="34">
        <v>45322</v>
      </c>
      <c r="C3254">
        <v>0</v>
      </c>
      <c r="D3254" t="s">
        <v>55</v>
      </c>
    </row>
    <row r="3255" spans="1:4" x14ac:dyDescent="0.3">
      <c r="A3255" s="33" t="s">
        <v>7</v>
      </c>
      <c r="B3255" s="34">
        <v>45351</v>
      </c>
      <c r="C3255">
        <v>0</v>
      </c>
      <c r="D3255" t="s">
        <v>55</v>
      </c>
    </row>
    <row r="3256" spans="1:4" x14ac:dyDescent="0.3">
      <c r="A3256" s="33" t="s">
        <v>7</v>
      </c>
      <c r="B3256" s="34">
        <v>45382</v>
      </c>
      <c r="C3256">
        <v>0</v>
      </c>
      <c r="D3256" t="s">
        <v>55</v>
      </c>
    </row>
    <row r="3257" spans="1:4" x14ac:dyDescent="0.3">
      <c r="A3257" s="33" t="s">
        <v>7</v>
      </c>
      <c r="B3257" s="34">
        <v>45412</v>
      </c>
      <c r="C3257">
        <v>0</v>
      </c>
      <c r="D3257" t="s">
        <v>55</v>
      </c>
    </row>
    <row r="3258" spans="1:4" x14ac:dyDescent="0.3">
      <c r="A3258" s="33" t="s">
        <v>7</v>
      </c>
      <c r="B3258" s="34">
        <v>45443</v>
      </c>
      <c r="C3258">
        <v>0</v>
      </c>
      <c r="D3258" t="s">
        <v>55</v>
      </c>
    </row>
    <row r="3259" spans="1:4" x14ac:dyDescent="0.3">
      <c r="A3259" s="33" t="s">
        <v>7</v>
      </c>
      <c r="B3259" s="34">
        <v>45473</v>
      </c>
      <c r="C3259">
        <v>0</v>
      </c>
      <c r="D3259" t="s">
        <v>55</v>
      </c>
    </row>
    <row r="3260" spans="1:4" x14ac:dyDescent="0.3">
      <c r="A3260" s="33" t="s">
        <v>7</v>
      </c>
      <c r="B3260" s="34">
        <v>45504</v>
      </c>
      <c r="C3260">
        <v>0</v>
      </c>
      <c r="D3260" t="s">
        <v>55</v>
      </c>
    </row>
    <row r="3261" spans="1:4" x14ac:dyDescent="0.3">
      <c r="A3261" s="33" t="s">
        <v>7</v>
      </c>
      <c r="B3261" s="34">
        <v>45535</v>
      </c>
      <c r="C3261">
        <v>0</v>
      </c>
      <c r="D3261" t="s">
        <v>55</v>
      </c>
    </row>
    <row r="3262" spans="1:4" x14ac:dyDescent="0.3">
      <c r="A3262" s="33" t="s">
        <v>7</v>
      </c>
      <c r="B3262" s="34">
        <v>45565</v>
      </c>
      <c r="C3262">
        <v>0</v>
      </c>
      <c r="D3262" t="s">
        <v>55</v>
      </c>
    </row>
    <row r="3263" spans="1:4" x14ac:dyDescent="0.3">
      <c r="A3263" s="33" t="s">
        <v>7</v>
      </c>
      <c r="B3263" s="34">
        <v>45596</v>
      </c>
      <c r="C3263">
        <v>0</v>
      </c>
      <c r="D3263" t="s">
        <v>55</v>
      </c>
    </row>
    <row r="3264" spans="1:4" x14ac:dyDescent="0.3">
      <c r="A3264" s="33" t="s">
        <v>7</v>
      </c>
      <c r="B3264" s="34">
        <v>45626</v>
      </c>
      <c r="C3264">
        <v>0</v>
      </c>
      <c r="D3264" t="s">
        <v>55</v>
      </c>
    </row>
    <row r="3265" spans="1:4" x14ac:dyDescent="0.3">
      <c r="A3265" s="33" t="s">
        <v>7</v>
      </c>
      <c r="B3265" s="34">
        <v>45657</v>
      </c>
      <c r="C3265">
        <v>0</v>
      </c>
      <c r="D3265" t="s">
        <v>55</v>
      </c>
    </row>
    <row r="3266" spans="1:4" x14ac:dyDescent="0.3">
      <c r="A3266" s="33" t="s">
        <v>7</v>
      </c>
      <c r="B3266" s="34">
        <v>45688</v>
      </c>
      <c r="C3266">
        <v>0</v>
      </c>
      <c r="D3266" t="s">
        <v>55</v>
      </c>
    </row>
    <row r="3267" spans="1:4" x14ac:dyDescent="0.3">
      <c r="A3267" s="33" t="s">
        <v>7</v>
      </c>
      <c r="B3267" s="34">
        <v>45716</v>
      </c>
      <c r="C3267">
        <v>0</v>
      </c>
      <c r="D3267" t="s">
        <v>55</v>
      </c>
    </row>
    <row r="3268" spans="1:4" x14ac:dyDescent="0.3">
      <c r="A3268" s="33" t="s">
        <v>7</v>
      </c>
      <c r="B3268" s="34">
        <v>45747</v>
      </c>
      <c r="C3268">
        <v>0</v>
      </c>
      <c r="D3268" t="s">
        <v>55</v>
      </c>
    </row>
    <row r="3269" spans="1:4" x14ac:dyDescent="0.3">
      <c r="A3269" s="33" t="s">
        <v>7</v>
      </c>
      <c r="B3269" s="34">
        <v>45777</v>
      </c>
      <c r="C3269">
        <v>0</v>
      </c>
      <c r="D3269" t="s">
        <v>55</v>
      </c>
    </row>
    <row r="3270" spans="1:4" x14ac:dyDescent="0.3">
      <c r="A3270" s="33" t="s">
        <v>7</v>
      </c>
      <c r="B3270" s="34">
        <v>45808</v>
      </c>
      <c r="C3270">
        <v>0</v>
      </c>
      <c r="D3270" t="s">
        <v>55</v>
      </c>
    </row>
    <row r="3271" spans="1:4" x14ac:dyDescent="0.3">
      <c r="A3271" s="33" t="s">
        <v>7</v>
      </c>
      <c r="B3271" s="34">
        <v>45838</v>
      </c>
      <c r="C3271">
        <v>0</v>
      </c>
      <c r="D3271" t="s">
        <v>55</v>
      </c>
    </row>
    <row r="3272" spans="1:4" x14ac:dyDescent="0.3">
      <c r="A3272" s="33" t="s">
        <v>7</v>
      </c>
      <c r="B3272" s="34">
        <v>45869</v>
      </c>
      <c r="C3272">
        <v>0</v>
      </c>
      <c r="D3272" t="s">
        <v>55</v>
      </c>
    </row>
    <row r="3273" spans="1:4" x14ac:dyDescent="0.3">
      <c r="A3273" s="33" t="s">
        <v>7</v>
      </c>
      <c r="B3273" s="34">
        <v>45900</v>
      </c>
      <c r="C3273">
        <v>0</v>
      </c>
      <c r="D3273" t="s">
        <v>55</v>
      </c>
    </row>
    <row r="3274" spans="1:4" x14ac:dyDescent="0.3">
      <c r="A3274" s="33" t="s">
        <v>7</v>
      </c>
      <c r="B3274" s="34">
        <v>45930</v>
      </c>
      <c r="C3274">
        <v>0</v>
      </c>
      <c r="D3274" t="s">
        <v>55</v>
      </c>
    </row>
    <row r="3275" spans="1:4" x14ac:dyDescent="0.3">
      <c r="A3275" s="33" t="s">
        <v>7</v>
      </c>
      <c r="B3275" s="34">
        <v>45961</v>
      </c>
      <c r="C3275">
        <v>0</v>
      </c>
      <c r="D3275" t="s">
        <v>55</v>
      </c>
    </row>
    <row r="3276" spans="1:4" x14ac:dyDescent="0.3">
      <c r="A3276" s="33" t="s">
        <v>7</v>
      </c>
      <c r="B3276" s="34">
        <v>45991</v>
      </c>
      <c r="C3276">
        <v>0</v>
      </c>
      <c r="D3276" t="s">
        <v>55</v>
      </c>
    </row>
    <row r="3277" spans="1:4" x14ac:dyDescent="0.3">
      <c r="A3277" s="33" t="s">
        <v>7</v>
      </c>
      <c r="B3277" s="34">
        <v>46022</v>
      </c>
      <c r="C3277">
        <v>0</v>
      </c>
      <c r="D3277" t="s">
        <v>55</v>
      </c>
    </row>
    <row r="3278" spans="1:4" x14ac:dyDescent="0.3">
      <c r="A3278" s="33" t="s">
        <v>8</v>
      </c>
      <c r="B3278" s="34">
        <v>44957</v>
      </c>
      <c r="C3278">
        <v>0</v>
      </c>
      <c r="D3278" t="s">
        <v>55</v>
      </c>
    </row>
    <row r="3279" spans="1:4" x14ac:dyDescent="0.3">
      <c r="A3279" s="33" t="s">
        <v>8</v>
      </c>
      <c r="B3279" s="34">
        <v>44985</v>
      </c>
      <c r="C3279">
        <v>0</v>
      </c>
      <c r="D3279" t="s">
        <v>55</v>
      </c>
    </row>
    <row r="3280" spans="1:4" x14ac:dyDescent="0.3">
      <c r="A3280" s="33" t="s">
        <v>8</v>
      </c>
      <c r="B3280" s="34">
        <v>45016</v>
      </c>
      <c r="C3280">
        <v>0</v>
      </c>
      <c r="D3280" t="s">
        <v>55</v>
      </c>
    </row>
    <row r="3281" spans="1:4" x14ac:dyDescent="0.3">
      <c r="A3281" s="33" t="s">
        <v>8</v>
      </c>
      <c r="B3281" s="34">
        <v>45046</v>
      </c>
      <c r="C3281">
        <v>0</v>
      </c>
      <c r="D3281" t="s">
        <v>55</v>
      </c>
    </row>
    <row r="3282" spans="1:4" x14ac:dyDescent="0.3">
      <c r="A3282" s="33" t="s">
        <v>8</v>
      </c>
      <c r="B3282" s="34">
        <v>45077</v>
      </c>
      <c r="C3282">
        <v>0</v>
      </c>
      <c r="D3282" t="s">
        <v>55</v>
      </c>
    </row>
    <row r="3283" spans="1:4" x14ac:dyDescent="0.3">
      <c r="A3283" s="33" t="s">
        <v>8</v>
      </c>
      <c r="B3283" s="34">
        <v>45107</v>
      </c>
      <c r="C3283">
        <v>0</v>
      </c>
      <c r="D3283" t="s">
        <v>55</v>
      </c>
    </row>
    <row r="3284" spans="1:4" x14ac:dyDescent="0.3">
      <c r="A3284" s="33" t="s">
        <v>8</v>
      </c>
      <c r="B3284" s="34">
        <v>45138</v>
      </c>
      <c r="C3284">
        <v>0</v>
      </c>
      <c r="D3284" t="s">
        <v>55</v>
      </c>
    </row>
    <row r="3285" spans="1:4" x14ac:dyDescent="0.3">
      <c r="A3285" s="33" t="s">
        <v>8</v>
      </c>
      <c r="B3285" s="34">
        <v>45169</v>
      </c>
      <c r="C3285">
        <v>0</v>
      </c>
      <c r="D3285" t="s">
        <v>55</v>
      </c>
    </row>
    <row r="3286" spans="1:4" x14ac:dyDescent="0.3">
      <c r="A3286" s="33" t="s">
        <v>8</v>
      </c>
      <c r="B3286" s="34">
        <v>45199</v>
      </c>
      <c r="C3286">
        <v>0</v>
      </c>
      <c r="D3286" t="s">
        <v>55</v>
      </c>
    </row>
    <row r="3287" spans="1:4" x14ac:dyDescent="0.3">
      <c r="A3287" s="33" t="s">
        <v>8</v>
      </c>
      <c r="B3287" s="34">
        <v>45230</v>
      </c>
      <c r="C3287">
        <v>0</v>
      </c>
      <c r="D3287" t="s">
        <v>55</v>
      </c>
    </row>
    <row r="3288" spans="1:4" x14ac:dyDescent="0.3">
      <c r="A3288" s="33" t="s">
        <v>8</v>
      </c>
      <c r="B3288" s="34">
        <v>45260</v>
      </c>
      <c r="C3288">
        <v>0</v>
      </c>
      <c r="D3288" t="s">
        <v>55</v>
      </c>
    </row>
    <row r="3289" spans="1:4" x14ac:dyDescent="0.3">
      <c r="A3289" s="33" t="s">
        <v>8</v>
      </c>
      <c r="B3289" s="34">
        <v>45291</v>
      </c>
      <c r="C3289">
        <v>0</v>
      </c>
      <c r="D3289" t="s">
        <v>55</v>
      </c>
    </row>
    <row r="3290" spans="1:4" x14ac:dyDescent="0.3">
      <c r="A3290" s="33" t="s">
        <v>8</v>
      </c>
      <c r="B3290" s="34">
        <v>45322</v>
      </c>
      <c r="C3290">
        <v>0</v>
      </c>
      <c r="D3290" t="s">
        <v>55</v>
      </c>
    </row>
    <row r="3291" spans="1:4" x14ac:dyDescent="0.3">
      <c r="A3291" s="33" t="s">
        <v>8</v>
      </c>
      <c r="B3291" s="34">
        <v>45351</v>
      </c>
      <c r="C3291">
        <v>0</v>
      </c>
      <c r="D3291" t="s">
        <v>55</v>
      </c>
    </row>
    <row r="3292" spans="1:4" x14ac:dyDescent="0.3">
      <c r="A3292" s="33" t="s">
        <v>8</v>
      </c>
      <c r="B3292" s="34">
        <v>45382</v>
      </c>
      <c r="C3292">
        <v>0</v>
      </c>
      <c r="D3292" t="s">
        <v>55</v>
      </c>
    </row>
    <row r="3293" spans="1:4" x14ac:dyDescent="0.3">
      <c r="A3293" s="33" t="s">
        <v>8</v>
      </c>
      <c r="B3293" s="34">
        <v>45412</v>
      </c>
      <c r="C3293">
        <v>0</v>
      </c>
      <c r="D3293" t="s">
        <v>55</v>
      </c>
    </row>
    <row r="3294" spans="1:4" x14ac:dyDescent="0.3">
      <c r="A3294" s="33" t="s">
        <v>8</v>
      </c>
      <c r="B3294" s="34">
        <v>45443</v>
      </c>
      <c r="C3294">
        <v>0</v>
      </c>
      <c r="D3294" t="s">
        <v>55</v>
      </c>
    </row>
    <row r="3295" spans="1:4" x14ac:dyDescent="0.3">
      <c r="A3295" s="33" t="s">
        <v>8</v>
      </c>
      <c r="B3295" s="34">
        <v>45473</v>
      </c>
      <c r="C3295">
        <v>0</v>
      </c>
      <c r="D3295" t="s">
        <v>55</v>
      </c>
    </row>
    <row r="3296" spans="1:4" x14ac:dyDescent="0.3">
      <c r="A3296" s="33" t="s">
        <v>8</v>
      </c>
      <c r="B3296" s="34">
        <v>45504</v>
      </c>
      <c r="C3296">
        <v>0</v>
      </c>
      <c r="D3296" t="s">
        <v>55</v>
      </c>
    </row>
    <row r="3297" spans="1:4" x14ac:dyDescent="0.3">
      <c r="A3297" s="33" t="s">
        <v>8</v>
      </c>
      <c r="B3297" s="34">
        <v>45535</v>
      </c>
      <c r="C3297">
        <v>0</v>
      </c>
      <c r="D3297" t="s">
        <v>55</v>
      </c>
    </row>
    <row r="3298" spans="1:4" x14ac:dyDescent="0.3">
      <c r="A3298" s="33" t="s">
        <v>8</v>
      </c>
      <c r="B3298" s="34">
        <v>45565</v>
      </c>
      <c r="C3298">
        <v>0</v>
      </c>
      <c r="D3298" t="s">
        <v>55</v>
      </c>
    </row>
    <row r="3299" spans="1:4" x14ac:dyDescent="0.3">
      <c r="A3299" s="33" t="s">
        <v>8</v>
      </c>
      <c r="B3299" s="34">
        <v>45596</v>
      </c>
      <c r="C3299">
        <v>0</v>
      </c>
      <c r="D3299" t="s">
        <v>55</v>
      </c>
    </row>
    <row r="3300" spans="1:4" x14ac:dyDescent="0.3">
      <c r="A3300" s="33" t="s">
        <v>8</v>
      </c>
      <c r="B3300" s="34">
        <v>45626</v>
      </c>
      <c r="C3300">
        <v>0</v>
      </c>
      <c r="D3300" t="s">
        <v>55</v>
      </c>
    </row>
    <row r="3301" spans="1:4" x14ac:dyDescent="0.3">
      <c r="A3301" s="33" t="s">
        <v>8</v>
      </c>
      <c r="B3301" s="34">
        <v>45657</v>
      </c>
      <c r="C3301">
        <v>0</v>
      </c>
      <c r="D3301" t="s">
        <v>55</v>
      </c>
    </row>
    <row r="3302" spans="1:4" x14ac:dyDescent="0.3">
      <c r="A3302" s="33" t="s">
        <v>8</v>
      </c>
      <c r="B3302" s="34">
        <v>45688</v>
      </c>
      <c r="C3302">
        <v>0</v>
      </c>
      <c r="D3302" t="s">
        <v>55</v>
      </c>
    </row>
    <row r="3303" spans="1:4" x14ac:dyDescent="0.3">
      <c r="A3303" s="33" t="s">
        <v>8</v>
      </c>
      <c r="B3303" s="34">
        <v>45716</v>
      </c>
      <c r="C3303">
        <v>0</v>
      </c>
      <c r="D3303" t="s">
        <v>55</v>
      </c>
    </row>
    <row r="3304" spans="1:4" x14ac:dyDescent="0.3">
      <c r="A3304" s="33" t="s">
        <v>8</v>
      </c>
      <c r="B3304" s="34">
        <v>45747</v>
      </c>
      <c r="C3304">
        <v>0</v>
      </c>
      <c r="D3304" t="s">
        <v>55</v>
      </c>
    </row>
    <row r="3305" spans="1:4" x14ac:dyDescent="0.3">
      <c r="A3305" s="33" t="s">
        <v>8</v>
      </c>
      <c r="B3305" s="34">
        <v>45777</v>
      </c>
      <c r="C3305">
        <v>0</v>
      </c>
      <c r="D3305" t="s">
        <v>55</v>
      </c>
    </row>
    <row r="3306" spans="1:4" x14ac:dyDescent="0.3">
      <c r="A3306" s="33" t="s">
        <v>8</v>
      </c>
      <c r="B3306" s="34">
        <v>45808</v>
      </c>
      <c r="C3306">
        <v>0</v>
      </c>
      <c r="D3306" t="s">
        <v>55</v>
      </c>
    </row>
    <row r="3307" spans="1:4" x14ac:dyDescent="0.3">
      <c r="A3307" s="33" t="s">
        <v>8</v>
      </c>
      <c r="B3307" s="34">
        <v>45838</v>
      </c>
      <c r="C3307">
        <v>0</v>
      </c>
      <c r="D3307" t="s">
        <v>55</v>
      </c>
    </row>
    <row r="3308" spans="1:4" x14ac:dyDescent="0.3">
      <c r="A3308" s="33" t="s">
        <v>8</v>
      </c>
      <c r="B3308" s="34">
        <v>45869</v>
      </c>
      <c r="C3308">
        <v>0</v>
      </c>
      <c r="D3308" t="s">
        <v>55</v>
      </c>
    </row>
    <row r="3309" spans="1:4" x14ac:dyDescent="0.3">
      <c r="A3309" s="33" t="s">
        <v>8</v>
      </c>
      <c r="B3309" s="34">
        <v>45900</v>
      </c>
      <c r="C3309">
        <v>0</v>
      </c>
      <c r="D3309" t="s">
        <v>55</v>
      </c>
    </row>
    <row r="3310" spans="1:4" x14ac:dyDescent="0.3">
      <c r="A3310" s="33" t="s">
        <v>8</v>
      </c>
      <c r="B3310" s="34">
        <v>45930</v>
      </c>
      <c r="C3310">
        <v>0</v>
      </c>
      <c r="D3310" t="s">
        <v>55</v>
      </c>
    </row>
    <row r="3311" spans="1:4" x14ac:dyDescent="0.3">
      <c r="A3311" s="33" t="s">
        <v>8</v>
      </c>
      <c r="B3311" s="34">
        <v>45961</v>
      </c>
      <c r="C3311">
        <v>0</v>
      </c>
      <c r="D3311" t="s">
        <v>55</v>
      </c>
    </row>
    <row r="3312" spans="1:4" x14ac:dyDescent="0.3">
      <c r="A3312" s="33" t="s">
        <v>8</v>
      </c>
      <c r="B3312" s="34">
        <v>45991</v>
      </c>
      <c r="C3312">
        <v>0</v>
      </c>
      <c r="D3312" t="s">
        <v>55</v>
      </c>
    </row>
    <row r="3313" spans="1:4" x14ac:dyDescent="0.3">
      <c r="A3313" s="33" t="s">
        <v>8</v>
      </c>
      <c r="B3313" s="34">
        <v>46022</v>
      </c>
      <c r="C3313">
        <v>0</v>
      </c>
      <c r="D3313" t="s">
        <v>55</v>
      </c>
    </row>
    <row r="3314" spans="1:4" x14ac:dyDescent="0.3">
      <c r="A3314" s="33" t="s">
        <v>9</v>
      </c>
      <c r="B3314" s="34">
        <v>44957</v>
      </c>
      <c r="C3314">
        <v>0</v>
      </c>
      <c r="D3314" t="s">
        <v>55</v>
      </c>
    </row>
    <row r="3315" spans="1:4" x14ac:dyDescent="0.3">
      <c r="A3315" s="33" t="s">
        <v>9</v>
      </c>
      <c r="B3315" s="34">
        <v>44985</v>
      </c>
      <c r="C3315">
        <v>0</v>
      </c>
      <c r="D3315" t="s">
        <v>55</v>
      </c>
    </row>
    <row r="3316" spans="1:4" x14ac:dyDescent="0.3">
      <c r="A3316" s="33" t="s">
        <v>9</v>
      </c>
      <c r="B3316" s="34">
        <v>45016</v>
      </c>
      <c r="C3316">
        <v>0</v>
      </c>
      <c r="D3316" t="s">
        <v>55</v>
      </c>
    </row>
    <row r="3317" spans="1:4" x14ac:dyDescent="0.3">
      <c r="A3317" s="33" t="s">
        <v>9</v>
      </c>
      <c r="B3317" s="34">
        <v>45046</v>
      </c>
      <c r="C3317">
        <v>0</v>
      </c>
      <c r="D3317" t="s">
        <v>55</v>
      </c>
    </row>
    <row r="3318" spans="1:4" x14ac:dyDescent="0.3">
      <c r="A3318" s="33" t="s">
        <v>9</v>
      </c>
      <c r="B3318" s="34">
        <v>45077</v>
      </c>
      <c r="C3318">
        <v>0</v>
      </c>
      <c r="D3318" t="s">
        <v>55</v>
      </c>
    </row>
    <row r="3319" spans="1:4" x14ac:dyDescent="0.3">
      <c r="A3319" s="33" t="s">
        <v>9</v>
      </c>
      <c r="B3319" s="34">
        <v>45107</v>
      </c>
      <c r="C3319">
        <v>0</v>
      </c>
      <c r="D3319" t="s">
        <v>55</v>
      </c>
    </row>
    <row r="3320" spans="1:4" x14ac:dyDescent="0.3">
      <c r="A3320" s="33" t="s">
        <v>9</v>
      </c>
      <c r="B3320" s="34">
        <v>45138</v>
      </c>
      <c r="C3320">
        <v>0</v>
      </c>
      <c r="D3320" t="s">
        <v>55</v>
      </c>
    </row>
    <row r="3321" spans="1:4" x14ac:dyDescent="0.3">
      <c r="A3321" s="33" t="s">
        <v>9</v>
      </c>
      <c r="B3321" s="34">
        <v>45169</v>
      </c>
      <c r="C3321">
        <v>0</v>
      </c>
      <c r="D3321" t="s">
        <v>55</v>
      </c>
    </row>
    <row r="3322" spans="1:4" x14ac:dyDescent="0.3">
      <c r="A3322" s="33" t="s">
        <v>9</v>
      </c>
      <c r="B3322" s="34">
        <v>45199</v>
      </c>
      <c r="C3322">
        <v>0</v>
      </c>
      <c r="D3322" t="s">
        <v>55</v>
      </c>
    </row>
    <row r="3323" spans="1:4" x14ac:dyDescent="0.3">
      <c r="A3323" s="33" t="s">
        <v>9</v>
      </c>
      <c r="B3323" s="34">
        <v>45230</v>
      </c>
      <c r="C3323">
        <v>0</v>
      </c>
      <c r="D3323" t="s">
        <v>55</v>
      </c>
    </row>
    <row r="3324" spans="1:4" x14ac:dyDescent="0.3">
      <c r="A3324" s="33" t="s">
        <v>9</v>
      </c>
      <c r="B3324" s="34">
        <v>45260</v>
      </c>
      <c r="C3324">
        <v>0</v>
      </c>
      <c r="D3324" t="s">
        <v>55</v>
      </c>
    </row>
    <row r="3325" spans="1:4" x14ac:dyDescent="0.3">
      <c r="A3325" s="33" t="s">
        <v>9</v>
      </c>
      <c r="B3325" s="34">
        <v>45291</v>
      </c>
      <c r="C3325">
        <v>0</v>
      </c>
      <c r="D3325" t="s">
        <v>55</v>
      </c>
    </row>
    <row r="3326" spans="1:4" x14ac:dyDescent="0.3">
      <c r="A3326" s="33" t="s">
        <v>9</v>
      </c>
      <c r="B3326" s="34">
        <v>45322</v>
      </c>
      <c r="C3326">
        <v>0</v>
      </c>
      <c r="D3326" t="s">
        <v>55</v>
      </c>
    </row>
    <row r="3327" spans="1:4" x14ac:dyDescent="0.3">
      <c r="A3327" s="33" t="s">
        <v>9</v>
      </c>
      <c r="B3327" s="34">
        <v>45351</v>
      </c>
      <c r="C3327">
        <v>0</v>
      </c>
      <c r="D3327" t="s">
        <v>55</v>
      </c>
    </row>
    <row r="3328" spans="1:4" x14ac:dyDescent="0.3">
      <c r="A3328" s="33" t="s">
        <v>9</v>
      </c>
      <c r="B3328" s="34">
        <v>45382</v>
      </c>
      <c r="C3328">
        <v>0</v>
      </c>
      <c r="D3328" t="s">
        <v>55</v>
      </c>
    </row>
    <row r="3329" spans="1:4" x14ac:dyDescent="0.3">
      <c r="A3329" s="33" t="s">
        <v>9</v>
      </c>
      <c r="B3329" s="34">
        <v>45412</v>
      </c>
      <c r="C3329">
        <v>0</v>
      </c>
      <c r="D3329" t="s">
        <v>55</v>
      </c>
    </row>
    <row r="3330" spans="1:4" x14ac:dyDescent="0.3">
      <c r="A3330" s="33" t="s">
        <v>9</v>
      </c>
      <c r="B3330" s="34">
        <v>45443</v>
      </c>
      <c r="C3330">
        <v>0</v>
      </c>
      <c r="D3330" t="s">
        <v>55</v>
      </c>
    </row>
    <row r="3331" spans="1:4" x14ac:dyDescent="0.3">
      <c r="A3331" s="33" t="s">
        <v>9</v>
      </c>
      <c r="B3331" s="34">
        <v>45473</v>
      </c>
      <c r="C3331">
        <v>0</v>
      </c>
      <c r="D3331" t="s">
        <v>55</v>
      </c>
    </row>
    <row r="3332" spans="1:4" x14ac:dyDescent="0.3">
      <c r="A3332" s="33" t="s">
        <v>9</v>
      </c>
      <c r="B3332" s="34">
        <v>45504</v>
      </c>
      <c r="C3332">
        <v>0</v>
      </c>
      <c r="D3332" t="s">
        <v>55</v>
      </c>
    </row>
    <row r="3333" spans="1:4" x14ac:dyDescent="0.3">
      <c r="A3333" s="33" t="s">
        <v>9</v>
      </c>
      <c r="B3333" s="34">
        <v>45535</v>
      </c>
      <c r="C3333">
        <v>0</v>
      </c>
      <c r="D3333" t="s">
        <v>55</v>
      </c>
    </row>
    <row r="3334" spans="1:4" x14ac:dyDescent="0.3">
      <c r="A3334" s="33" t="s">
        <v>9</v>
      </c>
      <c r="B3334" s="34">
        <v>45565</v>
      </c>
      <c r="C3334">
        <v>0</v>
      </c>
      <c r="D3334" t="s">
        <v>55</v>
      </c>
    </row>
    <row r="3335" spans="1:4" x14ac:dyDescent="0.3">
      <c r="A3335" s="33" t="s">
        <v>9</v>
      </c>
      <c r="B3335" s="34">
        <v>45596</v>
      </c>
      <c r="C3335">
        <v>0</v>
      </c>
      <c r="D3335" t="s">
        <v>55</v>
      </c>
    </row>
    <row r="3336" spans="1:4" x14ac:dyDescent="0.3">
      <c r="A3336" s="33" t="s">
        <v>9</v>
      </c>
      <c r="B3336" s="34">
        <v>45626</v>
      </c>
      <c r="C3336">
        <v>0</v>
      </c>
      <c r="D3336" t="s">
        <v>55</v>
      </c>
    </row>
    <row r="3337" spans="1:4" x14ac:dyDescent="0.3">
      <c r="A3337" s="33" t="s">
        <v>9</v>
      </c>
      <c r="B3337" s="34">
        <v>45657</v>
      </c>
      <c r="C3337">
        <v>0</v>
      </c>
      <c r="D3337" t="s">
        <v>55</v>
      </c>
    </row>
    <row r="3338" spans="1:4" x14ac:dyDescent="0.3">
      <c r="A3338" s="33" t="s">
        <v>9</v>
      </c>
      <c r="B3338" s="34">
        <v>45688</v>
      </c>
      <c r="C3338">
        <v>0</v>
      </c>
      <c r="D3338" t="s">
        <v>55</v>
      </c>
    </row>
    <row r="3339" spans="1:4" x14ac:dyDescent="0.3">
      <c r="A3339" s="33" t="s">
        <v>9</v>
      </c>
      <c r="B3339" s="34">
        <v>45716</v>
      </c>
      <c r="C3339">
        <v>0</v>
      </c>
      <c r="D3339" t="s">
        <v>55</v>
      </c>
    </row>
    <row r="3340" spans="1:4" x14ac:dyDescent="0.3">
      <c r="A3340" s="33" t="s">
        <v>9</v>
      </c>
      <c r="B3340" s="34">
        <v>45747</v>
      </c>
      <c r="C3340">
        <v>0</v>
      </c>
      <c r="D3340" t="s">
        <v>55</v>
      </c>
    </row>
    <row r="3341" spans="1:4" x14ac:dyDescent="0.3">
      <c r="A3341" s="33" t="s">
        <v>9</v>
      </c>
      <c r="B3341" s="34">
        <v>45777</v>
      </c>
      <c r="C3341">
        <v>0</v>
      </c>
      <c r="D3341" t="s">
        <v>55</v>
      </c>
    </row>
    <row r="3342" spans="1:4" x14ac:dyDescent="0.3">
      <c r="A3342" s="33" t="s">
        <v>9</v>
      </c>
      <c r="B3342" s="34">
        <v>45808</v>
      </c>
      <c r="C3342">
        <v>0</v>
      </c>
      <c r="D3342" t="s">
        <v>55</v>
      </c>
    </row>
    <row r="3343" spans="1:4" x14ac:dyDescent="0.3">
      <c r="A3343" s="33" t="s">
        <v>9</v>
      </c>
      <c r="B3343" s="34">
        <v>45838</v>
      </c>
      <c r="C3343">
        <v>0</v>
      </c>
      <c r="D3343" t="s">
        <v>55</v>
      </c>
    </row>
    <row r="3344" spans="1:4" x14ac:dyDescent="0.3">
      <c r="A3344" s="33" t="s">
        <v>9</v>
      </c>
      <c r="B3344" s="34">
        <v>45869</v>
      </c>
      <c r="C3344">
        <v>0</v>
      </c>
      <c r="D3344" t="s">
        <v>55</v>
      </c>
    </row>
    <row r="3345" spans="1:4" x14ac:dyDescent="0.3">
      <c r="A3345" s="33" t="s">
        <v>9</v>
      </c>
      <c r="B3345" s="34">
        <v>45900</v>
      </c>
      <c r="C3345">
        <v>0</v>
      </c>
      <c r="D3345" t="s">
        <v>55</v>
      </c>
    </row>
    <row r="3346" spans="1:4" x14ac:dyDescent="0.3">
      <c r="A3346" s="33" t="s">
        <v>9</v>
      </c>
      <c r="B3346" s="34">
        <v>45930</v>
      </c>
      <c r="C3346">
        <v>0</v>
      </c>
      <c r="D3346" t="s">
        <v>55</v>
      </c>
    </row>
    <row r="3347" spans="1:4" x14ac:dyDescent="0.3">
      <c r="A3347" s="33" t="s">
        <v>9</v>
      </c>
      <c r="B3347" s="34">
        <v>45961</v>
      </c>
      <c r="C3347">
        <v>0</v>
      </c>
      <c r="D3347" t="s">
        <v>55</v>
      </c>
    </row>
    <row r="3348" spans="1:4" x14ac:dyDescent="0.3">
      <c r="A3348" s="33" t="s">
        <v>9</v>
      </c>
      <c r="B3348" s="34">
        <v>45991</v>
      </c>
      <c r="C3348">
        <v>0</v>
      </c>
      <c r="D3348" t="s">
        <v>55</v>
      </c>
    </row>
    <row r="3349" spans="1:4" x14ac:dyDescent="0.3">
      <c r="A3349" s="33" t="s">
        <v>9</v>
      </c>
      <c r="B3349" s="34">
        <v>46022</v>
      </c>
      <c r="C3349">
        <v>0</v>
      </c>
      <c r="D3349" t="s">
        <v>55</v>
      </c>
    </row>
    <row r="3350" spans="1:4" x14ac:dyDescent="0.3">
      <c r="A3350" s="33" t="s">
        <v>10</v>
      </c>
      <c r="B3350" s="34">
        <v>44957</v>
      </c>
      <c r="C3350">
        <v>0</v>
      </c>
      <c r="D3350" t="s">
        <v>55</v>
      </c>
    </row>
    <row r="3351" spans="1:4" x14ac:dyDescent="0.3">
      <c r="A3351" s="33" t="s">
        <v>10</v>
      </c>
      <c r="B3351" s="34">
        <v>44985</v>
      </c>
      <c r="C3351">
        <v>0</v>
      </c>
      <c r="D3351" t="s">
        <v>55</v>
      </c>
    </row>
    <row r="3352" spans="1:4" x14ac:dyDescent="0.3">
      <c r="A3352" s="33" t="s">
        <v>10</v>
      </c>
      <c r="B3352" s="34">
        <v>45016</v>
      </c>
      <c r="C3352">
        <v>0</v>
      </c>
      <c r="D3352" t="s">
        <v>55</v>
      </c>
    </row>
    <row r="3353" spans="1:4" x14ac:dyDescent="0.3">
      <c r="A3353" s="33" t="s">
        <v>10</v>
      </c>
      <c r="B3353" s="34">
        <v>45046</v>
      </c>
      <c r="C3353">
        <v>0</v>
      </c>
      <c r="D3353" t="s">
        <v>55</v>
      </c>
    </row>
    <row r="3354" spans="1:4" x14ac:dyDescent="0.3">
      <c r="A3354" s="33" t="s">
        <v>10</v>
      </c>
      <c r="B3354" s="34">
        <v>45077</v>
      </c>
      <c r="C3354">
        <v>0</v>
      </c>
      <c r="D3354" t="s">
        <v>55</v>
      </c>
    </row>
    <row r="3355" spans="1:4" x14ac:dyDescent="0.3">
      <c r="A3355" s="33" t="s">
        <v>10</v>
      </c>
      <c r="B3355" s="34">
        <v>45107</v>
      </c>
      <c r="C3355">
        <v>0</v>
      </c>
      <c r="D3355" t="s">
        <v>55</v>
      </c>
    </row>
    <row r="3356" spans="1:4" x14ac:dyDescent="0.3">
      <c r="A3356" s="33" t="s">
        <v>10</v>
      </c>
      <c r="B3356" s="34">
        <v>45138</v>
      </c>
      <c r="C3356">
        <v>0</v>
      </c>
      <c r="D3356" t="s">
        <v>55</v>
      </c>
    </row>
    <row r="3357" spans="1:4" x14ac:dyDescent="0.3">
      <c r="A3357" s="33" t="s">
        <v>10</v>
      </c>
      <c r="B3357" s="34">
        <v>45169</v>
      </c>
      <c r="C3357">
        <v>0</v>
      </c>
      <c r="D3357" t="s">
        <v>55</v>
      </c>
    </row>
    <row r="3358" spans="1:4" x14ac:dyDescent="0.3">
      <c r="A3358" s="33" t="s">
        <v>10</v>
      </c>
      <c r="B3358" s="34">
        <v>45199</v>
      </c>
      <c r="C3358">
        <v>0</v>
      </c>
      <c r="D3358" t="s">
        <v>55</v>
      </c>
    </row>
    <row r="3359" spans="1:4" x14ac:dyDescent="0.3">
      <c r="A3359" s="33" t="s">
        <v>10</v>
      </c>
      <c r="B3359" s="34">
        <v>45230</v>
      </c>
      <c r="C3359">
        <v>0</v>
      </c>
      <c r="D3359" t="s">
        <v>55</v>
      </c>
    </row>
    <row r="3360" spans="1:4" x14ac:dyDescent="0.3">
      <c r="A3360" s="33" t="s">
        <v>10</v>
      </c>
      <c r="B3360" s="34">
        <v>45260</v>
      </c>
      <c r="C3360">
        <v>0</v>
      </c>
      <c r="D3360" t="s">
        <v>55</v>
      </c>
    </row>
    <row r="3361" spans="1:4" x14ac:dyDescent="0.3">
      <c r="A3361" s="33" t="s">
        <v>10</v>
      </c>
      <c r="B3361" s="34">
        <v>45291</v>
      </c>
      <c r="C3361">
        <v>0</v>
      </c>
      <c r="D3361" t="s">
        <v>55</v>
      </c>
    </row>
    <row r="3362" spans="1:4" x14ac:dyDescent="0.3">
      <c r="A3362" s="33" t="s">
        <v>10</v>
      </c>
      <c r="B3362" s="34">
        <v>45322</v>
      </c>
      <c r="C3362">
        <v>0</v>
      </c>
      <c r="D3362" t="s">
        <v>55</v>
      </c>
    </row>
    <row r="3363" spans="1:4" x14ac:dyDescent="0.3">
      <c r="A3363" s="33" t="s">
        <v>10</v>
      </c>
      <c r="B3363" s="34">
        <v>45351</v>
      </c>
      <c r="C3363">
        <v>0</v>
      </c>
      <c r="D3363" t="s">
        <v>55</v>
      </c>
    </row>
    <row r="3364" spans="1:4" x14ac:dyDescent="0.3">
      <c r="A3364" s="33" t="s">
        <v>10</v>
      </c>
      <c r="B3364" s="34">
        <v>45382</v>
      </c>
      <c r="C3364">
        <v>0</v>
      </c>
      <c r="D3364" t="s">
        <v>55</v>
      </c>
    </row>
    <row r="3365" spans="1:4" x14ac:dyDescent="0.3">
      <c r="A3365" s="33" t="s">
        <v>10</v>
      </c>
      <c r="B3365" s="34">
        <v>45412</v>
      </c>
      <c r="C3365">
        <v>0</v>
      </c>
      <c r="D3365" t="s">
        <v>55</v>
      </c>
    </row>
    <row r="3366" spans="1:4" x14ac:dyDescent="0.3">
      <c r="A3366" s="33" t="s">
        <v>10</v>
      </c>
      <c r="B3366" s="34">
        <v>45443</v>
      </c>
      <c r="C3366">
        <v>0</v>
      </c>
      <c r="D3366" t="s">
        <v>55</v>
      </c>
    </row>
    <row r="3367" spans="1:4" x14ac:dyDescent="0.3">
      <c r="A3367" s="33" t="s">
        <v>10</v>
      </c>
      <c r="B3367" s="34">
        <v>45473</v>
      </c>
      <c r="C3367">
        <v>0</v>
      </c>
      <c r="D3367" t="s">
        <v>55</v>
      </c>
    </row>
    <row r="3368" spans="1:4" x14ac:dyDescent="0.3">
      <c r="A3368" s="33" t="s">
        <v>10</v>
      </c>
      <c r="B3368" s="34">
        <v>45504</v>
      </c>
      <c r="C3368">
        <v>0</v>
      </c>
      <c r="D3368" t="s">
        <v>55</v>
      </c>
    </row>
    <row r="3369" spans="1:4" x14ac:dyDescent="0.3">
      <c r="A3369" s="33" t="s">
        <v>10</v>
      </c>
      <c r="B3369" s="34">
        <v>45535</v>
      </c>
      <c r="C3369">
        <v>0</v>
      </c>
      <c r="D3369" t="s">
        <v>55</v>
      </c>
    </row>
    <row r="3370" spans="1:4" x14ac:dyDescent="0.3">
      <c r="A3370" s="33" t="s">
        <v>10</v>
      </c>
      <c r="B3370" s="34">
        <v>45565</v>
      </c>
      <c r="C3370">
        <v>0</v>
      </c>
      <c r="D3370" t="s">
        <v>55</v>
      </c>
    </row>
    <row r="3371" spans="1:4" x14ac:dyDescent="0.3">
      <c r="A3371" s="33" t="s">
        <v>10</v>
      </c>
      <c r="B3371" s="34">
        <v>45596</v>
      </c>
      <c r="C3371">
        <v>0</v>
      </c>
      <c r="D3371" t="s">
        <v>55</v>
      </c>
    </row>
    <row r="3372" spans="1:4" x14ac:dyDescent="0.3">
      <c r="A3372" s="33" t="s">
        <v>10</v>
      </c>
      <c r="B3372" s="34">
        <v>45626</v>
      </c>
      <c r="C3372">
        <v>0</v>
      </c>
      <c r="D3372" t="s">
        <v>55</v>
      </c>
    </row>
    <row r="3373" spans="1:4" x14ac:dyDescent="0.3">
      <c r="A3373" s="33" t="s">
        <v>10</v>
      </c>
      <c r="B3373" s="34">
        <v>45657</v>
      </c>
      <c r="C3373">
        <v>0</v>
      </c>
      <c r="D3373" t="s">
        <v>55</v>
      </c>
    </row>
    <row r="3374" spans="1:4" x14ac:dyDescent="0.3">
      <c r="A3374" s="33" t="s">
        <v>10</v>
      </c>
      <c r="B3374" s="34">
        <v>45688</v>
      </c>
      <c r="C3374">
        <v>0</v>
      </c>
      <c r="D3374" t="s">
        <v>55</v>
      </c>
    </row>
    <row r="3375" spans="1:4" x14ac:dyDescent="0.3">
      <c r="A3375" s="33" t="s">
        <v>10</v>
      </c>
      <c r="B3375" s="34">
        <v>45716</v>
      </c>
      <c r="C3375">
        <v>0</v>
      </c>
      <c r="D3375" t="s">
        <v>55</v>
      </c>
    </row>
    <row r="3376" spans="1:4" x14ac:dyDescent="0.3">
      <c r="A3376" s="33" t="s">
        <v>10</v>
      </c>
      <c r="B3376" s="34">
        <v>45747</v>
      </c>
      <c r="C3376">
        <v>0</v>
      </c>
      <c r="D3376" t="s">
        <v>55</v>
      </c>
    </row>
    <row r="3377" spans="1:4" x14ac:dyDescent="0.3">
      <c r="A3377" s="33" t="s">
        <v>10</v>
      </c>
      <c r="B3377" s="34">
        <v>45777</v>
      </c>
      <c r="C3377">
        <v>0</v>
      </c>
      <c r="D3377" t="s">
        <v>55</v>
      </c>
    </row>
    <row r="3378" spans="1:4" x14ac:dyDescent="0.3">
      <c r="A3378" s="33" t="s">
        <v>10</v>
      </c>
      <c r="B3378" s="34">
        <v>45808</v>
      </c>
      <c r="C3378">
        <v>0</v>
      </c>
      <c r="D3378" t="s">
        <v>55</v>
      </c>
    </row>
    <row r="3379" spans="1:4" x14ac:dyDescent="0.3">
      <c r="A3379" s="33" t="s">
        <v>10</v>
      </c>
      <c r="B3379" s="34">
        <v>45838</v>
      </c>
      <c r="C3379">
        <v>0</v>
      </c>
      <c r="D3379" t="s">
        <v>55</v>
      </c>
    </row>
    <row r="3380" spans="1:4" x14ac:dyDescent="0.3">
      <c r="A3380" s="33" t="s">
        <v>10</v>
      </c>
      <c r="B3380" s="34">
        <v>45869</v>
      </c>
      <c r="C3380">
        <v>0</v>
      </c>
      <c r="D3380" t="s">
        <v>55</v>
      </c>
    </row>
    <row r="3381" spans="1:4" x14ac:dyDescent="0.3">
      <c r="A3381" s="33" t="s">
        <v>10</v>
      </c>
      <c r="B3381" s="34">
        <v>45900</v>
      </c>
      <c r="C3381">
        <v>0</v>
      </c>
      <c r="D3381" t="s">
        <v>55</v>
      </c>
    </row>
    <row r="3382" spans="1:4" x14ac:dyDescent="0.3">
      <c r="A3382" s="33" t="s">
        <v>10</v>
      </c>
      <c r="B3382" s="34">
        <v>45930</v>
      </c>
      <c r="C3382">
        <v>0</v>
      </c>
      <c r="D3382" t="s">
        <v>55</v>
      </c>
    </row>
    <row r="3383" spans="1:4" x14ac:dyDescent="0.3">
      <c r="A3383" s="33" t="s">
        <v>10</v>
      </c>
      <c r="B3383" s="34">
        <v>45961</v>
      </c>
      <c r="C3383">
        <v>0</v>
      </c>
      <c r="D3383" t="s">
        <v>55</v>
      </c>
    </row>
    <row r="3384" spans="1:4" x14ac:dyDescent="0.3">
      <c r="A3384" s="33" t="s">
        <v>10</v>
      </c>
      <c r="B3384" s="34">
        <v>45991</v>
      </c>
      <c r="C3384">
        <v>0</v>
      </c>
      <c r="D3384" t="s">
        <v>55</v>
      </c>
    </row>
    <row r="3385" spans="1:4" x14ac:dyDescent="0.3">
      <c r="A3385" s="33" t="s">
        <v>10</v>
      </c>
      <c r="B3385" s="34">
        <v>46022</v>
      </c>
      <c r="C3385">
        <v>0</v>
      </c>
      <c r="D3385" t="s">
        <v>55</v>
      </c>
    </row>
    <row r="3386" spans="1:4" x14ac:dyDescent="0.3">
      <c r="A3386" s="33" t="s">
        <v>12</v>
      </c>
      <c r="B3386" s="34">
        <v>44957</v>
      </c>
      <c r="C3386">
        <v>0</v>
      </c>
      <c r="D3386" t="s">
        <v>55</v>
      </c>
    </row>
    <row r="3387" spans="1:4" x14ac:dyDescent="0.3">
      <c r="A3387" s="33" t="s">
        <v>12</v>
      </c>
      <c r="B3387" s="34">
        <v>44985</v>
      </c>
      <c r="C3387">
        <v>0</v>
      </c>
      <c r="D3387" t="s">
        <v>55</v>
      </c>
    </row>
    <row r="3388" spans="1:4" x14ac:dyDescent="0.3">
      <c r="A3388" s="33" t="s">
        <v>12</v>
      </c>
      <c r="B3388" s="34">
        <v>45016</v>
      </c>
      <c r="C3388">
        <v>0</v>
      </c>
      <c r="D3388" t="s">
        <v>55</v>
      </c>
    </row>
    <row r="3389" spans="1:4" x14ac:dyDescent="0.3">
      <c r="A3389" s="33" t="s">
        <v>12</v>
      </c>
      <c r="B3389" s="34">
        <v>45046</v>
      </c>
      <c r="C3389">
        <v>0</v>
      </c>
      <c r="D3389" t="s">
        <v>55</v>
      </c>
    </row>
    <row r="3390" spans="1:4" x14ac:dyDescent="0.3">
      <c r="A3390" s="33" t="s">
        <v>12</v>
      </c>
      <c r="B3390" s="34">
        <v>45077</v>
      </c>
      <c r="C3390">
        <v>0</v>
      </c>
      <c r="D3390" t="s">
        <v>55</v>
      </c>
    </row>
    <row r="3391" spans="1:4" x14ac:dyDescent="0.3">
      <c r="A3391" s="33" t="s">
        <v>12</v>
      </c>
      <c r="B3391" s="34">
        <v>45107</v>
      </c>
      <c r="C3391">
        <v>0</v>
      </c>
      <c r="D3391" t="s">
        <v>55</v>
      </c>
    </row>
    <row r="3392" spans="1:4" x14ac:dyDescent="0.3">
      <c r="A3392" s="33" t="s">
        <v>12</v>
      </c>
      <c r="B3392" s="34">
        <v>45138</v>
      </c>
      <c r="C3392">
        <v>0</v>
      </c>
      <c r="D3392" t="s">
        <v>55</v>
      </c>
    </row>
    <row r="3393" spans="1:4" x14ac:dyDescent="0.3">
      <c r="A3393" s="33" t="s">
        <v>12</v>
      </c>
      <c r="B3393" s="34">
        <v>45169</v>
      </c>
      <c r="C3393">
        <v>0</v>
      </c>
      <c r="D3393" t="s">
        <v>55</v>
      </c>
    </row>
    <row r="3394" spans="1:4" x14ac:dyDescent="0.3">
      <c r="A3394" s="33" t="s">
        <v>12</v>
      </c>
      <c r="B3394" s="34">
        <v>45199</v>
      </c>
      <c r="C3394">
        <v>0</v>
      </c>
      <c r="D3394" t="s">
        <v>55</v>
      </c>
    </row>
    <row r="3395" spans="1:4" x14ac:dyDescent="0.3">
      <c r="A3395" s="33" t="s">
        <v>12</v>
      </c>
      <c r="B3395" s="34">
        <v>45230</v>
      </c>
      <c r="C3395">
        <v>0</v>
      </c>
      <c r="D3395" t="s">
        <v>55</v>
      </c>
    </row>
    <row r="3396" spans="1:4" x14ac:dyDescent="0.3">
      <c r="A3396" s="33" t="s">
        <v>12</v>
      </c>
      <c r="B3396" s="34">
        <v>45260</v>
      </c>
      <c r="C3396">
        <v>0</v>
      </c>
      <c r="D3396" t="s">
        <v>55</v>
      </c>
    </row>
    <row r="3397" spans="1:4" x14ac:dyDescent="0.3">
      <c r="A3397" s="33" t="s">
        <v>12</v>
      </c>
      <c r="B3397" s="34">
        <v>45291</v>
      </c>
      <c r="C3397">
        <v>0</v>
      </c>
      <c r="D3397" t="s">
        <v>55</v>
      </c>
    </row>
    <row r="3398" spans="1:4" x14ac:dyDescent="0.3">
      <c r="A3398" s="33" t="s">
        <v>12</v>
      </c>
      <c r="B3398" s="34">
        <v>45322</v>
      </c>
      <c r="C3398">
        <v>0</v>
      </c>
      <c r="D3398" t="s">
        <v>55</v>
      </c>
    </row>
    <row r="3399" spans="1:4" x14ac:dyDescent="0.3">
      <c r="A3399" s="33" t="s">
        <v>12</v>
      </c>
      <c r="B3399" s="34">
        <v>45351</v>
      </c>
      <c r="C3399">
        <v>0</v>
      </c>
      <c r="D3399" t="s">
        <v>55</v>
      </c>
    </row>
    <row r="3400" spans="1:4" x14ac:dyDescent="0.3">
      <c r="A3400" s="33" t="s">
        <v>12</v>
      </c>
      <c r="B3400" s="34">
        <v>45382</v>
      </c>
      <c r="C3400">
        <v>0</v>
      </c>
      <c r="D3400" t="s">
        <v>55</v>
      </c>
    </row>
    <row r="3401" spans="1:4" x14ac:dyDescent="0.3">
      <c r="A3401" s="33" t="s">
        <v>12</v>
      </c>
      <c r="B3401" s="34">
        <v>45412</v>
      </c>
      <c r="C3401">
        <v>0</v>
      </c>
      <c r="D3401" t="s">
        <v>55</v>
      </c>
    </row>
    <row r="3402" spans="1:4" x14ac:dyDescent="0.3">
      <c r="A3402" s="33" t="s">
        <v>12</v>
      </c>
      <c r="B3402" s="34">
        <v>45443</v>
      </c>
      <c r="C3402">
        <v>0</v>
      </c>
      <c r="D3402" t="s">
        <v>55</v>
      </c>
    </row>
    <row r="3403" spans="1:4" x14ac:dyDescent="0.3">
      <c r="A3403" s="33" t="s">
        <v>12</v>
      </c>
      <c r="B3403" s="34">
        <v>45473</v>
      </c>
      <c r="C3403">
        <v>0</v>
      </c>
      <c r="D3403" t="s">
        <v>55</v>
      </c>
    </row>
    <row r="3404" spans="1:4" x14ac:dyDescent="0.3">
      <c r="A3404" s="33" t="s">
        <v>12</v>
      </c>
      <c r="B3404" s="34">
        <v>45504</v>
      </c>
      <c r="C3404">
        <v>0</v>
      </c>
      <c r="D3404" t="s">
        <v>55</v>
      </c>
    </row>
    <row r="3405" spans="1:4" x14ac:dyDescent="0.3">
      <c r="A3405" s="33" t="s">
        <v>12</v>
      </c>
      <c r="B3405" s="34">
        <v>45535</v>
      </c>
      <c r="C3405">
        <v>0</v>
      </c>
      <c r="D3405" t="s">
        <v>55</v>
      </c>
    </row>
    <row r="3406" spans="1:4" x14ac:dyDescent="0.3">
      <c r="A3406" s="33" t="s">
        <v>12</v>
      </c>
      <c r="B3406" s="34">
        <v>45565</v>
      </c>
      <c r="C3406">
        <v>0</v>
      </c>
      <c r="D3406" t="s">
        <v>55</v>
      </c>
    </row>
    <row r="3407" spans="1:4" x14ac:dyDescent="0.3">
      <c r="A3407" s="33" t="s">
        <v>12</v>
      </c>
      <c r="B3407" s="34">
        <v>45596</v>
      </c>
      <c r="C3407">
        <v>0</v>
      </c>
      <c r="D3407" t="s">
        <v>55</v>
      </c>
    </row>
    <row r="3408" spans="1:4" x14ac:dyDescent="0.3">
      <c r="A3408" s="33" t="s">
        <v>12</v>
      </c>
      <c r="B3408" s="34">
        <v>45626</v>
      </c>
      <c r="C3408">
        <v>0</v>
      </c>
      <c r="D3408" t="s">
        <v>55</v>
      </c>
    </row>
    <row r="3409" spans="1:4" x14ac:dyDescent="0.3">
      <c r="A3409" s="33" t="s">
        <v>12</v>
      </c>
      <c r="B3409" s="34">
        <v>45657</v>
      </c>
      <c r="C3409">
        <v>0</v>
      </c>
      <c r="D3409" t="s">
        <v>55</v>
      </c>
    </row>
    <row r="3410" spans="1:4" x14ac:dyDescent="0.3">
      <c r="A3410" s="33" t="s">
        <v>12</v>
      </c>
      <c r="B3410" s="34">
        <v>45688</v>
      </c>
      <c r="C3410">
        <v>0</v>
      </c>
      <c r="D3410" t="s">
        <v>55</v>
      </c>
    </row>
    <row r="3411" spans="1:4" x14ac:dyDescent="0.3">
      <c r="A3411" s="33" t="s">
        <v>12</v>
      </c>
      <c r="B3411" s="34">
        <v>45716</v>
      </c>
      <c r="C3411">
        <v>0</v>
      </c>
      <c r="D3411" t="s">
        <v>55</v>
      </c>
    </row>
    <row r="3412" spans="1:4" x14ac:dyDescent="0.3">
      <c r="A3412" s="33" t="s">
        <v>12</v>
      </c>
      <c r="B3412" s="34">
        <v>45747</v>
      </c>
      <c r="C3412">
        <v>0</v>
      </c>
      <c r="D3412" t="s">
        <v>55</v>
      </c>
    </row>
    <row r="3413" spans="1:4" x14ac:dyDescent="0.3">
      <c r="A3413" s="33" t="s">
        <v>12</v>
      </c>
      <c r="B3413" s="34">
        <v>45777</v>
      </c>
      <c r="C3413">
        <v>0</v>
      </c>
      <c r="D3413" t="s">
        <v>55</v>
      </c>
    </row>
    <row r="3414" spans="1:4" x14ac:dyDescent="0.3">
      <c r="A3414" s="33" t="s">
        <v>12</v>
      </c>
      <c r="B3414" s="34">
        <v>45808</v>
      </c>
      <c r="C3414">
        <v>0</v>
      </c>
      <c r="D3414" t="s">
        <v>55</v>
      </c>
    </row>
    <row r="3415" spans="1:4" x14ac:dyDescent="0.3">
      <c r="A3415" s="33" t="s">
        <v>12</v>
      </c>
      <c r="B3415" s="34">
        <v>45838</v>
      </c>
      <c r="C3415">
        <v>0</v>
      </c>
      <c r="D3415" t="s">
        <v>55</v>
      </c>
    </row>
    <row r="3416" spans="1:4" x14ac:dyDescent="0.3">
      <c r="A3416" s="33" t="s">
        <v>12</v>
      </c>
      <c r="B3416" s="34">
        <v>45869</v>
      </c>
      <c r="C3416">
        <v>0</v>
      </c>
      <c r="D3416" t="s">
        <v>55</v>
      </c>
    </row>
    <row r="3417" spans="1:4" x14ac:dyDescent="0.3">
      <c r="A3417" s="33" t="s">
        <v>12</v>
      </c>
      <c r="B3417" s="34">
        <v>45900</v>
      </c>
      <c r="C3417">
        <v>0</v>
      </c>
      <c r="D3417" t="s">
        <v>55</v>
      </c>
    </row>
    <row r="3418" spans="1:4" x14ac:dyDescent="0.3">
      <c r="A3418" s="33" t="s">
        <v>12</v>
      </c>
      <c r="B3418" s="34">
        <v>45930</v>
      </c>
      <c r="C3418">
        <v>0</v>
      </c>
      <c r="D3418" t="s">
        <v>55</v>
      </c>
    </row>
    <row r="3419" spans="1:4" x14ac:dyDescent="0.3">
      <c r="A3419" s="33" t="s">
        <v>12</v>
      </c>
      <c r="B3419" s="34">
        <v>45961</v>
      </c>
      <c r="C3419">
        <v>0</v>
      </c>
      <c r="D3419" t="s">
        <v>55</v>
      </c>
    </row>
    <row r="3420" spans="1:4" x14ac:dyDescent="0.3">
      <c r="A3420" s="33" t="s">
        <v>12</v>
      </c>
      <c r="B3420" s="34">
        <v>45991</v>
      </c>
      <c r="C3420">
        <v>0</v>
      </c>
      <c r="D3420" t="s">
        <v>55</v>
      </c>
    </row>
    <row r="3421" spans="1:4" x14ac:dyDescent="0.3">
      <c r="A3421" s="33" t="s">
        <v>12</v>
      </c>
      <c r="B3421" s="34">
        <v>46022</v>
      </c>
      <c r="C3421">
        <v>0</v>
      </c>
      <c r="D3421" t="s">
        <v>55</v>
      </c>
    </row>
    <row r="3422" spans="1:4" x14ac:dyDescent="0.3">
      <c r="A3422" s="33" t="s">
        <v>13</v>
      </c>
      <c r="B3422" s="34">
        <v>44957</v>
      </c>
      <c r="C3422">
        <v>0</v>
      </c>
      <c r="D3422" t="s">
        <v>55</v>
      </c>
    </row>
    <row r="3423" spans="1:4" x14ac:dyDescent="0.3">
      <c r="A3423" s="33" t="s">
        <v>13</v>
      </c>
      <c r="B3423" s="34">
        <v>44985</v>
      </c>
      <c r="C3423">
        <v>0</v>
      </c>
      <c r="D3423" t="s">
        <v>55</v>
      </c>
    </row>
    <row r="3424" spans="1:4" x14ac:dyDescent="0.3">
      <c r="A3424" s="33" t="s">
        <v>13</v>
      </c>
      <c r="B3424" s="34">
        <v>45016</v>
      </c>
      <c r="C3424">
        <v>0</v>
      </c>
      <c r="D3424" t="s">
        <v>55</v>
      </c>
    </row>
    <row r="3425" spans="1:4" x14ac:dyDescent="0.3">
      <c r="A3425" s="33" t="s">
        <v>13</v>
      </c>
      <c r="B3425" s="34">
        <v>45046</v>
      </c>
      <c r="C3425">
        <v>0</v>
      </c>
      <c r="D3425" t="s">
        <v>55</v>
      </c>
    </row>
    <row r="3426" spans="1:4" x14ac:dyDescent="0.3">
      <c r="A3426" s="33" t="s">
        <v>13</v>
      </c>
      <c r="B3426" s="34">
        <v>45077</v>
      </c>
      <c r="C3426">
        <v>0</v>
      </c>
      <c r="D3426" t="s">
        <v>55</v>
      </c>
    </row>
    <row r="3427" spans="1:4" x14ac:dyDescent="0.3">
      <c r="A3427" s="33" t="s">
        <v>13</v>
      </c>
      <c r="B3427" s="34">
        <v>45107</v>
      </c>
      <c r="C3427">
        <v>0</v>
      </c>
      <c r="D3427" t="s">
        <v>55</v>
      </c>
    </row>
    <row r="3428" spans="1:4" x14ac:dyDescent="0.3">
      <c r="A3428" s="33" t="s">
        <v>13</v>
      </c>
      <c r="B3428" s="34">
        <v>45138</v>
      </c>
      <c r="C3428">
        <v>0</v>
      </c>
      <c r="D3428" t="s">
        <v>55</v>
      </c>
    </row>
    <row r="3429" spans="1:4" x14ac:dyDescent="0.3">
      <c r="A3429" s="33" t="s">
        <v>13</v>
      </c>
      <c r="B3429" s="34">
        <v>45169</v>
      </c>
      <c r="C3429">
        <v>0</v>
      </c>
      <c r="D3429" t="s">
        <v>55</v>
      </c>
    </row>
    <row r="3430" spans="1:4" x14ac:dyDescent="0.3">
      <c r="A3430" s="33" t="s">
        <v>13</v>
      </c>
      <c r="B3430" s="34">
        <v>45199</v>
      </c>
      <c r="C3430">
        <v>0</v>
      </c>
      <c r="D3430" t="s">
        <v>55</v>
      </c>
    </row>
    <row r="3431" spans="1:4" x14ac:dyDescent="0.3">
      <c r="A3431" s="33" t="s">
        <v>13</v>
      </c>
      <c r="B3431" s="34">
        <v>45230</v>
      </c>
      <c r="C3431">
        <v>0</v>
      </c>
      <c r="D3431" t="s">
        <v>55</v>
      </c>
    </row>
    <row r="3432" spans="1:4" x14ac:dyDescent="0.3">
      <c r="A3432" s="33" t="s">
        <v>13</v>
      </c>
      <c r="B3432" s="34">
        <v>45260</v>
      </c>
      <c r="C3432">
        <v>0</v>
      </c>
      <c r="D3432" t="s">
        <v>55</v>
      </c>
    </row>
    <row r="3433" spans="1:4" x14ac:dyDescent="0.3">
      <c r="A3433" s="33" t="s">
        <v>13</v>
      </c>
      <c r="B3433" s="34">
        <v>45291</v>
      </c>
      <c r="C3433">
        <v>0</v>
      </c>
      <c r="D3433" t="s">
        <v>55</v>
      </c>
    </row>
    <row r="3434" spans="1:4" x14ac:dyDescent="0.3">
      <c r="A3434" s="33" t="s">
        <v>13</v>
      </c>
      <c r="B3434" s="34">
        <v>45322</v>
      </c>
      <c r="C3434">
        <v>0</v>
      </c>
      <c r="D3434" t="s">
        <v>55</v>
      </c>
    </row>
    <row r="3435" spans="1:4" x14ac:dyDescent="0.3">
      <c r="A3435" s="33" t="s">
        <v>13</v>
      </c>
      <c r="B3435" s="34">
        <v>45351</v>
      </c>
      <c r="C3435">
        <v>0</v>
      </c>
      <c r="D3435" t="s">
        <v>55</v>
      </c>
    </row>
    <row r="3436" spans="1:4" x14ac:dyDescent="0.3">
      <c r="A3436" s="33" t="s">
        <v>13</v>
      </c>
      <c r="B3436" s="34">
        <v>45382</v>
      </c>
      <c r="C3436">
        <v>0</v>
      </c>
      <c r="D3436" t="s">
        <v>55</v>
      </c>
    </row>
    <row r="3437" spans="1:4" x14ac:dyDescent="0.3">
      <c r="A3437" s="33" t="s">
        <v>13</v>
      </c>
      <c r="B3437" s="34">
        <v>45412</v>
      </c>
      <c r="C3437">
        <v>0</v>
      </c>
      <c r="D3437" t="s">
        <v>55</v>
      </c>
    </row>
    <row r="3438" spans="1:4" x14ac:dyDescent="0.3">
      <c r="A3438" s="33" t="s">
        <v>13</v>
      </c>
      <c r="B3438" s="34">
        <v>45443</v>
      </c>
      <c r="C3438">
        <v>0</v>
      </c>
      <c r="D3438" t="s">
        <v>55</v>
      </c>
    </row>
    <row r="3439" spans="1:4" x14ac:dyDescent="0.3">
      <c r="A3439" s="33" t="s">
        <v>13</v>
      </c>
      <c r="B3439" s="34">
        <v>45473</v>
      </c>
      <c r="C3439">
        <v>0</v>
      </c>
      <c r="D3439" t="s">
        <v>55</v>
      </c>
    </row>
    <row r="3440" spans="1:4" x14ac:dyDescent="0.3">
      <c r="A3440" s="33" t="s">
        <v>13</v>
      </c>
      <c r="B3440" s="34">
        <v>45504</v>
      </c>
      <c r="C3440">
        <v>0</v>
      </c>
      <c r="D3440" t="s">
        <v>55</v>
      </c>
    </row>
    <row r="3441" spans="1:4" x14ac:dyDescent="0.3">
      <c r="A3441" s="33" t="s">
        <v>13</v>
      </c>
      <c r="B3441" s="34">
        <v>45535</v>
      </c>
      <c r="C3441">
        <v>0</v>
      </c>
      <c r="D3441" t="s">
        <v>55</v>
      </c>
    </row>
    <row r="3442" spans="1:4" x14ac:dyDescent="0.3">
      <c r="A3442" s="33" t="s">
        <v>13</v>
      </c>
      <c r="B3442" s="34">
        <v>45565</v>
      </c>
      <c r="C3442">
        <v>0</v>
      </c>
      <c r="D3442" t="s">
        <v>55</v>
      </c>
    </row>
    <row r="3443" spans="1:4" x14ac:dyDescent="0.3">
      <c r="A3443" s="33" t="s">
        <v>13</v>
      </c>
      <c r="B3443" s="34">
        <v>45596</v>
      </c>
      <c r="C3443">
        <v>0</v>
      </c>
      <c r="D3443" t="s">
        <v>55</v>
      </c>
    </row>
    <row r="3444" spans="1:4" x14ac:dyDescent="0.3">
      <c r="A3444" s="33" t="s">
        <v>13</v>
      </c>
      <c r="B3444" s="34">
        <v>45626</v>
      </c>
      <c r="C3444">
        <v>0</v>
      </c>
      <c r="D3444" t="s">
        <v>55</v>
      </c>
    </row>
    <row r="3445" spans="1:4" x14ac:dyDescent="0.3">
      <c r="A3445" s="33" t="s">
        <v>13</v>
      </c>
      <c r="B3445" s="34">
        <v>45657</v>
      </c>
      <c r="C3445">
        <v>0</v>
      </c>
      <c r="D3445" t="s">
        <v>55</v>
      </c>
    </row>
    <row r="3446" spans="1:4" x14ac:dyDescent="0.3">
      <c r="A3446" s="33" t="s">
        <v>13</v>
      </c>
      <c r="B3446" s="34">
        <v>45688</v>
      </c>
      <c r="C3446">
        <v>0</v>
      </c>
      <c r="D3446" t="s">
        <v>55</v>
      </c>
    </row>
    <row r="3447" spans="1:4" x14ac:dyDescent="0.3">
      <c r="A3447" s="33" t="s">
        <v>13</v>
      </c>
      <c r="B3447" s="34">
        <v>45716</v>
      </c>
      <c r="C3447">
        <v>0</v>
      </c>
      <c r="D3447" t="s">
        <v>55</v>
      </c>
    </row>
    <row r="3448" spans="1:4" x14ac:dyDescent="0.3">
      <c r="A3448" s="33" t="s">
        <v>13</v>
      </c>
      <c r="B3448" s="34">
        <v>45747</v>
      </c>
      <c r="C3448">
        <v>0</v>
      </c>
      <c r="D3448" t="s">
        <v>55</v>
      </c>
    </row>
    <row r="3449" spans="1:4" x14ac:dyDescent="0.3">
      <c r="A3449" s="33" t="s">
        <v>13</v>
      </c>
      <c r="B3449" s="34">
        <v>45777</v>
      </c>
      <c r="C3449">
        <v>0</v>
      </c>
      <c r="D3449" t="s">
        <v>55</v>
      </c>
    </row>
    <row r="3450" spans="1:4" x14ac:dyDescent="0.3">
      <c r="A3450" s="33" t="s">
        <v>13</v>
      </c>
      <c r="B3450" s="34">
        <v>45808</v>
      </c>
      <c r="C3450">
        <v>0</v>
      </c>
      <c r="D3450" t="s">
        <v>55</v>
      </c>
    </row>
    <row r="3451" spans="1:4" x14ac:dyDescent="0.3">
      <c r="A3451" s="33" t="s">
        <v>13</v>
      </c>
      <c r="B3451" s="34">
        <v>45838</v>
      </c>
      <c r="C3451">
        <v>0</v>
      </c>
      <c r="D3451" t="s">
        <v>55</v>
      </c>
    </row>
    <row r="3452" spans="1:4" x14ac:dyDescent="0.3">
      <c r="A3452" s="33" t="s">
        <v>13</v>
      </c>
      <c r="B3452" s="34">
        <v>45869</v>
      </c>
      <c r="C3452">
        <v>0</v>
      </c>
      <c r="D3452" t="s">
        <v>55</v>
      </c>
    </row>
    <row r="3453" spans="1:4" x14ac:dyDescent="0.3">
      <c r="A3453" s="33" t="s">
        <v>13</v>
      </c>
      <c r="B3453" s="34">
        <v>45900</v>
      </c>
      <c r="C3453">
        <v>0</v>
      </c>
      <c r="D3453" t="s">
        <v>55</v>
      </c>
    </row>
    <row r="3454" spans="1:4" x14ac:dyDescent="0.3">
      <c r="A3454" s="33" t="s">
        <v>13</v>
      </c>
      <c r="B3454" s="34">
        <v>45930</v>
      </c>
      <c r="C3454">
        <v>0</v>
      </c>
      <c r="D3454" t="s">
        <v>55</v>
      </c>
    </row>
    <row r="3455" spans="1:4" x14ac:dyDescent="0.3">
      <c r="A3455" s="33" t="s">
        <v>13</v>
      </c>
      <c r="B3455" s="34">
        <v>45961</v>
      </c>
      <c r="C3455">
        <v>0</v>
      </c>
      <c r="D3455" t="s">
        <v>55</v>
      </c>
    </row>
    <row r="3456" spans="1:4" x14ac:dyDescent="0.3">
      <c r="A3456" s="33" t="s">
        <v>13</v>
      </c>
      <c r="B3456" s="34">
        <v>45991</v>
      </c>
      <c r="C3456">
        <v>0</v>
      </c>
      <c r="D3456" t="s">
        <v>55</v>
      </c>
    </row>
    <row r="3457" spans="1:4" x14ac:dyDescent="0.3">
      <c r="A3457" s="33" t="s">
        <v>13</v>
      </c>
      <c r="B3457" s="34">
        <v>46022</v>
      </c>
      <c r="C3457">
        <v>0</v>
      </c>
      <c r="D3457" t="s">
        <v>55</v>
      </c>
    </row>
    <row r="3458" spans="1:4" x14ac:dyDescent="0.3">
      <c r="A3458" s="33" t="s">
        <v>14</v>
      </c>
      <c r="B3458" s="34">
        <v>44957</v>
      </c>
      <c r="C3458">
        <v>650</v>
      </c>
      <c r="D3458" t="s">
        <v>55</v>
      </c>
    </row>
    <row r="3459" spans="1:4" x14ac:dyDescent="0.3">
      <c r="A3459" s="33" t="s">
        <v>14</v>
      </c>
      <c r="B3459" s="34">
        <v>44985</v>
      </c>
      <c r="C3459">
        <v>669.5</v>
      </c>
      <c r="D3459" t="s">
        <v>55</v>
      </c>
    </row>
    <row r="3460" spans="1:4" x14ac:dyDescent="0.3">
      <c r="A3460" s="33" t="s">
        <v>14</v>
      </c>
      <c r="B3460" s="34">
        <v>45016</v>
      </c>
      <c r="C3460">
        <v>689.58500000000004</v>
      </c>
      <c r="D3460" t="s">
        <v>55</v>
      </c>
    </row>
    <row r="3461" spans="1:4" x14ac:dyDescent="0.3">
      <c r="A3461" s="33" t="s">
        <v>14</v>
      </c>
      <c r="B3461" s="34">
        <v>45046</v>
      </c>
      <c r="C3461">
        <v>634.41820000000007</v>
      </c>
      <c r="D3461" t="s">
        <v>55</v>
      </c>
    </row>
    <row r="3462" spans="1:4" x14ac:dyDescent="0.3">
      <c r="A3462" s="33" t="s">
        <v>14</v>
      </c>
      <c r="B3462" s="34">
        <v>45077</v>
      </c>
      <c r="C3462">
        <v>653.45074600000009</v>
      </c>
      <c r="D3462" t="s">
        <v>55</v>
      </c>
    </row>
    <row r="3463" spans="1:4" x14ac:dyDescent="0.3">
      <c r="A3463" s="33" t="s">
        <v>14</v>
      </c>
      <c r="B3463" s="34">
        <v>45107</v>
      </c>
      <c r="C3463">
        <v>673.05426838000017</v>
      </c>
      <c r="D3463" t="s">
        <v>55</v>
      </c>
    </row>
    <row r="3464" spans="1:4" x14ac:dyDescent="0.3">
      <c r="A3464" s="33" t="s">
        <v>14</v>
      </c>
      <c r="B3464" s="34">
        <v>45138</v>
      </c>
      <c r="C3464">
        <v>693.24589643140018</v>
      </c>
      <c r="D3464" t="s">
        <v>55</v>
      </c>
    </row>
    <row r="3465" spans="1:4" x14ac:dyDescent="0.3">
      <c r="A3465" s="33" t="s">
        <v>14</v>
      </c>
      <c r="B3465" s="34">
        <v>45169</v>
      </c>
      <c r="C3465">
        <v>714.04327332434218</v>
      </c>
      <c r="D3465" t="s">
        <v>55</v>
      </c>
    </row>
    <row r="3466" spans="1:4" x14ac:dyDescent="0.3">
      <c r="A3466" s="33" t="s">
        <v>14</v>
      </c>
      <c r="B3466" s="34">
        <v>45199</v>
      </c>
      <c r="C3466">
        <v>735.46457152407243</v>
      </c>
      <c r="D3466" t="s">
        <v>55</v>
      </c>
    </row>
    <row r="3467" spans="1:4" x14ac:dyDescent="0.3">
      <c r="A3467" s="33" t="s">
        <v>14</v>
      </c>
      <c r="B3467" s="34">
        <v>45230</v>
      </c>
      <c r="C3467">
        <v>757.52850866979463</v>
      </c>
      <c r="D3467" t="s">
        <v>55</v>
      </c>
    </row>
    <row r="3468" spans="1:4" x14ac:dyDescent="0.3">
      <c r="A3468" s="33" t="s">
        <v>14</v>
      </c>
      <c r="B3468" s="34">
        <v>45260</v>
      </c>
      <c r="C3468">
        <v>780.25436392988854</v>
      </c>
      <c r="D3468" t="s">
        <v>55</v>
      </c>
    </row>
    <row r="3469" spans="1:4" x14ac:dyDescent="0.3">
      <c r="A3469" s="33" t="s">
        <v>14</v>
      </c>
      <c r="B3469" s="34">
        <v>45291</v>
      </c>
      <c r="C3469">
        <v>717.83401481549754</v>
      </c>
      <c r="D3469" t="s">
        <v>55</v>
      </c>
    </row>
    <row r="3470" spans="1:4" x14ac:dyDescent="0.3">
      <c r="A3470" s="33" t="s">
        <v>14</v>
      </c>
      <c r="B3470" s="34">
        <v>45322</v>
      </c>
      <c r="C3470">
        <v>739.36903525996252</v>
      </c>
      <c r="D3470" t="s">
        <v>55</v>
      </c>
    </row>
    <row r="3471" spans="1:4" x14ac:dyDescent="0.3">
      <c r="A3471" s="33" t="s">
        <v>14</v>
      </c>
      <c r="B3471" s="34">
        <v>45351</v>
      </c>
      <c r="C3471">
        <v>761.55010631776145</v>
      </c>
      <c r="D3471" t="s">
        <v>55</v>
      </c>
    </row>
    <row r="3472" spans="1:4" x14ac:dyDescent="0.3">
      <c r="A3472" s="33" t="s">
        <v>14</v>
      </c>
      <c r="B3472" s="34">
        <v>45382</v>
      </c>
      <c r="C3472">
        <v>784.39660950729433</v>
      </c>
      <c r="D3472" t="s">
        <v>55</v>
      </c>
    </row>
    <row r="3473" spans="1:4" x14ac:dyDescent="0.3">
      <c r="A3473" s="33" t="s">
        <v>14</v>
      </c>
      <c r="B3473" s="34">
        <v>45412</v>
      </c>
      <c r="C3473">
        <v>807.92850779251319</v>
      </c>
      <c r="D3473" t="s">
        <v>55</v>
      </c>
    </row>
    <row r="3474" spans="1:4" x14ac:dyDescent="0.3">
      <c r="A3474" s="33" t="s">
        <v>14</v>
      </c>
      <c r="B3474" s="34">
        <v>45443</v>
      </c>
      <c r="C3474">
        <v>832.16636302628865</v>
      </c>
      <c r="D3474" t="s">
        <v>55</v>
      </c>
    </row>
    <row r="3475" spans="1:4" x14ac:dyDescent="0.3">
      <c r="A3475" s="33" t="s">
        <v>14</v>
      </c>
      <c r="B3475" s="34">
        <v>45473</v>
      </c>
      <c r="C3475">
        <v>765.59305398418564</v>
      </c>
      <c r="D3475" t="s">
        <v>55</v>
      </c>
    </row>
    <row r="3476" spans="1:4" x14ac:dyDescent="0.3">
      <c r="A3476" s="33" t="s">
        <v>14</v>
      </c>
      <c r="B3476" s="34">
        <v>45504</v>
      </c>
      <c r="C3476">
        <v>704.34560966545087</v>
      </c>
      <c r="D3476" t="s">
        <v>55</v>
      </c>
    </row>
    <row r="3477" spans="1:4" x14ac:dyDescent="0.3">
      <c r="A3477" s="33" t="s">
        <v>14</v>
      </c>
      <c r="B3477" s="34">
        <v>45535</v>
      </c>
      <c r="C3477">
        <v>725.47597795541446</v>
      </c>
      <c r="D3477" t="s">
        <v>55</v>
      </c>
    </row>
    <row r="3478" spans="1:4" x14ac:dyDescent="0.3">
      <c r="A3478" s="33" t="s">
        <v>14</v>
      </c>
      <c r="B3478" s="34">
        <v>45565</v>
      </c>
      <c r="C3478">
        <v>747.24025729407697</v>
      </c>
      <c r="D3478" t="s">
        <v>55</v>
      </c>
    </row>
    <row r="3479" spans="1:4" x14ac:dyDescent="0.3">
      <c r="A3479" s="33" t="s">
        <v>14</v>
      </c>
      <c r="B3479" s="34">
        <v>45596</v>
      </c>
      <c r="C3479">
        <v>687.46103671055084</v>
      </c>
      <c r="D3479" t="s">
        <v>55</v>
      </c>
    </row>
    <row r="3480" spans="1:4" x14ac:dyDescent="0.3">
      <c r="A3480" s="33" t="s">
        <v>14</v>
      </c>
      <c r="B3480" s="34">
        <v>45626</v>
      </c>
      <c r="C3480">
        <v>632.46415377370681</v>
      </c>
      <c r="D3480" t="s">
        <v>55</v>
      </c>
    </row>
    <row r="3481" spans="1:4" x14ac:dyDescent="0.3">
      <c r="A3481" s="33" t="s">
        <v>14</v>
      </c>
      <c r="B3481" s="34">
        <v>45657</v>
      </c>
      <c r="C3481">
        <v>651.43807838691805</v>
      </c>
      <c r="D3481" t="s">
        <v>55</v>
      </c>
    </row>
    <row r="3482" spans="1:4" x14ac:dyDescent="0.3">
      <c r="A3482" s="33" t="s">
        <v>14</v>
      </c>
      <c r="B3482" s="34">
        <v>45688</v>
      </c>
      <c r="C3482">
        <v>670.98122073852562</v>
      </c>
      <c r="D3482" t="s">
        <v>55</v>
      </c>
    </row>
    <row r="3483" spans="1:4" x14ac:dyDescent="0.3">
      <c r="A3483" s="33" t="s">
        <v>14</v>
      </c>
      <c r="B3483" s="34">
        <v>45716</v>
      </c>
      <c r="C3483">
        <v>617.30272307944358</v>
      </c>
      <c r="D3483" t="s">
        <v>55</v>
      </c>
    </row>
    <row r="3484" spans="1:4" x14ac:dyDescent="0.3">
      <c r="A3484" s="33" t="s">
        <v>14</v>
      </c>
      <c r="B3484" s="34">
        <v>45747</v>
      </c>
      <c r="C3484">
        <v>567.91850523308813</v>
      </c>
      <c r="D3484" t="s">
        <v>55</v>
      </c>
    </row>
    <row r="3485" spans="1:4" x14ac:dyDescent="0.3">
      <c r="A3485" s="33" t="s">
        <v>14</v>
      </c>
      <c r="B3485" s="34">
        <v>45777</v>
      </c>
      <c r="C3485">
        <v>584.95606039008078</v>
      </c>
      <c r="D3485" t="s">
        <v>55</v>
      </c>
    </row>
    <row r="3486" spans="1:4" x14ac:dyDescent="0.3">
      <c r="A3486" s="33" t="s">
        <v>14</v>
      </c>
      <c r="B3486" s="34">
        <v>45808</v>
      </c>
      <c r="C3486">
        <v>602.50474220178319</v>
      </c>
      <c r="D3486" t="s">
        <v>55</v>
      </c>
    </row>
    <row r="3487" spans="1:4" x14ac:dyDescent="0.3">
      <c r="A3487" s="33" t="s">
        <v>14</v>
      </c>
      <c r="B3487" s="34">
        <v>45838</v>
      </c>
      <c r="C3487">
        <v>620.57988446783668</v>
      </c>
      <c r="D3487" t="s">
        <v>55</v>
      </c>
    </row>
    <row r="3488" spans="1:4" x14ac:dyDescent="0.3">
      <c r="A3488" s="33" t="s">
        <v>14</v>
      </c>
      <c r="B3488" s="34">
        <v>45869</v>
      </c>
      <c r="C3488">
        <v>639.19728100187183</v>
      </c>
      <c r="D3488" t="s">
        <v>55</v>
      </c>
    </row>
    <row r="3489" spans="1:4" x14ac:dyDescent="0.3">
      <c r="A3489" s="33" t="s">
        <v>14</v>
      </c>
      <c r="B3489" s="34">
        <v>45900</v>
      </c>
      <c r="C3489">
        <v>658.37319943192801</v>
      </c>
      <c r="D3489" t="s">
        <v>55</v>
      </c>
    </row>
    <row r="3490" spans="1:4" x14ac:dyDescent="0.3">
      <c r="A3490" s="33" t="s">
        <v>14</v>
      </c>
      <c r="B3490" s="34">
        <v>45930</v>
      </c>
      <c r="C3490">
        <v>605.70334347737378</v>
      </c>
      <c r="D3490" t="s">
        <v>55</v>
      </c>
    </row>
    <row r="3491" spans="1:4" x14ac:dyDescent="0.3">
      <c r="A3491" s="33" t="s">
        <v>14</v>
      </c>
      <c r="B3491" s="34">
        <v>45961</v>
      </c>
      <c r="C3491">
        <v>623.87444378169505</v>
      </c>
      <c r="D3491" t="s">
        <v>55</v>
      </c>
    </row>
    <row r="3492" spans="1:4" x14ac:dyDescent="0.3">
      <c r="A3492" s="33" t="s">
        <v>14</v>
      </c>
      <c r="B3492" s="34">
        <v>45991</v>
      </c>
      <c r="C3492">
        <v>642.59067709514591</v>
      </c>
      <c r="D3492" t="s">
        <v>55</v>
      </c>
    </row>
    <row r="3493" spans="1:4" x14ac:dyDescent="0.3">
      <c r="A3493" s="33" t="s">
        <v>14</v>
      </c>
      <c r="B3493" s="34">
        <v>46022</v>
      </c>
      <c r="C3493">
        <v>661.86839740800031</v>
      </c>
      <c r="D3493" t="s">
        <v>55</v>
      </c>
    </row>
    <row r="3494" spans="1:4" x14ac:dyDescent="0.3">
      <c r="A3494" s="33" t="s">
        <v>15</v>
      </c>
      <c r="B3494" s="34">
        <v>44957</v>
      </c>
      <c r="C3494">
        <v>2500</v>
      </c>
      <c r="D3494" t="s">
        <v>55</v>
      </c>
    </row>
    <row r="3495" spans="1:4" x14ac:dyDescent="0.3">
      <c r="A3495" s="33" t="s">
        <v>15</v>
      </c>
      <c r="B3495" s="34">
        <v>44985</v>
      </c>
      <c r="C3495">
        <v>2575</v>
      </c>
      <c r="D3495" t="s">
        <v>55</v>
      </c>
    </row>
    <row r="3496" spans="1:4" x14ac:dyDescent="0.3">
      <c r="A3496" s="33" t="s">
        <v>15</v>
      </c>
      <c r="B3496" s="34">
        <v>45016</v>
      </c>
      <c r="C3496">
        <v>2652.25</v>
      </c>
      <c r="D3496" t="s">
        <v>55</v>
      </c>
    </row>
    <row r="3497" spans="1:4" x14ac:dyDescent="0.3">
      <c r="A3497" s="33" t="s">
        <v>15</v>
      </c>
      <c r="B3497" s="34">
        <v>45046</v>
      </c>
      <c r="C3497">
        <v>2731.8175000000001</v>
      </c>
      <c r="D3497" t="s">
        <v>55</v>
      </c>
    </row>
    <row r="3498" spans="1:4" x14ac:dyDescent="0.3">
      <c r="A3498" s="33" t="s">
        <v>15</v>
      </c>
      <c r="B3498" s="34">
        <v>45077</v>
      </c>
      <c r="C3498">
        <v>2513.2721000000001</v>
      </c>
      <c r="D3498" t="s">
        <v>55</v>
      </c>
    </row>
    <row r="3499" spans="1:4" x14ac:dyDescent="0.3">
      <c r="A3499" s="33" t="s">
        <v>15</v>
      </c>
      <c r="B3499" s="34">
        <v>45107</v>
      </c>
      <c r="C3499">
        <v>2312.2103320000001</v>
      </c>
      <c r="D3499" t="s">
        <v>55</v>
      </c>
    </row>
    <row r="3500" spans="1:4" x14ac:dyDescent="0.3">
      <c r="A3500" s="33" t="s">
        <v>15</v>
      </c>
      <c r="B3500" s="34">
        <v>45138</v>
      </c>
      <c r="C3500">
        <v>2381.57664196</v>
      </c>
      <c r="D3500" t="s">
        <v>55</v>
      </c>
    </row>
    <row r="3501" spans="1:4" x14ac:dyDescent="0.3">
      <c r="A3501" s="33" t="s">
        <v>15</v>
      </c>
      <c r="B3501" s="34">
        <v>45169</v>
      </c>
      <c r="C3501">
        <v>2453.0239412188002</v>
      </c>
      <c r="D3501" t="s">
        <v>55</v>
      </c>
    </row>
    <row r="3502" spans="1:4" x14ac:dyDescent="0.3">
      <c r="A3502" s="33" t="s">
        <v>15</v>
      </c>
      <c r="B3502" s="34">
        <v>45199</v>
      </c>
      <c r="C3502">
        <v>2526.6146594553643</v>
      </c>
      <c r="D3502" t="s">
        <v>55</v>
      </c>
    </row>
    <row r="3503" spans="1:4" x14ac:dyDescent="0.3">
      <c r="A3503" s="33" t="s">
        <v>15</v>
      </c>
      <c r="B3503" s="34">
        <v>45230</v>
      </c>
      <c r="C3503">
        <v>2602.4130992390251</v>
      </c>
      <c r="D3503" t="s">
        <v>55</v>
      </c>
    </row>
    <row r="3504" spans="1:4" x14ac:dyDescent="0.3">
      <c r="A3504" s="33" t="s">
        <v>15</v>
      </c>
      <c r="B3504" s="34">
        <v>45260</v>
      </c>
      <c r="C3504">
        <v>2680.4854922161958</v>
      </c>
      <c r="D3504" t="s">
        <v>55</v>
      </c>
    </row>
    <row r="3505" spans="1:4" x14ac:dyDescent="0.3">
      <c r="A3505" s="33" t="s">
        <v>15</v>
      </c>
      <c r="B3505" s="34">
        <v>45291</v>
      </c>
      <c r="C3505">
        <v>2760.9000569826817</v>
      </c>
      <c r="D3505" t="s">
        <v>55</v>
      </c>
    </row>
    <row r="3506" spans="1:4" x14ac:dyDescent="0.3">
      <c r="A3506" s="33" t="s">
        <v>15</v>
      </c>
      <c r="B3506" s="34">
        <v>45322</v>
      </c>
      <c r="C3506">
        <v>2843.7270586921622</v>
      </c>
      <c r="D3506" t="s">
        <v>55</v>
      </c>
    </row>
    <row r="3507" spans="1:4" x14ac:dyDescent="0.3">
      <c r="A3507" s="33" t="s">
        <v>15</v>
      </c>
      <c r="B3507" s="34">
        <v>45351</v>
      </c>
      <c r="C3507">
        <v>2929.0388704529273</v>
      </c>
      <c r="D3507" t="s">
        <v>55</v>
      </c>
    </row>
    <row r="3508" spans="1:4" x14ac:dyDescent="0.3">
      <c r="A3508" s="33" t="s">
        <v>15</v>
      </c>
      <c r="B3508" s="34">
        <v>45382</v>
      </c>
      <c r="C3508">
        <v>2694.7157608166931</v>
      </c>
      <c r="D3508" t="s">
        <v>55</v>
      </c>
    </row>
    <row r="3509" spans="1:4" x14ac:dyDescent="0.3">
      <c r="A3509" s="33" t="s">
        <v>15</v>
      </c>
      <c r="B3509" s="34">
        <v>45412</v>
      </c>
      <c r="C3509">
        <v>2479.138499951358</v>
      </c>
      <c r="D3509" t="s">
        <v>55</v>
      </c>
    </row>
    <row r="3510" spans="1:4" x14ac:dyDescent="0.3">
      <c r="A3510" s="33" t="s">
        <v>15</v>
      </c>
      <c r="B3510" s="34">
        <v>45443</v>
      </c>
      <c r="C3510">
        <v>2553.5126549498987</v>
      </c>
      <c r="D3510" t="s">
        <v>55</v>
      </c>
    </row>
    <row r="3511" spans="1:4" x14ac:dyDescent="0.3">
      <c r="A3511" s="33" t="s">
        <v>15</v>
      </c>
      <c r="B3511" s="34">
        <v>45473</v>
      </c>
      <c r="C3511">
        <v>2630.1180345983958</v>
      </c>
      <c r="D3511" t="s">
        <v>55</v>
      </c>
    </row>
    <row r="3512" spans="1:4" x14ac:dyDescent="0.3">
      <c r="A3512" s="33" t="s">
        <v>15</v>
      </c>
      <c r="B3512" s="34">
        <v>45504</v>
      </c>
      <c r="C3512">
        <v>2709.0215756363477</v>
      </c>
      <c r="D3512" t="s">
        <v>55</v>
      </c>
    </row>
    <row r="3513" spans="1:4" x14ac:dyDescent="0.3">
      <c r="A3513" s="33" t="s">
        <v>15</v>
      </c>
      <c r="B3513" s="34">
        <v>45535</v>
      </c>
      <c r="C3513">
        <v>2790.2922229054384</v>
      </c>
      <c r="D3513" t="s">
        <v>55</v>
      </c>
    </row>
    <row r="3514" spans="1:4" x14ac:dyDescent="0.3">
      <c r="A3514" s="33" t="s">
        <v>15</v>
      </c>
      <c r="B3514" s="34">
        <v>45565</v>
      </c>
      <c r="C3514">
        <v>2874.0009895926014</v>
      </c>
      <c r="D3514" t="s">
        <v>55</v>
      </c>
    </row>
    <row r="3515" spans="1:4" x14ac:dyDescent="0.3">
      <c r="A3515" s="33" t="s">
        <v>15</v>
      </c>
      <c r="B3515" s="34">
        <v>45596</v>
      </c>
      <c r="C3515">
        <v>2960.2210192803796</v>
      </c>
      <c r="D3515" t="s">
        <v>55</v>
      </c>
    </row>
    <row r="3516" spans="1:4" x14ac:dyDescent="0.3">
      <c r="A3516" s="33" t="s">
        <v>15</v>
      </c>
      <c r="B3516" s="34">
        <v>45626</v>
      </c>
      <c r="C3516">
        <v>3049.0276498587909</v>
      </c>
      <c r="D3516" t="s">
        <v>55</v>
      </c>
    </row>
    <row r="3517" spans="1:4" x14ac:dyDescent="0.3">
      <c r="A3517" s="33" t="s">
        <v>15</v>
      </c>
      <c r="B3517" s="34">
        <v>45657</v>
      </c>
      <c r="C3517">
        <v>3140.4984793545545</v>
      </c>
      <c r="D3517" t="s">
        <v>55</v>
      </c>
    </row>
    <row r="3518" spans="1:4" x14ac:dyDescent="0.3">
      <c r="A3518" s="33" t="s">
        <v>15</v>
      </c>
      <c r="B3518" s="34">
        <v>45688</v>
      </c>
      <c r="C3518">
        <v>2889.2586010061905</v>
      </c>
      <c r="D3518" t="s">
        <v>55</v>
      </c>
    </row>
    <row r="3519" spans="1:4" x14ac:dyDescent="0.3">
      <c r="A3519" s="33" t="s">
        <v>15</v>
      </c>
      <c r="B3519" s="34">
        <v>45716</v>
      </c>
      <c r="C3519">
        <v>2658.1179129256952</v>
      </c>
      <c r="D3519" t="s">
        <v>55</v>
      </c>
    </row>
    <row r="3520" spans="1:4" x14ac:dyDescent="0.3">
      <c r="A3520" s="33" t="s">
        <v>15</v>
      </c>
      <c r="B3520" s="34">
        <v>45747</v>
      </c>
      <c r="C3520">
        <v>2737.8614503134663</v>
      </c>
      <c r="D3520" t="s">
        <v>55</v>
      </c>
    </row>
    <row r="3521" spans="1:4" x14ac:dyDescent="0.3">
      <c r="A3521" s="33" t="s">
        <v>15</v>
      </c>
      <c r="B3521" s="34">
        <v>45777</v>
      </c>
      <c r="C3521">
        <v>2819.9972938228702</v>
      </c>
      <c r="D3521" t="s">
        <v>55</v>
      </c>
    </row>
    <row r="3522" spans="1:4" x14ac:dyDescent="0.3">
      <c r="A3522" s="33" t="s">
        <v>15</v>
      </c>
      <c r="B3522" s="34">
        <v>45808</v>
      </c>
      <c r="C3522">
        <v>2904.5972126375564</v>
      </c>
      <c r="D3522" t="s">
        <v>55</v>
      </c>
    </row>
    <row r="3523" spans="1:4" x14ac:dyDescent="0.3">
      <c r="A3523" s="33" t="s">
        <v>15</v>
      </c>
      <c r="B3523" s="34">
        <v>45838</v>
      </c>
      <c r="C3523">
        <v>2991.735129016683</v>
      </c>
      <c r="D3523" t="s">
        <v>55</v>
      </c>
    </row>
    <row r="3524" spans="1:4" x14ac:dyDescent="0.3">
      <c r="A3524" s="33" t="s">
        <v>15</v>
      </c>
      <c r="B3524" s="34">
        <v>45869</v>
      </c>
      <c r="C3524">
        <v>2752.3963186953483</v>
      </c>
      <c r="D3524" t="s">
        <v>55</v>
      </c>
    </row>
    <row r="3525" spans="1:4" x14ac:dyDescent="0.3">
      <c r="A3525" s="33" t="s">
        <v>15</v>
      </c>
      <c r="B3525" s="34">
        <v>45900</v>
      </c>
      <c r="C3525">
        <v>2834.968208256209</v>
      </c>
      <c r="D3525" t="s">
        <v>55</v>
      </c>
    </row>
    <row r="3526" spans="1:4" x14ac:dyDescent="0.3">
      <c r="A3526" s="33" t="s">
        <v>15</v>
      </c>
      <c r="B3526" s="34">
        <v>45930</v>
      </c>
      <c r="C3526">
        <v>2920.0172545038954</v>
      </c>
      <c r="D3526" t="s">
        <v>55</v>
      </c>
    </row>
    <row r="3527" spans="1:4" x14ac:dyDescent="0.3">
      <c r="A3527" s="33" t="s">
        <v>15</v>
      </c>
      <c r="B3527" s="34">
        <v>45961</v>
      </c>
      <c r="C3527">
        <v>3007.6177721390122</v>
      </c>
      <c r="D3527" t="s">
        <v>55</v>
      </c>
    </row>
    <row r="3528" spans="1:4" x14ac:dyDescent="0.3">
      <c r="A3528" s="33" t="s">
        <v>15</v>
      </c>
      <c r="B3528" s="34">
        <v>45991</v>
      </c>
      <c r="C3528">
        <v>3097.8463053031828</v>
      </c>
      <c r="D3528" t="s">
        <v>55</v>
      </c>
    </row>
    <row r="3529" spans="1:4" x14ac:dyDescent="0.3">
      <c r="A3529" s="33" t="s">
        <v>15</v>
      </c>
      <c r="B3529" s="34">
        <v>46022</v>
      </c>
      <c r="C3529">
        <v>3190.7816944622782</v>
      </c>
      <c r="D3529" t="s">
        <v>55</v>
      </c>
    </row>
    <row r="3530" spans="1:4" x14ac:dyDescent="0.3">
      <c r="A3530" s="33" t="s">
        <v>16</v>
      </c>
      <c r="B3530" s="34">
        <v>44957</v>
      </c>
      <c r="C3530">
        <v>0</v>
      </c>
      <c r="D3530" t="s">
        <v>55</v>
      </c>
    </row>
    <row r="3531" spans="1:4" x14ac:dyDescent="0.3">
      <c r="A3531" s="33" t="s">
        <v>16</v>
      </c>
      <c r="B3531" s="34">
        <v>44985</v>
      </c>
      <c r="C3531">
        <v>0</v>
      </c>
      <c r="D3531" t="s">
        <v>55</v>
      </c>
    </row>
    <row r="3532" spans="1:4" x14ac:dyDescent="0.3">
      <c r="A3532" s="33" t="s">
        <v>16</v>
      </c>
      <c r="B3532" s="34">
        <v>45016</v>
      </c>
      <c r="C3532">
        <v>0</v>
      </c>
      <c r="D3532" t="s">
        <v>55</v>
      </c>
    </row>
    <row r="3533" spans="1:4" x14ac:dyDescent="0.3">
      <c r="A3533" s="33" t="s">
        <v>16</v>
      </c>
      <c r="B3533" s="34">
        <v>45046</v>
      </c>
      <c r="C3533">
        <v>0</v>
      </c>
      <c r="D3533" t="s">
        <v>55</v>
      </c>
    </row>
    <row r="3534" spans="1:4" x14ac:dyDescent="0.3">
      <c r="A3534" s="33" t="s">
        <v>16</v>
      </c>
      <c r="B3534" s="34">
        <v>45077</v>
      </c>
      <c r="C3534">
        <v>0</v>
      </c>
      <c r="D3534" t="s">
        <v>55</v>
      </c>
    </row>
    <row r="3535" spans="1:4" x14ac:dyDescent="0.3">
      <c r="A3535" s="33" t="s">
        <v>16</v>
      </c>
      <c r="B3535" s="34">
        <v>45107</v>
      </c>
      <c r="C3535">
        <v>0</v>
      </c>
      <c r="D3535" t="s">
        <v>55</v>
      </c>
    </row>
    <row r="3536" spans="1:4" x14ac:dyDescent="0.3">
      <c r="A3536" s="33" t="s">
        <v>16</v>
      </c>
      <c r="B3536" s="34">
        <v>45138</v>
      </c>
      <c r="C3536">
        <v>0</v>
      </c>
      <c r="D3536" t="s">
        <v>55</v>
      </c>
    </row>
    <row r="3537" spans="1:4" x14ac:dyDescent="0.3">
      <c r="A3537" s="33" t="s">
        <v>16</v>
      </c>
      <c r="B3537" s="34">
        <v>45169</v>
      </c>
      <c r="C3537">
        <v>0</v>
      </c>
      <c r="D3537" t="s">
        <v>55</v>
      </c>
    </row>
    <row r="3538" spans="1:4" x14ac:dyDescent="0.3">
      <c r="A3538" s="33" t="s">
        <v>16</v>
      </c>
      <c r="B3538" s="34">
        <v>45199</v>
      </c>
      <c r="C3538">
        <v>0</v>
      </c>
      <c r="D3538" t="s">
        <v>55</v>
      </c>
    </row>
    <row r="3539" spans="1:4" x14ac:dyDescent="0.3">
      <c r="A3539" s="33" t="s">
        <v>16</v>
      </c>
      <c r="B3539" s="34">
        <v>45230</v>
      </c>
      <c r="C3539">
        <v>0</v>
      </c>
      <c r="D3539" t="s">
        <v>55</v>
      </c>
    </row>
    <row r="3540" spans="1:4" x14ac:dyDescent="0.3">
      <c r="A3540" s="33" t="s">
        <v>16</v>
      </c>
      <c r="B3540" s="34">
        <v>45260</v>
      </c>
      <c r="C3540">
        <v>0</v>
      </c>
      <c r="D3540" t="s">
        <v>55</v>
      </c>
    </row>
    <row r="3541" spans="1:4" x14ac:dyDescent="0.3">
      <c r="A3541" s="33" t="s">
        <v>16</v>
      </c>
      <c r="B3541" s="34">
        <v>45291</v>
      </c>
      <c r="C3541">
        <v>0</v>
      </c>
      <c r="D3541" t="s">
        <v>55</v>
      </c>
    </row>
    <row r="3542" spans="1:4" x14ac:dyDescent="0.3">
      <c r="A3542" s="33" t="s">
        <v>16</v>
      </c>
      <c r="B3542" s="34">
        <v>45322</v>
      </c>
      <c r="C3542">
        <v>0</v>
      </c>
      <c r="D3542" t="s">
        <v>55</v>
      </c>
    </row>
    <row r="3543" spans="1:4" x14ac:dyDescent="0.3">
      <c r="A3543" s="33" t="s">
        <v>16</v>
      </c>
      <c r="B3543" s="34">
        <v>45351</v>
      </c>
      <c r="C3543">
        <v>0</v>
      </c>
      <c r="D3543" t="s">
        <v>55</v>
      </c>
    </row>
    <row r="3544" spans="1:4" x14ac:dyDescent="0.3">
      <c r="A3544" s="33" t="s">
        <v>16</v>
      </c>
      <c r="B3544" s="34">
        <v>45382</v>
      </c>
      <c r="C3544">
        <v>0</v>
      </c>
      <c r="D3544" t="s">
        <v>55</v>
      </c>
    </row>
    <row r="3545" spans="1:4" x14ac:dyDescent="0.3">
      <c r="A3545" s="33" t="s">
        <v>16</v>
      </c>
      <c r="B3545" s="34">
        <v>45412</v>
      </c>
      <c r="C3545">
        <v>0</v>
      </c>
      <c r="D3545" t="s">
        <v>55</v>
      </c>
    </row>
    <row r="3546" spans="1:4" x14ac:dyDescent="0.3">
      <c r="A3546" s="33" t="s">
        <v>16</v>
      </c>
      <c r="B3546" s="34">
        <v>45443</v>
      </c>
      <c r="C3546">
        <v>0</v>
      </c>
      <c r="D3546" t="s">
        <v>55</v>
      </c>
    </row>
    <row r="3547" spans="1:4" x14ac:dyDescent="0.3">
      <c r="A3547" s="33" t="s">
        <v>16</v>
      </c>
      <c r="B3547" s="34">
        <v>45473</v>
      </c>
      <c r="C3547">
        <v>0</v>
      </c>
      <c r="D3547" t="s">
        <v>55</v>
      </c>
    </row>
    <row r="3548" spans="1:4" x14ac:dyDescent="0.3">
      <c r="A3548" s="33" t="s">
        <v>16</v>
      </c>
      <c r="B3548" s="34">
        <v>45504</v>
      </c>
      <c r="C3548">
        <v>0</v>
      </c>
      <c r="D3548" t="s">
        <v>55</v>
      </c>
    </row>
    <row r="3549" spans="1:4" x14ac:dyDescent="0.3">
      <c r="A3549" s="33" t="s">
        <v>16</v>
      </c>
      <c r="B3549" s="34">
        <v>45535</v>
      </c>
      <c r="C3549">
        <v>0</v>
      </c>
      <c r="D3549" t="s">
        <v>55</v>
      </c>
    </row>
    <row r="3550" spans="1:4" x14ac:dyDescent="0.3">
      <c r="A3550" s="33" t="s">
        <v>16</v>
      </c>
      <c r="B3550" s="34">
        <v>45565</v>
      </c>
      <c r="C3550">
        <v>0</v>
      </c>
      <c r="D3550" t="s">
        <v>55</v>
      </c>
    </row>
    <row r="3551" spans="1:4" x14ac:dyDescent="0.3">
      <c r="A3551" s="33" t="s">
        <v>16</v>
      </c>
      <c r="B3551" s="34">
        <v>45596</v>
      </c>
      <c r="C3551">
        <v>0</v>
      </c>
      <c r="D3551" t="s">
        <v>55</v>
      </c>
    </row>
    <row r="3552" spans="1:4" x14ac:dyDescent="0.3">
      <c r="A3552" s="33" t="s">
        <v>16</v>
      </c>
      <c r="B3552" s="34">
        <v>45626</v>
      </c>
      <c r="C3552">
        <v>0</v>
      </c>
      <c r="D3552" t="s">
        <v>55</v>
      </c>
    </row>
    <row r="3553" spans="1:4" x14ac:dyDescent="0.3">
      <c r="A3553" s="33" t="s">
        <v>16</v>
      </c>
      <c r="B3553" s="34">
        <v>45657</v>
      </c>
      <c r="C3553">
        <v>0</v>
      </c>
      <c r="D3553" t="s">
        <v>55</v>
      </c>
    </row>
    <row r="3554" spans="1:4" x14ac:dyDescent="0.3">
      <c r="A3554" s="33" t="s">
        <v>16</v>
      </c>
      <c r="B3554" s="34">
        <v>45688</v>
      </c>
      <c r="C3554">
        <v>0</v>
      </c>
      <c r="D3554" t="s">
        <v>55</v>
      </c>
    </row>
    <row r="3555" spans="1:4" x14ac:dyDescent="0.3">
      <c r="A3555" s="33" t="s">
        <v>16</v>
      </c>
      <c r="B3555" s="34">
        <v>45716</v>
      </c>
      <c r="C3555">
        <v>0</v>
      </c>
      <c r="D3555" t="s">
        <v>55</v>
      </c>
    </row>
    <row r="3556" spans="1:4" x14ac:dyDescent="0.3">
      <c r="A3556" s="33" t="s">
        <v>16</v>
      </c>
      <c r="B3556" s="34">
        <v>45747</v>
      </c>
      <c r="C3556">
        <v>0</v>
      </c>
      <c r="D3556" t="s">
        <v>55</v>
      </c>
    </row>
    <row r="3557" spans="1:4" x14ac:dyDescent="0.3">
      <c r="A3557" s="33" t="s">
        <v>16</v>
      </c>
      <c r="B3557" s="34">
        <v>45777</v>
      </c>
      <c r="C3557">
        <v>0</v>
      </c>
      <c r="D3557" t="s">
        <v>55</v>
      </c>
    </row>
    <row r="3558" spans="1:4" x14ac:dyDescent="0.3">
      <c r="A3558" s="33" t="s">
        <v>16</v>
      </c>
      <c r="B3558" s="34">
        <v>45808</v>
      </c>
      <c r="C3558">
        <v>0</v>
      </c>
      <c r="D3558" t="s">
        <v>55</v>
      </c>
    </row>
    <row r="3559" spans="1:4" x14ac:dyDescent="0.3">
      <c r="A3559" s="33" t="s">
        <v>16</v>
      </c>
      <c r="B3559" s="34">
        <v>45838</v>
      </c>
      <c r="C3559">
        <v>0</v>
      </c>
      <c r="D3559" t="s">
        <v>55</v>
      </c>
    </row>
    <row r="3560" spans="1:4" x14ac:dyDescent="0.3">
      <c r="A3560" s="33" t="s">
        <v>16</v>
      </c>
      <c r="B3560" s="34">
        <v>45869</v>
      </c>
      <c r="C3560">
        <v>0</v>
      </c>
      <c r="D3560" t="s">
        <v>55</v>
      </c>
    </row>
    <row r="3561" spans="1:4" x14ac:dyDescent="0.3">
      <c r="A3561" s="33" t="s">
        <v>16</v>
      </c>
      <c r="B3561" s="34">
        <v>45900</v>
      </c>
      <c r="C3561">
        <v>0</v>
      </c>
      <c r="D3561" t="s">
        <v>55</v>
      </c>
    </row>
    <row r="3562" spans="1:4" x14ac:dyDescent="0.3">
      <c r="A3562" s="33" t="s">
        <v>16</v>
      </c>
      <c r="B3562" s="34">
        <v>45930</v>
      </c>
      <c r="C3562">
        <v>0</v>
      </c>
      <c r="D3562" t="s">
        <v>55</v>
      </c>
    </row>
    <row r="3563" spans="1:4" x14ac:dyDescent="0.3">
      <c r="A3563" s="33" t="s">
        <v>16</v>
      </c>
      <c r="B3563" s="34">
        <v>45961</v>
      </c>
      <c r="C3563">
        <v>0</v>
      </c>
      <c r="D3563" t="s">
        <v>55</v>
      </c>
    </row>
    <row r="3564" spans="1:4" x14ac:dyDescent="0.3">
      <c r="A3564" s="33" t="s">
        <v>16</v>
      </c>
      <c r="B3564" s="34">
        <v>45991</v>
      </c>
      <c r="C3564">
        <v>0</v>
      </c>
      <c r="D3564" t="s">
        <v>55</v>
      </c>
    </row>
    <row r="3565" spans="1:4" x14ac:dyDescent="0.3">
      <c r="A3565" s="33" t="s">
        <v>16</v>
      </c>
      <c r="B3565" s="34">
        <v>46022</v>
      </c>
      <c r="C3565">
        <v>0</v>
      </c>
      <c r="D3565" t="s">
        <v>55</v>
      </c>
    </row>
    <row r="3566" spans="1:4" x14ac:dyDescent="0.3">
      <c r="A3566" s="33" t="s">
        <v>17</v>
      </c>
      <c r="B3566" s="34">
        <v>44957</v>
      </c>
      <c r="C3566">
        <v>0</v>
      </c>
      <c r="D3566" t="s">
        <v>55</v>
      </c>
    </row>
    <row r="3567" spans="1:4" x14ac:dyDescent="0.3">
      <c r="A3567" s="33" t="s">
        <v>17</v>
      </c>
      <c r="B3567" s="34">
        <v>44985</v>
      </c>
      <c r="C3567">
        <v>0</v>
      </c>
      <c r="D3567" t="s">
        <v>55</v>
      </c>
    </row>
    <row r="3568" spans="1:4" x14ac:dyDescent="0.3">
      <c r="A3568" s="33" t="s">
        <v>17</v>
      </c>
      <c r="B3568" s="34">
        <v>45016</v>
      </c>
      <c r="C3568">
        <v>0</v>
      </c>
      <c r="D3568" t="s">
        <v>55</v>
      </c>
    </row>
    <row r="3569" spans="1:4" x14ac:dyDescent="0.3">
      <c r="A3569" s="33" t="s">
        <v>17</v>
      </c>
      <c r="B3569" s="34">
        <v>45046</v>
      </c>
      <c r="C3569">
        <v>0</v>
      </c>
      <c r="D3569" t="s">
        <v>55</v>
      </c>
    </row>
    <row r="3570" spans="1:4" x14ac:dyDescent="0.3">
      <c r="A3570" s="33" t="s">
        <v>17</v>
      </c>
      <c r="B3570" s="34">
        <v>45077</v>
      </c>
      <c r="C3570">
        <v>0</v>
      </c>
      <c r="D3570" t="s">
        <v>55</v>
      </c>
    </row>
    <row r="3571" spans="1:4" x14ac:dyDescent="0.3">
      <c r="A3571" s="33" t="s">
        <v>17</v>
      </c>
      <c r="B3571" s="34">
        <v>45107</v>
      </c>
      <c r="C3571">
        <v>0</v>
      </c>
      <c r="D3571" t="s">
        <v>55</v>
      </c>
    </row>
    <row r="3572" spans="1:4" x14ac:dyDescent="0.3">
      <c r="A3572" s="33" t="s">
        <v>17</v>
      </c>
      <c r="B3572" s="34">
        <v>45138</v>
      </c>
      <c r="C3572">
        <v>0</v>
      </c>
      <c r="D3572" t="s">
        <v>55</v>
      </c>
    </row>
    <row r="3573" spans="1:4" x14ac:dyDescent="0.3">
      <c r="A3573" s="33" t="s">
        <v>17</v>
      </c>
      <c r="B3573" s="34">
        <v>45169</v>
      </c>
      <c r="C3573">
        <v>0</v>
      </c>
      <c r="D3573" t="s">
        <v>55</v>
      </c>
    </row>
    <row r="3574" spans="1:4" x14ac:dyDescent="0.3">
      <c r="A3574" s="33" t="s">
        <v>17</v>
      </c>
      <c r="B3574" s="34">
        <v>45199</v>
      </c>
      <c r="C3574">
        <v>0</v>
      </c>
      <c r="D3574" t="s">
        <v>55</v>
      </c>
    </row>
    <row r="3575" spans="1:4" x14ac:dyDescent="0.3">
      <c r="A3575" s="33" t="s">
        <v>17</v>
      </c>
      <c r="B3575" s="34">
        <v>45230</v>
      </c>
      <c r="C3575">
        <v>0</v>
      </c>
      <c r="D3575" t="s">
        <v>55</v>
      </c>
    </row>
    <row r="3576" spans="1:4" x14ac:dyDescent="0.3">
      <c r="A3576" s="33" t="s">
        <v>17</v>
      </c>
      <c r="B3576" s="34">
        <v>45260</v>
      </c>
      <c r="C3576">
        <v>0</v>
      </c>
      <c r="D3576" t="s">
        <v>55</v>
      </c>
    </row>
    <row r="3577" spans="1:4" x14ac:dyDescent="0.3">
      <c r="A3577" s="33" t="s">
        <v>17</v>
      </c>
      <c r="B3577" s="34">
        <v>45291</v>
      </c>
      <c r="C3577">
        <v>0</v>
      </c>
      <c r="D3577" t="s">
        <v>55</v>
      </c>
    </row>
    <row r="3578" spans="1:4" x14ac:dyDescent="0.3">
      <c r="A3578" s="33" t="s">
        <v>17</v>
      </c>
      <c r="B3578" s="34">
        <v>45322</v>
      </c>
      <c r="C3578">
        <v>0</v>
      </c>
      <c r="D3578" t="s">
        <v>55</v>
      </c>
    </row>
    <row r="3579" spans="1:4" x14ac:dyDescent="0.3">
      <c r="A3579" s="33" t="s">
        <v>17</v>
      </c>
      <c r="B3579" s="34">
        <v>45351</v>
      </c>
      <c r="C3579">
        <v>0</v>
      </c>
      <c r="D3579" t="s">
        <v>55</v>
      </c>
    </row>
    <row r="3580" spans="1:4" x14ac:dyDescent="0.3">
      <c r="A3580" s="33" t="s">
        <v>17</v>
      </c>
      <c r="B3580" s="34">
        <v>45382</v>
      </c>
      <c r="C3580">
        <v>0</v>
      </c>
      <c r="D3580" t="s">
        <v>55</v>
      </c>
    </row>
    <row r="3581" spans="1:4" x14ac:dyDescent="0.3">
      <c r="A3581" s="33" t="s">
        <v>17</v>
      </c>
      <c r="B3581" s="34">
        <v>45412</v>
      </c>
      <c r="C3581">
        <v>0</v>
      </c>
      <c r="D3581" t="s">
        <v>55</v>
      </c>
    </row>
    <row r="3582" spans="1:4" x14ac:dyDescent="0.3">
      <c r="A3582" s="33" t="s">
        <v>17</v>
      </c>
      <c r="B3582" s="34">
        <v>45443</v>
      </c>
      <c r="C3582">
        <v>0</v>
      </c>
      <c r="D3582" t="s">
        <v>55</v>
      </c>
    </row>
    <row r="3583" spans="1:4" x14ac:dyDescent="0.3">
      <c r="A3583" s="33" t="s">
        <v>17</v>
      </c>
      <c r="B3583" s="34">
        <v>45473</v>
      </c>
      <c r="C3583">
        <v>0</v>
      </c>
      <c r="D3583" t="s">
        <v>55</v>
      </c>
    </row>
    <row r="3584" spans="1:4" x14ac:dyDescent="0.3">
      <c r="A3584" s="33" t="s">
        <v>17</v>
      </c>
      <c r="B3584" s="34">
        <v>45504</v>
      </c>
      <c r="C3584">
        <v>0</v>
      </c>
      <c r="D3584" t="s">
        <v>55</v>
      </c>
    </row>
    <row r="3585" spans="1:4" x14ac:dyDescent="0.3">
      <c r="A3585" s="33" t="s">
        <v>17</v>
      </c>
      <c r="B3585" s="34">
        <v>45535</v>
      </c>
      <c r="C3585">
        <v>0</v>
      </c>
      <c r="D3585" t="s">
        <v>55</v>
      </c>
    </row>
    <row r="3586" spans="1:4" x14ac:dyDescent="0.3">
      <c r="A3586" s="33" t="s">
        <v>17</v>
      </c>
      <c r="B3586" s="34">
        <v>45565</v>
      </c>
      <c r="C3586">
        <v>0</v>
      </c>
      <c r="D3586" t="s">
        <v>55</v>
      </c>
    </row>
    <row r="3587" spans="1:4" x14ac:dyDescent="0.3">
      <c r="A3587" s="33" t="s">
        <v>17</v>
      </c>
      <c r="B3587" s="34">
        <v>45596</v>
      </c>
      <c r="C3587">
        <v>0</v>
      </c>
      <c r="D3587" t="s">
        <v>55</v>
      </c>
    </row>
    <row r="3588" spans="1:4" x14ac:dyDescent="0.3">
      <c r="A3588" s="33" t="s">
        <v>17</v>
      </c>
      <c r="B3588" s="34">
        <v>45626</v>
      </c>
      <c r="C3588">
        <v>0</v>
      </c>
      <c r="D3588" t="s">
        <v>55</v>
      </c>
    </row>
    <row r="3589" spans="1:4" x14ac:dyDescent="0.3">
      <c r="A3589" s="33" t="s">
        <v>17</v>
      </c>
      <c r="B3589" s="34">
        <v>45657</v>
      </c>
      <c r="C3589">
        <v>0</v>
      </c>
      <c r="D3589" t="s">
        <v>55</v>
      </c>
    </row>
    <row r="3590" spans="1:4" x14ac:dyDescent="0.3">
      <c r="A3590" s="33" t="s">
        <v>17</v>
      </c>
      <c r="B3590" s="34">
        <v>45688</v>
      </c>
      <c r="C3590">
        <v>0</v>
      </c>
      <c r="D3590" t="s">
        <v>55</v>
      </c>
    </row>
    <row r="3591" spans="1:4" x14ac:dyDescent="0.3">
      <c r="A3591" s="33" t="s">
        <v>17</v>
      </c>
      <c r="B3591" s="34">
        <v>45716</v>
      </c>
      <c r="C3591">
        <v>0</v>
      </c>
      <c r="D3591" t="s">
        <v>55</v>
      </c>
    </row>
    <row r="3592" spans="1:4" x14ac:dyDescent="0.3">
      <c r="A3592" s="33" t="s">
        <v>17</v>
      </c>
      <c r="B3592" s="34">
        <v>45747</v>
      </c>
      <c r="C3592">
        <v>0</v>
      </c>
      <c r="D3592" t="s">
        <v>55</v>
      </c>
    </row>
    <row r="3593" spans="1:4" x14ac:dyDescent="0.3">
      <c r="A3593" s="33" t="s">
        <v>17</v>
      </c>
      <c r="B3593" s="34">
        <v>45777</v>
      </c>
      <c r="C3593">
        <v>0</v>
      </c>
      <c r="D3593" t="s">
        <v>55</v>
      </c>
    </row>
    <row r="3594" spans="1:4" x14ac:dyDescent="0.3">
      <c r="A3594" s="33" t="s">
        <v>17</v>
      </c>
      <c r="B3594" s="34">
        <v>45808</v>
      </c>
      <c r="C3594">
        <v>0</v>
      </c>
      <c r="D3594" t="s">
        <v>55</v>
      </c>
    </row>
    <row r="3595" spans="1:4" x14ac:dyDescent="0.3">
      <c r="A3595" s="33" t="s">
        <v>17</v>
      </c>
      <c r="B3595" s="34">
        <v>45838</v>
      </c>
      <c r="C3595">
        <v>0</v>
      </c>
      <c r="D3595" t="s">
        <v>55</v>
      </c>
    </row>
    <row r="3596" spans="1:4" x14ac:dyDescent="0.3">
      <c r="A3596" s="33" t="s">
        <v>17</v>
      </c>
      <c r="B3596" s="34">
        <v>45869</v>
      </c>
      <c r="C3596">
        <v>0</v>
      </c>
      <c r="D3596" t="s">
        <v>55</v>
      </c>
    </row>
    <row r="3597" spans="1:4" x14ac:dyDescent="0.3">
      <c r="A3597" s="33" t="s">
        <v>17</v>
      </c>
      <c r="B3597" s="34">
        <v>45900</v>
      </c>
      <c r="C3597">
        <v>0</v>
      </c>
      <c r="D3597" t="s">
        <v>55</v>
      </c>
    </row>
    <row r="3598" spans="1:4" x14ac:dyDescent="0.3">
      <c r="A3598" s="33" t="s">
        <v>17</v>
      </c>
      <c r="B3598" s="34">
        <v>45930</v>
      </c>
      <c r="C3598">
        <v>0</v>
      </c>
      <c r="D3598" t="s">
        <v>55</v>
      </c>
    </row>
    <row r="3599" spans="1:4" x14ac:dyDescent="0.3">
      <c r="A3599" s="33" t="s">
        <v>17</v>
      </c>
      <c r="B3599" s="34">
        <v>45961</v>
      </c>
      <c r="C3599">
        <v>0</v>
      </c>
      <c r="D3599" t="s">
        <v>55</v>
      </c>
    </row>
    <row r="3600" spans="1:4" x14ac:dyDescent="0.3">
      <c r="A3600" s="33" t="s">
        <v>17</v>
      </c>
      <c r="B3600" s="34">
        <v>45991</v>
      </c>
      <c r="C3600">
        <v>0</v>
      </c>
      <c r="D3600" t="s">
        <v>55</v>
      </c>
    </row>
    <row r="3601" spans="1:4" x14ac:dyDescent="0.3">
      <c r="A3601" s="33" t="s">
        <v>17</v>
      </c>
      <c r="B3601" s="34">
        <v>46022</v>
      </c>
      <c r="C3601">
        <v>0</v>
      </c>
      <c r="D3601" t="s">
        <v>55</v>
      </c>
    </row>
    <row r="3602" spans="1:4" x14ac:dyDescent="0.3">
      <c r="A3602" s="33" t="s">
        <v>18</v>
      </c>
      <c r="B3602" s="34">
        <v>44957</v>
      </c>
      <c r="C3602">
        <v>250</v>
      </c>
      <c r="D3602" t="s">
        <v>55</v>
      </c>
    </row>
    <row r="3603" spans="1:4" x14ac:dyDescent="0.3">
      <c r="A3603" s="33" t="s">
        <v>18</v>
      </c>
      <c r="B3603" s="34">
        <v>44985</v>
      </c>
      <c r="C3603">
        <v>257.5</v>
      </c>
      <c r="D3603" t="s">
        <v>55</v>
      </c>
    </row>
    <row r="3604" spans="1:4" x14ac:dyDescent="0.3">
      <c r="A3604" s="33" t="s">
        <v>18</v>
      </c>
      <c r="B3604" s="34">
        <v>45016</v>
      </c>
      <c r="C3604">
        <v>236.9</v>
      </c>
      <c r="D3604" t="s">
        <v>55</v>
      </c>
    </row>
    <row r="3605" spans="1:4" x14ac:dyDescent="0.3">
      <c r="A3605" s="33" t="s">
        <v>18</v>
      </c>
      <c r="B3605" s="34">
        <v>45046</v>
      </c>
      <c r="C3605">
        <v>217.94800000000001</v>
      </c>
      <c r="D3605" t="s">
        <v>55</v>
      </c>
    </row>
    <row r="3606" spans="1:4" x14ac:dyDescent="0.3">
      <c r="A3606" s="33" t="s">
        <v>18</v>
      </c>
      <c r="B3606" s="34">
        <v>45077</v>
      </c>
      <c r="C3606">
        <v>224.48644000000002</v>
      </c>
      <c r="D3606" t="s">
        <v>55</v>
      </c>
    </row>
    <row r="3607" spans="1:4" x14ac:dyDescent="0.3">
      <c r="A3607" s="33" t="s">
        <v>18</v>
      </c>
      <c r="B3607" s="34">
        <v>45107</v>
      </c>
      <c r="C3607">
        <v>231.22103320000002</v>
      </c>
      <c r="D3607" t="s">
        <v>55</v>
      </c>
    </row>
    <row r="3608" spans="1:4" x14ac:dyDescent="0.3">
      <c r="A3608" s="33" t="s">
        <v>18</v>
      </c>
      <c r="B3608" s="34">
        <v>45138</v>
      </c>
      <c r="C3608">
        <v>238.15766419600004</v>
      </c>
      <c r="D3608" t="s">
        <v>55</v>
      </c>
    </row>
    <row r="3609" spans="1:4" x14ac:dyDescent="0.3">
      <c r="A3609" s="33" t="s">
        <v>18</v>
      </c>
      <c r="B3609" s="34">
        <v>45169</v>
      </c>
      <c r="C3609">
        <v>245.30239412188004</v>
      </c>
      <c r="D3609" t="s">
        <v>55</v>
      </c>
    </row>
    <row r="3610" spans="1:4" x14ac:dyDescent="0.3">
      <c r="A3610" s="33" t="s">
        <v>18</v>
      </c>
      <c r="B3610" s="34">
        <v>45199</v>
      </c>
      <c r="C3610">
        <v>252.66146594553646</v>
      </c>
      <c r="D3610" t="s">
        <v>55</v>
      </c>
    </row>
    <row r="3611" spans="1:4" x14ac:dyDescent="0.3">
      <c r="A3611" s="33" t="s">
        <v>18</v>
      </c>
      <c r="B3611" s="34">
        <v>45230</v>
      </c>
      <c r="C3611">
        <v>260.24130992390258</v>
      </c>
      <c r="D3611" t="s">
        <v>55</v>
      </c>
    </row>
    <row r="3612" spans="1:4" x14ac:dyDescent="0.3">
      <c r="A3612" s="33" t="s">
        <v>18</v>
      </c>
      <c r="B3612" s="34">
        <v>45260</v>
      </c>
      <c r="C3612">
        <v>268.04854922161968</v>
      </c>
      <c r="D3612" t="s">
        <v>55</v>
      </c>
    </row>
    <row r="3613" spans="1:4" x14ac:dyDescent="0.3">
      <c r="A3613" s="33" t="s">
        <v>18</v>
      </c>
      <c r="B3613" s="34">
        <v>45291</v>
      </c>
      <c r="C3613">
        <v>276.09000569826827</v>
      </c>
      <c r="D3613" t="s">
        <v>55</v>
      </c>
    </row>
    <row r="3614" spans="1:4" x14ac:dyDescent="0.3">
      <c r="A3614" s="33" t="s">
        <v>18</v>
      </c>
      <c r="B3614" s="34">
        <v>45322</v>
      </c>
      <c r="C3614">
        <v>284.3727058692163</v>
      </c>
      <c r="D3614" t="s">
        <v>55</v>
      </c>
    </row>
    <row r="3615" spans="1:4" x14ac:dyDescent="0.3">
      <c r="A3615" s="33" t="s">
        <v>18</v>
      </c>
      <c r="B3615" s="34">
        <v>45351</v>
      </c>
      <c r="C3615">
        <v>292.90388704529278</v>
      </c>
      <c r="D3615" t="s">
        <v>55</v>
      </c>
    </row>
    <row r="3616" spans="1:4" x14ac:dyDescent="0.3">
      <c r="A3616" s="33" t="s">
        <v>18</v>
      </c>
      <c r="B3616" s="34">
        <v>45382</v>
      </c>
      <c r="C3616">
        <v>301.69100365665156</v>
      </c>
      <c r="D3616" t="s">
        <v>55</v>
      </c>
    </row>
    <row r="3617" spans="1:4" x14ac:dyDescent="0.3">
      <c r="A3617" s="33" t="s">
        <v>18</v>
      </c>
      <c r="B3617" s="34">
        <v>45412</v>
      </c>
      <c r="C3617">
        <v>310.7417337663511</v>
      </c>
      <c r="D3617" t="s">
        <v>55</v>
      </c>
    </row>
    <row r="3618" spans="1:4" x14ac:dyDescent="0.3">
      <c r="A3618" s="33" t="s">
        <v>18</v>
      </c>
      <c r="B3618" s="34">
        <v>45443</v>
      </c>
      <c r="C3618">
        <v>320.06398577934164</v>
      </c>
      <c r="D3618" t="s">
        <v>55</v>
      </c>
    </row>
    <row r="3619" spans="1:4" x14ac:dyDescent="0.3">
      <c r="A3619" s="33" t="s">
        <v>18</v>
      </c>
      <c r="B3619" s="34">
        <v>45473</v>
      </c>
      <c r="C3619">
        <v>329.66590535272189</v>
      </c>
      <c r="D3619" t="s">
        <v>55</v>
      </c>
    </row>
    <row r="3620" spans="1:4" x14ac:dyDescent="0.3">
      <c r="A3620" s="33" t="s">
        <v>18</v>
      </c>
      <c r="B3620" s="34">
        <v>45504</v>
      </c>
      <c r="C3620">
        <v>339.55588251330357</v>
      </c>
      <c r="D3620" t="s">
        <v>55</v>
      </c>
    </row>
    <row r="3621" spans="1:4" x14ac:dyDescent="0.3">
      <c r="A3621" s="33" t="s">
        <v>18</v>
      </c>
      <c r="B3621" s="34">
        <v>45535</v>
      </c>
      <c r="C3621">
        <v>349.74255898870268</v>
      </c>
      <c r="D3621" t="s">
        <v>55</v>
      </c>
    </row>
    <row r="3622" spans="1:4" x14ac:dyDescent="0.3">
      <c r="A3622" s="33" t="s">
        <v>18</v>
      </c>
      <c r="B3622" s="34">
        <v>45565</v>
      </c>
      <c r="C3622">
        <v>360.23483575836377</v>
      </c>
      <c r="D3622" t="s">
        <v>55</v>
      </c>
    </row>
    <row r="3623" spans="1:4" x14ac:dyDescent="0.3">
      <c r="A3623" s="33" t="s">
        <v>18</v>
      </c>
      <c r="B3623" s="34">
        <v>45596</v>
      </c>
      <c r="C3623">
        <v>371.04188083111467</v>
      </c>
      <c r="D3623" t="s">
        <v>55</v>
      </c>
    </row>
    <row r="3624" spans="1:4" x14ac:dyDescent="0.3">
      <c r="A3624" s="33" t="s">
        <v>18</v>
      </c>
      <c r="B3624" s="34">
        <v>45626</v>
      </c>
      <c r="C3624">
        <v>382.17313725604811</v>
      </c>
      <c r="D3624" t="s">
        <v>55</v>
      </c>
    </row>
    <row r="3625" spans="1:4" x14ac:dyDescent="0.3">
      <c r="A3625" s="33" t="s">
        <v>18</v>
      </c>
      <c r="B3625" s="34">
        <v>45657</v>
      </c>
      <c r="C3625">
        <v>393.63833137372956</v>
      </c>
      <c r="D3625" t="s">
        <v>55</v>
      </c>
    </row>
    <row r="3626" spans="1:4" x14ac:dyDescent="0.3">
      <c r="A3626" s="33" t="s">
        <v>18</v>
      </c>
      <c r="B3626" s="34">
        <v>45688</v>
      </c>
      <c r="C3626">
        <v>405.44748131494146</v>
      </c>
      <c r="D3626" t="s">
        <v>55</v>
      </c>
    </row>
    <row r="3627" spans="1:4" x14ac:dyDescent="0.3">
      <c r="A3627" s="33" t="s">
        <v>18</v>
      </c>
      <c r="B3627" s="34">
        <v>45716</v>
      </c>
      <c r="C3627">
        <v>417.61090575438971</v>
      </c>
      <c r="D3627" t="s">
        <v>55</v>
      </c>
    </row>
    <row r="3628" spans="1:4" x14ac:dyDescent="0.3">
      <c r="A3628" s="33" t="s">
        <v>18</v>
      </c>
      <c r="B3628" s="34">
        <v>45747</v>
      </c>
      <c r="C3628">
        <v>430.1392329270214</v>
      </c>
      <c r="D3628" t="s">
        <v>55</v>
      </c>
    </row>
    <row r="3629" spans="1:4" x14ac:dyDescent="0.3">
      <c r="A3629" s="33" t="s">
        <v>18</v>
      </c>
      <c r="B3629" s="34">
        <v>45777</v>
      </c>
      <c r="C3629">
        <v>443.04340991483207</v>
      </c>
      <c r="D3629" t="s">
        <v>55</v>
      </c>
    </row>
    <row r="3630" spans="1:4" x14ac:dyDescent="0.3">
      <c r="A3630" s="33" t="s">
        <v>18</v>
      </c>
      <c r="B3630" s="34">
        <v>45808</v>
      </c>
      <c r="C3630">
        <v>456.33471221227705</v>
      </c>
      <c r="D3630" t="s">
        <v>55</v>
      </c>
    </row>
    <row r="3631" spans="1:4" x14ac:dyDescent="0.3">
      <c r="A3631" s="33" t="s">
        <v>18</v>
      </c>
      <c r="B3631" s="34">
        <v>45838</v>
      </c>
      <c r="C3631">
        <v>470.0247535786454</v>
      </c>
      <c r="D3631" t="s">
        <v>55</v>
      </c>
    </row>
    <row r="3632" spans="1:4" x14ac:dyDescent="0.3">
      <c r="A3632" s="33" t="s">
        <v>18</v>
      </c>
      <c r="B3632" s="34">
        <v>45869</v>
      </c>
      <c r="C3632">
        <v>484.1254961860048</v>
      </c>
      <c r="D3632" t="s">
        <v>55</v>
      </c>
    </row>
    <row r="3633" spans="1:4" x14ac:dyDescent="0.3">
      <c r="A3633" s="33" t="s">
        <v>18</v>
      </c>
      <c r="B3633" s="34">
        <v>45900</v>
      </c>
      <c r="C3633">
        <v>498.64926107158493</v>
      </c>
      <c r="D3633" t="s">
        <v>55</v>
      </c>
    </row>
    <row r="3634" spans="1:4" x14ac:dyDescent="0.3">
      <c r="A3634" s="33" t="s">
        <v>18</v>
      </c>
      <c r="B3634" s="34">
        <v>45930</v>
      </c>
      <c r="C3634">
        <v>513.6087389037325</v>
      </c>
      <c r="D3634" t="s">
        <v>55</v>
      </c>
    </row>
    <row r="3635" spans="1:4" x14ac:dyDescent="0.3">
      <c r="A3635" s="33" t="s">
        <v>18</v>
      </c>
      <c r="B3635" s="34">
        <v>45961</v>
      </c>
      <c r="C3635">
        <v>529.01700107084446</v>
      </c>
      <c r="D3635" t="s">
        <v>55</v>
      </c>
    </row>
    <row r="3636" spans="1:4" x14ac:dyDescent="0.3">
      <c r="A3636" s="33" t="s">
        <v>18</v>
      </c>
      <c r="B3636" s="34">
        <v>45991</v>
      </c>
      <c r="C3636">
        <v>544.88751110296982</v>
      </c>
      <c r="D3636" t="s">
        <v>55</v>
      </c>
    </row>
    <row r="3637" spans="1:4" x14ac:dyDescent="0.3">
      <c r="A3637" s="33" t="s">
        <v>18</v>
      </c>
      <c r="B3637" s="34">
        <v>46022</v>
      </c>
      <c r="C3637">
        <v>561.23413643605898</v>
      </c>
      <c r="D3637" t="s">
        <v>55</v>
      </c>
    </row>
    <row r="3638" spans="1:4" x14ac:dyDescent="0.3">
      <c r="A3638" s="33" t="s">
        <v>19</v>
      </c>
      <c r="B3638" s="34">
        <v>44957</v>
      </c>
      <c r="C3638">
        <v>0</v>
      </c>
      <c r="D3638" t="s">
        <v>55</v>
      </c>
    </row>
    <row r="3639" spans="1:4" x14ac:dyDescent="0.3">
      <c r="A3639" s="33" t="s">
        <v>19</v>
      </c>
      <c r="B3639" s="34">
        <v>44985</v>
      </c>
      <c r="C3639">
        <v>0</v>
      </c>
      <c r="D3639" t="s">
        <v>55</v>
      </c>
    </row>
    <row r="3640" spans="1:4" x14ac:dyDescent="0.3">
      <c r="A3640" s="33" t="s">
        <v>19</v>
      </c>
      <c r="B3640" s="34">
        <v>45016</v>
      </c>
      <c r="C3640">
        <v>0</v>
      </c>
      <c r="D3640" t="s">
        <v>55</v>
      </c>
    </row>
    <row r="3641" spans="1:4" x14ac:dyDescent="0.3">
      <c r="A3641" s="33" t="s">
        <v>19</v>
      </c>
      <c r="B3641" s="34">
        <v>45046</v>
      </c>
      <c r="C3641">
        <v>0</v>
      </c>
      <c r="D3641" t="s">
        <v>55</v>
      </c>
    </row>
    <row r="3642" spans="1:4" x14ac:dyDescent="0.3">
      <c r="A3642" s="33" t="s">
        <v>19</v>
      </c>
      <c r="B3642" s="34">
        <v>45077</v>
      </c>
      <c r="C3642">
        <v>0</v>
      </c>
      <c r="D3642" t="s">
        <v>55</v>
      </c>
    </row>
    <row r="3643" spans="1:4" x14ac:dyDescent="0.3">
      <c r="A3643" s="33" t="s">
        <v>19</v>
      </c>
      <c r="B3643" s="34">
        <v>45107</v>
      </c>
      <c r="C3643">
        <v>0</v>
      </c>
      <c r="D3643" t="s">
        <v>55</v>
      </c>
    </row>
    <row r="3644" spans="1:4" x14ac:dyDescent="0.3">
      <c r="A3644" s="33" t="s">
        <v>19</v>
      </c>
      <c r="B3644" s="34">
        <v>45138</v>
      </c>
      <c r="C3644">
        <v>0</v>
      </c>
      <c r="D3644" t="s">
        <v>55</v>
      </c>
    </row>
    <row r="3645" spans="1:4" x14ac:dyDescent="0.3">
      <c r="A3645" s="33" t="s">
        <v>19</v>
      </c>
      <c r="B3645" s="34">
        <v>45169</v>
      </c>
      <c r="C3645">
        <v>0</v>
      </c>
      <c r="D3645" t="s">
        <v>55</v>
      </c>
    </row>
    <row r="3646" spans="1:4" x14ac:dyDescent="0.3">
      <c r="A3646" s="33" t="s">
        <v>19</v>
      </c>
      <c r="B3646" s="34">
        <v>45199</v>
      </c>
      <c r="C3646">
        <v>0</v>
      </c>
      <c r="D3646" t="s">
        <v>55</v>
      </c>
    </row>
    <row r="3647" spans="1:4" x14ac:dyDescent="0.3">
      <c r="A3647" s="33" t="s">
        <v>19</v>
      </c>
      <c r="B3647" s="34">
        <v>45230</v>
      </c>
      <c r="C3647">
        <v>0</v>
      </c>
      <c r="D3647" t="s">
        <v>55</v>
      </c>
    </row>
    <row r="3648" spans="1:4" x14ac:dyDescent="0.3">
      <c r="A3648" s="33" t="s">
        <v>19</v>
      </c>
      <c r="B3648" s="34">
        <v>45260</v>
      </c>
      <c r="C3648">
        <v>0</v>
      </c>
      <c r="D3648" t="s">
        <v>55</v>
      </c>
    </row>
    <row r="3649" spans="1:4" x14ac:dyDescent="0.3">
      <c r="A3649" s="33" t="s">
        <v>19</v>
      </c>
      <c r="B3649" s="34">
        <v>45291</v>
      </c>
      <c r="C3649">
        <v>0</v>
      </c>
      <c r="D3649" t="s">
        <v>55</v>
      </c>
    </row>
    <row r="3650" spans="1:4" x14ac:dyDescent="0.3">
      <c r="A3650" s="33" t="s">
        <v>19</v>
      </c>
      <c r="B3650" s="34">
        <v>45322</v>
      </c>
      <c r="C3650">
        <v>0</v>
      </c>
      <c r="D3650" t="s">
        <v>55</v>
      </c>
    </row>
    <row r="3651" spans="1:4" x14ac:dyDescent="0.3">
      <c r="A3651" s="33" t="s">
        <v>19</v>
      </c>
      <c r="B3651" s="34">
        <v>45351</v>
      </c>
      <c r="C3651">
        <v>0</v>
      </c>
      <c r="D3651" t="s">
        <v>55</v>
      </c>
    </row>
    <row r="3652" spans="1:4" x14ac:dyDescent="0.3">
      <c r="A3652" s="33" t="s">
        <v>19</v>
      </c>
      <c r="B3652" s="34">
        <v>45382</v>
      </c>
      <c r="C3652">
        <v>0</v>
      </c>
      <c r="D3652" t="s">
        <v>55</v>
      </c>
    </row>
    <row r="3653" spans="1:4" x14ac:dyDescent="0.3">
      <c r="A3653" s="33" t="s">
        <v>19</v>
      </c>
      <c r="B3653" s="34">
        <v>45412</v>
      </c>
      <c r="C3653">
        <v>0</v>
      </c>
      <c r="D3653" t="s">
        <v>55</v>
      </c>
    </row>
    <row r="3654" spans="1:4" x14ac:dyDescent="0.3">
      <c r="A3654" s="33" t="s">
        <v>19</v>
      </c>
      <c r="B3654" s="34">
        <v>45443</v>
      </c>
      <c r="C3654">
        <v>0</v>
      </c>
      <c r="D3654" t="s">
        <v>55</v>
      </c>
    </row>
    <row r="3655" spans="1:4" x14ac:dyDescent="0.3">
      <c r="A3655" s="33" t="s">
        <v>19</v>
      </c>
      <c r="B3655" s="34">
        <v>45473</v>
      </c>
      <c r="C3655">
        <v>0</v>
      </c>
      <c r="D3655" t="s">
        <v>55</v>
      </c>
    </row>
    <row r="3656" spans="1:4" x14ac:dyDescent="0.3">
      <c r="A3656" s="33" t="s">
        <v>19</v>
      </c>
      <c r="B3656" s="34">
        <v>45504</v>
      </c>
      <c r="C3656">
        <v>0</v>
      </c>
      <c r="D3656" t="s">
        <v>55</v>
      </c>
    </row>
    <row r="3657" spans="1:4" x14ac:dyDescent="0.3">
      <c r="A3657" s="33" t="s">
        <v>19</v>
      </c>
      <c r="B3657" s="34">
        <v>45535</v>
      </c>
      <c r="C3657">
        <v>0</v>
      </c>
      <c r="D3657" t="s">
        <v>55</v>
      </c>
    </row>
    <row r="3658" spans="1:4" x14ac:dyDescent="0.3">
      <c r="A3658" s="33" t="s">
        <v>19</v>
      </c>
      <c r="B3658" s="34">
        <v>45565</v>
      </c>
      <c r="C3658">
        <v>0</v>
      </c>
      <c r="D3658" t="s">
        <v>55</v>
      </c>
    </row>
    <row r="3659" spans="1:4" x14ac:dyDescent="0.3">
      <c r="A3659" s="33" t="s">
        <v>19</v>
      </c>
      <c r="B3659" s="34">
        <v>45596</v>
      </c>
      <c r="C3659">
        <v>0</v>
      </c>
      <c r="D3659" t="s">
        <v>55</v>
      </c>
    </row>
    <row r="3660" spans="1:4" x14ac:dyDescent="0.3">
      <c r="A3660" s="33" t="s">
        <v>19</v>
      </c>
      <c r="B3660" s="34">
        <v>45626</v>
      </c>
      <c r="C3660">
        <v>0</v>
      </c>
      <c r="D3660" t="s">
        <v>55</v>
      </c>
    </row>
    <row r="3661" spans="1:4" x14ac:dyDescent="0.3">
      <c r="A3661" s="33" t="s">
        <v>19</v>
      </c>
      <c r="B3661" s="34">
        <v>45657</v>
      </c>
      <c r="C3661">
        <v>0</v>
      </c>
      <c r="D3661" t="s">
        <v>55</v>
      </c>
    </row>
    <row r="3662" spans="1:4" x14ac:dyDescent="0.3">
      <c r="A3662" s="33" t="s">
        <v>19</v>
      </c>
      <c r="B3662" s="34">
        <v>45688</v>
      </c>
      <c r="C3662">
        <v>0</v>
      </c>
      <c r="D3662" t="s">
        <v>55</v>
      </c>
    </row>
    <row r="3663" spans="1:4" x14ac:dyDescent="0.3">
      <c r="A3663" s="33" t="s">
        <v>19</v>
      </c>
      <c r="B3663" s="34">
        <v>45716</v>
      </c>
      <c r="C3663">
        <v>0</v>
      </c>
      <c r="D3663" t="s">
        <v>55</v>
      </c>
    </row>
    <row r="3664" spans="1:4" x14ac:dyDescent="0.3">
      <c r="A3664" s="33" t="s">
        <v>19</v>
      </c>
      <c r="B3664" s="34">
        <v>45747</v>
      </c>
      <c r="C3664">
        <v>0</v>
      </c>
      <c r="D3664" t="s">
        <v>55</v>
      </c>
    </row>
    <row r="3665" spans="1:4" x14ac:dyDescent="0.3">
      <c r="A3665" s="33" t="s">
        <v>19</v>
      </c>
      <c r="B3665" s="34">
        <v>45777</v>
      </c>
      <c r="C3665">
        <v>0</v>
      </c>
      <c r="D3665" t="s">
        <v>55</v>
      </c>
    </row>
    <row r="3666" spans="1:4" x14ac:dyDescent="0.3">
      <c r="A3666" s="33" t="s">
        <v>19</v>
      </c>
      <c r="B3666" s="34">
        <v>45808</v>
      </c>
      <c r="C3666">
        <v>0</v>
      </c>
      <c r="D3666" t="s">
        <v>55</v>
      </c>
    </row>
    <row r="3667" spans="1:4" x14ac:dyDescent="0.3">
      <c r="A3667" s="33" t="s">
        <v>19</v>
      </c>
      <c r="B3667" s="34">
        <v>45838</v>
      </c>
      <c r="C3667">
        <v>0</v>
      </c>
      <c r="D3667" t="s">
        <v>55</v>
      </c>
    </row>
    <row r="3668" spans="1:4" x14ac:dyDescent="0.3">
      <c r="A3668" s="33" t="s">
        <v>19</v>
      </c>
      <c r="B3668" s="34">
        <v>45869</v>
      </c>
      <c r="C3668">
        <v>0</v>
      </c>
      <c r="D3668" t="s">
        <v>55</v>
      </c>
    </row>
    <row r="3669" spans="1:4" x14ac:dyDescent="0.3">
      <c r="A3669" s="33" t="s">
        <v>19</v>
      </c>
      <c r="B3669" s="34">
        <v>45900</v>
      </c>
      <c r="C3669">
        <v>0</v>
      </c>
      <c r="D3669" t="s">
        <v>55</v>
      </c>
    </row>
    <row r="3670" spans="1:4" x14ac:dyDescent="0.3">
      <c r="A3670" s="33" t="s">
        <v>19</v>
      </c>
      <c r="B3670" s="34">
        <v>45930</v>
      </c>
      <c r="C3670">
        <v>0</v>
      </c>
      <c r="D3670" t="s">
        <v>55</v>
      </c>
    </row>
    <row r="3671" spans="1:4" x14ac:dyDescent="0.3">
      <c r="A3671" s="33" t="s">
        <v>19</v>
      </c>
      <c r="B3671" s="34">
        <v>45961</v>
      </c>
      <c r="C3671">
        <v>0</v>
      </c>
      <c r="D3671" t="s">
        <v>55</v>
      </c>
    </row>
    <row r="3672" spans="1:4" x14ac:dyDescent="0.3">
      <c r="A3672" s="33" t="s">
        <v>19</v>
      </c>
      <c r="B3672" s="34">
        <v>45991</v>
      </c>
      <c r="C3672">
        <v>0</v>
      </c>
      <c r="D3672" t="s">
        <v>55</v>
      </c>
    </row>
    <row r="3673" spans="1:4" x14ac:dyDescent="0.3">
      <c r="A3673" s="33" t="s">
        <v>19</v>
      </c>
      <c r="B3673" s="34">
        <v>46022</v>
      </c>
      <c r="C3673">
        <v>0</v>
      </c>
      <c r="D3673" t="s">
        <v>55</v>
      </c>
    </row>
    <row r="3674" spans="1:4" x14ac:dyDescent="0.3">
      <c r="A3674" s="33" t="s">
        <v>20</v>
      </c>
      <c r="B3674" s="34">
        <v>44957</v>
      </c>
      <c r="C3674">
        <v>0</v>
      </c>
      <c r="D3674" t="s">
        <v>55</v>
      </c>
    </row>
    <row r="3675" spans="1:4" x14ac:dyDescent="0.3">
      <c r="A3675" s="33" t="s">
        <v>20</v>
      </c>
      <c r="B3675" s="34">
        <v>44985</v>
      </c>
      <c r="C3675">
        <v>0</v>
      </c>
      <c r="D3675" t="s">
        <v>55</v>
      </c>
    </row>
    <row r="3676" spans="1:4" x14ac:dyDescent="0.3">
      <c r="A3676" s="33" t="s">
        <v>20</v>
      </c>
      <c r="B3676" s="34">
        <v>45016</v>
      </c>
      <c r="C3676">
        <v>0</v>
      </c>
      <c r="D3676" t="s">
        <v>55</v>
      </c>
    </row>
    <row r="3677" spans="1:4" x14ac:dyDescent="0.3">
      <c r="A3677" s="33" t="s">
        <v>20</v>
      </c>
      <c r="B3677" s="34">
        <v>45046</v>
      </c>
      <c r="C3677">
        <v>0</v>
      </c>
      <c r="D3677" t="s">
        <v>55</v>
      </c>
    </row>
    <row r="3678" spans="1:4" x14ac:dyDescent="0.3">
      <c r="A3678" s="33" t="s">
        <v>20</v>
      </c>
      <c r="B3678" s="34">
        <v>45077</v>
      </c>
      <c r="C3678">
        <v>0</v>
      </c>
      <c r="D3678" t="s">
        <v>55</v>
      </c>
    </row>
    <row r="3679" spans="1:4" x14ac:dyDescent="0.3">
      <c r="A3679" s="33" t="s">
        <v>20</v>
      </c>
      <c r="B3679" s="34">
        <v>45107</v>
      </c>
      <c r="C3679">
        <v>0</v>
      </c>
      <c r="D3679" t="s">
        <v>55</v>
      </c>
    </row>
    <row r="3680" spans="1:4" x14ac:dyDescent="0.3">
      <c r="A3680" s="33" t="s">
        <v>20</v>
      </c>
      <c r="B3680" s="34">
        <v>45138</v>
      </c>
      <c r="C3680">
        <v>0</v>
      </c>
      <c r="D3680" t="s">
        <v>55</v>
      </c>
    </row>
    <row r="3681" spans="1:4" x14ac:dyDescent="0.3">
      <c r="A3681" s="33" t="s">
        <v>20</v>
      </c>
      <c r="B3681" s="34">
        <v>45169</v>
      </c>
      <c r="C3681">
        <v>0</v>
      </c>
      <c r="D3681" t="s">
        <v>55</v>
      </c>
    </row>
    <row r="3682" spans="1:4" x14ac:dyDescent="0.3">
      <c r="A3682" s="33" t="s">
        <v>20</v>
      </c>
      <c r="B3682" s="34">
        <v>45199</v>
      </c>
      <c r="C3682">
        <v>0</v>
      </c>
      <c r="D3682" t="s">
        <v>55</v>
      </c>
    </row>
    <row r="3683" spans="1:4" x14ac:dyDescent="0.3">
      <c r="A3683" s="33" t="s">
        <v>20</v>
      </c>
      <c r="B3683" s="34">
        <v>45230</v>
      </c>
      <c r="C3683">
        <v>0</v>
      </c>
      <c r="D3683" t="s">
        <v>55</v>
      </c>
    </row>
    <row r="3684" spans="1:4" x14ac:dyDescent="0.3">
      <c r="A3684" s="33" t="s">
        <v>20</v>
      </c>
      <c r="B3684" s="34">
        <v>45260</v>
      </c>
      <c r="C3684">
        <v>0</v>
      </c>
      <c r="D3684" t="s">
        <v>55</v>
      </c>
    </row>
    <row r="3685" spans="1:4" x14ac:dyDescent="0.3">
      <c r="A3685" s="33" t="s">
        <v>20</v>
      </c>
      <c r="B3685" s="34">
        <v>45291</v>
      </c>
      <c r="C3685">
        <v>0</v>
      </c>
      <c r="D3685" t="s">
        <v>55</v>
      </c>
    </row>
    <row r="3686" spans="1:4" x14ac:dyDescent="0.3">
      <c r="A3686" s="33" t="s">
        <v>20</v>
      </c>
      <c r="B3686" s="34">
        <v>45322</v>
      </c>
      <c r="C3686">
        <v>0</v>
      </c>
      <c r="D3686" t="s">
        <v>55</v>
      </c>
    </row>
    <row r="3687" spans="1:4" x14ac:dyDescent="0.3">
      <c r="A3687" s="33" t="s">
        <v>20</v>
      </c>
      <c r="B3687" s="34">
        <v>45351</v>
      </c>
      <c r="C3687">
        <v>0</v>
      </c>
      <c r="D3687" t="s">
        <v>55</v>
      </c>
    </row>
    <row r="3688" spans="1:4" x14ac:dyDescent="0.3">
      <c r="A3688" s="33" t="s">
        <v>20</v>
      </c>
      <c r="B3688" s="34">
        <v>45382</v>
      </c>
      <c r="C3688">
        <v>0</v>
      </c>
      <c r="D3688" t="s">
        <v>55</v>
      </c>
    </row>
    <row r="3689" spans="1:4" x14ac:dyDescent="0.3">
      <c r="A3689" s="33" t="s">
        <v>20</v>
      </c>
      <c r="B3689" s="34">
        <v>45412</v>
      </c>
      <c r="C3689">
        <v>0</v>
      </c>
      <c r="D3689" t="s">
        <v>55</v>
      </c>
    </row>
    <row r="3690" spans="1:4" x14ac:dyDescent="0.3">
      <c r="A3690" s="33" t="s">
        <v>20</v>
      </c>
      <c r="B3690" s="34">
        <v>45443</v>
      </c>
      <c r="C3690">
        <v>0</v>
      </c>
      <c r="D3690" t="s">
        <v>55</v>
      </c>
    </row>
    <row r="3691" spans="1:4" x14ac:dyDescent="0.3">
      <c r="A3691" s="33" t="s">
        <v>20</v>
      </c>
      <c r="B3691" s="34">
        <v>45473</v>
      </c>
      <c r="C3691">
        <v>0</v>
      </c>
      <c r="D3691" t="s">
        <v>55</v>
      </c>
    </row>
    <row r="3692" spans="1:4" x14ac:dyDescent="0.3">
      <c r="A3692" s="33" t="s">
        <v>20</v>
      </c>
      <c r="B3692" s="34">
        <v>45504</v>
      </c>
      <c r="C3692">
        <v>0</v>
      </c>
      <c r="D3692" t="s">
        <v>55</v>
      </c>
    </row>
    <row r="3693" spans="1:4" x14ac:dyDescent="0.3">
      <c r="A3693" s="33" t="s">
        <v>20</v>
      </c>
      <c r="B3693" s="34">
        <v>45535</v>
      </c>
      <c r="C3693">
        <v>0</v>
      </c>
      <c r="D3693" t="s">
        <v>55</v>
      </c>
    </row>
    <row r="3694" spans="1:4" x14ac:dyDescent="0.3">
      <c r="A3694" s="33" t="s">
        <v>20</v>
      </c>
      <c r="B3694" s="34">
        <v>45565</v>
      </c>
      <c r="C3694">
        <v>0</v>
      </c>
      <c r="D3694" t="s">
        <v>55</v>
      </c>
    </row>
    <row r="3695" spans="1:4" x14ac:dyDescent="0.3">
      <c r="A3695" s="33" t="s">
        <v>20</v>
      </c>
      <c r="B3695" s="34">
        <v>45596</v>
      </c>
      <c r="C3695">
        <v>0</v>
      </c>
      <c r="D3695" t="s">
        <v>55</v>
      </c>
    </row>
    <row r="3696" spans="1:4" x14ac:dyDescent="0.3">
      <c r="A3696" s="33" t="s">
        <v>20</v>
      </c>
      <c r="B3696" s="34">
        <v>45626</v>
      </c>
      <c r="C3696">
        <v>0</v>
      </c>
      <c r="D3696" t="s">
        <v>55</v>
      </c>
    </row>
    <row r="3697" spans="1:4" x14ac:dyDescent="0.3">
      <c r="A3697" s="33" t="s">
        <v>20</v>
      </c>
      <c r="B3697" s="34">
        <v>45657</v>
      </c>
      <c r="C3697">
        <v>0</v>
      </c>
      <c r="D3697" t="s">
        <v>55</v>
      </c>
    </row>
    <row r="3698" spans="1:4" x14ac:dyDescent="0.3">
      <c r="A3698" s="33" t="s">
        <v>20</v>
      </c>
      <c r="B3698" s="34">
        <v>45688</v>
      </c>
      <c r="C3698">
        <v>0</v>
      </c>
      <c r="D3698" t="s">
        <v>55</v>
      </c>
    </row>
    <row r="3699" spans="1:4" x14ac:dyDescent="0.3">
      <c r="A3699" s="33" t="s">
        <v>20</v>
      </c>
      <c r="B3699" s="34">
        <v>45716</v>
      </c>
      <c r="C3699">
        <v>0</v>
      </c>
      <c r="D3699" t="s">
        <v>55</v>
      </c>
    </row>
    <row r="3700" spans="1:4" x14ac:dyDescent="0.3">
      <c r="A3700" s="33" t="s">
        <v>20</v>
      </c>
      <c r="B3700" s="34">
        <v>45747</v>
      </c>
      <c r="C3700">
        <v>0</v>
      </c>
      <c r="D3700" t="s">
        <v>55</v>
      </c>
    </row>
    <row r="3701" spans="1:4" x14ac:dyDescent="0.3">
      <c r="A3701" s="33" t="s">
        <v>20</v>
      </c>
      <c r="B3701" s="34">
        <v>45777</v>
      </c>
      <c r="C3701">
        <v>0</v>
      </c>
      <c r="D3701" t="s">
        <v>55</v>
      </c>
    </row>
    <row r="3702" spans="1:4" x14ac:dyDescent="0.3">
      <c r="A3702" s="33" t="s">
        <v>20</v>
      </c>
      <c r="B3702" s="34">
        <v>45808</v>
      </c>
      <c r="C3702">
        <v>0</v>
      </c>
      <c r="D3702" t="s">
        <v>55</v>
      </c>
    </row>
    <row r="3703" spans="1:4" x14ac:dyDescent="0.3">
      <c r="A3703" s="33" t="s">
        <v>20</v>
      </c>
      <c r="B3703" s="34">
        <v>45838</v>
      </c>
      <c r="C3703">
        <v>0</v>
      </c>
      <c r="D3703" t="s">
        <v>55</v>
      </c>
    </row>
    <row r="3704" spans="1:4" x14ac:dyDescent="0.3">
      <c r="A3704" s="33" t="s">
        <v>20</v>
      </c>
      <c r="B3704" s="34">
        <v>45869</v>
      </c>
      <c r="C3704">
        <v>0</v>
      </c>
      <c r="D3704" t="s">
        <v>55</v>
      </c>
    </row>
    <row r="3705" spans="1:4" x14ac:dyDescent="0.3">
      <c r="A3705" s="33" t="s">
        <v>20</v>
      </c>
      <c r="B3705" s="34">
        <v>45900</v>
      </c>
      <c r="C3705">
        <v>0</v>
      </c>
      <c r="D3705" t="s">
        <v>55</v>
      </c>
    </row>
    <row r="3706" spans="1:4" x14ac:dyDescent="0.3">
      <c r="A3706" s="33" t="s">
        <v>20</v>
      </c>
      <c r="B3706" s="34">
        <v>45930</v>
      </c>
      <c r="C3706">
        <v>0</v>
      </c>
      <c r="D3706" t="s">
        <v>55</v>
      </c>
    </row>
    <row r="3707" spans="1:4" x14ac:dyDescent="0.3">
      <c r="A3707" s="33" t="s">
        <v>20</v>
      </c>
      <c r="B3707" s="34">
        <v>45961</v>
      </c>
      <c r="C3707">
        <v>0</v>
      </c>
      <c r="D3707" t="s">
        <v>55</v>
      </c>
    </row>
    <row r="3708" spans="1:4" x14ac:dyDescent="0.3">
      <c r="A3708" s="33" t="s">
        <v>20</v>
      </c>
      <c r="B3708" s="34">
        <v>45991</v>
      </c>
      <c r="C3708">
        <v>0</v>
      </c>
      <c r="D3708" t="s">
        <v>55</v>
      </c>
    </row>
    <row r="3709" spans="1:4" x14ac:dyDescent="0.3">
      <c r="A3709" s="33" t="s">
        <v>20</v>
      </c>
      <c r="B3709" s="34">
        <v>46022</v>
      </c>
      <c r="C3709">
        <v>0</v>
      </c>
      <c r="D3709" t="s">
        <v>55</v>
      </c>
    </row>
    <row r="3710" spans="1:4" x14ac:dyDescent="0.3">
      <c r="A3710" s="33" t="s">
        <v>21</v>
      </c>
      <c r="B3710" s="34">
        <v>44957</v>
      </c>
      <c r="C3710">
        <v>250</v>
      </c>
      <c r="D3710" t="s">
        <v>55</v>
      </c>
    </row>
    <row r="3711" spans="1:4" x14ac:dyDescent="0.3">
      <c r="A3711" s="33" t="s">
        <v>21</v>
      </c>
      <c r="B3711" s="34">
        <v>44985</v>
      </c>
      <c r="C3711">
        <v>257.5</v>
      </c>
      <c r="D3711" t="s">
        <v>55</v>
      </c>
    </row>
    <row r="3712" spans="1:4" x14ac:dyDescent="0.3">
      <c r="A3712" s="33" t="s">
        <v>21</v>
      </c>
      <c r="B3712" s="34">
        <v>45016</v>
      </c>
      <c r="C3712">
        <v>236.9</v>
      </c>
      <c r="D3712" t="s">
        <v>55</v>
      </c>
    </row>
    <row r="3713" spans="1:4" x14ac:dyDescent="0.3">
      <c r="A3713" s="33" t="s">
        <v>21</v>
      </c>
      <c r="B3713" s="34">
        <v>45046</v>
      </c>
      <c r="C3713">
        <v>217.94800000000001</v>
      </c>
      <c r="D3713" t="s">
        <v>55</v>
      </c>
    </row>
    <row r="3714" spans="1:4" x14ac:dyDescent="0.3">
      <c r="A3714" s="33" t="s">
        <v>21</v>
      </c>
      <c r="B3714" s="34">
        <v>45077</v>
      </c>
      <c r="C3714">
        <v>224.4864</v>
      </c>
      <c r="D3714" t="s">
        <v>55</v>
      </c>
    </row>
    <row r="3715" spans="1:4" x14ac:dyDescent="0.3">
      <c r="A3715" s="33" t="s">
        <v>21</v>
      </c>
      <c r="B3715" s="34">
        <v>45107</v>
      </c>
      <c r="C3715">
        <v>231.221</v>
      </c>
      <c r="D3715" t="s">
        <v>55</v>
      </c>
    </row>
    <row r="3716" spans="1:4" x14ac:dyDescent="0.3">
      <c r="A3716" s="33" t="s">
        <v>21</v>
      </c>
      <c r="B3716" s="34">
        <v>45138</v>
      </c>
      <c r="C3716">
        <v>238.15770000000001</v>
      </c>
      <c r="D3716" t="s">
        <v>55</v>
      </c>
    </row>
    <row r="3717" spans="1:4" x14ac:dyDescent="0.3">
      <c r="A3717" s="33" t="s">
        <v>21</v>
      </c>
      <c r="B3717" s="34">
        <v>45169</v>
      </c>
      <c r="C3717">
        <v>245.30240000000001</v>
      </c>
      <c r="D3717" t="s">
        <v>55</v>
      </c>
    </row>
    <row r="3718" spans="1:4" x14ac:dyDescent="0.3">
      <c r="A3718" s="33" t="s">
        <v>21</v>
      </c>
      <c r="B3718" s="34">
        <v>45199</v>
      </c>
      <c r="C3718">
        <v>252.66149999999999</v>
      </c>
      <c r="D3718" t="s">
        <v>55</v>
      </c>
    </row>
    <row r="3719" spans="1:4" x14ac:dyDescent="0.3">
      <c r="A3719" s="33" t="s">
        <v>21</v>
      </c>
      <c r="B3719" s="34">
        <v>45230</v>
      </c>
      <c r="C3719">
        <v>260.24130000000002</v>
      </c>
      <c r="D3719" t="s">
        <v>55</v>
      </c>
    </row>
    <row r="3720" spans="1:4" x14ac:dyDescent="0.3">
      <c r="A3720" s="33" t="s">
        <v>21</v>
      </c>
      <c r="B3720" s="34">
        <v>45260</v>
      </c>
      <c r="C3720">
        <v>268.04849999999999</v>
      </c>
      <c r="D3720" t="s">
        <v>55</v>
      </c>
    </row>
    <row r="3721" spans="1:4" x14ac:dyDescent="0.3">
      <c r="A3721" s="33" t="s">
        <v>21</v>
      </c>
      <c r="B3721" s="34">
        <v>45291</v>
      </c>
      <c r="C3721">
        <v>276.08999999999997</v>
      </c>
      <c r="D3721" t="s">
        <v>55</v>
      </c>
    </row>
    <row r="3722" spans="1:4" x14ac:dyDescent="0.3">
      <c r="A3722" s="33" t="s">
        <v>21</v>
      </c>
      <c r="B3722" s="34">
        <v>45322</v>
      </c>
      <c r="C3722">
        <v>284.37270000000001</v>
      </c>
      <c r="D3722" t="s">
        <v>55</v>
      </c>
    </row>
    <row r="3723" spans="1:4" x14ac:dyDescent="0.3">
      <c r="A3723" s="33" t="s">
        <v>21</v>
      </c>
      <c r="B3723" s="34">
        <v>45351</v>
      </c>
      <c r="C3723">
        <v>292.90390000000002</v>
      </c>
      <c r="D3723" t="s">
        <v>55</v>
      </c>
    </row>
    <row r="3724" spans="1:4" x14ac:dyDescent="0.3">
      <c r="A3724" s="33" t="s">
        <v>21</v>
      </c>
      <c r="B3724" s="34">
        <v>45382</v>
      </c>
      <c r="C3724">
        <v>301.69099999999997</v>
      </c>
      <c r="D3724" t="s">
        <v>55</v>
      </c>
    </row>
    <row r="3725" spans="1:4" x14ac:dyDescent="0.3">
      <c r="A3725" s="33" t="s">
        <v>21</v>
      </c>
      <c r="B3725" s="34">
        <v>45412</v>
      </c>
      <c r="C3725">
        <v>310.74169999999998</v>
      </c>
      <c r="D3725" t="s">
        <v>55</v>
      </c>
    </row>
    <row r="3726" spans="1:4" x14ac:dyDescent="0.3">
      <c r="A3726" s="33" t="s">
        <v>21</v>
      </c>
      <c r="B3726" s="34">
        <v>45443</v>
      </c>
      <c r="C3726">
        <v>320.06400000000002</v>
      </c>
      <c r="D3726" t="s">
        <v>55</v>
      </c>
    </row>
    <row r="3727" spans="1:4" x14ac:dyDescent="0.3">
      <c r="A3727" s="33" t="s">
        <v>21</v>
      </c>
      <c r="B3727" s="34">
        <v>45473</v>
      </c>
      <c r="C3727">
        <v>329.66590000000002</v>
      </c>
      <c r="D3727" t="s">
        <v>55</v>
      </c>
    </row>
    <row r="3728" spans="1:4" x14ac:dyDescent="0.3">
      <c r="A3728" s="33" t="s">
        <v>21</v>
      </c>
      <c r="B3728" s="34">
        <v>45504</v>
      </c>
      <c r="C3728">
        <v>339.55590000000001</v>
      </c>
      <c r="D3728" t="s">
        <v>55</v>
      </c>
    </row>
    <row r="3729" spans="1:4" x14ac:dyDescent="0.3">
      <c r="A3729" s="33" t="s">
        <v>21</v>
      </c>
      <c r="B3729" s="34">
        <v>45535</v>
      </c>
      <c r="C3729">
        <v>349.74259999999998</v>
      </c>
      <c r="D3729" t="s">
        <v>55</v>
      </c>
    </row>
    <row r="3730" spans="1:4" x14ac:dyDescent="0.3">
      <c r="A3730" s="33" t="s">
        <v>21</v>
      </c>
      <c r="B3730" s="34">
        <v>45565</v>
      </c>
      <c r="C3730">
        <v>360.23480000000001</v>
      </c>
      <c r="D3730" t="s">
        <v>55</v>
      </c>
    </row>
    <row r="3731" spans="1:4" x14ac:dyDescent="0.3">
      <c r="A3731" s="33" t="s">
        <v>21</v>
      </c>
      <c r="B3731" s="34">
        <v>45596</v>
      </c>
      <c r="C3731">
        <v>371.0419</v>
      </c>
      <c r="D3731" t="s">
        <v>55</v>
      </c>
    </row>
    <row r="3732" spans="1:4" x14ac:dyDescent="0.3">
      <c r="A3732" s="33" t="s">
        <v>21</v>
      </c>
      <c r="B3732" s="34">
        <v>45626</v>
      </c>
      <c r="C3732">
        <v>382.17309999999998</v>
      </c>
      <c r="D3732" t="s">
        <v>55</v>
      </c>
    </row>
    <row r="3733" spans="1:4" x14ac:dyDescent="0.3">
      <c r="A3733" s="33" t="s">
        <v>21</v>
      </c>
      <c r="B3733" s="34">
        <v>45657</v>
      </c>
      <c r="C3733">
        <v>393.63830000000002</v>
      </c>
      <c r="D3733" t="s">
        <v>55</v>
      </c>
    </row>
    <row r="3734" spans="1:4" x14ac:dyDescent="0.3">
      <c r="A3734" s="33" t="s">
        <v>21</v>
      </c>
      <c r="B3734" s="34">
        <v>45688</v>
      </c>
      <c r="C3734">
        <v>405.44749999999999</v>
      </c>
      <c r="D3734" t="s">
        <v>55</v>
      </c>
    </row>
    <row r="3735" spans="1:4" x14ac:dyDescent="0.3">
      <c r="A3735" s="33" t="s">
        <v>21</v>
      </c>
      <c r="B3735" s="34">
        <v>45716</v>
      </c>
      <c r="C3735">
        <v>417.61090000000002</v>
      </c>
      <c r="D3735" t="s">
        <v>55</v>
      </c>
    </row>
    <row r="3736" spans="1:4" x14ac:dyDescent="0.3">
      <c r="A3736" s="33" t="s">
        <v>21</v>
      </c>
      <c r="B3736" s="34">
        <v>45747</v>
      </c>
      <c r="C3736">
        <v>430.13920000000002</v>
      </c>
      <c r="D3736" t="s">
        <v>55</v>
      </c>
    </row>
    <row r="3737" spans="1:4" x14ac:dyDescent="0.3">
      <c r="A3737" s="33" t="s">
        <v>21</v>
      </c>
      <c r="B3737" s="34">
        <v>45777</v>
      </c>
      <c r="C3737">
        <v>443.04340000000002</v>
      </c>
      <c r="D3737" t="s">
        <v>55</v>
      </c>
    </row>
    <row r="3738" spans="1:4" x14ac:dyDescent="0.3">
      <c r="A3738" s="33" t="s">
        <v>21</v>
      </c>
      <c r="B3738" s="34">
        <v>45808</v>
      </c>
      <c r="C3738">
        <v>456.3347</v>
      </c>
      <c r="D3738" t="s">
        <v>55</v>
      </c>
    </row>
    <row r="3739" spans="1:4" x14ac:dyDescent="0.3">
      <c r="A3739" s="33" t="s">
        <v>21</v>
      </c>
      <c r="B3739" s="34">
        <v>45838</v>
      </c>
      <c r="C3739">
        <v>470.02480000000003</v>
      </c>
      <c r="D3739" t="s">
        <v>55</v>
      </c>
    </row>
    <row r="3740" spans="1:4" x14ac:dyDescent="0.3">
      <c r="A3740" s="33" t="s">
        <v>21</v>
      </c>
      <c r="B3740" s="34">
        <v>45869</v>
      </c>
      <c r="C3740">
        <v>484.12549999999999</v>
      </c>
      <c r="D3740" t="s">
        <v>55</v>
      </c>
    </row>
    <row r="3741" spans="1:4" x14ac:dyDescent="0.3">
      <c r="A3741" s="33" t="s">
        <v>21</v>
      </c>
      <c r="B3741" s="34">
        <v>45900</v>
      </c>
      <c r="C3741">
        <v>498.64929999999998</v>
      </c>
      <c r="D3741" t="s">
        <v>55</v>
      </c>
    </row>
    <row r="3742" spans="1:4" x14ac:dyDescent="0.3">
      <c r="A3742" s="33" t="s">
        <v>21</v>
      </c>
      <c r="B3742" s="34">
        <v>45930</v>
      </c>
      <c r="C3742">
        <v>513.6087</v>
      </c>
      <c r="D3742" t="s">
        <v>55</v>
      </c>
    </row>
    <row r="3743" spans="1:4" x14ac:dyDescent="0.3">
      <c r="A3743" s="33" t="s">
        <v>21</v>
      </c>
      <c r="B3743" s="34">
        <v>45961</v>
      </c>
      <c r="C3743">
        <v>529.01700000000005</v>
      </c>
      <c r="D3743" t="s">
        <v>55</v>
      </c>
    </row>
    <row r="3744" spans="1:4" x14ac:dyDescent="0.3">
      <c r="A3744" s="33" t="s">
        <v>21</v>
      </c>
      <c r="B3744" s="34">
        <v>45991</v>
      </c>
      <c r="C3744">
        <v>544.88750000000005</v>
      </c>
      <c r="D3744" t="s">
        <v>55</v>
      </c>
    </row>
    <row r="3745" spans="1:4" x14ac:dyDescent="0.3">
      <c r="A3745" s="33" t="s">
        <v>21</v>
      </c>
      <c r="B3745" s="34">
        <v>46022</v>
      </c>
      <c r="C3745">
        <v>561.23410000000001</v>
      </c>
      <c r="D3745" t="s">
        <v>55</v>
      </c>
    </row>
    <row r="3746" spans="1:4" x14ac:dyDescent="0.3">
      <c r="A3746" s="33" t="s">
        <v>22</v>
      </c>
      <c r="B3746" s="34">
        <v>44957</v>
      </c>
      <c r="C3746">
        <v>0</v>
      </c>
      <c r="D3746" t="s">
        <v>55</v>
      </c>
    </row>
    <row r="3747" spans="1:4" x14ac:dyDescent="0.3">
      <c r="A3747" s="33" t="s">
        <v>22</v>
      </c>
      <c r="B3747" s="34">
        <v>44985</v>
      </c>
      <c r="C3747">
        <v>0</v>
      </c>
      <c r="D3747" t="s">
        <v>55</v>
      </c>
    </row>
    <row r="3748" spans="1:4" x14ac:dyDescent="0.3">
      <c r="A3748" s="33" t="s">
        <v>22</v>
      </c>
      <c r="B3748" s="34">
        <v>45016</v>
      </c>
      <c r="C3748">
        <v>0</v>
      </c>
      <c r="D3748" t="s">
        <v>55</v>
      </c>
    </row>
    <row r="3749" spans="1:4" x14ac:dyDescent="0.3">
      <c r="A3749" s="33" t="s">
        <v>22</v>
      </c>
      <c r="B3749" s="34">
        <v>45046</v>
      </c>
      <c r="C3749">
        <v>0</v>
      </c>
      <c r="D3749" t="s">
        <v>55</v>
      </c>
    </row>
    <row r="3750" spans="1:4" x14ac:dyDescent="0.3">
      <c r="A3750" s="33" t="s">
        <v>22</v>
      </c>
      <c r="B3750" s="34">
        <v>45077</v>
      </c>
      <c r="C3750">
        <v>0</v>
      </c>
      <c r="D3750" t="s">
        <v>55</v>
      </c>
    </row>
    <row r="3751" spans="1:4" x14ac:dyDescent="0.3">
      <c r="A3751" s="33" t="s">
        <v>22</v>
      </c>
      <c r="B3751" s="34">
        <v>45107</v>
      </c>
      <c r="C3751">
        <v>0</v>
      </c>
      <c r="D3751" t="s">
        <v>55</v>
      </c>
    </row>
    <row r="3752" spans="1:4" x14ac:dyDescent="0.3">
      <c r="A3752" s="33" t="s">
        <v>22</v>
      </c>
      <c r="B3752" s="34">
        <v>45138</v>
      </c>
      <c r="C3752">
        <v>0</v>
      </c>
      <c r="D3752" t="s">
        <v>55</v>
      </c>
    </row>
    <row r="3753" spans="1:4" x14ac:dyDescent="0.3">
      <c r="A3753" s="33" t="s">
        <v>22</v>
      </c>
      <c r="B3753" s="34">
        <v>45169</v>
      </c>
      <c r="C3753">
        <v>0</v>
      </c>
      <c r="D3753" t="s">
        <v>55</v>
      </c>
    </row>
    <row r="3754" spans="1:4" x14ac:dyDescent="0.3">
      <c r="A3754" s="33" t="s">
        <v>22</v>
      </c>
      <c r="B3754" s="34">
        <v>45199</v>
      </c>
      <c r="C3754">
        <v>0</v>
      </c>
      <c r="D3754" t="s">
        <v>55</v>
      </c>
    </row>
    <row r="3755" spans="1:4" x14ac:dyDescent="0.3">
      <c r="A3755" s="33" t="s">
        <v>22</v>
      </c>
      <c r="B3755" s="34">
        <v>45230</v>
      </c>
      <c r="C3755">
        <v>0</v>
      </c>
      <c r="D3755" t="s">
        <v>55</v>
      </c>
    </row>
    <row r="3756" spans="1:4" x14ac:dyDescent="0.3">
      <c r="A3756" s="33" t="s">
        <v>22</v>
      </c>
      <c r="B3756" s="34">
        <v>45260</v>
      </c>
      <c r="C3756">
        <v>0</v>
      </c>
      <c r="D3756" t="s">
        <v>55</v>
      </c>
    </row>
    <row r="3757" spans="1:4" x14ac:dyDescent="0.3">
      <c r="A3757" s="33" t="s">
        <v>22</v>
      </c>
      <c r="B3757" s="34">
        <v>45291</v>
      </c>
      <c r="C3757">
        <v>0</v>
      </c>
      <c r="D3757" t="s">
        <v>55</v>
      </c>
    </row>
    <row r="3758" spans="1:4" x14ac:dyDescent="0.3">
      <c r="A3758" s="33" t="s">
        <v>22</v>
      </c>
      <c r="B3758" s="34">
        <v>45322</v>
      </c>
      <c r="C3758">
        <v>0</v>
      </c>
      <c r="D3758" t="s">
        <v>55</v>
      </c>
    </row>
    <row r="3759" spans="1:4" x14ac:dyDescent="0.3">
      <c r="A3759" s="33" t="s">
        <v>22</v>
      </c>
      <c r="B3759" s="34">
        <v>45351</v>
      </c>
      <c r="C3759">
        <v>0</v>
      </c>
      <c r="D3759" t="s">
        <v>55</v>
      </c>
    </row>
    <row r="3760" spans="1:4" x14ac:dyDescent="0.3">
      <c r="A3760" s="33" t="s">
        <v>22</v>
      </c>
      <c r="B3760" s="34">
        <v>45382</v>
      </c>
      <c r="C3760">
        <v>0</v>
      </c>
      <c r="D3760" t="s">
        <v>55</v>
      </c>
    </row>
    <row r="3761" spans="1:4" x14ac:dyDescent="0.3">
      <c r="A3761" s="33" t="s">
        <v>22</v>
      </c>
      <c r="B3761" s="34">
        <v>45412</v>
      </c>
      <c r="C3761">
        <v>0</v>
      </c>
      <c r="D3761" t="s">
        <v>55</v>
      </c>
    </row>
    <row r="3762" spans="1:4" x14ac:dyDescent="0.3">
      <c r="A3762" s="33" t="s">
        <v>22</v>
      </c>
      <c r="B3762" s="34">
        <v>45443</v>
      </c>
      <c r="C3762">
        <v>0</v>
      </c>
      <c r="D3762" t="s">
        <v>55</v>
      </c>
    </row>
    <row r="3763" spans="1:4" x14ac:dyDescent="0.3">
      <c r="A3763" s="33" t="s">
        <v>22</v>
      </c>
      <c r="B3763" s="34">
        <v>45473</v>
      </c>
      <c r="C3763">
        <v>0</v>
      </c>
      <c r="D3763" t="s">
        <v>55</v>
      </c>
    </row>
    <row r="3764" spans="1:4" x14ac:dyDescent="0.3">
      <c r="A3764" s="33" t="s">
        <v>22</v>
      </c>
      <c r="B3764" s="34">
        <v>45504</v>
      </c>
      <c r="C3764">
        <v>0</v>
      </c>
      <c r="D3764" t="s">
        <v>55</v>
      </c>
    </row>
    <row r="3765" spans="1:4" x14ac:dyDescent="0.3">
      <c r="A3765" s="33" t="s">
        <v>22</v>
      </c>
      <c r="B3765" s="34">
        <v>45535</v>
      </c>
      <c r="C3765">
        <v>0</v>
      </c>
      <c r="D3765" t="s">
        <v>55</v>
      </c>
    </row>
    <row r="3766" spans="1:4" x14ac:dyDescent="0.3">
      <c r="A3766" s="33" t="s">
        <v>22</v>
      </c>
      <c r="B3766" s="34">
        <v>45565</v>
      </c>
      <c r="C3766">
        <v>0</v>
      </c>
      <c r="D3766" t="s">
        <v>55</v>
      </c>
    </row>
    <row r="3767" spans="1:4" x14ac:dyDescent="0.3">
      <c r="A3767" s="33" t="s">
        <v>22</v>
      </c>
      <c r="B3767" s="34">
        <v>45596</v>
      </c>
      <c r="C3767">
        <v>0</v>
      </c>
      <c r="D3767" t="s">
        <v>55</v>
      </c>
    </row>
    <row r="3768" spans="1:4" x14ac:dyDescent="0.3">
      <c r="A3768" s="33" t="s">
        <v>22</v>
      </c>
      <c r="B3768" s="34">
        <v>45626</v>
      </c>
      <c r="C3768">
        <v>0</v>
      </c>
      <c r="D3768" t="s">
        <v>55</v>
      </c>
    </row>
    <row r="3769" spans="1:4" x14ac:dyDescent="0.3">
      <c r="A3769" s="33" t="s">
        <v>22</v>
      </c>
      <c r="B3769" s="34">
        <v>45657</v>
      </c>
      <c r="C3769">
        <v>0</v>
      </c>
      <c r="D3769" t="s">
        <v>55</v>
      </c>
    </row>
    <row r="3770" spans="1:4" x14ac:dyDescent="0.3">
      <c r="A3770" s="33" t="s">
        <v>22</v>
      </c>
      <c r="B3770" s="34">
        <v>45688</v>
      </c>
      <c r="C3770">
        <v>0</v>
      </c>
      <c r="D3770" t="s">
        <v>55</v>
      </c>
    </row>
    <row r="3771" spans="1:4" x14ac:dyDescent="0.3">
      <c r="A3771" s="33" t="s">
        <v>22</v>
      </c>
      <c r="B3771" s="34">
        <v>45716</v>
      </c>
      <c r="C3771">
        <v>0</v>
      </c>
      <c r="D3771" t="s">
        <v>55</v>
      </c>
    </row>
    <row r="3772" spans="1:4" x14ac:dyDescent="0.3">
      <c r="A3772" s="33" t="s">
        <v>22</v>
      </c>
      <c r="B3772" s="34">
        <v>45747</v>
      </c>
      <c r="C3772">
        <v>0</v>
      </c>
      <c r="D3772" t="s">
        <v>55</v>
      </c>
    </row>
    <row r="3773" spans="1:4" x14ac:dyDescent="0.3">
      <c r="A3773" s="33" t="s">
        <v>22</v>
      </c>
      <c r="B3773" s="34">
        <v>45777</v>
      </c>
      <c r="C3773">
        <v>0</v>
      </c>
      <c r="D3773" t="s">
        <v>55</v>
      </c>
    </row>
    <row r="3774" spans="1:4" x14ac:dyDescent="0.3">
      <c r="A3774" s="33" t="s">
        <v>22</v>
      </c>
      <c r="B3774" s="34">
        <v>45808</v>
      </c>
      <c r="C3774">
        <v>0</v>
      </c>
      <c r="D3774" t="s">
        <v>55</v>
      </c>
    </row>
    <row r="3775" spans="1:4" x14ac:dyDescent="0.3">
      <c r="A3775" s="33" t="s">
        <v>22</v>
      </c>
      <c r="B3775" s="34">
        <v>45838</v>
      </c>
      <c r="C3775">
        <v>0</v>
      </c>
      <c r="D3775" t="s">
        <v>55</v>
      </c>
    </row>
    <row r="3776" spans="1:4" x14ac:dyDescent="0.3">
      <c r="A3776" s="33" t="s">
        <v>22</v>
      </c>
      <c r="B3776" s="34">
        <v>45869</v>
      </c>
      <c r="C3776">
        <v>0</v>
      </c>
      <c r="D3776" t="s">
        <v>55</v>
      </c>
    </row>
    <row r="3777" spans="1:4" x14ac:dyDescent="0.3">
      <c r="A3777" s="33" t="s">
        <v>22</v>
      </c>
      <c r="B3777" s="34">
        <v>45900</v>
      </c>
      <c r="C3777">
        <v>0</v>
      </c>
      <c r="D3777" t="s">
        <v>55</v>
      </c>
    </row>
    <row r="3778" spans="1:4" x14ac:dyDescent="0.3">
      <c r="A3778" s="33" t="s">
        <v>22</v>
      </c>
      <c r="B3778" s="34">
        <v>45930</v>
      </c>
      <c r="C3778">
        <v>0</v>
      </c>
      <c r="D3778" t="s">
        <v>55</v>
      </c>
    </row>
    <row r="3779" spans="1:4" x14ac:dyDescent="0.3">
      <c r="A3779" s="33" t="s">
        <v>22</v>
      </c>
      <c r="B3779" s="34">
        <v>45961</v>
      </c>
      <c r="C3779">
        <v>0</v>
      </c>
      <c r="D3779" t="s">
        <v>55</v>
      </c>
    </row>
    <row r="3780" spans="1:4" x14ac:dyDescent="0.3">
      <c r="A3780" s="33" t="s">
        <v>22</v>
      </c>
      <c r="B3780" s="34">
        <v>45991</v>
      </c>
      <c r="C3780">
        <v>0</v>
      </c>
      <c r="D3780" t="s">
        <v>55</v>
      </c>
    </row>
    <row r="3781" spans="1:4" x14ac:dyDescent="0.3">
      <c r="A3781" s="33" t="s">
        <v>22</v>
      </c>
      <c r="B3781" s="34">
        <v>46022</v>
      </c>
      <c r="C3781">
        <v>0</v>
      </c>
      <c r="D3781" t="s">
        <v>55</v>
      </c>
    </row>
    <row r="3782" spans="1:4" x14ac:dyDescent="0.3">
      <c r="A3782" s="33" t="s">
        <v>23</v>
      </c>
      <c r="B3782" s="34">
        <v>44957</v>
      </c>
      <c r="C3782">
        <v>0</v>
      </c>
      <c r="D3782" t="s">
        <v>55</v>
      </c>
    </row>
    <row r="3783" spans="1:4" x14ac:dyDescent="0.3">
      <c r="A3783" s="33" t="s">
        <v>23</v>
      </c>
      <c r="B3783" s="34">
        <v>44985</v>
      </c>
      <c r="C3783">
        <v>0</v>
      </c>
      <c r="D3783" t="s">
        <v>55</v>
      </c>
    </row>
    <row r="3784" spans="1:4" x14ac:dyDescent="0.3">
      <c r="A3784" s="33" t="s">
        <v>23</v>
      </c>
      <c r="B3784" s="34">
        <v>45016</v>
      </c>
      <c r="C3784">
        <v>0</v>
      </c>
      <c r="D3784" t="s">
        <v>55</v>
      </c>
    </row>
    <row r="3785" spans="1:4" x14ac:dyDescent="0.3">
      <c r="A3785" s="33" t="s">
        <v>23</v>
      </c>
      <c r="B3785" s="34">
        <v>45046</v>
      </c>
      <c r="C3785">
        <v>0</v>
      </c>
      <c r="D3785" t="s">
        <v>55</v>
      </c>
    </row>
    <row r="3786" spans="1:4" x14ac:dyDescent="0.3">
      <c r="A3786" s="33" t="s">
        <v>23</v>
      </c>
      <c r="B3786" s="34">
        <v>45077</v>
      </c>
      <c r="C3786">
        <v>0</v>
      </c>
      <c r="D3786" t="s">
        <v>55</v>
      </c>
    </row>
    <row r="3787" spans="1:4" x14ac:dyDescent="0.3">
      <c r="A3787" s="33" t="s">
        <v>23</v>
      </c>
      <c r="B3787" s="34">
        <v>45107</v>
      </c>
      <c r="C3787">
        <v>0</v>
      </c>
      <c r="D3787" t="s">
        <v>55</v>
      </c>
    </row>
    <row r="3788" spans="1:4" x14ac:dyDescent="0.3">
      <c r="A3788" s="33" t="s">
        <v>23</v>
      </c>
      <c r="B3788" s="34">
        <v>45138</v>
      </c>
      <c r="C3788">
        <v>0</v>
      </c>
      <c r="D3788" t="s">
        <v>55</v>
      </c>
    </row>
    <row r="3789" spans="1:4" x14ac:dyDescent="0.3">
      <c r="A3789" s="33" t="s">
        <v>23</v>
      </c>
      <c r="B3789" s="34">
        <v>45169</v>
      </c>
      <c r="C3789">
        <v>0</v>
      </c>
      <c r="D3789" t="s">
        <v>55</v>
      </c>
    </row>
    <row r="3790" spans="1:4" x14ac:dyDescent="0.3">
      <c r="A3790" s="33" t="s">
        <v>23</v>
      </c>
      <c r="B3790" s="34">
        <v>45199</v>
      </c>
      <c r="C3790">
        <v>0</v>
      </c>
      <c r="D3790" t="s">
        <v>55</v>
      </c>
    </row>
    <row r="3791" spans="1:4" x14ac:dyDescent="0.3">
      <c r="A3791" s="33" t="s">
        <v>23</v>
      </c>
      <c r="B3791" s="34">
        <v>45230</v>
      </c>
      <c r="C3791">
        <v>0</v>
      </c>
      <c r="D3791" t="s">
        <v>55</v>
      </c>
    </row>
    <row r="3792" spans="1:4" x14ac:dyDescent="0.3">
      <c r="A3792" s="33" t="s">
        <v>23</v>
      </c>
      <c r="B3792" s="34">
        <v>45260</v>
      </c>
      <c r="C3792">
        <v>0</v>
      </c>
      <c r="D3792" t="s">
        <v>55</v>
      </c>
    </row>
    <row r="3793" spans="1:4" x14ac:dyDescent="0.3">
      <c r="A3793" s="33" t="s">
        <v>23</v>
      </c>
      <c r="B3793" s="34">
        <v>45291</v>
      </c>
      <c r="C3793">
        <v>0</v>
      </c>
      <c r="D3793" t="s">
        <v>55</v>
      </c>
    </row>
    <row r="3794" spans="1:4" x14ac:dyDescent="0.3">
      <c r="A3794" s="33" t="s">
        <v>23</v>
      </c>
      <c r="B3794" s="34">
        <v>45322</v>
      </c>
      <c r="C3794">
        <v>0</v>
      </c>
      <c r="D3794" t="s">
        <v>55</v>
      </c>
    </row>
    <row r="3795" spans="1:4" x14ac:dyDescent="0.3">
      <c r="A3795" s="33" t="s">
        <v>23</v>
      </c>
      <c r="B3795" s="34">
        <v>45351</v>
      </c>
      <c r="C3795">
        <v>0</v>
      </c>
      <c r="D3795" t="s">
        <v>55</v>
      </c>
    </row>
    <row r="3796" spans="1:4" x14ac:dyDescent="0.3">
      <c r="A3796" s="33" t="s">
        <v>23</v>
      </c>
      <c r="B3796" s="34">
        <v>45382</v>
      </c>
      <c r="C3796">
        <v>0</v>
      </c>
      <c r="D3796" t="s">
        <v>55</v>
      </c>
    </row>
    <row r="3797" spans="1:4" x14ac:dyDescent="0.3">
      <c r="A3797" s="33" t="s">
        <v>23</v>
      </c>
      <c r="B3797" s="34">
        <v>45412</v>
      </c>
      <c r="C3797">
        <v>0</v>
      </c>
      <c r="D3797" t="s">
        <v>55</v>
      </c>
    </row>
    <row r="3798" spans="1:4" x14ac:dyDescent="0.3">
      <c r="A3798" s="33" t="s">
        <v>23</v>
      </c>
      <c r="B3798" s="34">
        <v>45443</v>
      </c>
      <c r="C3798">
        <v>0</v>
      </c>
      <c r="D3798" t="s">
        <v>55</v>
      </c>
    </row>
    <row r="3799" spans="1:4" x14ac:dyDescent="0.3">
      <c r="A3799" s="33" t="s">
        <v>23</v>
      </c>
      <c r="B3799" s="34">
        <v>45473</v>
      </c>
      <c r="C3799">
        <v>0</v>
      </c>
      <c r="D3799" t="s">
        <v>55</v>
      </c>
    </row>
    <row r="3800" spans="1:4" x14ac:dyDescent="0.3">
      <c r="A3800" s="33" t="s">
        <v>23</v>
      </c>
      <c r="B3800" s="34">
        <v>45504</v>
      </c>
      <c r="C3800">
        <v>0</v>
      </c>
      <c r="D3800" t="s">
        <v>55</v>
      </c>
    </row>
    <row r="3801" spans="1:4" x14ac:dyDescent="0.3">
      <c r="A3801" s="33" t="s">
        <v>23</v>
      </c>
      <c r="B3801" s="34">
        <v>45535</v>
      </c>
      <c r="C3801">
        <v>0</v>
      </c>
      <c r="D3801" t="s">
        <v>55</v>
      </c>
    </row>
    <row r="3802" spans="1:4" x14ac:dyDescent="0.3">
      <c r="A3802" s="33" t="s">
        <v>23</v>
      </c>
      <c r="B3802" s="34">
        <v>45565</v>
      </c>
      <c r="C3802">
        <v>0</v>
      </c>
      <c r="D3802" t="s">
        <v>55</v>
      </c>
    </row>
    <row r="3803" spans="1:4" x14ac:dyDescent="0.3">
      <c r="A3803" s="33" t="s">
        <v>23</v>
      </c>
      <c r="B3803" s="34">
        <v>45596</v>
      </c>
      <c r="C3803">
        <v>0</v>
      </c>
      <c r="D3803" t="s">
        <v>55</v>
      </c>
    </row>
    <row r="3804" spans="1:4" x14ac:dyDescent="0.3">
      <c r="A3804" s="33" t="s">
        <v>23</v>
      </c>
      <c r="B3804" s="34">
        <v>45626</v>
      </c>
      <c r="C3804">
        <v>0</v>
      </c>
      <c r="D3804" t="s">
        <v>55</v>
      </c>
    </row>
    <row r="3805" spans="1:4" x14ac:dyDescent="0.3">
      <c r="A3805" s="33" t="s">
        <v>23</v>
      </c>
      <c r="B3805" s="34">
        <v>45657</v>
      </c>
      <c r="C3805">
        <v>0</v>
      </c>
      <c r="D3805" t="s">
        <v>55</v>
      </c>
    </row>
    <row r="3806" spans="1:4" x14ac:dyDescent="0.3">
      <c r="A3806" s="33" t="s">
        <v>23</v>
      </c>
      <c r="B3806" s="34">
        <v>45688</v>
      </c>
      <c r="C3806">
        <v>0</v>
      </c>
      <c r="D3806" t="s">
        <v>55</v>
      </c>
    </row>
    <row r="3807" spans="1:4" x14ac:dyDescent="0.3">
      <c r="A3807" s="33" t="s">
        <v>23</v>
      </c>
      <c r="B3807" s="34">
        <v>45716</v>
      </c>
      <c r="C3807">
        <v>0</v>
      </c>
      <c r="D3807" t="s">
        <v>55</v>
      </c>
    </row>
    <row r="3808" spans="1:4" x14ac:dyDescent="0.3">
      <c r="A3808" s="33" t="s">
        <v>23</v>
      </c>
      <c r="B3808" s="34">
        <v>45747</v>
      </c>
      <c r="C3808">
        <v>0</v>
      </c>
      <c r="D3808" t="s">
        <v>55</v>
      </c>
    </row>
    <row r="3809" spans="1:4" x14ac:dyDescent="0.3">
      <c r="A3809" s="33" t="s">
        <v>23</v>
      </c>
      <c r="B3809" s="34">
        <v>45777</v>
      </c>
      <c r="C3809">
        <v>0</v>
      </c>
      <c r="D3809" t="s">
        <v>55</v>
      </c>
    </row>
    <row r="3810" spans="1:4" x14ac:dyDescent="0.3">
      <c r="A3810" s="33" t="s">
        <v>23</v>
      </c>
      <c r="B3810" s="34">
        <v>45808</v>
      </c>
      <c r="C3810">
        <v>0</v>
      </c>
      <c r="D3810" t="s">
        <v>55</v>
      </c>
    </row>
    <row r="3811" spans="1:4" x14ac:dyDescent="0.3">
      <c r="A3811" s="33" t="s">
        <v>23</v>
      </c>
      <c r="B3811" s="34">
        <v>45838</v>
      </c>
      <c r="C3811">
        <v>0</v>
      </c>
      <c r="D3811" t="s">
        <v>55</v>
      </c>
    </row>
    <row r="3812" spans="1:4" x14ac:dyDescent="0.3">
      <c r="A3812" s="33" t="s">
        <v>23</v>
      </c>
      <c r="B3812" s="34">
        <v>45869</v>
      </c>
      <c r="C3812">
        <v>0</v>
      </c>
      <c r="D3812" t="s">
        <v>55</v>
      </c>
    </row>
    <row r="3813" spans="1:4" x14ac:dyDescent="0.3">
      <c r="A3813" s="33" t="s">
        <v>23</v>
      </c>
      <c r="B3813" s="34">
        <v>45900</v>
      </c>
      <c r="C3813">
        <v>0</v>
      </c>
      <c r="D3813" t="s">
        <v>55</v>
      </c>
    </row>
    <row r="3814" spans="1:4" x14ac:dyDescent="0.3">
      <c r="A3814" s="33" t="s">
        <v>23</v>
      </c>
      <c r="B3814" s="34">
        <v>45930</v>
      </c>
      <c r="C3814">
        <v>0</v>
      </c>
      <c r="D3814" t="s">
        <v>55</v>
      </c>
    </row>
    <row r="3815" spans="1:4" x14ac:dyDescent="0.3">
      <c r="A3815" s="33" t="s">
        <v>23</v>
      </c>
      <c r="B3815" s="34">
        <v>45961</v>
      </c>
      <c r="C3815">
        <v>0</v>
      </c>
      <c r="D3815" t="s">
        <v>55</v>
      </c>
    </row>
    <row r="3816" spans="1:4" x14ac:dyDescent="0.3">
      <c r="A3816" s="33" t="s">
        <v>23</v>
      </c>
      <c r="B3816" s="34">
        <v>45991</v>
      </c>
      <c r="C3816">
        <v>0</v>
      </c>
      <c r="D3816" t="s">
        <v>55</v>
      </c>
    </row>
    <row r="3817" spans="1:4" x14ac:dyDescent="0.3">
      <c r="A3817" s="33" t="s">
        <v>23</v>
      </c>
      <c r="B3817" s="34">
        <v>46022</v>
      </c>
      <c r="C3817">
        <v>0</v>
      </c>
      <c r="D3817" t="s">
        <v>55</v>
      </c>
    </row>
    <row r="3818" spans="1:4" x14ac:dyDescent="0.3">
      <c r="A3818" s="33" t="s">
        <v>24</v>
      </c>
      <c r="B3818" s="34">
        <v>44957</v>
      </c>
      <c r="C3818">
        <v>0</v>
      </c>
      <c r="D3818" t="s">
        <v>55</v>
      </c>
    </row>
    <row r="3819" spans="1:4" x14ac:dyDescent="0.3">
      <c r="A3819" s="33" t="s">
        <v>24</v>
      </c>
      <c r="B3819" s="34">
        <v>44985</v>
      </c>
      <c r="C3819">
        <v>0</v>
      </c>
      <c r="D3819" t="s">
        <v>55</v>
      </c>
    </row>
    <row r="3820" spans="1:4" x14ac:dyDescent="0.3">
      <c r="A3820" s="33" t="s">
        <v>24</v>
      </c>
      <c r="B3820" s="34">
        <v>45016</v>
      </c>
      <c r="C3820">
        <v>0</v>
      </c>
      <c r="D3820" t="s">
        <v>55</v>
      </c>
    </row>
    <row r="3821" spans="1:4" x14ac:dyDescent="0.3">
      <c r="A3821" s="33" t="s">
        <v>24</v>
      </c>
      <c r="B3821" s="34">
        <v>45046</v>
      </c>
      <c r="C3821">
        <v>0</v>
      </c>
      <c r="D3821" t="s">
        <v>55</v>
      </c>
    </row>
    <row r="3822" spans="1:4" x14ac:dyDescent="0.3">
      <c r="A3822" s="33" t="s">
        <v>24</v>
      </c>
      <c r="B3822" s="34">
        <v>45077</v>
      </c>
      <c r="C3822">
        <v>0</v>
      </c>
      <c r="D3822" t="s">
        <v>55</v>
      </c>
    </row>
    <row r="3823" spans="1:4" x14ac:dyDescent="0.3">
      <c r="A3823" s="33" t="s">
        <v>24</v>
      </c>
      <c r="B3823" s="34">
        <v>45107</v>
      </c>
      <c r="C3823">
        <v>0</v>
      </c>
      <c r="D3823" t="s">
        <v>55</v>
      </c>
    </row>
    <row r="3824" spans="1:4" x14ac:dyDescent="0.3">
      <c r="A3824" s="33" t="s">
        <v>24</v>
      </c>
      <c r="B3824" s="34">
        <v>45138</v>
      </c>
      <c r="C3824">
        <v>0</v>
      </c>
      <c r="D3824" t="s">
        <v>55</v>
      </c>
    </row>
    <row r="3825" spans="1:4" x14ac:dyDescent="0.3">
      <c r="A3825" s="33" t="s">
        <v>24</v>
      </c>
      <c r="B3825" s="34">
        <v>45169</v>
      </c>
      <c r="C3825">
        <v>0</v>
      </c>
      <c r="D3825" t="s">
        <v>55</v>
      </c>
    </row>
    <row r="3826" spans="1:4" x14ac:dyDescent="0.3">
      <c r="A3826" s="33" t="s">
        <v>24</v>
      </c>
      <c r="B3826" s="34">
        <v>45199</v>
      </c>
      <c r="C3826">
        <v>0</v>
      </c>
      <c r="D3826" t="s">
        <v>55</v>
      </c>
    </row>
    <row r="3827" spans="1:4" x14ac:dyDescent="0.3">
      <c r="A3827" s="33" t="s">
        <v>24</v>
      </c>
      <c r="B3827" s="34">
        <v>45230</v>
      </c>
      <c r="C3827">
        <v>0</v>
      </c>
      <c r="D3827" t="s">
        <v>55</v>
      </c>
    </row>
    <row r="3828" spans="1:4" x14ac:dyDescent="0.3">
      <c r="A3828" s="33" t="s">
        <v>24</v>
      </c>
      <c r="B3828" s="34">
        <v>45260</v>
      </c>
      <c r="C3828">
        <v>0</v>
      </c>
      <c r="D3828" t="s">
        <v>55</v>
      </c>
    </row>
    <row r="3829" spans="1:4" x14ac:dyDescent="0.3">
      <c r="A3829" s="33" t="s">
        <v>24</v>
      </c>
      <c r="B3829" s="34">
        <v>45291</v>
      </c>
      <c r="C3829">
        <v>0</v>
      </c>
      <c r="D3829" t="s">
        <v>55</v>
      </c>
    </row>
    <row r="3830" spans="1:4" x14ac:dyDescent="0.3">
      <c r="A3830" s="33" t="s">
        <v>24</v>
      </c>
      <c r="B3830" s="34">
        <v>45322</v>
      </c>
      <c r="C3830">
        <v>0</v>
      </c>
      <c r="D3830" t="s">
        <v>55</v>
      </c>
    </row>
    <row r="3831" spans="1:4" x14ac:dyDescent="0.3">
      <c r="A3831" s="33" t="s">
        <v>24</v>
      </c>
      <c r="B3831" s="34">
        <v>45351</v>
      </c>
      <c r="C3831">
        <v>0</v>
      </c>
      <c r="D3831" t="s">
        <v>55</v>
      </c>
    </row>
    <row r="3832" spans="1:4" x14ac:dyDescent="0.3">
      <c r="A3832" s="33" t="s">
        <v>24</v>
      </c>
      <c r="B3832" s="34">
        <v>45382</v>
      </c>
      <c r="C3832">
        <v>0</v>
      </c>
      <c r="D3832" t="s">
        <v>55</v>
      </c>
    </row>
    <row r="3833" spans="1:4" x14ac:dyDescent="0.3">
      <c r="A3833" s="33" t="s">
        <v>24</v>
      </c>
      <c r="B3833" s="34">
        <v>45412</v>
      </c>
      <c r="C3833">
        <v>0</v>
      </c>
      <c r="D3833" t="s">
        <v>55</v>
      </c>
    </row>
    <row r="3834" spans="1:4" x14ac:dyDescent="0.3">
      <c r="A3834" s="33" t="s">
        <v>24</v>
      </c>
      <c r="B3834" s="34">
        <v>45443</v>
      </c>
      <c r="C3834">
        <v>0</v>
      </c>
      <c r="D3834" t="s">
        <v>55</v>
      </c>
    </row>
    <row r="3835" spans="1:4" x14ac:dyDescent="0.3">
      <c r="A3835" s="33" t="s">
        <v>24</v>
      </c>
      <c r="B3835" s="34">
        <v>45473</v>
      </c>
      <c r="C3835">
        <v>0</v>
      </c>
      <c r="D3835" t="s">
        <v>55</v>
      </c>
    </row>
    <row r="3836" spans="1:4" x14ac:dyDescent="0.3">
      <c r="A3836" s="33" t="s">
        <v>24</v>
      </c>
      <c r="B3836" s="34">
        <v>45504</v>
      </c>
      <c r="C3836">
        <v>0</v>
      </c>
      <c r="D3836" t="s">
        <v>55</v>
      </c>
    </row>
    <row r="3837" spans="1:4" x14ac:dyDescent="0.3">
      <c r="A3837" s="33" t="s">
        <v>24</v>
      </c>
      <c r="B3837" s="34">
        <v>45535</v>
      </c>
      <c r="C3837">
        <v>0</v>
      </c>
      <c r="D3837" t="s">
        <v>55</v>
      </c>
    </row>
    <row r="3838" spans="1:4" x14ac:dyDescent="0.3">
      <c r="A3838" s="33" t="s">
        <v>24</v>
      </c>
      <c r="B3838" s="34">
        <v>45565</v>
      </c>
      <c r="C3838">
        <v>0</v>
      </c>
      <c r="D3838" t="s">
        <v>55</v>
      </c>
    </row>
    <row r="3839" spans="1:4" x14ac:dyDescent="0.3">
      <c r="A3839" s="33" t="s">
        <v>24</v>
      </c>
      <c r="B3839" s="34">
        <v>45596</v>
      </c>
      <c r="C3839">
        <v>0</v>
      </c>
      <c r="D3839" t="s">
        <v>55</v>
      </c>
    </row>
    <row r="3840" spans="1:4" x14ac:dyDescent="0.3">
      <c r="A3840" s="33" t="s">
        <v>24</v>
      </c>
      <c r="B3840" s="34">
        <v>45626</v>
      </c>
      <c r="C3840">
        <v>0</v>
      </c>
      <c r="D3840" t="s">
        <v>55</v>
      </c>
    </row>
    <row r="3841" spans="1:4" x14ac:dyDescent="0.3">
      <c r="A3841" s="33" t="s">
        <v>24</v>
      </c>
      <c r="B3841" s="34">
        <v>45657</v>
      </c>
      <c r="C3841">
        <v>0</v>
      </c>
      <c r="D3841" t="s">
        <v>55</v>
      </c>
    </row>
    <row r="3842" spans="1:4" x14ac:dyDescent="0.3">
      <c r="A3842" s="33" t="s">
        <v>24</v>
      </c>
      <c r="B3842" s="34">
        <v>45688</v>
      </c>
      <c r="C3842">
        <v>0</v>
      </c>
      <c r="D3842" t="s">
        <v>55</v>
      </c>
    </row>
    <row r="3843" spans="1:4" x14ac:dyDescent="0.3">
      <c r="A3843" s="33" t="s">
        <v>24</v>
      </c>
      <c r="B3843" s="34">
        <v>45716</v>
      </c>
      <c r="C3843">
        <v>0</v>
      </c>
      <c r="D3843" t="s">
        <v>55</v>
      </c>
    </row>
    <row r="3844" spans="1:4" x14ac:dyDescent="0.3">
      <c r="A3844" s="33" t="s">
        <v>24</v>
      </c>
      <c r="B3844" s="34">
        <v>45747</v>
      </c>
      <c r="C3844">
        <v>0</v>
      </c>
      <c r="D3844" t="s">
        <v>55</v>
      </c>
    </row>
    <row r="3845" spans="1:4" x14ac:dyDescent="0.3">
      <c r="A3845" s="33" t="s">
        <v>24</v>
      </c>
      <c r="B3845" s="34">
        <v>45777</v>
      </c>
      <c r="C3845">
        <v>0</v>
      </c>
      <c r="D3845" t="s">
        <v>55</v>
      </c>
    </row>
    <row r="3846" spans="1:4" x14ac:dyDescent="0.3">
      <c r="A3846" s="33" t="s">
        <v>24</v>
      </c>
      <c r="B3846" s="34">
        <v>45808</v>
      </c>
      <c r="C3846">
        <v>0</v>
      </c>
      <c r="D3846" t="s">
        <v>55</v>
      </c>
    </row>
    <row r="3847" spans="1:4" x14ac:dyDescent="0.3">
      <c r="A3847" s="33" t="s">
        <v>24</v>
      </c>
      <c r="B3847" s="34">
        <v>45838</v>
      </c>
      <c r="C3847">
        <v>0</v>
      </c>
      <c r="D3847" t="s">
        <v>55</v>
      </c>
    </row>
    <row r="3848" spans="1:4" x14ac:dyDescent="0.3">
      <c r="A3848" s="33" t="s">
        <v>24</v>
      </c>
      <c r="B3848" s="34">
        <v>45869</v>
      </c>
      <c r="C3848">
        <v>0</v>
      </c>
      <c r="D3848" t="s">
        <v>55</v>
      </c>
    </row>
    <row r="3849" spans="1:4" x14ac:dyDescent="0.3">
      <c r="A3849" s="33" t="s">
        <v>24</v>
      </c>
      <c r="B3849" s="34">
        <v>45900</v>
      </c>
      <c r="C3849">
        <v>0</v>
      </c>
      <c r="D3849" t="s">
        <v>55</v>
      </c>
    </row>
    <row r="3850" spans="1:4" x14ac:dyDescent="0.3">
      <c r="A3850" s="33" t="s">
        <v>24</v>
      </c>
      <c r="B3850" s="34">
        <v>45930</v>
      </c>
      <c r="C3850">
        <v>0</v>
      </c>
      <c r="D3850" t="s">
        <v>55</v>
      </c>
    </row>
    <row r="3851" spans="1:4" x14ac:dyDescent="0.3">
      <c r="A3851" s="33" t="s">
        <v>24</v>
      </c>
      <c r="B3851" s="34">
        <v>45961</v>
      </c>
      <c r="C3851">
        <v>0</v>
      </c>
      <c r="D3851" t="s">
        <v>55</v>
      </c>
    </row>
    <row r="3852" spans="1:4" x14ac:dyDescent="0.3">
      <c r="A3852" s="33" t="s">
        <v>24</v>
      </c>
      <c r="B3852" s="34">
        <v>45991</v>
      </c>
      <c r="C3852">
        <v>0</v>
      </c>
      <c r="D3852" t="s">
        <v>55</v>
      </c>
    </row>
    <row r="3853" spans="1:4" x14ac:dyDescent="0.3">
      <c r="A3853" s="33" t="s">
        <v>24</v>
      </c>
      <c r="B3853" s="34">
        <v>46022</v>
      </c>
      <c r="C3853">
        <v>0</v>
      </c>
      <c r="D3853" t="s">
        <v>55</v>
      </c>
    </row>
    <row r="3854" spans="1:4" x14ac:dyDescent="0.3">
      <c r="A3854" s="33" t="s">
        <v>25</v>
      </c>
      <c r="B3854" s="34">
        <v>44957</v>
      </c>
      <c r="C3854">
        <v>0</v>
      </c>
      <c r="D3854" t="s">
        <v>55</v>
      </c>
    </row>
    <row r="3855" spans="1:4" x14ac:dyDescent="0.3">
      <c r="A3855" s="33" t="s">
        <v>25</v>
      </c>
      <c r="B3855" s="34">
        <v>44985</v>
      </c>
      <c r="C3855">
        <v>0</v>
      </c>
      <c r="D3855" t="s">
        <v>55</v>
      </c>
    </row>
    <row r="3856" spans="1:4" x14ac:dyDescent="0.3">
      <c r="A3856" s="33" t="s">
        <v>25</v>
      </c>
      <c r="B3856" s="34">
        <v>45016</v>
      </c>
      <c r="C3856">
        <v>0</v>
      </c>
      <c r="D3856" t="s">
        <v>55</v>
      </c>
    </row>
    <row r="3857" spans="1:4" x14ac:dyDescent="0.3">
      <c r="A3857" s="33" t="s">
        <v>25</v>
      </c>
      <c r="B3857" s="34">
        <v>45046</v>
      </c>
      <c r="C3857">
        <v>0</v>
      </c>
      <c r="D3857" t="s">
        <v>55</v>
      </c>
    </row>
    <row r="3858" spans="1:4" x14ac:dyDescent="0.3">
      <c r="A3858" s="33" t="s">
        <v>25</v>
      </c>
      <c r="B3858" s="34">
        <v>45077</v>
      </c>
      <c r="C3858">
        <v>0</v>
      </c>
      <c r="D3858" t="s">
        <v>55</v>
      </c>
    </row>
    <row r="3859" spans="1:4" x14ac:dyDescent="0.3">
      <c r="A3859" s="33" t="s">
        <v>25</v>
      </c>
      <c r="B3859" s="34">
        <v>45107</v>
      </c>
      <c r="C3859">
        <v>0</v>
      </c>
      <c r="D3859" t="s">
        <v>55</v>
      </c>
    </row>
    <row r="3860" spans="1:4" x14ac:dyDescent="0.3">
      <c r="A3860" s="33" t="s">
        <v>25</v>
      </c>
      <c r="B3860" s="34">
        <v>45138</v>
      </c>
      <c r="C3860">
        <v>0</v>
      </c>
      <c r="D3860" t="s">
        <v>55</v>
      </c>
    </row>
    <row r="3861" spans="1:4" x14ac:dyDescent="0.3">
      <c r="A3861" s="33" t="s">
        <v>25</v>
      </c>
      <c r="B3861" s="34">
        <v>45169</v>
      </c>
      <c r="C3861">
        <v>0</v>
      </c>
      <c r="D3861" t="s">
        <v>55</v>
      </c>
    </row>
    <row r="3862" spans="1:4" x14ac:dyDescent="0.3">
      <c r="A3862" s="33" t="s">
        <v>25</v>
      </c>
      <c r="B3862" s="34">
        <v>45199</v>
      </c>
      <c r="C3862">
        <v>0</v>
      </c>
      <c r="D3862" t="s">
        <v>55</v>
      </c>
    </row>
    <row r="3863" spans="1:4" x14ac:dyDescent="0.3">
      <c r="A3863" s="33" t="s">
        <v>25</v>
      </c>
      <c r="B3863" s="34">
        <v>45230</v>
      </c>
      <c r="C3863">
        <v>0</v>
      </c>
      <c r="D3863" t="s">
        <v>55</v>
      </c>
    </row>
    <row r="3864" spans="1:4" x14ac:dyDescent="0.3">
      <c r="A3864" s="33" t="s">
        <v>25</v>
      </c>
      <c r="B3864" s="34">
        <v>45260</v>
      </c>
      <c r="C3864">
        <v>0</v>
      </c>
      <c r="D3864" t="s">
        <v>55</v>
      </c>
    </row>
    <row r="3865" spans="1:4" x14ac:dyDescent="0.3">
      <c r="A3865" s="33" t="s">
        <v>25</v>
      </c>
      <c r="B3865" s="34">
        <v>45291</v>
      </c>
      <c r="C3865">
        <v>0</v>
      </c>
      <c r="D3865" t="s">
        <v>55</v>
      </c>
    </row>
    <row r="3866" spans="1:4" x14ac:dyDescent="0.3">
      <c r="A3866" s="33" t="s">
        <v>25</v>
      </c>
      <c r="B3866" s="34">
        <v>45322</v>
      </c>
      <c r="C3866">
        <v>0</v>
      </c>
      <c r="D3866" t="s">
        <v>55</v>
      </c>
    </row>
    <row r="3867" spans="1:4" x14ac:dyDescent="0.3">
      <c r="A3867" s="33" t="s">
        <v>25</v>
      </c>
      <c r="B3867" s="34">
        <v>45351</v>
      </c>
      <c r="C3867">
        <v>0</v>
      </c>
      <c r="D3867" t="s">
        <v>55</v>
      </c>
    </row>
    <row r="3868" spans="1:4" x14ac:dyDescent="0.3">
      <c r="A3868" s="33" t="s">
        <v>25</v>
      </c>
      <c r="B3868" s="34">
        <v>45382</v>
      </c>
      <c r="C3868">
        <v>0</v>
      </c>
      <c r="D3868" t="s">
        <v>55</v>
      </c>
    </row>
    <row r="3869" spans="1:4" x14ac:dyDescent="0.3">
      <c r="A3869" s="33" t="s">
        <v>25</v>
      </c>
      <c r="B3869" s="34">
        <v>45412</v>
      </c>
      <c r="C3869">
        <v>0</v>
      </c>
      <c r="D3869" t="s">
        <v>55</v>
      </c>
    </row>
    <row r="3870" spans="1:4" x14ac:dyDescent="0.3">
      <c r="A3870" s="33" t="s">
        <v>25</v>
      </c>
      <c r="B3870" s="34">
        <v>45443</v>
      </c>
      <c r="C3870">
        <v>0</v>
      </c>
      <c r="D3870" t="s">
        <v>55</v>
      </c>
    </row>
    <row r="3871" spans="1:4" x14ac:dyDescent="0.3">
      <c r="A3871" s="33" t="s">
        <v>25</v>
      </c>
      <c r="B3871" s="34">
        <v>45473</v>
      </c>
      <c r="C3871">
        <v>0</v>
      </c>
      <c r="D3871" t="s">
        <v>55</v>
      </c>
    </row>
    <row r="3872" spans="1:4" x14ac:dyDescent="0.3">
      <c r="A3872" s="33" t="s">
        <v>25</v>
      </c>
      <c r="B3872" s="34">
        <v>45504</v>
      </c>
      <c r="C3872">
        <v>0</v>
      </c>
      <c r="D3872" t="s">
        <v>55</v>
      </c>
    </row>
    <row r="3873" spans="1:4" x14ac:dyDescent="0.3">
      <c r="A3873" s="33" t="s">
        <v>25</v>
      </c>
      <c r="B3873" s="34">
        <v>45535</v>
      </c>
      <c r="C3873">
        <v>0</v>
      </c>
      <c r="D3873" t="s">
        <v>55</v>
      </c>
    </row>
    <row r="3874" spans="1:4" x14ac:dyDescent="0.3">
      <c r="A3874" s="33" t="s">
        <v>25</v>
      </c>
      <c r="B3874" s="34">
        <v>45565</v>
      </c>
      <c r="C3874">
        <v>0</v>
      </c>
      <c r="D3874" t="s">
        <v>55</v>
      </c>
    </row>
    <row r="3875" spans="1:4" x14ac:dyDescent="0.3">
      <c r="A3875" s="33" t="s">
        <v>25</v>
      </c>
      <c r="B3875" s="34">
        <v>45596</v>
      </c>
      <c r="C3875">
        <v>0</v>
      </c>
      <c r="D3875" t="s">
        <v>55</v>
      </c>
    </row>
    <row r="3876" spans="1:4" x14ac:dyDescent="0.3">
      <c r="A3876" s="33" t="s">
        <v>25</v>
      </c>
      <c r="B3876" s="34">
        <v>45626</v>
      </c>
      <c r="C3876">
        <v>0</v>
      </c>
      <c r="D3876" t="s">
        <v>55</v>
      </c>
    </row>
    <row r="3877" spans="1:4" x14ac:dyDescent="0.3">
      <c r="A3877" s="33" t="s">
        <v>25</v>
      </c>
      <c r="B3877" s="34">
        <v>45657</v>
      </c>
      <c r="C3877">
        <v>0</v>
      </c>
      <c r="D3877" t="s">
        <v>55</v>
      </c>
    </row>
    <row r="3878" spans="1:4" x14ac:dyDescent="0.3">
      <c r="A3878" s="33" t="s">
        <v>25</v>
      </c>
      <c r="B3878" s="34">
        <v>45688</v>
      </c>
      <c r="C3878">
        <v>0</v>
      </c>
      <c r="D3878" t="s">
        <v>55</v>
      </c>
    </row>
    <row r="3879" spans="1:4" x14ac:dyDescent="0.3">
      <c r="A3879" s="33" t="s">
        <v>25</v>
      </c>
      <c r="B3879" s="34">
        <v>45716</v>
      </c>
      <c r="C3879">
        <v>0</v>
      </c>
      <c r="D3879" t="s">
        <v>55</v>
      </c>
    </row>
    <row r="3880" spans="1:4" x14ac:dyDescent="0.3">
      <c r="A3880" s="33" t="s">
        <v>25</v>
      </c>
      <c r="B3880" s="34">
        <v>45747</v>
      </c>
      <c r="C3880">
        <v>0</v>
      </c>
      <c r="D3880" t="s">
        <v>55</v>
      </c>
    </row>
    <row r="3881" spans="1:4" x14ac:dyDescent="0.3">
      <c r="A3881" s="33" t="s">
        <v>25</v>
      </c>
      <c r="B3881" s="34">
        <v>45777</v>
      </c>
      <c r="C3881">
        <v>0</v>
      </c>
      <c r="D3881" t="s">
        <v>55</v>
      </c>
    </row>
    <row r="3882" spans="1:4" x14ac:dyDescent="0.3">
      <c r="A3882" s="33" t="s">
        <v>25</v>
      </c>
      <c r="B3882" s="34">
        <v>45808</v>
      </c>
      <c r="C3882">
        <v>0</v>
      </c>
      <c r="D3882" t="s">
        <v>55</v>
      </c>
    </row>
    <row r="3883" spans="1:4" x14ac:dyDescent="0.3">
      <c r="A3883" s="33" t="s">
        <v>25</v>
      </c>
      <c r="B3883" s="34">
        <v>45838</v>
      </c>
      <c r="C3883">
        <v>0</v>
      </c>
      <c r="D3883" t="s">
        <v>55</v>
      </c>
    </row>
    <row r="3884" spans="1:4" x14ac:dyDescent="0.3">
      <c r="A3884" s="33" t="s">
        <v>25</v>
      </c>
      <c r="B3884" s="34">
        <v>45869</v>
      </c>
      <c r="C3884">
        <v>0</v>
      </c>
      <c r="D3884" t="s">
        <v>55</v>
      </c>
    </row>
    <row r="3885" spans="1:4" x14ac:dyDescent="0.3">
      <c r="A3885" s="33" t="s">
        <v>25</v>
      </c>
      <c r="B3885" s="34">
        <v>45900</v>
      </c>
      <c r="C3885">
        <v>0</v>
      </c>
      <c r="D3885" t="s">
        <v>55</v>
      </c>
    </row>
    <row r="3886" spans="1:4" x14ac:dyDescent="0.3">
      <c r="A3886" s="33" t="s">
        <v>25</v>
      </c>
      <c r="B3886" s="34">
        <v>45930</v>
      </c>
      <c r="C3886">
        <v>0</v>
      </c>
      <c r="D3886" t="s">
        <v>55</v>
      </c>
    </row>
    <row r="3887" spans="1:4" x14ac:dyDescent="0.3">
      <c r="A3887" s="33" t="s">
        <v>25</v>
      </c>
      <c r="B3887" s="34">
        <v>45961</v>
      </c>
      <c r="C3887">
        <v>0</v>
      </c>
      <c r="D3887" t="s">
        <v>55</v>
      </c>
    </row>
    <row r="3888" spans="1:4" x14ac:dyDescent="0.3">
      <c r="A3888" s="33" t="s">
        <v>25</v>
      </c>
      <c r="B3888" s="34">
        <v>45991</v>
      </c>
      <c r="C3888">
        <v>0</v>
      </c>
      <c r="D3888" t="s">
        <v>55</v>
      </c>
    </row>
    <row r="3889" spans="1:4" x14ac:dyDescent="0.3">
      <c r="A3889" s="33" t="s">
        <v>25</v>
      </c>
      <c r="B3889" s="34">
        <v>46022</v>
      </c>
      <c r="C3889">
        <v>0</v>
      </c>
      <c r="D3889" t="s">
        <v>55</v>
      </c>
    </row>
    <row r="3890" spans="1:4" x14ac:dyDescent="0.3">
      <c r="A3890" s="33" t="s">
        <v>26</v>
      </c>
      <c r="B3890" s="34">
        <v>44957</v>
      </c>
      <c r="C3890">
        <v>2000</v>
      </c>
      <c r="D3890" t="s">
        <v>55</v>
      </c>
    </row>
    <row r="3891" spans="1:4" x14ac:dyDescent="0.3">
      <c r="A3891" s="33" t="s">
        <v>26</v>
      </c>
      <c r="B3891" s="34">
        <v>44985</v>
      </c>
      <c r="C3891">
        <v>2060</v>
      </c>
      <c r="D3891" t="s">
        <v>55</v>
      </c>
    </row>
    <row r="3892" spans="1:4" x14ac:dyDescent="0.3">
      <c r="A3892" s="33" t="s">
        <v>26</v>
      </c>
      <c r="B3892" s="34">
        <v>45016</v>
      </c>
      <c r="C3892">
        <v>2121.8000000000002</v>
      </c>
      <c r="D3892" t="s">
        <v>55</v>
      </c>
    </row>
    <row r="3893" spans="1:4" x14ac:dyDescent="0.3">
      <c r="A3893" s="33" t="s">
        <v>26</v>
      </c>
      <c r="B3893" s="34">
        <v>45046</v>
      </c>
      <c r="C3893">
        <v>2185.4540000000002</v>
      </c>
      <c r="D3893" t="s">
        <v>55</v>
      </c>
    </row>
    <row r="3894" spans="1:4" x14ac:dyDescent="0.3">
      <c r="A3894" s="33" t="s">
        <v>26</v>
      </c>
      <c r="B3894" s="34">
        <v>45077</v>
      </c>
      <c r="C3894">
        <v>2251.0176200000001</v>
      </c>
      <c r="D3894" t="s">
        <v>55</v>
      </c>
    </row>
    <row r="3895" spans="1:4" x14ac:dyDescent="0.3">
      <c r="A3895" s="33" t="s">
        <v>26</v>
      </c>
      <c r="B3895" s="34">
        <v>45107</v>
      </c>
      <c r="C3895">
        <v>2318.5481486000003</v>
      </c>
      <c r="D3895" t="s">
        <v>55</v>
      </c>
    </row>
    <row r="3896" spans="1:4" x14ac:dyDescent="0.3">
      <c r="A3896" s="33" t="s">
        <v>26</v>
      </c>
      <c r="B3896" s="34">
        <v>45138</v>
      </c>
      <c r="C3896">
        <v>2388.1045930580003</v>
      </c>
      <c r="D3896" t="s">
        <v>55</v>
      </c>
    </row>
    <row r="3897" spans="1:4" x14ac:dyDescent="0.3">
      <c r="A3897" s="33" t="s">
        <v>26</v>
      </c>
      <c r="B3897" s="34">
        <v>45169</v>
      </c>
      <c r="C3897">
        <v>2459.7477308497405</v>
      </c>
      <c r="D3897" t="s">
        <v>55</v>
      </c>
    </row>
    <row r="3898" spans="1:4" x14ac:dyDescent="0.3">
      <c r="A3898" s="33" t="s">
        <v>26</v>
      </c>
      <c r="B3898" s="34">
        <v>45199</v>
      </c>
      <c r="C3898">
        <v>2262.9679123817614</v>
      </c>
      <c r="D3898" t="s">
        <v>55</v>
      </c>
    </row>
    <row r="3899" spans="1:4" x14ac:dyDescent="0.3">
      <c r="A3899" s="33" t="s">
        <v>26</v>
      </c>
      <c r="B3899" s="34">
        <v>45230</v>
      </c>
      <c r="C3899">
        <v>2081.9304793912206</v>
      </c>
      <c r="D3899" t="s">
        <v>55</v>
      </c>
    </row>
    <row r="3900" spans="1:4" x14ac:dyDescent="0.3">
      <c r="A3900" s="33" t="s">
        <v>26</v>
      </c>
      <c r="B3900" s="34">
        <v>45260</v>
      </c>
      <c r="C3900">
        <v>1915.3760410399229</v>
      </c>
      <c r="D3900" t="s">
        <v>55</v>
      </c>
    </row>
    <row r="3901" spans="1:4" x14ac:dyDescent="0.3">
      <c r="A3901" s="33" t="s">
        <v>26</v>
      </c>
      <c r="B3901" s="34">
        <v>45291</v>
      </c>
      <c r="C3901">
        <v>1972.8373222711207</v>
      </c>
      <c r="D3901" t="s">
        <v>55</v>
      </c>
    </row>
    <row r="3902" spans="1:4" x14ac:dyDescent="0.3">
      <c r="A3902" s="33" t="s">
        <v>26</v>
      </c>
      <c r="B3902" s="34">
        <v>45322</v>
      </c>
      <c r="C3902">
        <v>2032.0224419392543</v>
      </c>
      <c r="D3902" t="s">
        <v>55</v>
      </c>
    </row>
    <row r="3903" spans="1:4" x14ac:dyDescent="0.3">
      <c r="A3903" s="33" t="s">
        <v>26</v>
      </c>
      <c r="B3903" s="34">
        <v>45351</v>
      </c>
      <c r="C3903">
        <v>2092.9831151974322</v>
      </c>
      <c r="D3903" t="s">
        <v>55</v>
      </c>
    </row>
    <row r="3904" spans="1:4" x14ac:dyDescent="0.3">
      <c r="A3904" s="33" t="s">
        <v>26</v>
      </c>
      <c r="B3904" s="34">
        <v>45382</v>
      </c>
      <c r="C3904">
        <v>2155.7726086533553</v>
      </c>
      <c r="D3904" t="s">
        <v>55</v>
      </c>
    </row>
    <row r="3905" spans="1:4" x14ac:dyDescent="0.3">
      <c r="A3905" s="33" t="s">
        <v>26</v>
      </c>
      <c r="B3905" s="34">
        <v>45412</v>
      </c>
      <c r="C3905">
        <v>2220.445786912956</v>
      </c>
      <c r="D3905" t="s">
        <v>55</v>
      </c>
    </row>
    <row r="3906" spans="1:4" x14ac:dyDescent="0.3">
      <c r="A3906" s="33" t="s">
        <v>26</v>
      </c>
      <c r="B3906" s="34">
        <v>45443</v>
      </c>
      <c r="C3906">
        <v>2287.0591605203449</v>
      </c>
      <c r="D3906" t="s">
        <v>55</v>
      </c>
    </row>
    <row r="3907" spans="1:4" x14ac:dyDescent="0.3">
      <c r="A3907" s="33" t="s">
        <v>26</v>
      </c>
      <c r="B3907" s="34">
        <v>45473</v>
      </c>
      <c r="C3907">
        <v>2355.6709353359552</v>
      </c>
      <c r="D3907" t="s">
        <v>55</v>
      </c>
    </row>
    <row r="3908" spans="1:4" x14ac:dyDescent="0.3">
      <c r="A3908" s="33" t="s">
        <v>26</v>
      </c>
      <c r="B3908" s="34">
        <v>45504</v>
      </c>
      <c r="C3908">
        <v>2426.3410633960339</v>
      </c>
      <c r="D3908" t="s">
        <v>55</v>
      </c>
    </row>
    <row r="3909" spans="1:4" x14ac:dyDescent="0.3">
      <c r="A3909" s="33" t="s">
        <v>26</v>
      </c>
      <c r="B3909" s="34">
        <v>45535</v>
      </c>
      <c r="C3909">
        <v>2499.1312952979151</v>
      </c>
      <c r="D3909" t="s">
        <v>55</v>
      </c>
    </row>
    <row r="3910" spans="1:4" x14ac:dyDescent="0.3">
      <c r="A3910" s="33" t="s">
        <v>26</v>
      </c>
      <c r="B3910" s="34">
        <v>45565</v>
      </c>
      <c r="C3910">
        <v>2574.1052341568525</v>
      </c>
      <c r="D3910" t="s">
        <v>55</v>
      </c>
    </row>
    <row r="3911" spans="1:4" x14ac:dyDescent="0.3">
      <c r="A3911" s="33" t="s">
        <v>26</v>
      </c>
      <c r="B3911" s="34">
        <v>45596</v>
      </c>
      <c r="C3911">
        <v>2368.1768154243046</v>
      </c>
      <c r="D3911" t="s">
        <v>55</v>
      </c>
    </row>
    <row r="3912" spans="1:4" x14ac:dyDescent="0.3">
      <c r="A3912" s="33" t="s">
        <v>26</v>
      </c>
      <c r="B3912" s="34">
        <v>45626</v>
      </c>
      <c r="C3912">
        <v>2178.7226701903601</v>
      </c>
      <c r="D3912" t="s">
        <v>55</v>
      </c>
    </row>
    <row r="3913" spans="1:4" x14ac:dyDescent="0.3">
      <c r="A3913" s="33" t="s">
        <v>26</v>
      </c>
      <c r="B3913" s="34">
        <v>45657</v>
      </c>
      <c r="C3913">
        <v>2244.0843502960711</v>
      </c>
      <c r="D3913" t="s">
        <v>55</v>
      </c>
    </row>
    <row r="3914" spans="1:4" x14ac:dyDescent="0.3">
      <c r="A3914" s="33" t="s">
        <v>26</v>
      </c>
      <c r="B3914" s="34">
        <v>45688</v>
      </c>
      <c r="C3914">
        <v>2311.4068808049533</v>
      </c>
      <c r="D3914" t="s">
        <v>55</v>
      </c>
    </row>
    <row r="3915" spans="1:4" x14ac:dyDescent="0.3">
      <c r="A3915" s="33" t="s">
        <v>26</v>
      </c>
      <c r="B3915" s="34">
        <v>45716</v>
      </c>
      <c r="C3915">
        <v>2380.7490872291019</v>
      </c>
      <c r="D3915" t="s">
        <v>55</v>
      </c>
    </row>
    <row r="3916" spans="1:4" x14ac:dyDescent="0.3">
      <c r="A3916" s="33" t="s">
        <v>26</v>
      </c>
      <c r="B3916" s="34">
        <v>45747</v>
      </c>
      <c r="C3916">
        <v>2452.171559845975</v>
      </c>
      <c r="D3916" t="s">
        <v>55</v>
      </c>
    </row>
    <row r="3917" spans="1:4" x14ac:dyDescent="0.3">
      <c r="A3917" s="33" t="s">
        <v>26</v>
      </c>
      <c r="B3917" s="34">
        <v>45777</v>
      </c>
      <c r="C3917">
        <v>2525.7367066413544</v>
      </c>
      <c r="D3917" t="s">
        <v>55</v>
      </c>
    </row>
    <row r="3918" spans="1:4" x14ac:dyDescent="0.3">
      <c r="A3918" s="33" t="s">
        <v>26</v>
      </c>
      <c r="B3918" s="34">
        <v>45808</v>
      </c>
      <c r="C3918">
        <v>2323.6777701100464</v>
      </c>
      <c r="D3918" t="s">
        <v>55</v>
      </c>
    </row>
    <row r="3919" spans="1:4" x14ac:dyDescent="0.3">
      <c r="A3919" s="33" t="s">
        <v>26</v>
      </c>
      <c r="B3919" s="34">
        <v>45838</v>
      </c>
      <c r="C3919">
        <v>2393.3881032133477</v>
      </c>
      <c r="D3919" t="s">
        <v>55</v>
      </c>
    </row>
    <row r="3920" spans="1:4" x14ac:dyDescent="0.3">
      <c r="A3920" s="33" t="s">
        <v>26</v>
      </c>
      <c r="B3920" s="34">
        <v>45869</v>
      </c>
      <c r="C3920">
        <v>2465.189746309748</v>
      </c>
      <c r="D3920" t="s">
        <v>55</v>
      </c>
    </row>
    <row r="3921" spans="1:4" x14ac:dyDescent="0.3">
      <c r="A3921" s="33" t="s">
        <v>26</v>
      </c>
      <c r="B3921" s="34">
        <v>45900</v>
      </c>
      <c r="C3921">
        <v>2539.1454386990404</v>
      </c>
      <c r="D3921" t="s">
        <v>55</v>
      </c>
    </row>
    <row r="3922" spans="1:4" x14ac:dyDescent="0.3">
      <c r="A3922" s="33" t="s">
        <v>26</v>
      </c>
      <c r="B3922" s="34">
        <v>45930</v>
      </c>
      <c r="C3922">
        <v>2615.3198018600115</v>
      </c>
      <c r="D3922" t="s">
        <v>55</v>
      </c>
    </row>
    <row r="3923" spans="1:4" x14ac:dyDescent="0.3">
      <c r="A3923" s="33" t="s">
        <v>26</v>
      </c>
      <c r="B3923" s="34">
        <v>45961</v>
      </c>
      <c r="C3923">
        <v>2406.0942177112106</v>
      </c>
      <c r="D3923" t="s">
        <v>55</v>
      </c>
    </row>
    <row r="3924" spans="1:4" x14ac:dyDescent="0.3">
      <c r="A3924" s="33" t="s">
        <v>26</v>
      </c>
      <c r="B3924" s="34">
        <v>45991</v>
      </c>
      <c r="C3924">
        <v>2213.6066802943137</v>
      </c>
      <c r="D3924" t="s">
        <v>55</v>
      </c>
    </row>
    <row r="3925" spans="1:4" x14ac:dyDescent="0.3">
      <c r="A3925" s="33" t="s">
        <v>26</v>
      </c>
      <c r="B3925" s="34">
        <v>46022</v>
      </c>
      <c r="C3925">
        <v>2280.0148807031433</v>
      </c>
      <c r="D3925" t="s">
        <v>55</v>
      </c>
    </row>
    <row r="3926" spans="1:4" x14ac:dyDescent="0.3">
      <c r="A3926" s="33" t="s">
        <v>27</v>
      </c>
      <c r="B3926" s="34">
        <v>44957</v>
      </c>
      <c r="C3926">
        <v>2000</v>
      </c>
      <c r="D3926" t="s">
        <v>55</v>
      </c>
    </row>
    <row r="3927" spans="1:4" x14ac:dyDescent="0.3">
      <c r="A3927" s="33" t="s">
        <v>27</v>
      </c>
      <c r="B3927" s="34">
        <v>44985</v>
      </c>
      <c r="C3927">
        <v>2060</v>
      </c>
      <c r="D3927" t="s">
        <v>55</v>
      </c>
    </row>
    <row r="3928" spans="1:4" x14ac:dyDescent="0.3">
      <c r="A3928" s="33" t="s">
        <v>27</v>
      </c>
      <c r="B3928" s="34">
        <v>45016</v>
      </c>
      <c r="C3928">
        <v>2121.8000000000002</v>
      </c>
      <c r="D3928" t="s">
        <v>55</v>
      </c>
    </row>
    <row r="3929" spans="1:4" x14ac:dyDescent="0.3">
      <c r="A3929" s="33" t="s">
        <v>27</v>
      </c>
      <c r="B3929" s="34">
        <v>45046</v>
      </c>
      <c r="C3929">
        <v>2185.4540000000002</v>
      </c>
      <c r="D3929" t="s">
        <v>55</v>
      </c>
    </row>
    <row r="3930" spans="1:4" x14ac:dyDescent="0.3">
      <c r="A3930" s="33" t="s">
        <v>27</v>
      </c>
      <c r="B3930" s="34">
        <v>45077</v>
      </c>
      <c r="C3930">
        <v>2251.0176000000001</v>
      </c>
      <c r="D3930" t="s">
        <v>55</v>
      </c>
    </row>
    <row r="3931" spans="1:4" x14ac:dyDescent="0.3">
      <c r="A3931" s="33" t="s">
        <v>27</v>
      </c>
      <c r="B3931" s="34">
        <v>45107</v>
      </c>
      <c r="C3931">
        <v>2318.5481</v>
      </c>
      <c r="D3931" t="s">
        <v>55</v>
      </c>
    </row>
    <row r="3932" spans="1:4" x14ac:dyDescent="0.3">
      <c r="A3932" s="33" t="s">
        <v>27</v>
      </c>
      <c r="B3932" s="34">
        <v>45138</v>
      </c>
      <c r="C3932">
        <v>2388.1046000000001</v>
      </c>
      <c r="D3932" t="s">
        <v>55</v>
      </c>
    </row>
    <row r="3933" spans="1:4" x14ac:dyDescent="0.3">
      <c r="A3933" s="33" t="s">
        <v>27</v>
      </c>
      <c r="B3933" s="34">
        <v>45169</v>
      </c>
      <c r="C3933">
        <v>2459.7476999999999</v>
      </c>
      <c r="D3933" t="s">
        <v>55</v>
      </c>
    </row>
    <row r="3934" spans="1:4" x14ac:dyDescent="0.3">
      <c r="A3934" s="33" t="s">
        <v>27</v>
      </c>
      <c r="B3934" s="34">
        <v>45199</v>
      </c>
      <c r="C3934">
        <v>2262.9679000000001</v>
      </c>
      <c r="D3934" t="s">
        <v>55</v>
      </c>
    </row>
    <row r="3935" spans="1:4" x14ac:dyDescent="0.3">
      <c r="A3935" s="33" t="s">
        <v>27</v>
      </c>
      <c r="B3935" s="34">
        <v>45230</v>
      </c>
      <c r="C3935">
        <v>2081.9304999999999</v>
      </c>
      <c r="D3935" t="s">
        <v>55</v>
      </c>
    </row>
    <row r="3936" spans="1:4" x14ac:dyDescent="0.3">
      <c r="A3936" s="33" t="s">
        <v>27</v>
      </c>
      <c r="B3936" s="34">
        <v>45260</v>
      </c>
      <c r="C3936">
        <v>1915.376</v>
      </c>
      <c r="D3936" t="s">
        <v>55</v>
      </c>
    </row>
    <row r="3937" spans="1:4" x14ac:dyDescent="0.3">
      <c r="A3937" s="33" t="s">
        <v>27</v>
      </c>
      <c r="B3937" s="34">
        <v>45291</v>
      </c>
      <c r="C3937">
        <v>1972.8372999999999</v>
      </c>
      <c r="D3937" t="s">
        <v>55</v>
      </c>
    </row>
    <row r="3938" spans="1:4" x14ac:dyDescent="0.3">
      <c r="A3938" s="33" t="s">
        <v>27</v>
      </c>
      <c r="B3938" s="34">
        <v>45322</v>
      </c>
      <c r="C3938">
        <v>2032.0224000000001</v>
      </c>
      <c r="D3938" t="s">
        <v>55</v>
      </c>
    </row>
    <row r="3939" spans="1:4" x14ac:dyDescent="0.3">
      <c r="A3939" s="33" t="s">
        <v>27</v>
      </c>
      <c r="B3939" s="34">
        <v>45351</v>
      </c>
      <c r="C3939">
        <v>2092.9830999999999</v>
      </c>
      <c r="D3939" t="s">
        <v>55</v>
      </c>
    </row>
    <row r="3940" spans="1:4" x14ac:dyDescent="0.3">
      <c r="A3940" s="33" t="s">
        <v>27</v>
      </c>
      <c r="B3940" s="34">
        <v>45382</v>
      </c>
      <c r="C3940">
        <v>2155.7725999999998</v>
      </c>
      <c r="D3940" t="s">
        <v>55</v>
      </c>
    </row>
    <row r="3941" spans="1:4" x14ac:dyDescent="0.3">
      <c r="A3941" s="33" t="s">
        <v>27</v>
      </c>
      <c r="B3941" s="34">
        <v>45412</v>
      </c>
      <c r="C3941">
        <v>2220.4458</v>
      </c>
      <c r="D3941" t="s">
        <v>55</v>
      </c>
    </row>
    <row r="3942" spans="1:4" x14ac:dyDescent="0.3">
      <c r="A3942" s="33" t="s">
        <v>27</v>
      </c>
      <c r="B3942" s="34">
        <v>45443</v>
      </c>
      <c r="C3942">
        <v>2287.0592000000001</v>
      </c>
      <c r="D3942" t="s">
        <v>55</v>
      </c>
    </row>
    <row r="3943" spans="1:4" x14ac:dyDescent="0.3">
      <c r="A3943" s="33" t="s">
        <v>27</v>
      </c>
      <c r="B3943" s="34">
        <v>45473</v>
      </c>
      <c r="C3943">
        <v>2355.6709000000001</v>
      </c>
      <c r="D3943" t="s">
        <v>55</v>
      </c>
    </row>
    <row r="3944" spans="1:4" x14ac:dyDescent="0.3">
      <c r="A3944" s="33" t="s">
        <v>27</v>
      </c>
      <c r="B3944" s="34">
        <v>45504</v>
      </c>
      <c r="C3944">
        <v>2426.3411000000001</v>
      </c>
      <c r="D3944" t="s">
        <v>55</v>
      </c>
    </row>
    <row r="3945" spans="1:4" x14ac:dyDescent="0.3">
      <c r="A3945" s="33" t="s">
        <v>27</v>
      </c>
      <c r="B3945" s="34">
        <v>45535</v>
      </c>
      <c r="C3945">
        <v>2499.1313</v>
      </c>
      <c r="D3945" t="s">
        <v>55</v>
      </c>
    </row>
    <row r="3946" spans="1:4" x14ac:dyDescent="0.3">
      <c r="A3946" s="33" t="s">
        <v>27</v>
      </c>
      <c r="B3946" s="34">
        <v>45565</v>
      </c>
      <c r="C3946">
        <v>2574.1052</v>
      </c>
      <c r="D3946" t="s">
        <v>55</v>
      </c>
    </row>
    <row r="3947" spans="1:4" x14ac:dyDescent="0.3">
      <c r="A3947" s="33" t="s">
        <v>27</v>
      </c>
      <c r="B3947" s="34">
        <v>45596</v>
      </c>
      <c r="C3947">
        <v>2368.1768000000002</v>
      </c>
      <c r="D3947" t="s">
        <v>55</v>
      </c>
    </row>
    <row r="3948" spans="1:4" x14ac:dyDescent="0.3">
      <c r="A3948" s="33" t="s">
        <v>27</v>
      </c>
      <c r="B3948" s="34">
        <v>45626</v>
      </c>
      <c r="C3948">
        <v>2178.7226999999998</v>
      </c>
      <c r="D3948" t="s">
        <v>55</v>
      </c>
    </row>
    <row r="3949" spans="1:4" x14ac:dyDescent="0.3">
      <c r="A3949" s="33" t="s">
        <v>27</v>
      </c>
      <c r="B3949" s="34">
        <v>45657</v>
      </c>
      <c r="C3949">
        <v>2244.0844000000002</v>
      </c>
      <c r="D3949" t="s">
        <v>55</v>
      </c>
    </row>
    <row r="3950" spans="1:4" x14ac:dyDescent="0.3">
      <c r="A3950" s="33" t="s">
        <v>27</v>
      </c>
      <c r="B3950" s="34">
        <v>45688</v>
      </c>
      <c r="C3950">
        <v>2311.4069</v>
      </c>
      <c r="D3950" t="s">
        <v>55</v>
      </c>
    </row>
    <row r="3951" spans="1:4" x14ac:dyDescent="0.3">
      <c r="A3951" s="33" t="s">
        <v>27</v>
      </c>
      <c r="B3951" s="34">
        <v>45716</v>
      </c>
      <c r="C3951">
        <v>2380.7491</v>
      </c>
      <c r="D3951" t="s">
        <v>55</v>
      </c>
    </row>
    <row r="3952" spans="1:4" x14ac:dyDescent="0.3">
      <c r="A3952" s="33" t="s">
        <v>27</v>
      </c>
      <c r="B3952" s="34">
        <v>45747</v>
      </c>
      <c r="C3952">
        <v>2452.1716000000001</v>
      </c>
      <c r="D3952" t="s">
        <v>55</v>
      </c>
    </row>
    <row r="3953" spans="1:4" x14ac:dyDescent="0.3">
      <c r="A3953" s="33" t="s">
        <v>27</v>
      </c>
      <c r="B3953" s="34">
        <v>45777</v>
      </c>
      <c r="C3953">
        <v>2525.7366999999999</v>
      </c>
      <c r="D3953" t="s">
        <v>55</v>
      </c>
    </row>
    <row r="3954" spans="1:4" x14ac:dyDescent="0.3">
      <c r="A3954" s="33" t="s">
        <v>27</v>
      </c>
      <c r="B3954" s="34">
        <v>45808</v>
      </c>
      <c r="C3954">
        <v>2323.6777999999999</v>
      </c>
      <c r="D3954" t="s">
        <v>55</v>
      </c>
    </row>
    <row r="3955" spans="1:4" x14ac:dyDescent="0.3">
      <c r="A3955" s="33" t="s">
        <v>27</v>
      </c>
      <c r="B3955" s="34">
        <v>45838</v>
      </c>
      <c r="C3955">
        <v>2393.3881000000001</v>
      </c>
      <c r="D3955" t="s">
        <v>55</v>
      </c>
    </row>
    <row r="3956" spans="1:4" x14ac:dyDescent="0.3">
      <c r="A3956" s="33" t="s">
        <v>27</v>
      </c>
      <c r="B3956" s="34">
        <v>45869</v>
      </c>
      <c r="C3956">
        <v>2465.1896999999999</v>
      </c>
      <c r="D3956" t="s">
        <v>55</v>
      </c>
    </row>
    <row r="3957" spans="1:4" x14ac:dyDescent="0.3">
      <c r="A3957" s="33" t="s">
        <v>27</v>
      </c>
      <c r="B3957" s="34">
        <v>45900</v>
      </c>
      <c r="C3957">
        <v>2539.1453999999999</v>
      </c>
      <c r="D3957" t="s">
        <v>55</v>
      </c>
    </row>
    <row r="3958" spans="1:4" x14ac:dyDescent="0.3">
      <c r="A3958" s="33" t="s">
        <v>27</v>
      </c>
      <c r="B3958" s="34">
        <v>45930</v>
      </c>
      <c r="C3958">
        <v>2615.3198000000002</v>
      </c>
      <c r="D3958" t="s">
        <v>55</v>
      </c>
    </row>
    <row r="3959" spans="1:4" x14ac:dyDescent="0.3">
      <c r="A3959" s="33" t="s">
        <v>27</v>
      </c>
      <c r="B3959" s="34">
        <v>45961</v>
      </c>
      <c r="C3959">
        <v>2406.0942</v>
      </c>
      <c r="D3959" t="s">
        <v>55</v>
      </c>
    </row>
    <row r="3960" spans="1:4" x14ac:dyDescent="0.3">
      <c r="A3960" s="33" t="s">
        <v>27</v>
      </c>
      <c r="B3960" s="34">
        <v>45991</v>
      </c>
      <c r="C3960">
        <v>2213.6066999999998</v>
      </c>
      <c r="D3960" t="s">
        <v>55</v>
      </c>
    </row>
    <row r="3961" spans="1:4" x14ac:dyDescent="0.3">
      <c r="A3961" s="33" t="s">
        <v>27</v>
      </c>
      <c r="B3961" s="34">
        <v>46022</v>
      </c>
      <c r="C3961">
        <v>2280.0149000000001</v>
      </c>
      <c r="D3961" t="s">
        <v>55</v>
      </c>
    </row>
    <row r="3962" spans="1:4" x14ac:dyDescent="0.3">
      <c r="A3962" s="33" t="s">
        <v>28</v>
      </c>
      <c r="B3962" s="34">
        <v>44957</v>
      </c>
      <c r="C3962">
        <v>0</v>
      </c>
      <c r="D3962" t="s">
        <v>55</v>
      </c>
    </row>
    <row r="3963" spans="1:4" x14ac:dyDescent="0.3">
      <c r="A3963" s="33" t="s">
        <v>28</v>
      </c>
      <c r="B3963" s="34">
        <v>44985</v>
      </c>
      <c r="C3963">
        <v>0</v>
      </c>
      <c r="D3963" t="s">
        <v>55</v>
      </c>
    </row>
    <row r="3964" spans="1:4" x14ac:dyDescent="0.3">
      <c r="A3964" s="33" t="s">
        <v>28</v>
      </c>
      <c r="B3964" s="34">
        <v>45016</v>
      </c>
      <c r="C3964">
        <v>0</v>
      </c>
      <c r="D3964" t="s">
        <v>55</v>
      </c>
    </row>
    <row r="3965" spans="1:4" x14ac:dyDescent="0.3">
      <c r="A3965" s="33" t="s">
        <v>28</v>
      </c>
      <c r="B3965" s="34">
        <v>45046</v>
      </c>
      <c r="C3965">
        <v>0</v>
      </c>
      <c r="D3965" t="s">
        <v>55</v>
      </c>
    </row>
    <row r="3966" spans="1:4" x14ac:dyDescent="0.3">
      <c r="A3966" s="33" t="s">
        <v>28</v>
      </c>
      <c r="B3966" s="34">
        <v>45077</v>
      </c>
      <c r="C3966">
        <v>0</v>
      </c>
      <c r="D3966" t="s">
        <v>55</v>
      </c>
    </row>
    <row r="3967" spans="1:4" x14ac:dyDescent="0.3">
      <c r="A3967" s="33" t="s">
        <v>28</v>
      </c>
      <c r="B3967" s="34">
        <v>45107</v>
      </c>
      <c r="C3967">
        <v>0</v>
      </c>
      <c r="D3967" t="s">
        <v>55</v>
      </c>
    </row>
    <row r="3968" spans="1:4" x14ac:dyDescent="0.3">
      <c r="A3968" s="33" t="s">
        <v>28</v>
      </c>
      <c r="B3968" s="34">
        <v>45138</v>
      </c>
      <c r="C3968">
        <v>0</v>
      </c>
      <c r="D3968" t="s">
        <v>55</v>
      </c>
    </row>
    <row r="3969" spans="1:4" x14ac:dyDescent="0.3">
      <c r="A3969" s="33" t="s">
        <v>28</v>
      </c>
      <c r="B3969" s="34">
        <v>45169</v>
      </c>
      <c r="C3969">
        <v>0</v>
      </c>
      <c r="D3969" t="s">
        <v>55</v>
      </c>
    </row>
    <row r="3970" spans="1:4" x14ac:dyDescent="0.3">
      <c r="A3970" s="33" t="s">
        <v>28</v>
      </c>
      <c r="B3970" s="34">
        <v>45199</v>
      </c>
      <c r="C3970">
        <v>0</v>
      </c>
      <c r="D3970" t="s">
        <v>55</v>
      </c>
    </row>
    <row r="3971" spans="1:4" x14ac:dyDescent="0.3">
      <c r="A3971" s="33" t="s">
        <v>28</v>
      </c>
      <c r="B3971" s="34">
        <v>45230</v>
      </c>
      <c r="C3971">
        <v>0</v>
      </c>
      <c r="D3971" t="s">
        <v>55</v>
      </c>
    </row>
    <row r="3972" spans="1:4" x14ac:dyDescent="0.3">
      <c r="A3972" s="33" t="s">
        <v>28</v>
      </c>
      <c r="B3972" s="34">
        <v>45260</v>
      </c>
      <c r="C3972">
        <v>0</v>
      </c>
      <c r="D3972" t="s">
        <v>55</v>
      </c>
    </row>
    <row r="3973" spans="1:4" x14ac:dyDescent="0.3">
      <c r="A3973" s="33" t="s">
        <v>28</v>
      </c>
      <c r="B3973" s="34">
        <v>45291</v>
      </c>
      <c r="C3973">
        <v>0</v>
      </c>
      <c r="D3973" t="s">
        <v>55</v>
      </c>
    </row>
    <row r="3974" spans="1:4" x14ac:dyDescent="0.3">
      <c r="A3974" s="33" t="s">
        <v>28</v>
      </c>
      <c r="B3974" s="34">
        <v>45322</v>
      </c>
      <c r="C3974">
        <v>0</v>
      </c>
      <c r="D3974" t="s">
        <v>55</v>
      </c>
    </row>
    <row r="3975" spans="1:4" x14ac:dyDescent="0.3">
      <c r="A3975" s="33" t="s">
        <v>28</v>
      </c>
      <c r="B3975" s="34">
        <v>45351</v>
      </c>
      <c r="C3975">
        <v>0</v>
      </c>
      <c r="D3975" t="s">
        <v>55</v>
      </c>
    </row>
    <row r="3976" spans="1:4" x14ac:dyDescent="0.3">
      <c r="A3976" s="33" t="s">
        <v>28</v>
      </c>
      <c r="B3976" s="34">
        <v>45382</v>
      </c>
      <c r="C3976">
        <v>0</v>
      </c>
      <c r="D3976" t="s">
        <v>55</v>
      </c>
    </row>
    <row r="3977" spans="1:4" x14ac:dyDescent="0.3">
      <c r="A3977" s="33" t="s">
        <v>28</v>
      </c>
      <c r="B3977" s="34">
        <v>45412</v>
      </c>
      <c r="C3977">
        <v>0</v>
      </c>
      <c r="D3977" t="s">
        <v>55</v>
      </c>
    </row>
    <row r="3978" spans="1:4" x14ac:dyDescent="0.3">
      <c r="A3978" s="33" t="s">
        <v>28</v>
      </c>
      <c r="B3978" s="34">
        <v>45443</v>
      </c>
      <c r="C3978">
        <v>0</v>
      </c>
      <c r="D3978" t="s">
        <v>55</v>
      </c>
    </row>
    <row r="3979" spans="1:4" x14ac:dyDescent="0.3">
      <c r="A3979" s="33" t="s">
        <v>28</v>
      </c>
      <c r="B3979" s="34">
        <v>45473</v>
      </c>
      <c r="C3979">
        <v>0</v>
      </c>
      <c r="D3979" t="s">
        <v>55</v>
      </c>
    </row>
    <row r="3980" spans="1:4" x14ac:dyDescent="0.3">
      <c r="A3980" s="33" t="s">
        <v>28</v>
      </c>
      <c r="B3980" s="34">
        <v>45504</v>
      </c>
      <c r="C3980">
        <v>0</v>
      </c>
      <c r="D3980" t="s">
        <v>55</v>
      </c>
    </row>
    <row r="3981" spans="1:4" x14ac:dyDescent="0.3">
      <c r="A3981" s="33" t="s">
        <v>28</v>
      </c>
      <c r="B3981" s="34">
        <v>45535</v>
      </c>
      <c r="C3981">
        <v>0</v>
      </c>
      <c r="D3981" t="s">
        <v>55</v>
      </c>
    </row>
    <row r="3982" spans="1:4" x14ac:dyDescent="0.3">
      <c r="A3982" s="33" t="s">
        <v>28</v>
      </c>
      <c r="B3982" s="34">
        <v>45565</v>
      </c>
      <c r="C3982">
        <v>0</v>
      </c>
      <c r="D3982" t="s">
        <v>55</v>
      </c>
    </row>
    <row r="3983" spans="1:4" x14ac:dyDescent="0.3">
      <c r="A3983" s="33" t="s">
        <v>28</v>
      </c>
      <c r="B3983" s="34">
        <v>45596</v>
      </c>
      <c r="C3983">
        <v>0</v>
      </c>
      <c r="D3983" t="s">
        <v>55</v>
      </c>
    </row>
    <row r="3984" spans="1:4" x14ac:dyDescent="0.3">
      <c r="A3984" s="33" t="s">
        <v>28</v>
      </c>
      <c r="B3984" s="34">
        <v>45626</v>
      </c>
      <c r="C3984">
        <v>0</v>
      </c>
      <c r="D3984" t="s">
        <v>55</v>
      </c>
    </row>
    <row r="3985" spans="1:4" x14ac:dyDescent="0.3">
      <c r="A3985" s="33" t="s">
        <v>28</v>
      </c>
      <c r="B3985" s="34">
        <v>45657</v>
      </c>
      <c r="C3985">
        <v>0</v>
      </c>
      <c r="D3985" t="s">
        <v>55</v>
      </c>
    </row>
    <row r="3986" spans="1:4" x14ac:dyDescent="0.3">
      <c r="A3986" s="33" t="s">
        <v>28</v>
      </c>
      <c r="B3986" s="34">
        <v>45688</v>
      </c>
      <c r="C3986">
        <v>0</v>
      </c>
      <c r="D3986" t="s">
        <v>55</v>
      </c>
    </row>
    <row r="3987" spans="1:4" x14ac:dyDescent="0.3">
      <c r="A3987" s="33" t="s">
        <v>28</v>
      </c>
      <c r="B3987" s="34">
        <v>45716</v>
      </c>
      <c r="C3987">
        <v>0</v>
      </c>
      <c r="D3987" t="s">
        <v>55</v>
      </c>
    </row>
    <row r="3988" spans="1:4" x14ac:dyDescent="0.3">
      <c r="A3988" s="33" t="s">
        <v>28</v>
      </c>
      <c r="B3988" s="34">
        <v>45747</v>
      </c>
      <c r="C3988">
        <v>0</v>
      </c>
      <c r="D3988" t="s">
        <v>55</v>
      </c>
    </row>
    <row r="3989" spans="1:4" x14ac:dyDescent="0.3">
      <c r="A3989" s="33" t="s">
        <v>28</v>
      </c>
      <c r="B3989" s="34">
        <v>45777</v>
      </c>
      <c r="C3989">
        <v>0</v>
      </c>
      <c r="D3989" t="s">
        <v>55</v>
      </c>
    </row>
    <row r="3990" spans="1:4" x14ac:dyDescent="0.3">
      <c r="A3990" s="33" t="s">
        <v>28</v>
      </c>
      <c r="B3990" s="34">
        <v>45808</v>
      </c>
      <c r="C3990">
        <v>0</v>
      </c>
      <c r="D3990" t="s">
        <v>55</v>
      </c>
    </row>
    <row r="3991" spans="1:4" x14ac:dyDescent="0.3">
      <c r="A3991" s="33" t="s">
        <v>28</v>
      </c>
      <c r="B3991" s="34">
        <v>45838</v>
      </c>
      <c r="C3991">
        <v>0</v>
      </c>
      <c r="D3991" t="s">
        <v>55</v>
      </c>
    </row>
    <row r="3992" spans="1:4" x14ac:dyDescent="0.3">
      <c r="A3992" s="33" t="s">
        <v>28</v>
      </c>
      <c r="B3992" s="34">
        <v>45869</v>
      </c>
      <c r="C3992">
        <v>0</v>
      </c>
      <c r="D3992" t="s">
        <v>55</v>
      </c>
    </row>
    <row r="3993" spans="1:4" x14ac:dyDescent="0.3">
      <c r="A3993" s="33" t="s">
        <v>28</v>
      </c>
      <c r="B3993" s="34">
        <v>45900</v>
      </c>
      <c r="C3993">
        <v>0</v>
      </c>
      <c r="D3993" t="s">
        <v>55</v>
      </c>
    </row>
    <row r="3994" spans="1:4" x14ac:dyDescent="0.3">
      <c r="A3994" s="33" t="s">
        <v>28</v>
      </c>
      <c r="B3994" s="34">
        <v>45930</v>
      </c>
      <c r="C3994">
        <v>0</v>
      </c>
      <c r="D3994" t="s">
        <v>55</v>
      </c>
    </row>
    <row r="3995" spans="1:4" x14ac:dyDescent="0.3">
      <c r="A3995" s="33" t="s">
        <v>28</v>
      </c>
      <c r="B3995" s="34">
        <v>45961</v>
      </c>
      <c r="C3995">
        <v>0</v>
      </c>
      <c r="D3995" t="s">
        <v>55</v>
      </c>
    </row>
    <row r="3996" spans="1:4" x14ac:dyDescent="0.3">
      <c r="A3996" s="33" t="s">
        <v>28</v>
      </c>
      <c r="B3996" s="34">
        <v>45991</v>
      </c>
      <c r="C3996">
        <v>0</v>
      </c>
      <c r="D3996" t="s">
        <v>55</v>
      </c>
    </row>
    <row r="3997" spans="1:4" x14ac:dyDescent="0.3">
      <c r="A3997" s="33" t="s">
        <v>28</v>
      </c>
      <c r="B3997" s="34">
        <v>46022</v>
      </c>
      <c r="C3997">
        <v>0</v>
      </c>
      <c r="D3997" t="s">
        <v>55</v>
      </c>
    </row>
    <row r="3998" spans="1:4" x14ac:dyDescent="0.3">
      <c r="A3998" s="33" t="s">
        <v>29</v>
      </c>
      <c r="B3998" s="34">
        <v>44957</v>
      </c>
      <c r="C3998">
        <v>3500</v>
      </c>
      <c r="D3998" t="s">
        <v>55</v>
      </c>
    </row>
    <row r="3999" spans="1:4" x14ac:dyDescent="0.3">
      <c r="A3999" s="33" t="s">
        <v>29</v>
      </c>
      <c r="B3999" s="34">
        <v>44985</v>
      </c>
      <c r="C3999">
        <v>3605</v>
      </c>
      <c r="D3999" t="s">
        <v>55</v>
      </c>
    </row>
    <row r="4000" spans="1:4" x14ac:dyDescent="0.3">
      <c r="A4000" s="33" t="s">
        <v>29</v>
      </c>
      <c r="B4000" s="34">
        <v>45016</v>
      </c>
      <c r="C4000">
        <v>3713.15</v>
      </c>
      <c r="D4000" t="s">
        <v>55</v>
      </c>
    </row>
    <row r="4001" spans="1:4" x14ac:dyDescent="0.3">
      <c r="A4001" s="33" t="s">
        <v>29</v>
      </c>
      <c r="B4001" s="34">
        <v>45046</v>
      </c>
      <c r="C4001">
        <v>3416.0980000000004</v>
      </c>
      <c r="D4001" t="s">
        <v>55</v>
      </c>
    </row>
    <row r="4002" spans="1:4" x14ac:dyDescent="0.3">
      <c r="A4002" s="33" t="s">
        <v>29</v>
      </c>
      <c r="B4002" s="34">
        <v>45077</v>
      </c>
      <c r="C4002">
        <v>3142.8101600000005</v>
      </c>
      <c r="D4002" t="s">
        <v>55</v>
      </c>
    </row>
    <row r="4003" spans="1:4" x14ac:dyDescent="0.3">
      <c r="A4003" s="33" t="s">
        <v>29</v>
      </c>
      <c r="B4003" s="34">
        <v>45107</v>
      </c>
      <c r="C4003">
        <v>2891.3853472000005</v>
      </c>
      <c r="D4003" t="s">
        <v>55</v>
      </c>
    </row>
    <row r="4004" spans="1:4" x14ac:dyDescent="0.3">
      <c r="A4004" s="33" t="s">
        <v>29</v>
      </c>
      <c r="B4004" s="34">
        <v>45138</v>
      </c>
      <c r="C4004">
        <v>2978.1269076160006</v>
      </c>
      <c r="D4004" t="s">
        <v>55</v>
      </c>
    </row>
    <row r="4005" spans="1:4" x14ac:dyDescent="0.3">
      <c r="A4005" s="33" t="s">
        <v>29</v>
      </c>
      <c r="B4005" s="34">
        <v>45169</v>
      </c>
      <c r="C4005">
        <v>3067.4707148444809</v>
      </c>
      <c r="D4005" t="s">
        <v>55</v>
      </c>
    </row>
    <row r="4006" spans="1:4" x14ac:dyDescent="0.3">
      <c r="A4006" s="33" t="s">
        <v>29</v>
      </c>
      <c r="B4006" s="34">
        <v>45199</v>
      </c>
      <c r="C4006">
        <v>3159.4948362898153</v>
      </c>
      <c r="D4006" t="s">
        <v>55</v>
      </c>
    </row>
    <row r="4007" spans="1:4" x14ac:dyDescent="0.3">
      <c r="A4007" s="33" t="s">
        <v>29</v>
      </c>
      <c r="B4007" s="34">
        <v>45230</v>
      </c>
      <c r="C4007">
        <v>3254.2796813785098</v>
      </c>
      <c r="D4007" t="s">
        <v>55</v>
      </c>
    </row>
    <row r="4008" spans="1:4" x14ac:dyDescent="0.3">
      <c r="A4008" s="33" t="s">
        <v>29</v>
      </c>
      <c r="B4008" s="34">
        <v>45260</v>
      </c>
      <c r="C4008">
        <v>3351.9080718198652</v>
      </c>
      <c r="D4008" t="s">
        <v>55</v>
      </c>
    </row>
    <row r="4009" spans="1:4" x14ac:dyDescent="0.3">
      <c r="A4009" s="33" t="s">
        <v>29</v>
      </c>
      <c r="B4009" s="34">
        <v>45291</v>
      </c>
      <c r="C4009">
        <v>3452.4653139744614</v>
      </c>
      <c r="D4009" t="s">
        <v>55</v>
      </c>
    </row>
    <row r="4010" spans="1:4" x14ac:dyDescent="0.3">
      <c r="A4010" s="33" t="s">
        <v>29</v>
      </c>
      <c r="B4010" s="34">
        <v>45322</v>
      </c>
      <c r="C4010">
        <v>3556.0392733936956</v>
      </c>
      <c r="D4010" t="s">
        <v>55</v>
      </c>
    </row>
    <row r="4011" spans="1:4" x14ac:dyDescent="0.3">
      <c r="A4011" s="33" t="s">
        <v>29</v>
      </c>
      <c r="B4011" s="34">
        <v>45351</v>
      </c>
      <c r="C4011">
        <v>3662.7204515955063</v>
      </c>
      <c r="D4011" t="s">
        <v>55</v>
      </c>
    </row>
    <row r="4012" spans="1:4" x14ac:dyDescent="0.3">
      <c r="A4012" s="33" t="s">
        <v>29</v>
      </c>
      <c r="B4012" s="34">
        <v>45382</v>
      </c>
      <c r="C4012">
        <v>3772.6020651433714</v>
      </c>
      <c r="D4012" t="s">
        <v>55</v>
      </c>
    </row>
    <row r="4013" spans="1:4" x14ac:dyDescent="0.3">
      <c r="A4013" s="33" t="s">
        <v>29</v>
      </c>
      <c r="B4013" s="34">
        <v>45412</v>
      </c>
      <c r="C4013">
        <v>3885.7801270976724</v>
      </c>
      <c r="D4013" t="s">
        <v>55</v>
      </c>
    </row>
    <row r="4014" spans="1:4" x14ac:dyDescent="0.3">
      <c r="A4014" s="33" t="s">
        <v>29</v>
      </c>
      <c r="B4014" s="34">
        <v>45443</v>
      </c>
      <c r="C4014">
        <v>4002.3535309106028</v>
      </c>
      <c r="D4014" t="s">
        <v>55</v>
      </c>
    </row>
    <row r="4015" spans="1:4" x14ac:dyDescent="0.3">
      <c r="A4015" s="33" t="s">
        <v>29</v>
      </c>
      <c r="B4015" s="34">
        <v>45473</v>
      </c>
      <c r="C4015">
        <v>3682.1652484377546</v>
      </c>
      <c r="D4015" t="s">
        <v>55</v>
      </c>
    </row>
    <row r="4016" spans="1:4" x14ac:dyDescent="0.3">
      <c r="A4016" s="33" t="s">
        <v>29</v>
      </c>
      <c r="B4016" s="34">
        <v>45504</v>
      </c>
      <c r="C4016">
        <v>3387.5920285627344</v>
      </c>
      <c r="D4016" t="s">
        <v>55</v>
      </c>
    </row>
    <row r="4017" spans="1:4" x14ac:dyDescent="0.3">
      <c r="A4017" s="33" t="s">
        <v>29</v>
      </c>
      <c r="B4017" s="34">
        <v>45535</v>
      </c>
      <c r="C4017">
        <v>3489.2197894196165</v>
      </c>
      <c r="D4017" t="s">
        <v>55</v>
      </c>
    </row>
    <row r="4018" spans="1:4" x14ac:dyDescent="0.3">
      <c r="A4018" s="33" t="s">
        <v>29</v>
      </c>
      <c r="B4018" s="34">
        <v>45565</v>
      </c>
      <c r="C4018">
        <v>3593.8963831022052</v>
      </c>
      <c r="D4018" t="s">
        <v>55</v>
      </c>
    </row>
    <row r="4019" spans="1:4" x14ac:dyDescent="0.3">
      <c r="A4019" s="33" t="s">
        <v>29</v>
      </c>
      <c r="B4019" s="34">
        <v>45596</v>
      </c>
      <c r="C4019">
        <v>3701.7132745952713</v>
      </c>
      <c r="D4019" t="s">
        <v>55</v>
      </c>
    </row>
    <row r="4020" spans="1:4" x14ac:dyDescent="0.3">
      <c r="A4020" s="33" t="s">
        <v>29</v>
      </c>
      <c r="B4020" s="34">
        <v>45626</v>
      </c>
      <c r="C4020">
        <v>3405.5762126276495</v>
      </c>
      <c r="D4020" t="s">
        <v>55</v>
      </c>
    </row>
    <row r="4021" spans="1:4" x14ac:dyDescent="0.3">
      <c r="A4021" s="33" t="s">
        <v>29</v>
      </c>
      <c r="B4021" s="34">
        <v>45657</v>
      </c>
      <c r="C4021">
        <v>3133.1301156174377</v>
      </c>
      <c r="D4021" t="s">
        <v>55</v>
      </c>
    </row>
    <row r="4022" spans="1:4" x14ac:dyDescent="0.3">
      <c r="A4022" s="33" t="s">
        <v>29</v>
      </c>
      <c r="B4022" s="34">
        <v>45688</v>
      </c>
      <c r="C4022">
        <v>3227.1240190859608</v>
      </c>
      <c r="D4022" t="s">
        <v>55</v>
      </c>
    </row>
    <row r="4023" spans="1:4" x14ac:dyDescent="0.3">
      <c r="A4023" s="33" t="s">
        <v>29</v>
      </c>
      <c r="B4023" s="34">
        <v>45716</v>
      </c>
      <c r="C4023">
        <v>3323.9377396585396</v>
      </c>
      <c r="D4023" t="s">
        <v>55</v>
      </c>
    </row>
    <row r="4024" spans="1:4" x14ac:dyDescent="0.3">
      <c r="A4024" s="33" t="s">
        <v>29</v>
      </c>
      <c r="B4024" s="34">
        <v>45747</v>
      </c>
      <c r="C4024">
        <v>3423.6558718482961</v>
      </c>
      <c r="D4024" t="s">
        <v>55</v>
      </c>
    </row>
    <row r="4025" spans="1:4" x14ac:dyDescent="0.3">
      <c r="A4025" s="33" t="s">
        <v>29</v>
      </c>
      <c r="B4025" s="34">
        <v>45777</v>
      </c>
      <c r="C4025">
        <v>3526.3655480037451</v>
      </c>
      <c r="D4025" t="s">
        <v>55</v>
      </c>
    </row>
    <row r="4026" spans="1:4" x14ac:dyDescent="0.3">
      <c r="A4026" s="33" t="s">
        <v>29</v>
      </c>
      <c r="B4026" s="34">
        <v>45808</v>
      </c>
      <c r="C4026">
        <v>3632.1565144438573</v>
      </c>
      <c r="D4026" t="s">
        <v>55</v>
      </c>
    </row>
    <row r="4027" spans="1:4" x14ac:dyDescent="0.3">
      <c r="A4027" s="33" t="s">
        <v>29</v>
      </c>
      <c r="B4027" s="34">
        <v>45838</v>
      </c>
      <c r="C4027">
        <v>3741.121209877173</v>
      </c>
      <c r="D4027" t="s">
        <v>55</v>
      </c>
    </row>
    <row r="4028" spans="1:4" x14ac:dyDescent="0.3">
      <c r="A4028" s="33" t="s">
        <v>29</v>
      </c>
      <c r="B4028" s="34">
        <v>45869</v>
      </c>
      <c r="C4028">
        <v>3853.3548461734881</v>
      </c>
      <c r="D4028" t="s">
        <v>55</v>
      </c>
    </row>
    <row r="4029" spans="1:4" x14ac:dyDescent="0.3">
      <c r="A4029" s="33" t="s">
        <v>29</v>
      </c>
      <c r="B4029" s="34">
        <v>45900</v>
      </c>
      <c r="C4029">
        <v>3968.9554915586928</v>
      </c>
      <c r="D4029" t="s">
        <v>55</v>
      </c>
    </row>
    <row r="4030" spans="1:4" x14ac:dyDescent="0.3">
      <c r="A4030" s="33" t="s">
        <v>29</v>
      </c>
      <c r="B4030" s="34">
        <v>45930</v>
      </c>
      <c r="C4030">
        <v>4088.0241563054537</v>
      </c>
      <c r="D4030" t="s">
        <v>55</v>
      </c>
    </row>
    <row r="4031" spans="1:4" x14ac:dyDescent="0.3">
      <c r="A4031" s="33" t="s">
        <v>29</v>
      </c>
      <c r="B4031" s="34">
        <v>45961</v>
      </c>
      <c r="C4031">
        <v>4210.6648809946173</v>
      </c>
      <c r="D4031" t="s">
        <v>55</v>
      </c>
    </row>
    <row r="4032" spans="1:4" x14ac:dyDescent="0.3">
      <c r="A4032" s="33" t="s">
        <v>29</v>
      </c>
      <c r="B4032" s="34">
        <v>45991</v>
      </c>
      <c r="C4032">
        <v>4336.9848274244559</v>
      </c>
      <c r="D4032" t="s">
        <v>55</v>
      </c>
    </row>
    <row r="4033" spans="1:4" x14ac:dyDescent="0.3">
      <c r="A4033" s="33" t="s">
        <v>29</v>
      </c>
      <c r="B4033" s="34">
        <v>46022</v>
      </c>
      <c r="C4033">
        <v>4467.0943722471893</v>
      </c>
      <c r="D4033" t="s">
        <v>55</v>
      </c>
    </row>
    <row r="4034" spans="1:4" x14ac:dyDescent="0.3">
      <c r="A4034" s="33" t="s">
        <v>30</v>
      </c>
      <c r="B4034" s="34">
        <v>44957</v>
      </c>
      <c r="C4034">
        <v>350</v>
      </c>
      <c r="D4034" t="s">
        <v>55</v>
      </c>
    </row>
    <row r="4035" spans="1:4" x14ac:dyDescent="0.3">
      <c r="A4035" s="33" t="s">
        <v>30</v>
      </c>
      <c r="B4035" s="34">
        <v>44985</v>
      </c>
      <c r="C4035">
        <v>360.5</v>
      </c>
      <c r="D4035" t="s">
        <v>55</v>
      </c>
    </row>
    <row r="4036" spans="1:4" x14ac:dyDescent="0.3">
      <c r="A4036" s="33" t="s">
        <v>30</v>
      </c>
      <c r="B4036" s="34">
        <v>45016</v>
      </c>
      <c r="C4036">
        <v>371.315</v>
      </c>
      <c r="D4036" t="s">
        <v>55</v>
      </c>
    </row>
    <row r="4037" spans="1:4" x14ac:dyDescent="0.3">
      <c r="A4037" s="33" t="s">
        <v>30</v>
      </c>
      <c r="B4037" s="34">
        <v>45046</v>
      </c>
      <c r="C4037">
        <v>382.45445000000001</v>
      </c>
      <c r="D4037" t="s">
        <v>55</v>
      </c>
    </row>
    <row r="4038" spans="1:4" x14ac:dyDescent="0.3">
      <c r="A4038" s="33" t="s">
        <v>30</v>
      </c>
      <c r="B4038" s="34">
        <v>45077</v>
      </c>
      <c r="C4038">
        <v>393.92808350000001</v>
      </c>
      <c r="D4038" t="s">
        <v>55</v>
      </c>
    </row>
    <row r="4039" spans="1:4" x14ac:dyDescent="0.3">
      <c r="A4039" s="33" t="s">
        <v>30</v>
      </c>
      <c r="B4039" s="34">
        <v>45107</v>
      </c>
      <c r="C4039">
        <v>405.745926005</v>
      </c>
      <c r="D4039" t="s">
        <v>55</v>
      </c>
    </row>
    <row r="4040" spans="1:4" x14ac:dyDescent="0.3">
      <c r="A4040" s="33" t="s">
        <v>30</v>
      </c>
      <c r="B4040" s="34">
        <v>45138</v>
      </c>
      <c r="C4040">
        <v>417.91830378514999</v>
      </c>
      <c r="D4040" t="s">
        <v>55</v>
      </c>
    </row>
    <row r="4041" spans="1:4" x14ac:dyDescent="0.3">
      <c r="A4041" s="33" t="s">
        <v>30</v>
      </c>
      <c r="B4041" s="34">
        <v>45169</v>
      </c>
      <c r="C4041">
        <v>430.45585289870451</v>
      </c>
      <c r="D4041" t="s">
        <v>55</v>
      </c>
    </row>
    <row r="4042" spans="1:4" x14ac:dyDescent="0.3">
      <c r="A4042" s="33" t="s">
        <v>30</v>
      </c>
      <c r="B4042" s="34">
        <v>45199</v>
      </c>
      <c r="C4042">
        <v>443.36952848566563</v>
      </c>
      <c r="D4042" t="s">
        <v>55</v>
      </c>
    </row>
    <row r="4043" spans="1:4" x14ac:dyDescent="0.3">
      <c r="A4043" s="33" t="s">
        <v>30</v>
      </c>
      <c r="B4043" s="34">
        <v>45230</v>
      </c>
      <c r="C4043">
        <v>456.6706143402356</v>
      </c>
      <c r="D4043" t="s">
        <v>55</v>
      </c>
    </row>
    <row r="4044" spans="1:4" x14ac:dyDescent="0.3">
      <c r="A4044" s="33" t="s">
        <v>30</v>
      </c>
      <c r="B4044" s="34">
        <v>45260</v>
      </c>
      <c r="C4044">
        <v>470.37073277044266</v>
      </c>
      <c r="D4044" t="s">
        <v>55</v>
      </c>
    </row>
    <row r="4045" spans="1:4" x14ac:dyDescent="0.3">
      <c r="A4045" s="33" t="s">
        <v>30</v>
      </c>
      <c r="B4045" s="34">
        <v>45291</v>
      </c>
      <c r="C4045">
        <v>484.48185475355592</v>
      </c>
      <c r="D4045" t="s">
        <v>55</v>
      </c>
    </row>
    <row r="4046" spans="1:4" x14ac:dyDescent="0.3">
      <c r="A4046" s="33" t="s">
        <v>30</v>
      </c>
      <c r="B4046" s="34">
        <v>45322</v>
      </c>
      <c r="C4046">
        <v>499.01631039616262</v>
      </c>
      <c r="D4046" t="s">
        <v>55</v>
      </c>
    </row>
    <row r="4047" spans="1:4" x14ac:dyDescent="0.3">
      <c r="A4047" s="33" t="s">
        <v>30</v>
      </c>
      <c r="B4047" s="34">
        <v>45351</v>
      </c>
      <c r="C4047">
        <v>513.98679970804756</v>
      </c>
      <c r="D4047" t="s">
        <v>55</v>
      </c>
    </row>
    <row r="4048" spans="1:4" x14ac:dyDescent="0.3">
      <c r="A4048" s="33" t="s">
        <v>30</v>
      </c>
      <c r="B4048" s="34">
        <v>45382</v>
      </c>
      <c r="C4048">
        <v>529.40640369928894</v>
      </c>
      <c r="D4048" t="s">
        <v>55</v>
      </c>
    </row>
    <row r="4049" spans="1:4" x14ac:dyDescent="0.3">
      <c r="A4049" s="33" t="s">
        <v>30</v>
      </c>
      <c r="B4049" s="34">
        <v>45412</v>
      </c>
      <c r="C4049">
        <v>545.28859581026768</v>
      </c>
      <c r="D4049" t="s">
        <v>55</v>
      </c>
    </row>
    <row r="4050" spans="1:4" x14ac:dyDescent="0.3">
      <c r="A4050" s="33" t="s">
        <v>30</v>
      </c>
      <c r="B4050" s="34">
        <v>45443</v>
      </c>
      <c r="C4050">
        <v>561.64725368457573</v>
      </c>
      <c r="D4050" t="s">
        <v>55</v>
      </c>
    </row>
    <row r="4051" spans="1:4" x14ac:dyDescent="0.3">
      <c r="A4051" s="33" t="s">
        <v>30</v>
      </c>
      <c r="B4051" s="34">
        <v>45473</v>
      </c>
      <c r="C4051">
        <v>578.49667129511306</v>
      </c>
      <c r="D4051" t="s">
        <v>55</v>
      </c>
    </row>
    <row r="4052" spans="1:4" x14ac:dyDescent="0.3">
      <c r="A4052" s="33" t="s">
        <v>30</v>
      </c>
      <c r="B4052" s="34">
        <v>45504</v>
      </c>
      <c r="C4052">
        <v>595.85157143396646</v>
      </c>
      <c r="D4052" t="s">
        <v>55</v>
      </c>
    </row>
    <row r="4053" spans="1:4" x14ac:dyDescent="0.3">
      <c r="A4053" s="33" t="s">
        <v>30</v>
      </c>
      <c r="B4053" s="34">
        <v>45535</v>
      </c>
      <c r="C4053">
        <v>613.7271185769855</v>
      </c>
      <c r="D4053" t="s">
        <v>55</v>
      </c>
    </row>
    <row r="4054" spans="1:4" x14ac:dyDescent="0.3">
      <c r="A4054" s="33" t="s">
        <v>30</v>
      </c>
      <c r="B4054" s="34">
        <v>45565</v>
      </c>
      <c r="C4054">
        <v>632.13893213429503</v>
      </c>
      <c r="D4054" t="s">
        <v>55</v>
      </c>
    </row>
    <row r="4055" spans="1:4" x14ac:dyDescent="0.3">
      <c r="A4055" s="33" t="s">
        <v>30</v>
      </c>
      <c r="B4055" s="34">
        <v>45596</v>
      </c>
      <c r="C4055">
        <v>651.10310009832392</v>
      </c>
      <c r="D4055" t="s">
        <v>55</v>
      </c>
    </row>
    <row r="4056" spans="1:4" x14ac:dyDescent="0.3">
      <c r="A4056" s="33" t="s">
        <v>30</v>
      </c>
      <c r="B4056" s="34">
        <v>45626</v>
      </c>
      <c r="C4056">
        <v>670.63619310127365</v>
      </c>
      <c r="D4056" t="s">
        <v>55</v>
      </c>
    </row>
    <row r="4057" spans="1:4" x14ac:dyDescent="0.3">
      <c r="A4057" s="33" t="s">
        <v>30</v>
      </c>
      <c r="B4057" s="34">
        <v>45657</v>
      </c>
      <c r="C4057">
        <v>690.75527889431191</v>
      </c>
      <c r="D4057" t="s">
        <v>55</v>
      </c>
    </row>
    <row r="4058" spans="1:4" x14ac:dyDescent="0.3">
      <c r="A4058" s="33" t="s">
        <v>30</v>
      </c>
      <c r="B4058" s="34">
        <v>45688</v>
      </c>
      <c r="C4058">
        <v>711.47793726114128</v>
      </c>
      <c r="D4058" t="s">
        <v>55</v>
      </c>
    </row>
    <row r="4059" spans="1:4" x14ac:dyDescent="0.3">
      <c r="A4059" s="33" t="s">
        <v>30</v>
      </c>
      <c r="B4059" s="34">
        <v>45716</v>
      </c>
      <c r="C4059">
        <v>732.82227537897552</v>
      </c>
      <c r="D4059" t="s">
        <v>55</v>
      </c>
    </row>
    <row r="4060" spans="1:4" x14ac:dyDescent="0.3">
      <c r="A4060" s="33" t="s">
        <v>30</v>
      </c>
      <c r="B4060" s="34">
        <v>45747</v>
      </c>
      <c r="C4060">
        <v>754.8069436403448</v>
      </c>
      <c r="D4060" t="s">
        <v>55</v>
      </c>
    </row>
    <row r="4061" spans="1:4" x14ac:dyDescent="0.3">
      <c r="A4061" s="33" t="s">
        <v>30</v>
      </c>
      <c r="B4061" s="34">
        <v>45777</v>
      </c>
      <c r="C4061">
        <v>777.4511519495552</v>
      </c>
      <c r="D4061" t="s">
        <v>55</v>
      </c>
    </row>
    <row r="4062" spans="1:4" x14ac:dyDescent="0.3">
      <c r="A4062" s="33" t="s">
        <v>30</v>
      </c>
      <c r="B4062" s="34">
        <v>45808</v>
      </c>
      <c r="C4062">
        <v>800.7746865080419</v>
      </c>
      <c r="D4062" t="s">
        <v>55</v>
      </c>
    </row>
    <row r="4063" spans="1:4" x14ac:dyDescent="0.3">
      <c r="A4063" s="33" t="s">
        <v>30</v>
      </c>
      <c r="B4063" s="34">
        <v>45838</v>
      </c>
      <c r="C4063">
        <v>824.7979271032832</v>
      </c>
      <c r="D4063" t="s">
        <v>55</v>
      </c>
    </row>
    <row r="4064" spans="1:4" x14ac:dyDescent="0.3">
      <c r="A4064" s="33" t="s">
        <v>30</v>
      </c>
      <c r="B4064" s="34">
        <v>45869</v>
      </c>
      <c r="C4064">
        <v>849.54186491638177</v>
      </c>
      <c r="D4064" t="s">
        <v>55</v>
      </c>
    </row>
    <row r="4065" spans="1:4" x14ac:dyDescent="0.3">
      <c r="A4065" s="33" t="s">
        <v>30</v>
      </c>
      <c r="B4065" s="34">
        <v>45900</v>
      </c>
      <c r="C4065">
        <v>875.02812086387326</v>
      </c>
      <c r="D4065" t="s">
        <v>55</v>
      </c>
    </row>
    <row r="4066" spans="1:4" x14ac:dyDescent="0.3">
      <c r="A4066" s="33" t="s">
        <v>30</v>
      </c>
      <c r="B4066" s="34">
        <v>45930</v>
      </c>
      <c r="C4066">
        <v>901.27896448978947</v>
      </c>
      <c r="D4066" t="s">
        <v>55</v>
      </c>
    </row>
    <row r="4067" spans="1:4" x14ac:dyDescent="0.3">
      <c r="A4067" s="33" t="s">
        <v>30</v>
      </c>
      <c r="B4067" s="34">
        <v>45961</v>
      </c>
      <c r="C4067">
        <v>928.31733342448319</v>
      </c>
      <c r="D4067" t="s">
        <v>55</v>
      </c>
    </row>
    <row r="4068" spans="1:4" x14ac:dyDescent="0.3">
      <c r="A4068" s="33" t="s">
        <v>30</v>
      </c>
      <c r="B4068" s="34">
        <v>45991</v>
      </c>
      <c r="C4068">
        <v>956.16685342721769</v>
      </c>
      <c r="D4068" t="s">
        <v>55</v>
      </c>
    </row>
    <row r="4069" spans="1:4" x14ac:dyDescent="0.3">
      <c r="A4069" s="33" t="s">
        <v>30</v>
      </c>
      <c r="B4069" s="34">
        <v>46022</v>
      </c>
      <c r="C4069">
        <v>984.85185903003423</v>
      </c>
      <c r="D4069" t="s">
        <v>55</v>
      </c>
    </row>
    <row r="4070" spans="1:4" x14ac:dyDescent="0.3">
      <c r="A4070" s="33" t="s">
        <v>31</v>
      </c>
      <c r="B4070" s="34">
        <v>44957</v>
      </c>
      <c r="C4070">
        <v>350</v>
      </c>
      <c r="D4070" t="s">
        <v>55</v>
      </c>
    </row>
    <row r="4071" spans="1:4" x14ac:dyDescent="0.3">
      <c r="A4071" s="33" t="s">
        <v>31</v>
      </c>
      <c r="B4071" s="34">
        <v>44985</v>
      </c>
      <c r="C4071">
        <v>360.5</v>
      </c>
      <c r="D4071" t="s">
        <v>55</v>
      </c>
    </row>
    <row r="4072" spans="1:4" x14ac:dyDescent="0.3">
      <c r="A4072" s="33" t="s">
        <v>31</v>
      </c>
      <c r="B4072" s="34">
        <v>45016</v>
      </c>
      <c r="C4072">
        <v>371.315</v>
      </c>
      <c r="D4072" t="s">
        <v>55</v>
      </c>
    </row>
    <row r="4073" spans="1:4" x14ac:dyDescent="0.3">
      <c r="A4073" s="33" t="s">
        <v>31</v>
      </c>
      <c r="B4073" s="34">
        <v>45046</v>
      </c>
      <c r="C4073">
        <v>382.45445000000001</v>
      </c>
      <c r="D4073" t="s">
        <v>55</v>
      </c>
    </row>
    <row r="4074" spans="1:4" x14ac:dyDescent="0.3">
      <c r="A4074" s="33" t="s">
        <v>31</v>
      </c>
      <c r="B4074" s="34">
        <v>45077</v>
      </c>
      <c r="C4074">
        <v>393.92808350000001</v>
      </c>
      <c r="D4074" t="s">
        <v>55</v>
      </c>
    </row>
    <row r="4075" spans="1:4" x14ac:dyDescent="0.3">
      <c r="A4075" s="33" t="s">
        <v>31</v>
      </c>
      <c r="B4075" s="34">
        <v>45107</v>
      </c>
      <c r="C4075">
        <v>405.745926005</v>
      </c>
      <c r="D4075" t="s">
        <v>55</v>
      </c>
    </row>
    <row r="4076" spans="1:4" x14ac:dyDescent="0.3">
      <c r="A4076" s="33" t="s">
        <v>31</v>
      </c>
      <c r="B4076" s="34">
        <v>45138</v>
      </c>
      <c r="C4076">
        <v>417.91830378514999</v>
      </c>
      <c r="D4076" t="s">
        <v>55</v>
      </c>
    </row>
    <row r="4077" spans="1:4" x14ac:dyDescent="0.3">
      <c r="A4077" s="33" t="s">
        <v>31</v>
      </c>
      <c r="B4077" s="34">
        <v>45169</v>
      </c>
      <c r="C4077">
        <v>430.45585289870451</v>
      </c>
      <c r="D4077" t="s">
        <v>55</v>
      </c>
    </row>
    <row r="4078" spans="1:4" x14ac:dyDescent="0.3">
      <c r="A4078" s="33" t="s">
        <v>31</v>
      </c>
      <c r="B4078" s="34">
        <v>45199</v>
      </c>
      <c r="C4078">
        <v>443.36952848566563</v>
      </c>
      <c r="D4078" t="s">
        <v>55</v>
      </c>
    </row>
    <row r="4079" spans="1:4" x14ac:dyDescent="0.3">
      <c r="A4079" s="33" t="s">
        <v>31</v>
      </c>
      <c r="B4079" s="34">
        <v>45230</v>
      </c>
      <c r="C4079">
        <v>456.6706143402356</v>
      </c>
      <c r="D4079" t="s">
        <v>55</v>
      </c>
    </row>
    <row r="4080" spans="1:4" x14ac:dyDescent="0.3">
      <c r="A4080" s="33" t="s">
        <v>31</v>
      </c>
      <c r="B4080" s="34">
        <v>45260</v>
      </c>
      <c r="C4080">
        <v>470.37073277044266</v>
      </c>
      <c r="D4080" t="s">
        <v>55</v>
      </c>
    </row>
    <row r="4081" spans="1:4" x14ac:dyDescent="0.3">
      <c r="A4081" s="33" t="s">
        <v>31</v>
      </c>
      <c r="B4081" s="34">
        <v>45291</v>
      </c>
      <c r="C4081">
        <v>484.48185475355592</v>
      </c>
      <c r="D4081" t="s">
        <v>55</v>
      </c>
    </row>
    <row r="4082" spans="1:4" x14ac:dyDescent="0.3">
      <c r="A4082" s="33" t="s">
        <v>31</v>
      </c>
      <c r="B4082" s="34">
        <v>45322</v>
      </c>
      <c r="C4082">
        <v>499.01631039616262</v>
      </c>
      <c r="D4082" t="s">
        <v>55</v>
      </c>
    </row>
    <row r="4083" spans="1:4" x14ac:dyDescent="0.3">
      <c r="A4083" s="33" t="s">
        <v>31</v>
      </c>
      <c r="B4083" s="34">
        <v>45351</v>
      </c>
      <c r="C4083">
        <v>513.98679970804756</v>
      </c>
      <c r="D4083" t="s">
        <v>55</v>
      </c>
    </row>
    <row r="4084" spans="1:4" x14ac:dyDescent="0.3">
      <c r="A4084" s="33" t="s">
        <v>31</v>
      </c>
      <c r="B4084" s="34">
        <v>45382</v>
      </c>
      <c r="C4084">
        <v>529.40640369928894</v>
      </c>
      <c r="D4084" t="s">
        <v>55</v>
      </c>
    </row>
    <row r="4085" spans="1:4" x14ac:dyDescent="0.3">
      <c r="A4085" s="33" t="s">
        <v>31</v>
      </c>
      <c r="B4085" s="34">
        <v>45412</v>
      </c>
      <c r="C4085">
        <v>545.28859581026768</v>
      </c>
      <c r="D4085" t="s">
        <v>55</v>
      </c>
    </row>
    <row r="4086" spans="1:4" x14ac:dyDescent="0.3">
      <c r="A4086" s="33" t="s">
        <v>31</v>
      </c>
      <c r="B4086" s="34">
        <v>45443</v>
      </c>
      <c r="C4086">
        <v>561.64725368457573</v>
      </c>
      <c r="D4086" t="s">
        <v>55</v>
      </c>
    </row>
    <row r="4087" spans="1:4" x14ac:dyDescent="0.3">
      <c r="A4087" s="33" t="s">
        <v>31</v>
      </c>
      <c r="B4087" s="34">
        <v>45473</v>
      </c>
      <c r="C4087">
        <v>578.49667129511306</v>
      </c>
      <c r="D4087" t="s">
        <v>55</v>
      </c>
    </row>
    <row r="4088" spans="1:4" x14ac:dyDescent="0.3">
      <c r="A4088" s="33" t="s">
        <v>31</v>
      </c>
      <c r="B4088" s="34">
        <v>45504</v>
      </c>
      <c r="C4088">
        <v>595.85157143396646</v>
      </c>
      <c r="D4088" t="s">
        <v>55</v>
      </c>
    </row>
    <row r="4089" spans="1:4" x14ac:dyDescent="0.3">
      <c r="A4089" s="33" t="s">
        <v>31</v>
      </c>
      <c r="B4089" s="34">
        <v>45535</v>
      </c>
      <c r="C4089">
        <v>613.7271185769855</v>
      </c>
      <c r="D4089" t="s">
        <v>55</v>
      </c>
    </row>
    <row r="4090" spans="1:4" x14ac:dyDescent="0.3">
      <c r="A4090" s="33" t="s">
        <v>31</v>
      </c>
      <c r="B4090" s="34">
        <v>45565</v>
      </c>
      <c r="C4090">
        <v>632.13893213429503</v>
      </c>
      <c r="D4090" t="s">
        <v>55</v>
      </c>
    </row>
    <row r="4091" spans="1:4" x14ac:dyDescent="0.3">
      <c r="A4091" s="33" t="s">
        <v>31</v>
      </c>
      <c r="B4091" s="34">
        <v>45596</v>
      </c>
      <c r="C4091">
        <v>651.10310009832392</v>
      </c>
      <c r="D4091" t="s">
        <v>55</v>
      </c>
    </row>
    <row r="4092" spans="1:4" x14ac:dyDescent="0.3">
      <c r="A4092" s="33" t="s">
        <v>31</v>
      </c>
      <c r="B4092" s="34">
        <v>45626</v>
      </c>
      <c r="C4092">
        <v>670.63619310127365</v>
      </c>
      <c r="D4092" t="s">
        <v>55</v>
      </c>
    </row>
    <row r="4093" spans="1:4" x14ac:dyDescent="0.3">
      <c r="A4093" s="33" t="s">
        <v>31</v>
      </c>
      <c r="B4093" s="34">
        <v>45657</v>
      </c>
      <c r="C4093">
        <v>690.75527889431191</v>
      </c>
      <c r="D4093" t="s">
        <v>55</v>
      </c>
    </row>
    <row r="4094" spans="1:4" x14ac:dyDescent="0.3">
      <c r="A4094" s="33" t="s">
        <v>31</v>
      </c>
      <c r="B4094" s="34">
        <v>45688</v>
      </c>
      <c r="C4094">
        <v>711.47793726114128</v>
      </c>
      <c r="D4094" t="s">
        <v>55</v>
      </c>
    </row>
    <row r="4095" spans="1:4" x14ac:dyDescent="0.3">
      <c r="A4095" s="33" t="s">
        <v>31</v>
      </c>
      <c r="B4095" s="34">
        <v>45716</v>
      </c>
      <c r="C4095">
        <v>732.82227537897552</v>
      </c>
      <c r="D4095" t="s">
        <v>55</v>
      </c>
    </row>
    <row r="4096" spans="1:4" x14ac:dyDescent="0.3">
      <c r="A4096" s="33" t="s">
        <v>31</v>
      </c>
      <c r="B4096" s="34">
        <v>45747</v>
      </c>
      <c r="C4096">
        <v>754.8069436403448</v>
      </c>
      <c r="D4096" t="s">
        <v>55</v>
      </c>
    </row>
    <row r="4097" spans="1:4" x14ac:dyDescent="0.3">
      <c r="A4097" s="33" t="s">
        <v>31</v>
      </c>
      <c r="B4097" s="34">
        <v>45777</v>
      </c>
      <c r="C4097">
        <v>777.4511519495552</v>
      </c>
      <c r="D4097" t="s">
        <v>55</v>
      </c>
    </row>
    <row r="4098" spans="1:4" x14ac:dyDescent="0.3">
      <c r="A4098" s="33" t="s">
        <v>31</v>
      </c>
      <c r="B4098" s="34">
        <v>45808</v>
      </c>
      <c r="C4098">
        <v>800.7746865080419</v>
      </c>
      <c r="D4098" t="s">
        <v>55</v>
      </c>
    </row>
    <row r="4099" spans="1:4" x14ac:dyDescent="0.3">
      <c r="A4099" s="33" t="s">
        <v>31</v>
      </c>
      <c r="B4099" s="34">
        <v>45838</v>
      </c>
      <c r="C4099">
        <v>824.7979271032832</v>
      </c>
      <c r="D4099" t="s">
        <v>55</v>
      </c>
    </row>
    <row r="4100" spans="1:4" x14ac:dyDescent="0.3">
      <c r="A4100" s="33" t="s">
        <v>31</v>
      </c>
      <c r="B4100" s="34">
        <v>45869</v>
      </c>
      <c r="C4100">
        <v>849.54186491638177</v>
      </c>
      <c r="D4100" t="s">
        <v>55</v>
      </c>
    </row>
    <row r="4101" spans="1:4" x14ac:dyDescent="0.3">
      <c r="A4101" s="33" t="s">
        <v>31</v>
      </c>
      <c r="B4101" s="34">
        <v>45900</v>
      </c>
      <c r="C4101">
        <v>875.02812086387326</v>
      </c>
      <c r="D4101" t="s">
        <v>55</v>
      </c>
    </row>
    <row r="4102" spans="1:4" x14ac:dyDescent="0.3">
      <c r="A4102" s="33" t="s">
        <v>31</v>
      </c>
      <c r="B4102" s="34">
        <v>45930</v>
      </c>
      <c r="C4102">
        <v>901.27896448978947</v>
      </c>
      <c r="D4102" t="s">
        <v>55</v>
      </c>
    </row>
    <row r="4103" spans="1:4" x14ac:dyDescent="0.3">
      <c r="A4103" s="33" t="s">
        <v>31</v>
      </c>
      <c r="B4103" s="34">
        <v>45961</v>
      </c>
      <c r="C4103">
        <v>928.31733342448319</v>
      </c>
      <c r="D4103" t="s">
        <v>55</v>
      </c>
    </row>
    <row r="4104" spans="1:4" x14ac:dyDescent="0.3">
      <c r="A4104" s="33" t="s">
        <v>31</v>
      </c>
      <c r="B4104" s="34">
        <v>45991</v>
      </c>
      <c r="C4104">
        <v>956.16685342721769</v>
      </c>
      <c r="D4104" t="s">
        <v>55</v>
      </c>
    </row>
    <row r="4105" spans="1:4" x14ac:dyDescent="0.3">
      <c r="A4105" s="33" t="s">
        <v>31</v>
      </c>
      <c r="B4105" s="34">
        <v>46022</v>
      </c>
      <c r="C4105">
        <v>984.85185903003423</v>
      </c>
      <c r="D4105" t="s">
        <v>55</v>
      </c>
    </row>
    <row r="4106" spans="1:4" x14ac:dyDescent="0.3">
      <c r="A4106" s="33" t="s">
        <v>32</v>
      </c>
      <c r="B4106" s="34">
        <v>44957</v>
      </c>
      <c r="C4106">
        <v>25</v>
      </c>
      <c r="D4106" t="s">
        <v>55</v>
      </c>
    </row>
    <row r="4107" spans="1:4" x14ac:dyDescent="0.3">
      <c r="A4107" s="33" t="s">
        <v>32</v>
      </c>
      <c r="B4107" s="34">
        <v>44985</v>
      </c>
      <c r="C4107">
        <v>25.75</v>
      </c>
      <c r="D4107" t="s">
        <v>55</v>
      </c>
    </row>
    <row r="4108" spans="1:4" x14ac:dyDescent="0.3">
      <c r="A4108" s="33" t="s">
        <v>32</v>
      </c>
      <c r="B4108" s="34">
        <v>45016</v>
      </c>
      <c r="C4108">
        <v>26.522500000000001</v>
      </c>
      <c r="D4108" t="s">
        <v>55</v>
      </c>
    </row>
    <row r="4109" spans="1:4" x14ac:dyDescent="0.3">
      <c r="A4109" s="33" t="s">
        <v>32</v>
      </c>
      <c r="B4109" s="34">
        <v>45046</v>
      </c>
      <c r="C4109">
        <v>27.318175</v>
      </c>
      <c r="D4109" t="s">
        <v>55</v>
      </c>
    </row>
    <row r="4110" spans="1:4" x14ac:dyDescent="0.3">
      <c r="A4110" s="33" t="s">
        <v>32</v>
      </c>
      <c r="B4110" s="34">
        <v>45077</v>
      </c>
      <c r="C4110">
        <v>28.137720250000001</v>
      </c>
      <c r="D4110" t="s">
        <v>55</v>
      </c>
    </row>
    <row r="4111" spans="1:4" x14ac:dyDescent="0.3">
      <c r="A4111" s="33" t="s">
        <v>32</v>
      </c>
      <c r="B4111" s="34">
        <v>45107</v>
      </c>
      <c r="C4111">
        <v>28.981851857500001</v>
      </c>
      <c r="D4111" t="s">
        <v>55</v>
      </c>
    </row>
    <row r="4112" spans="1:4" x14ac:dyDescent="0.3">
      <c r="A4112" s="33" t="s">
        <v>32</v>
      </c>
      <c r="B4112" s="34">
        <v>45138</v>
      </c>
      <c r="C4112">
        <v>29.851307413225001</v>
      </c>
      <c r="D4112" t="s">
        <v>55</v>
      </c>
    </row>
    <row r="4113" spans="1:4" x14ac:dyDescent="0.3">
      <c r="A4113" s="33" t="s">
        <v>32</v>
      </c>
      <c r="B4113" s="34">
        <v>45169</v>
      </c>
      <c r="C4113">
        <v>30.74684663562175</v>
      </c>
      <c r="D4113" t="s">
        <v>55</v>
      </c>
    </row>
    <row r="4114" spans="1:4" x14ac:dyDescent="0.3">
      <c r="A4114" s="33" t="s">
        <v>32</v>
      </c>
      <c r="B4114" s="34">
        <v>45199</v>
      </c>
      <c r="C4114">
        <v>31.669252034690405</v>
      </c>
      <c r="D4114" t="s">
        <v>55</v>
      </c>
    </row>
    <row r="4115" spans="1:4" x14ac:dyDescent="0.3">
      <c r="A4115" s="33" t="s">
        <v>32</v>
      </c>
      <c r="B4115" s="34">
        <v>45230</v>
      </c>
      <c r="C4115">
        <v>32.619329595731116</v>
      </c>
      <c r="D4115" t="s">
        <v>55</v>
      </c>
    </row>
    <row r="4116" spans="1:4" x14ac:dyDescent="0.3">
      <c r="A4116" s="33" t="s">
        <v>32</v>
      </c>
      <c r="B4116" s="34">
        <v>45260</v>
      </c>
      <c r="C4116">
        <v>33.597909483603054</v>
      </c>
      <c r="D4116" t="s">
        <v>55</v>
      </c>
    </row>
    <row r="4117" spans="1:4" x14ac:dyDescent="0.3">
      <c r="A4117" s="33" t="s">
        <v>32</v>
      </c>
      <c r="B4117" s="34">
        <v>45291</v>
      </c>
      <c r="C4117">
        <v>34.605846768111149</v>
      </c>
      <c r="D4117" t="s">
        <v>55</v>
      </c>
    </row>
    <row r="4118" spans="1:4" x14ac:dyDescent="0.3">
      <c r="A4118" s="33" t="s">
        <v>32</v>
      </c>
      <c r="B4118" s="34">
        <v>45322</v>
      </c>
      <c r="C4118">
        <v>35.644022171154482</v>
      </c>
      <c r="D4118" t="s">
        <v>55</v>
      </c>
    </row>
    <row r="4119" spans="1:4" x14ac:dyDescent="0.3">
      <c r="A4119" s="33" t="s">
        <v>32</v>
      </c>
      <c r="B4119" s="34">
        <v>45351</v>
      </c>
      <c r="C4119">
        <v>36.713342836289115</v>
      </c>
      <c r="D4119" t="s">
        <v>55</v>
      </c>
    </row>
    <row r="4120" spans="1:4" x14ac:dyDescent="0.3">
      <c r="A4120" s="33" t="s">
        <v>32</v>
      </c>
      <c r="B4120" s="34">
        <v>45382</v>
      </c>
      <c r="C4120">
        <v>37.814743121377788</v>
      </c>
      <c r="D4120" t="s">
        <v>55</v>
      </c>
    </row>
    <row r="4121" spans="1:4" x14ac:dyDescent="0.3">
      <c r="A4121" s="33" t="s">
        <v>32</v>
      </c>
      <c r="B4121" s="34">
        <v>45412</v>
      </c>
      <c r="C4121">
        <v>38.949185415019123</v>
      </c>
      <c r="D4121" t="s">
        <v>55</v>
      </c>
    </row>
    <row r="4122" spans="1:4" x14ac:dyDescent="0.3">
      <c r="A4122" s="33" t="s">
        <v>32</v>
      </c>
      <c r="B4122" s="34">
        <v>45443</v>
      </c>
      <c r="C4122">
        <v>40.117660977469697</v>
      </c>
      <c r="D4122" t="s">
        <v>55</v>
      </c>
    </row>
    <row r="4123" spans="1:4" x14ac:dyDescent="0.3">
      <c r="A4123" s="33" t="s">
        <v>32</v>
      </c>
      <c r="B4123" s="34">
        <v>45473</v>
      </c>
      <c r="C4123">
        <v>41.321190806793787</v>
      </c>
      <c r="D4123" t="s">
        <v>55</v>
      </c>
    </row>
    <row r="4124" spans="1:4" x14ac:dyDescent="0.3">
      <c r="A4124" s="33" t="s">
        <v>32</v>
      </c>
      <c r="B4124" s="34">
        <v>45504</v>
      </c>
      <c r="C4124">
        <v>42.560826530997602</v>
      </c>
      <c r="D4124" t="s">
        <v>55</v>
      </c>
    </row>
    <row r="4125" spans="1:4" x14ac:dyDescent="0.3">
      <c r="A4125" s="33" t="s">
        <v>32</v>
      </c>
      <c r="B4125" s="34">
        <v>45535</v>
      </c>
      <c r="C4125">
        <v>43.837651326927528</v>
      </c>
      <c r="D4125" t="s">
        <v>55</v>
      </c>
    </row>
    <row r="4126" spans="1:4" x14ac:dyDescent="0.3">
      <c r="A4126" s="33" t="s">
        <v>32</v>
      </c>
      <c r="B4126" s="34">
        <v>45565</v>
      </c>
      <c r="C4126">
        <v>45.152780866735355</v>
      </c>
      <c r="D4126" t="s">
        <v>55</v>
      </c>
    </row>
    <row r="4127" spans="1:4" x14ac:dyDescent="0.3">
      <c r="A4127" s="33" t="s">
        <v>32</v>
      </c>
      <c r="B4127" s="34">
        <v>45596</v>
      </c>
      <c r="C4127">
        <v>46.507364292737414</v>
      </c>
      <c r="D4127" t="s">
        <v>55</v>
      </c>
    </row>
    <row r="4128" spans="1:4" x14ac:dyDescent="0.3">
      <c r="A4128" s="33" t="s">
        <v>32</v>
      </c>
      <c r="B4128" s="34">
        <v>45626</v>
      </c>
      <c r="C4128">
        <v>47.902585221519537</v>
      </c>
      <c r="D4128" t="s">
        <v>55</v>
      </c>
    </row>
    <row r="4129" spans="1:4" x14ac:dyDescent="0.3">
      <c r="A4129" s="33" t="s">
        <v>32</v>
      </c>
      <c r="B4129" s="34">
        <v>45657</v>
      </c>
      <c r="C4129">
        <v>49.339662778165128</v>
      </c>
      <c r="D4129" t="s">
        <v>55</v>
      </c>
    </row>
    <row r="4130" spans="1:4" x14ac:dyDescent="0.3">
      <c r="A4130" s="33" t="s">
        <v>32</v>
      </c>
      <c r="B4130" s="34">
        <v>45688</v>
      </c>
      <c r="C4130">
        <v>50.819852661510083</v>
      </c>
      <c r="D4130" t="s">
        <v>55</v>
      </c>
    </row>
    <row r="4131" spans="1:4" x14ac:dyDescent="0.3">
      <c r="A4131" s="33" t="s">
        <v>32</v>
      </c>
      <c r="B4131" s="34">
        <v>45716</v>
      </c>
      <c r="C4131">
        <v>52.344448241355387</v>
      </c>
      <c r="D4131" t="s">
        <v>55</v>
      </c>
    </row>
    <row r="4132" spans="1:4" x14ac:dyDescent="0.3">
      <c r="A4132" s="33" t="s">
        <v>32</v>
      </c>
      <c r="B4132" s="34">
        <v>45747</v>
      </c>
      <c r="C4132">
        <v>53.914781688596051</v>
      </c>
      <c r="D4132" t="s">
        <v>55</v>
      </c>
    </row>
    <row r="4133" spans="1:4" x14ac:dyDescent="0.3">
      <c r="A4133" s="33" t="s">
        <v>32</v>
      </c>
      <c r="B4133" s="34">
        <v>45777</v>
      </c>
      <c r="C4133">
        <v>55.532225139253931</v>
      </c>
      <c r="D4133" t="s">
        <v>55</v>
      </c>
    </row>
    <row r="4134" spans="1:4" x14ac:dyDescent="0.3">
      <c r="A4134" s="33" t="s">
        <v>32</v>
      </c>
      <c r="B4134" s="34">
        <v>45808</v>
      </c>
      <c r="C4134">
        <v>57.198191893431549</v>
      </c>
      <c r="D4134" t="s">
        <v>55</v>
      </c>
    </row>
    <row r="4135" spans="1:4" x14ac:dyDescent="0.3">
      <c r="A4135" s="33" t="s">
        <v>32</v>
      </c>
      <c r="B4135" s="34">
        <v>45838</v>
      </c>
      <c r="C4135">
        <v>58.914137650234494</v>
      </c>
      <c r="D4135" t="s">
        <v>55</v>
      </c>
    </row>
    <row r="4136" spans="1:4" x14ac:dyDescent="0.3">
      <c r="A4136" s="33" t="s">
        <v>32</v>
      </c>
      <c r="B4136" s="34">
        <v>45869</v>
      </c>
      <c r="C4136">
        <v>60.681561779741529</v>
      </c>
      <c r="D4136" t="s">
        <v>55</v>
      </c>
    </row>
    <row r="4137" spans="1:4" x14ac:dyDescent="0.3">
      <c r="A4137" s="33" t="s">
        <v>32</v>
      </c>
      <c r="B4137" s="34">
        <v>45900</v>
      </c>
      <c r="C4137">
        <v>62.502008633133777</v>
      </c>
      <c r="D4137" t="s">
        <v>55</v>
      </c>
    </row>
    <row r="4138" spans="1:4" x14ac:dyDescent="0.3">
      <c r="A4138" s="33" t="s">
        <v>32</v>
      </c>
      <c r="B4138" s="34">
        <v>45930</v>
      </c>
      <c r="C4138">
        <v>64.377068892127795</v>
      </c>
      <c r="D4138" t="s">
        <v>55</v>
      </c>
    </row>
    <row r="4139" spans="1:4" x14ac:dyDescent="0.3">
      <c r="A4139" s="33" t="s">
        <v>32</v>
      </c>
      <c r="B4139" s="34">
        <v>45961</v>
      </c>
      <c r="C4139">
        <v>66.308380958891632</v>
      </c>
      <c r="D4139" t="s">
        <v>55</v>
      </c>
    </row>
    <row r="4140" spans="1:4" x14ac:dyDescent="0.3">
      <c r="A4140" s="33" t="s">
        <v>32</v>
      </c>
      <c r="B4140" s="34">
        <v>45991</v>
      </c>
      <c r="C4140">
        <v>68.297632387658382</v>
      </c>
      <c r="D4140" t="s">
        <v>55</v>
      </c>
    </row>
    <row r="4141" spans="1:4" x14ac:dyDescent="0.3">
      <c r="A4141" s="33" t="s">
        <v>32</v>
      </c>
      <c r="B4141" s="34">
        <v>46022</v>
      </c>
      <c r="C4141">
        <v>70.346561359288131</v>
      </c>
      <c r="D4141" t="s">
        <v>55</v>
      </c>
    </row>
    <row r="4142" spans="1:4" x14ac:dyDescent="0.3">
      <c r="A4142" s="33" t="s">
        <v>33</v>
      </c>
      <c r="B4142" s="34">
        <v>44957</v>
      </c>
      <c r="C4142">
        <v>0</v>
      </c>
      <c r="D4142" t="s">
        <v>55</v>
      </c>
    </row>
    <row r="4143" spans="1:4" x14ac:dyDescent="0.3">
      <c r="A4143" s="33" t="s">
        <v>33</v>
      </c>
      <c r="B4143" s="34">
        <v>44985</v>
      </c>
      <c r="C4143">
        <v>0</v>
      </c>
      <c r="D4143" t="s">
        <v>55</v>
      </c>
    </row>
    <row r="4144" spans="1:4" x14ac:dyDescent="0.3">
      <c r="A4144" s="33" t="s">
        <v>33</v>
      </c>
      <c r="B4144" s="34">
        <v>45016</v>
      </c>
      <c r="C4144">
        <v>0</v>
      </c>
      <c r="D4144" t="s">
        <v>55</v>
      </c>
    </row>
    <row r="4145" spans="1:4" x14ac:dyDescent="0.3">
      <c r="A4145" s="33" t="s">
        <v>33</v>
      </c>
      <c r="B4145" s="34">
        <v>45046</v>
      </c>
      <c r="C4145">
        <v>0</v>
      </c>
      <c r="D4145" t="s">
        <v>55</v>
      </c>
    </row>
    <row r="4146" spans="1:4" x14ac:dyDescent="0.3">
      <c r="A4146" s="33" t="s">
        <v>33</v>
      </c>
      <c r="B4146" s="34">
        <v>45077</v>
      </c>
      <c r="C4146">
        <v>0</v>
      </c>
      <c r="D4146" t="s">
        <v>55</v>
      </c>
    </row>
    <row r="4147" spans="1:4" x14ac:dyDescent="0.3">
      <c r="A4147" s="33" t="s">
        <v>33</v>
      </c>
      <c r="B4147" s="34">
        <v>45107</v>
      </c>
      <c r="C4147">
        <v>0</v>
      </c>
      <c r="D4147" t="s">
        <v>55</v>
      </c>
    </row>
    <row r="4148" spans="1:4" x14ac:dyDescent="0.3">
      <c r="A4148" s="33" t="s">
        <v>33</v>
      </c>
      <c r="B4148" s="34">
        <v>45138</v>
      </c>
      <c r="C4148">
        <v>0</v>
      </c>
      <c r="D4148" t="s">
        <v>55</v>
      </c>
    </row>
    <row r="4149" spans="1:4" x14ac:dyDescent="0.3">
      <c r="A4149" s="33" t="s">
        <v>33</v>
      </c>
      <c r="B4149" s="34">
        <v>45169</v>
      </c>
      <c r="C4149">
        <v>0</v>
      </c>
      <c r="D4149" t="s">
        <v>55</v>
      </c>
    </row>
    <row r="4150" spans="1:4" x14ac:dyDescent="0.3">
      <c r="A4150" s="33" t="s">
        <v>33</v>
      </c>
      <c r="B4150" s="34">
        <v>45199</v>
      </c>
      <c r="C4150">
        <v>0</v>
      </c>
      <c r="D4150" t="s">
        <v>55</v>
      </c>
    </row>
    <row r="4151" spans="1:4" x14ac:dyDescent="0.3">
      <c r="A4151" s="33" t="s">
        <v>33</v>
      </c>
      <c r="B4151" s="34">
        <v>45230</v>
      </c>
      <c r="C4151">
        <v>0</v>
      </c>
      <c r="D4151" t="s">
        <v>55</v>
      </c>
    </row>
    <row r="4152" spans="1:4" x14ac:dyDescent="0.3">
      <c r="A4152" s="33" t="s">
        <v>33</v>
      </c>
      <c r="B4152" s="34">
        <v>45260</v>
      </c>
      <c r="C4152">
        <v>0</v>
      </c>
      <c r="D4152" t="s">
        <v>55</v>
      </c>
    </row>
    <row r="4153" spans="1:4" x14ac:dyDescent="0.3">
      <c r="A4153" s="33" t="s">
        <v>33</v>
      </c>
      <c r="B4153" s="34">
        <v>45291</v>
      </c>
      <c r="C4153">
        <v>0</v>
      </c>
      <c r="D4153" t="s">
        <v>55</v>
      </c>
    </row>
    <row r="4154" spans="1:4" x14ac:dyDescent="0.3">
      <c r="A4154" s="33" t="s">
        <v>33</v>
      </c>
      <c r="B4154" s="34">
        <v>45322</v>
      </c>
      <c r="C4154">
        <v>0</v>
      </c>
      <c r="D4154" t="s">
        <v>55</v>
      </c>
    </row>
    <row r="4155" spans="1:4" x14ac:dyDescent="0.3">
      <c r="A4155" s="33" t="s">
        <v>33</v>
      </c>
      <c r="B4155" s="34">
        <v>45351</v>
      </c>
      <c r="C4155">
        <v>0</v>
      </c>
      <c r="D4155" t="s">
        <v>55</v>
      </c>
    </row>
    <row r="4156" spans="1:4" x14ac:dyDescent="0.3">
      <c r="A4156" s="33" t="s">
        <v>33</v>
      </c>
      <c r="B4156" s="34">
        <v>45382</v>
      </c>
      <c r="C4156">
        <v>0</v>
      </c>
      <c r="D4156" t="s">
        <v>55</v>
      </c>
    </row>
    <row r="4157" spans="1:4" x14ac:dyDescent="0.3">
      <c r="A4157" s="33" t="s">
        <v>33</v>
      </c>
      <c r="B4157" s="34">
        <v>45412</v>
      </c>
      <c r="C4157">
        <v>0</v>
      </c>
      <c r="D4157" t="s">
        <v>55</v>
      </c>
    </row>
    <row r="4158" spans="1:4" x14ac:dyDescent="0.3">
      <c r="A4158" s="33" t="s">
        <v>33</v>
      </c>
      <c r="B4158" s="34">
        <v>45443</v>
      </c>
      <c r="C4158">
        <v>0</v>
      </c>
      <c r="D4158" t="s">
        <v>55</v>
      </c>
    </row>
    <row r="4159" spans="1:4" x14ac:dyDescent="0.3">
      <c r="A4159" s="33" t="s">
        <v>33</v>
      </c>
      <c r="B4159" s="34">
        <v>45473</v>
      </c>
      <c r="C4159">
        <v>0</v>
      </c>
      <c r="D4159" t="s">
        <v>55</v>
      </c>
    </row>
    <row r="4160" spans="1:4" x14ac:dyDescent="0.3">
      <c r="A4160" s="33" t="s">
        <v>33</v>
      </c>
      <c r="B4160" s="34">
        <v>45504</v>
      </c>
      <c r="C4160">
        <v>0</v>
      </c>
      <c r="D4160" t="s">
        <v>55</v>
      </c>
    </row>
    <row r="4161" spans="1:4" x14ac:dyDescent="0.3">
      <c r="A4161" s="33" t="s">
        <v>33</v>
      </c>
      <c r="B4161" s="34">
        <v>45535</v>
      </c>
      <c r="C4161">
        <v>0</v>
      </c>
      <c r="D4161" t="s">
        <v>55</v>
      </c>
    </row>
    <row r="4162" spans="1:4" x14ac:dyDescent="0.3">
      <c r="A4162" s="33" t="s">
        <v>33</v>
      </c>
      <c r="B4162" s="34">
        <v>45565</v>
      </c>
      <c r="C4162">
        <v>0</v>
      </c>
      <c r="D4162" t="s">
        <v>55</v>
      </c>
    </row>
    <row r="4163" spans="1:4" x14ac:dyDescent="0.3">
      <c r="A4163" s="33" t="s">
        <v>33</v>
      </c>
      <c r="B4163" s="34">
        <v>45596</v>
      </c>
      <c r="C4163">
        <v>0</v>
      </c>
      <c r="D4163" t="s">
        <v>55</v>
      </c>
    </row>
    <row r="4164" spans="1:4" x14ac:dyDescent="0.3">
      <c r="A4164" s="33" t="s">
        <v>33</v>
      </c>
      <c r="B4164" s="34">
        <v>45626</v>
      </c>
      <c r="C4164">
        <v>0</v>
      </c>
      <c r="D4164" t="s">
        <v>55</v>
      </c>
    </row>
    <row r="4165" spans="1:4" x14ac:dyDescent="0.3">
      <c r="A4165" s="33" t="s">
        <v>33</v>
      </c>
      <c r="B4165" s="34">
        <v>45657</v>
      </c>
      <c r="C4165">
        <v>0</v>
      </c>
      <c r="D4165" t="s">
        <v>55</v>
      </c>
    </row>
    <row r="4166" spans="1:4" x14ac:dyDescent="0.3">
      <c r="A4166" s="33" t="s">
        <v>33</v>
      </c>
      <c r="B4166" s="34">
        <v>45688</v>
      </c>
      <c r="C4166">
        <v>0</v>
      </c>
      <c r="D4166" t="s">
        <v>55</v>
      </c>
    </row>
    <row r="4167" spans="1:4" x14ac:dyDescent="0.3">
      <c r="A4167" s="33" t="s">
        <v>33</v>
      </c>
      <c r="B4167" s="34">
        <v>45716</v>
      </c>
      <c r="C4167">
        <v>0</v>
      </c>
      <c r="D4167" t="s">
        <v>55</v>
      </c>
    </row>
    <row r="4168" spans="1:4" x14ac:dyDescent="0.3">
      <c r="A4168" s="33" t="s">
        <v>33</v>
      </c>
      <c r="B4168" s="34">
        <v>45747</v>
      </c>
      <c r="C4168">
        <v>0</v>
      </c>
      <c r="D4168" t="s">
        <v>55</v>
      </c>
    </row>
    <row r="4169" spans="1:4" x14ac:dyDescent="0.3">
      <c r="A4169" s="33" t="s">
        <v>33</v>
      </c>
      <c r="B4169" s="34">
        <v>45777</v>
      </c>
      <c r="C4169">
        <v>0</v>
      </c>
      <c r="D4169" t="s">
        <v>55</v>
      </c>
    </row>
    <row r="4170" spans="1:4" x14ac:dyDescent="0.3">
      <c r="A4170" s="33" t="s">
        <v>33</v>
      </c>
      <c r="B4170" s="34">
        <v>45808</v>
      </c>
      <c r="C4170">
        <v>0</v>
      </c>
      <c r="D4170" t="s">
        <v>55</v>
      </c>
    </row>
    <row r="4171" spans="1:4" x14ac:dyDescent="0.3">
      <c r="A4171" s="33" t="s">
        <v>33</v>
      </c>
      <c r="B4171" s="34">
        <v>45838</v>
      </c>
      <c r="C4171">
        <v>0</v>
      </c>
      <c r="D4171" t="s">
        <v>55</v>
      </c>
    </row>
    <row r="4172" spans="1:4" x14ac:dyDescent="0.3">
      <c r="A4172" s="33" t="s">
        <v>33</v>
      </c>
      <c r="B4172" s="34">
        <v>45869</v>
      </c>
      <c r="C4172">
        <v>0</v>
      </c>
      <c r="D4172" t="s">
        <v>55</v>
      </c>
    </row>
    <row r="4173" spans="1:4" x14ac:dyDescent="0.3">
      <c r="A4173" s="33" t="s">
        <v>33</v>
      </c>
      <c r="B4173" s="34">
        <v>45900</v>
      </c>
      <c r="C4173">
        <v>0</v>
      </c>
      <c r="D4173" t="s">
        <v>55</v>
      </c>
    </row>
    <row r="4174" spans="1:4" x14ac:dyDescent="0.3">
      <c r="A4174" s="33" t="s">
        <v>33</v>
      </c>
      <c r="B4174" s="34">
        <v>45930</v>
      </c>
      <c r="C4174">
        <v>0</v>
      </c>
      <c r="D4174" t="s">
        <v>55</v>
      </c>
    </row>
    <row r="4175" spans="1:4" x14ac:dyDescent="0.3">
      <c r="A4175" s="33" t="s">
        <v>33</v>
      </c>
      <c r="B4175" s="34">
        <v>45961</v>
      </c>
      <c r="C4175">
        <v>0</v>
      </c>
      <c r="D4175" t="s">
        <v>55</v>
      </c>
    </row>
    <row r="4176" spans="1:4" x14ac:dyDescent="0.3">
      <c r="A4176" s="33" t="s">
        <v>33</v>
      </c>
      <c r="B4176" s="34">
        <v>45991</v>
      </c>
      <c r="C4176">
        <v>0</v>
      </c>
      <c r="D4176" t="s">
        <v>55</v>
      </c>
    </row>
    <row r="4177" spans="1:4" x14ac:dyDescent="0.3">
      <c r="A4177" s="33" t="s">
        <v>33</v>
      </c>
      <c r="B4177" s="34">
        <v>46022</v>
      </c>
      <c r="C4177">
        <v>0</v>
      </c>
      <c r="D4177" t="s">
        <v>55</v>
      </c>
    </row>
    <row r="4178" spans="1:4" x14ac:dyDescent="0.3">
      <c r="A4178" s="33" t="s">
        <v>34</v>
      </c>
      <c r="B4178" s="34">
        <v>44957</v>
      </c>
      <c r="C4178">
        <v>4225</v>
      </c>
      <c r="D4178" t="s">
        <v>55</v>
      </c>
    </row>
    <row r="4179" spans="1:4" x14ac:dyDescent="0.3">
      <c r="A4179" s="33" t="s">
        <v>34</v>
      </c>
      <c r="B4179" s="34">
        <v>44985</v>
      </c>
      <c r="C4179">
        <v>4351.75</v>
      </c>
      <c r="D4179" t="s">
        <v>55</v>
      </c>
    </row>
    <row r="4180" spans="1:4" x14ac:dyDescent="0.3">
      <c r="A4180" s="33" t="s">
        <v>34</v>
      </c>
      <c r="B4180" s="34">
        <v>45016</v>
      </c>
      <c r="C4180">
        <v>4482.3024999999998</v>
      </c>
      <c r="D4180" t="s">
        <v>55</v>
      </c>
    </row>
    <row r="4181" spans="1:4" x14ac:dyDescent="0.3">
      <c r="A4181" s="33" t="s">
        <v>34</v>
      </c>
      <c r="B4181" s="34">
        <v>45046</v>
      </c>
      <c r="C4181">
        <v>4208.3251</v>
      </c>
      <c r="D4181" t="s">
        <v>55</v>
      </c>
    </row>
    <row r="4182" spans="1:4" x14ac:dyDescent="0.3">
      <c r="A4182" s="33" t="s">
        <v>34</v>
      </c>
      <c r="B4182" s="34">
        <v>45077</v>
      </c>
      <c r="C4182">
        <v>3958.8040000000001</v>
      </c>
      <c r="D4182" t="s">
        <v>55</v>
      </c>
    </row>
    <row r="4183" spans="1:4" x14ac:dyDescent="0.3">
      <c r="A4183" s="33" t="s">
        <v>34</v>
      </c>
      <c r="B4183" s="34">
        <v>45107</v>
      </c>
      <c r="C4183">
        <v>3731.8591000000001</v>
      </c>
      <c r="D4183" t="s">
        <v>55</v>
      </c>
    </row>
    <row r="4184" spans="1:4" x14ac:dyDescent="0.3">
      <c r="A4184" s="33" t="s">
        <v>34</v>
      </c>
      <c r="B4184" s="34">
        <v>45138</v>
      </c>
      <c r="C4184">
        <v>3843.8148000000001</v>
      </c>
      <c r="D4184" t="s">
        <v>55</v>
      </c>
    </row>
    <row r="4185" spans="1:4" x14ac:dyDescent="0.3">
      <c r="A4185" s="33" t="s">
        <v>34</v>
      </c>
      <c r="B4185" s="34">
        <v>45169</v>
      </c>
      <c r="C4185">
        <v>3959.1293000000001</v>
      </c>
      <c r="D4185" t="s">
        <v>55</v>
      </c>
    </row>
    <row r="4186" spans="1:4" x14ac:dyDescent="0.3">
      <c r="A4186" s="33" t="s">
        <v>34</v>
      </c>
      <c r="B4186" s="34">
        <v>45199</v>
      </c>
      <c r="C4186">
        <v>4077.9031</v>
      </c>
      <c r="D4186" t="s">
        <v>55</v>
      </c>
    </row>
    <row r="4187" spans="1:4" x14ac:dyDescent="0.3">
      <c r="A4187" s="33" t="s">
        <v>34</v>
      </c>
      <c r="B4187" s="34">
        <v>45230</v>
      </c>
      <c r="C4187">
        <v>4200.2402000000002</v>
      </c>
      <c r="D4187" t="s">
        <v>55</v>
      </c>
    </row>
    <row r="4188" spans="1:4" x14ac:dyDescent="0.3">
      <c r="A4188" s="33" t="s">
        <v>34</v>
      </c>
      <c r="B4188" s="34">
        <v>45260</v>
      </c>
      <c r="C4188">
        <v>4326.2474000000002</v>
      </c>
      <c r="D4188" t="s">
        <v>55</v>
      </c>
    </row>
    <row r="4189" spans="1:4" x14ac:dyDescent="0.3">
      <c r="A4189" s="33" t="s">
        <v>34</v>
      </c>
      <c r="B4189" s="34">
        <v>45291</v>
      </c>
      <c r="C4189">
        <v>4456.0348999999997</v>
      </c>
      <c r="D4189" t="s">
        <v>55</v>
      </c>
    </row>
    <row r="4190" spans="1:4" x14ac:dyDescent="0.3">
      <c r="A4190" s="33" t="s">
        <v>34</v>
      </c>
      <c r="B4190" s="34">
        <v>45322</v>
      </c>
      <c r="C4190">
        <v>4589.7159000000001</v>
      </c>
      <c r="D4190" t="s">
        <v>55</v>
      </c>
    </row>
    <row r="4191" spans="1:4" x14ac:dyDescent="0.3">
      <c r="A4191" s="33" t="s">
        <v>34</v>
      </c>
      <c r="B4191" s="34">
        <v>45351</v>
      </c>
      <c r="C4191">
        <v>4727.4074000000001</v>
      </c>
      <c r="D4191" t="s">
        <v>55</v>
      </c>
    </row>
    <row r="4192" spans="1:4" x14ac:dyDescent="0.3">
      <c r="A4192" s="33" t="s">
        <v>34</v>
      </c>
      <c r="B4192" s="34">
        <v>45382</v>
      </c>
      <c r="C4192">
        <v>4869.2295999999997</v>
      </c>
      <c r="D4192" t="s">
        <v>55</v>
      </c>
    </row>
    <row r="4193" spans="1:4" x14ac:dyDescent="0.3">
      <c r="A4193" s="33" t="s">
        <v>34</v>
      </c>
      <c r="B4193" s="34">
        <v>45412</v>
      </c>
      <c r="C4193">
        <v>5015.3064999999997</v>
      </c>
      <c r="D4193" t="s">
        <v>55</v>
      </c>
    </row>
    <row r="4194" spans="1:4" x14ac:dyDescent="0.3">
      <c r="A4194" s="33" t="s">
        <v>34</v>
      </c>
      <c r="B4194" s="34">
        <v>45443</v>
      </c>
      <c r="C4194">
        <v>5165.7656999999999</v>
      </c>
      <c r="D4194" t="s">
        <v>55</v>
      </c>
    </row>
    <row r="4195" spans="1:4" x14ac:dyDescent="0.3">
      <c r="A4195" s="33" t="s">
        <v>34</v>
      </c>
      <c r="B4195" s="34">
        <v>45473</v>
      </c>
      <c r="C4195">
        <v>4880.4798000000001</v>
      </c>
      <c r="D4195" t="s">
        <v>55</v>
      </c>
    </row>
    <row r="4196" spans="1:4" x14ac:dyDescent="0.3">
      <c r="A4196" s="33" t="s">
        <v>34</v>
      </c>
      <c r="B4196" s="34">
        <v>45504</v>
      </c>
      <c r="C4196">
        <v>4621.8559999999998</v>
      </c>
      <c r="D4196" t="s">
        <v>55</v>
      </c>
    </row>
    <row r="4197" spans="1:4" x14ac:dyDescent="0.3">
      <c r="A4197" s="33" t="s">
        <v>34</v>
      </c>
      <c r="B4197" s="34">
        <v>45535</v>
      </c>
      <c r="C4197">
        <v>4760.5117</v>
      </c>
      <c r="D4197" t="s">
        <v>55</v>
      </c>
    </row>
    <row r="4198" spans="1:4" x14ac:dyDescent="0.3">
      <c r="A4198" s="33" t="s">
        <v>34</v>
      </c>
      <c r="B4198" s="34">
        <v>45565</v>
      </c>
      <c r="C4198">
        <v>4903.3270000000002</v>
      </c>
      <c r="D4198" t="s">
        <v>55</v>
      </c>
    </row>
    <row r="4199" spans="1:4" x14ac:dyDescent="0.3">
      <c r="A4199" s="33" t="s">
        <v>34</v>
      </c>
      <c r="B4199" s="34">
        <v>45596</v>
      </c>
      <c r="C4199">
        <v>5050.4268000000002</v>
      </c>
      <c r="D4199" t="s">
        <v>55</v>
      </c>
    </row>
    <row r="4200" spans="1:4" x14ac:dyDescent="0.3">
      <c r="A4200" s="33" t="s">
        <v>34</v>
      </c>
      <c r="B4200" s="34">
        <v>45626</v>
      </c>
      <c r="C4200">
        <v>4794.7511999999997</v>
      </c>
      <c r="D4200" t="s">
        <v>55</v>
      </c>
    </row>
    <row r="4201" spans="1:4" x14ac:dyDescent="0.3">
      <c r="A4201" s="33" t="s">
        <v>34</v>
      </c>
      <c r="B4201" s="34">
        <v>45657</v>
      </c>
      <c r="C4201">
        <v>4563.9803000000002</v>
      </c>
      <c r="D4201" t="s">
        <v>55</v>
      </c>
    </row>
    <row r="4202" spans="1:4" x14ac:dyDescent="0.3">
      <c r="A4202" s="33" t="s">
        <v>34</v>
      </c>
      <c r="B4202" s="34">
        <v>45688</v>
      </c>
      <c r="C4202">
        <v>4700.8996999999999</v>
      </c>
      <c r="D4202" t="s">
        <v>55</v>
      </c>
    </row>
    <row r="4203" spans="1:4" x14ac:dyDescent="0.3">
      <c r="A4203" s="33" t="s">
        <v>34</v>
      </c>
      <c r="B4203" s="34">
        <v>45716</v>
      </c>
      <c r="C4203">
        <v>4841.9267</v>
      </c>
      <c r="D4203" t="s">
        <v>55</v>
      </c>
    </row>
    <row r="4204" spans="1:4" x14ac:dyDescent="0.3">
      <c r="A4204" s="33" t="s">
        <v>34</v>
      </c>
      <c r="B4204" s="34">
        <v>45747</v>
      </c>
      <c r="C4204">
        <v>4987.1845000000003</v>
      </c>
      <c r="D4204" t="s">
        <v>55</v>
      </c>
    </row>
    <row r="4205" spans="1:4" x14ac:dyDescent="0.3">
      <c r="A4205" s="33" t="s">
        <v>34</v>
      </c>
      <c r="B4205" s="34">
        <v>45777</v>
      </c>
      <c r="C4205">
        <v>5136.8001000000004</v>
      </c>
      <c r="D4205" t="s">
        <v>55</v>
      </c>
    </row>
    <row r="4206" spans="1:4" x14ac:dyDescent="0.3">
      <c r="A4206" s="33" t="s">
        <v>34</v>
      </c>
      <c r="B4206" s="34">
        <v>45808</v>
      </c>
      <c r="C4206">
        <v>5290.9040999999997</v>
      </c>
      <c r="D4206" t="s">
        <v>55</v>
      </c>
    </row>
    <row r="4207" spans="1:4" x14ac:dyDescent="0.3">
      <c r="A4207" s="33" t="s">
        <v>34</v>
      </c>
      <c r="B4207" s="34">
        <v>45838</v>
      </c>
      <c r="C4207">
        <v>5449.6311999999998</v>
      </c>
      <c r="D4207" t="s">
        <v>55</v>
      </c>
    </row>
    <row r="4208" spans="1:4" x14ac:dyDescent="0.3">
      <c r="A4208" s="33" t="s">
        <v>34</v>
      </c>
      <c r="B4208" s="34">
        <v>45869</v>
      </c>
      <c r="C4208">
        <v>5613.1201000000001</v>
      </c>
      <c r="D4208" t="s">
        <v>55</v>
      </c>
    </row>
    <row r="4209" spans="1:4" x14ac:dyDescent="0.3">
      <c r="A4209" s="33" t="s">
        <v>34</v>
      </c>
      <c r="B4209" s="34">
        <v>45900</v>
      </c>
      <c r="C4209">
        <v>5781.5137000000004</v>
      </c>
      <c r="D4209" t="s">
        <v>55</v>
      </c>
    </row>
    <row r="4210" spans="1:4" x14ac:dyDescent="0.3">
      <c r="A4210" s="33" t="s">
        <v>34</v>
      </c>
      <c r="B4210" s="34">
        <v>45930</v>
      </c>
      <c r="C4210">
        <v>5954.9592000000002</v>
      </c>
      <c r="D4210" t="s">
        <v>55</v>
      </c>
    </row>
    <row r="4211" spans="1:4" x14ac:dyDescent="0.3">
      <c r="A4211" s="33" t="s">
        <v>34</v>
      </c>
      <c r="B4211" s="34">
        <v>45961</v>
      </c>
      <c r="C4211">
        <v>6133.6079</v>
      </c>
      <c r="D4211" t="s">
        <v>55</v>
      </c>
    </row>
    <row r="4212" spans="1:4" x14ac:dyDescent="0.3">
      <c r="A4212" s="33" t="s">
        <v>34</v>
      </c>
      <c r="B4212" s="34">
        <v>45991</v>
      </c>
      <c r="C4212">
        <v>6317.6162000000004</v>
      </c>
      <c r="D4212" t="s">
        <v>55</v>
      </c>
    </row>
    <row r="4213" spans="1:4" x14ac:dyDescent="0.3">
      <c r="A4213" s="33" t="s">
        <v>34</v>
      </c>
      <c r="B4213" s="34">
        <v>46022</v>
      </c>
      <c r="C4213">
        <v>6507.1446999999998</v>
      </c>
      <c r="D4213" t="s">
        <v>55</v>
      </c>
    </row>
    <row r="4214" spans="1:4" x14ac:dyDescent="0.3">
      <c r="A4214" s="33" t="s">
        <v>35</v>
      </c>
      <c r="B4214" s="34">
        <v>44957</v>
      </c>
      <c r="C4214">
        <v>0</v>
      </c>
      <c r="D4214" t="s">
        <v>55</v>
      </c>
    </row>
    <row r="4215" spans="1:4" x14ac:dyDescent="0.3">
      <c r="A4215" s="33" t="s">
        <v>35</v>
      </c>
      <c r="B4215" s="34">
        <v>44985</v>
      </c>
      <c r="C4215">
        <v>0</v>
      </c>
      <c r="D4215" t="s">
        <v>55</v>
      </c>
    </row>
    <row r="4216" spans="1:4" x14ac:dyDescent="0.3">
      <c r="A4216" s="33" t="s">
        <v>35</v>
      </c>
      <c r="B4216" s="34">
        <v>45016</v>
      </c>
      <c r="C4216">
        <v>0</v>
      </c>
      <c r="D4216" t="s">
        <v>55</v>
      </c>
    </row>
    <row r="4217" spans="1:4" x14ac:dyDescent="0.3">
      <c r="A4217" s="33" t="s">
        <v>35</v>
      </c>
      <c r="B4217" s="34">
        <v>45046</v>
      </c>
      <c r="C4217">
        <v>0</v>
      </c>
      <c r="D4217" t="s">
        <v>55</v>
      </c>
    </row>
    <row r="4218" spans="1:4" x14ac:dyDescent="0.3">
      <c r="A4218" s="33" t="s">
        <v>35</v>
      </c>
      <c r="B4218" s="34">
        <v>45077</v>
      </c>
      <c r="C4218">
        <v>0</v>
      </c>
      <c r="D4218" t="s">
        <v>55</v>
      </c>
    </row>
    <row r="4219" spans="1:4" x14ac:dyDescent="0.3">
      <c r="A4219" s="33" t="s">
        <v>35</v>
      </c>
      <c r="B4219" s="34">
        <v>45107</v>
      </c>
      <c r="C4219">
        <v>0</v>
      </c>
      <c r="D4219" t="s">
        <v>55</v>
      </c>
    </row>
    <row r="4220" spans="1:4" x14ac:dyDescent="0.3">
      <c r="A4220" s="33" t="s">
        <v>35</v>
      </c>
      <c r="B4220" s="34">
        <v>45138</v>
      </c>
      <c r="C4220">
        <v>0</v>
      </c>
      <c r="D4220" t="s">
        <v>55</v>
      </c>
    </row>
    <row r="4221" spans="1:4" x14ac:dyDescent="0.3">
      <c r="A4221" s="33" t="s">
        <v>35</v>
      </c>
      <c r="B4221" s="34">
        <v>45169</v>
      </c>
      <c r="C4221">
        <v>0</v>
      </c>
      <c r="D4221" t="s">
        <v>55</v>
      </c>
    </row>
    <row r="4222" spans="1:4" x14ac:dyDescent="0.3">
      <c r="A4222" s="33" t="s">
        <v>35</v>
      </c>
      <c r="B4222" s="34">
        <v>45199</v>
      </c>
      <c r="C4222">
        <v>0</v>
      </c>
      <c r="D4222" t="s">
        <v>55</v>
      </c>
    </row>
    <row r="4223" spans="1:4" x14ac:dyDescent="0.3">
      <c r="A4223" s="33" t="s">
        <v>35</v>
      </c>
      <c r="B4223" s="34">
        <v>45230</v>
      </c>
      <c r="C4223">
        <v>0</v>
      </c>
      <c r="D4223" t="s">
        <v>55</v>
      </c>
    </row>
    <row r="4224" spans="1:4" x14ac:dyDescent="0.3">
      <c r="A4224" s="33" t="s">
        <v>35</v>
      </c>
      <c r="B4224" s="34">
        <v>45260</v>
      </c>
      <c r="C4224">
        <v>0</v>
      </c>
      <c r="D4224" t="s">
        <v>55</v>
      </c>
    </row>
    <row r="4225" spans="1:4" x14ac:dyDescent="0.3">
      <c r="A4225" s="33" t="s">
        <v>35</v>
      </c>
      <c r="B4225" s="34">
        <v>45291</v>
      </c>
      <c r="C4225">
        <v>0</v>
      </c>
      <c r="D4225" t="s">
        <v>55</v>
      </c>
    </row>
    <row r="4226" spans="1:4" x14ac:dyDescent="0.3">
      <c r="A4226" s="33" t="s">
        <v>35</v>
      </c>
      <c r="B4226" s="34">
        <v>45322</v>
      </c>
      <c r="C4226">
        <v>0</v>
      </c>
      <c r="D4226" t="s">
        <v>55</v>
      </c>
    </row>
    <row r="4227" spans="1:4" x14ac:dyDescent="0.3">
      <c r="A4227" s="33" t="s">
        <v>35</v>
      </c>
      <c r="B4227" s="34">
        <v>45351</v>
      </c>
      <c r="C4227">
        <v>0</v>
      </c>
      <c r="D4227" t="s">
        <v>55</v>
      </c>
    </row>
    <row r="4228" spans="1:4" x14ac:dyDescent="0.3">
      <c r="A4228" s="33" t="s">
        <v>35</v>
      </c>
      <c r="B4228" s="34">
        <v>45382</v>
      </c>
      <c r="C4228">
        <v>0</v>
      </c>
      <c r="D4228" t="s">
        <v>55</v>
      </c>
    </row>
    <row r="4229" spans="1:4" x14ac:dyDescent="0.3">
      <c r="A4229" s="33" t="s">
        <v>35</v>
      </c>
      <c r="B4229" s="34">
        <v>45412</v>
      </c>
      <c r="C4229">
        <v>0</v>
      </c>
      <c r="D4229" t="s">
        <v>55</v>
      </c>
    </row>
    <row r="4230" spans="1:4" x14ac:dyDescent="0.3">
      <c r="A4230" s="33" t="s">
        <v>35</v>
      </c>
      <c r="B4230" s="34">
        <v>45443</v>
      </c>
      <c r="C4230">
        <v>0</v>
      </c>
      <c r="D4230" t="s">
        <v>55</v>
      </c>
    </row>
    <row r="4231" spans="1:4" x14ac:dyDescent="0.3">
      <c r="A4231" s="33" t="s">
        <v>35</v>
      </c>
      <c r="B4231" s="34">
        <v>45473</v>
      </c>
      <c r="C4231">
        <v>0</v>
      </c>
      <c r="D4231" t="s">
        <v>55</v>
      </c>
    </row>
    <row r="4232" spans="1:4" x14ac:dyDescent="0.3">
      <c r="A4232" s="33" t="s">
        <v>35</v>
      </c>
      <c r="B4232" s="34">
        <v>45504</v>
      </c>
      <c r="C4232">
        <v>0</v>
      </c>
      <c r="D4232" t="s">
        <v>55</v>
      </c>
    </row>
    <row r="4233" spans="1:4" x14ac:dyDescent="0.3">
      <c r="A4233" s="33" t="s">
        <v>35</v>
      </c>
      <c r="B4233" s="34">
        <v>45535</v>
      </c>
      <c r="C4233">
        <v>0</v>
      </c>
      <c r="D4233" t="s">
        <v>55</v>
      </c>
    </row>
    <row r="4234" spans="1:4" x14ac:dyDescent="0.3">
      <c r="A4234" s="33" t="s">
        <v>35</v>
      </c>
      <c r="B4234" s="34">
        <v>45565</v>
      </c>
      <c r="C4234">
        <v>0</v>
      </c>
      <c r="D4234" t="s">
        <v>55</v>
      </c>
    </row>
    <row r="4235" spans="1:4" x14ac:dyDescent="0.3">
      <c r="A4235" s="33" t="s">
        <v>35</v>
      </c>
      <c r="B4235" s="34">
        <v>45596</v>
      </c>
      <c r="C4235">
        <v>0</v>
      </c>
      <c r="D4235" t="s">
        <v>55</v>
      </c>
    </row>
    <row r="4236" spans="1:4" x14ac:dyDescent="0.3">
      <c r="A4236" s="33" t="s">
        <v>35</v>
      </c>
      <c r="B4236" s="34">
        <v>45626</v>
      </c>
      <c r="C4236">
        <v>0</v>
      </c>
      <c r="D4236" t="s">
        <v>55</v>
      </c>
    </row>
    <row r="4237" spans="1:4" x14ac:dyDescent="0.3">
      <c r="A4237" s="33" t="s">
        <v>35</v>
      </c>
      <c r="B4237" s="34">
        <v>45657</v>
      </c>
      <c r="C4237">
        <v>0</v>
      </c>
      <c r="D4237" t="s">
        <v>55</v>
      </c>
    </row>
    <row r="4238" spans="1:4" x14ac:dyDescent="0.3">
      <c r="A4238" s="33" t="s">
        <v>35</v>
      </c>
      <c r="B4238" s="34">
        <v>45688</v>
      </c>
      <c r="C4238">
        <v>0</v>
      </c>
      <c r="D4238" t="s">
        <v>55</v>
      </c>
    </row>
    <row r="4239" spans="1:4" x14ac:dyDescent="0.3">
      <c r="A4239" s="33" t="s">
        <v>35</v>
      </c>
      <c r="B4239" s="34">
        <v>45716</v>
      </c>
      <c r="C4239">
        <v>0</v>
      </c>
      <c r="D4239" t="s">
        <v>55</v>
      </c>
    </row>
    <row r="4240" spans="1:4" x14ac:dyDescent="0.3">
      <c r="A4240" s="33" t="s">
        <v>35</v>
      </c>
      <c r="B4240" s="34">
        <v>45747</v>
      </c>
      <c r="C4240">
        <v>0</v>
      </c>
      <c r="D4240" t="s">
        <v>55</v>
      </c>
    </row>
    <row r="4241" spans="1:4" x14ac:dyDescent="0.3">
      <c r="A4241" s="33" t="s">
        <v>35</v>
      </c>
      <c r="B4241" s="34">
        <v>45777</v>
      </c>
      <c r="C4241">
        <v>0</v>
      </c>
      <c r="D4241" t="s">
        <v>55</v>
      </c>
    </row>
    <row r="4242" spans="1:4" x14ac:dyDescent="0.3">
      <c r="A4242" s="33" t="s">
        <v>35</v>
      </c>
      <c r="B4242" s="34">
        <v>45808</v>
      </c>
      <c r="C4242">
        <v>0</v>
      </c>
      <c r="D4242" t="s">
        <v>55</v>
      </c>
    </row>
    <row r="4243" spans="1:4" x14ac:dyDescent="0.3">
      <c r="A4243" s="33" t="s">
        <v>35</v>
      </c>
      <c r="B4243" s="34">
        <v>45838</v>
      </c>
      <c r="C4243">
        <v>0</v>
      </c>
      <c r="D4243" t="s">
        <v>55</v>
      </c>
    </row>
    <row r="4244" spans="1:4" x14ac:dyDescent="0.3">
      <c r="A4244" s="33" t="s">
        <v>35</v>
      </c>
      <c r="B4244" s="34">
        <v>45869</v>
      </c>
      <c r="C4244">
        <v>0</v>
      </c>
      <c r="D4244" t="s">
        <v>55</v>
      </c>
    </row>
    <row r="4245" spans="1:4" x14ac:dyDescent="0.3">
      <c r="A4245" s="33" t="s">
        <v>35</v>
      </c>
      <c r="B4245" s="34">
        <v>45900</v>
      </c>
      <c r="C4245">
        <v>0</v>
      </c>
      <c r="D4245" t="s">
        <v>55</v>
      </c>
    </row>
    <row r="4246" spans="1:4" x14ac:dyDescent="0.3">
      <c r="A4246" s="33" t="s">
        <v>35</v>
      </c>
      <c r="B4246" s="34">
        <v>45930</v>
      </c>
      <c r="C4246">
        <v>0</v>
      </c>
      <c r="D4246" t="s">
        <v>55</v>
      </c>
    </row>
    <row r="4247" spans="1:4" x14ac:dyDescent="0.3">
      <c r="A4247" s="33" t="s">
        <v>35</v>
      </c>
      <c r="B4247" s="34">
        <v>45961</v>
      </c>
      <c r="C4247">
        <v>0</v>
      </c>
      <c r="D4247" t="s">
        <v>55</v>
      </c>
    </row>
    <row r="4248" spans="1:4" x14ac:dyDescent="0.3">
      <c r="A4248" s="33" t="s">
        <v>35</v>
      </c>
      <c r="B4248" s="34">
        <v>45991</v>
      </c>
      <c r="C4248">
        <v>0</v>
      </c>
      <c r="D4248" t="s">
        <v>55</v>
      </c>
    </row>
    <row r="4249" spans="1:4" x14ac:dyDescent="0.3">
      <c r="A4249" s="33" t="s">
        <v>35</v>
      </c>
      <c r="B4249" s="34">
        <v>46022</v>
      </c>
      <c r="C4249">
        <v>0</v>
      </c>
      <c r="D4249" t="s">
        <v>55</v>
      </c>
    </row>
    <row r="4250" spans="1:4" x14ac:dyDescent="0.3">
      <c r="A4250" s="33" t="s">
        <v>36</v>
      </c>
      <c r="B4250" s="34">
        <v>44957</v>
      </c>
      <c r="C4250">
        <v>0</v>
      </c>
      <c r="D4250" t="s">
        <v>55</v>
      </c>
    </row>
    <row r="4251" spans="1:4" x14ac:dyDescent="0.3">
      <c r="A4251" s="33" t="s">
        <v>36</v>
      </c>
      <c r="B4251" s="34">
        <v>44985</v>
      </c>
      <c r="C4251">
        <v>0</v>
      </c>
      <c r="D4251" t="s">
        <v>55</v>
      </c>
    </row>
    <row r="4252" spans="1:4" x14ac:dyDescent="0.3">
      <c r="A4252" s="33" t="s">
        <v>36</v>
      </c>
      <c r="B4252" s="34">
        <v>45016</v>
      </c>
      <c r="C4252">
        <v>0</v>
      </c>
      <c r="D4252" t="s">
        <v>55</v>
      </c>
    </row>
    <row r="4253" spans="1:4" x14ac:dyDescent="0.3">
      <c r="A4253" s="33" t="s">
        <v>36</v>
      </c>
      <c r="B4253" s="34">
        <v>45046</v>
      </c>
      <c r="C4253">
        <v>0</v>
      </c>
      <c r="D4253" t="s">
        <v>55</v>
      </c>
    </row>
    <row r="4254" spans="1:4" x14ac:dyDescent="0.3">
      <c r="A4254" s="33" t="s">
        <v>36</v>
      </c>
      <c r="B4254" s="34">
        <v>45077</v>
      </c>
      <c r="C4254">
        <v>0</v>
      </c>
      <c r="D4254" t="s">
        <v>55</v>
      </c>
    </row>
    <row r="4255" spans="1:4" x14ac:dyDescent="0.3">
      <c r="A4255" s="33" t="s">
        <v>36</v>
      </c>
      <c r="B4255" s="34">
        <v>45107</v>
      </c>
      <c r="C4255">
        <v>0</v>
      </c>
      <c r="D4255" t="s">
        <v>55</v>
      </c>
    </row>
    <row r="4256" spans="1:4" x14ac:dyDescent="0.3">
      <c r="A4256" s="33" t="s">
        <v>36</v>
      </c>
      <c r="B4256" s="34">
        <v>45138</v>
      </c>
      <c r="C4256">
        <v>0</v>
      </c>
      <c r="D4256" t="s">
        <v>55</v>
      </c>
    </row>
    <row r="4257" spans="1:4" x14ac:dyDescent="0.3">
      <c r="A4257" s="33" t="s">
        <v>36</v>
      </c>
      <c r="B4257" s="34">
        <v>45169</v>
      </c>
      <c r="C4257">
        <v>0</v>
      </c>
      <c r="D4257" t="s">
        <v>55</v>
      </c>
    </row>
    <row r="4258" spans="1:4" x14ac:dyDescent="0.3">
      <c r="A4258" s="33" t="s">
        <v>36</v>
      </c>
      <c r="B4258" s="34">
        <v>45199</v>
      </c>
      <c r="C4258">
        <v>0</v>
      </c>
      <c r="D4258" t="s">
        <v>55</v>
      </c>
    </row>
    <row r="4259" spans="1:4" x14ac:dyDescent="0.3">
      <c r="A4259" s="33" t="s">
        <v>36</v>
      </c>
      <c r="B4259" s="34">
        <v>45230</v>
      </c>
      <c r="C4259">
        <v>0</v>
      </c>
      <c r="D4259" t="s">
        <v>55</v>
      </c>
    </row>
    <row r="4260" spans="1:4" x14ac:dyDescent="0.3">
      <c r="A4260" s="33" t="s">
        <v>36</v>
      </c>
      <c r="B4260" s="34">
        <v>45260</v>
      </c>
      <c r="C4260">
        <v>0</v>
      </c>
      <c r="D4260" t="s">
        <v>55</v>
      </c>
    </row>
    <row r="4261" spans="1:4" x14ac:dyDescent="0.3">
      <c r="A4261" s="33" t="s">
        <v>36</v>
      </c>
      <c r="B4261" s="34">
        <v>45291</v>
      </c>
      <c r="C4261">
        <v>0</v>
      </c>
      <c r="D4261" t="s">
        <v>55</v>
      </c>
    </row>
    <row r="4262" spans="1:4" x14ac:dyDescent="0.3">
      <c r="A4262" s="33" t="s">
        <v>36</v>
      </c>
      <c r="B4262" s="34">
        <v>45322</v>
      </c>
      <c r="C4262">
        <v>0</v>
      </c>
      <c r="D4262" t="s">
        <v>55</v>
      </c>
    </row>
    <row r="4263" spans="1:4" x14ac:dyDescent="0.3">
      <c r="A4263" s="33" t="s">
        <v>36</v>
      </c>
      <c r="B4263" s="34">
        <v>45351</v>
      </c>
      <c r="C4263">
        <v>0</v>
      </c>
      <c r="D4263" t="s">
        <v>55</v>
      </c>
    </row>
    <row r="4264" spans="1:4" x14ac:dyDescent="0.3">
      <c r="A4264" s="33" t="s">
        <v>36</v>
      </c>
      <c r="B4264" s="34">
        <v>45382</v>
      </c>
      <c r="C4264">
        <v>0</v>
      </c>
      <c r="D4264" t="s">
        <v>55</v>
      </c>
    </row>
    <row r="4265" spans="1:4" x14ac:dyDescent="0.3">
      <c r="A4265" s="33" t="s">
        <v>36</v>
      </c>
      <c r="B4265" s="34">
        <v>45412</v>
      </c>
      <c r="C4265">
        <v>0</v>
      </c>
      <c r="D4265" t="s">
        <v>55</v>
      </c>
    </row>
    <row r="4266" spans="1:4" x14ac:dyDescent="0.3">
      <c r="A4266" s="33" t="s">
        <v>36</v>
      </c>
      <c r="B4266" s="34">
        <v>45443</v>
      </c>
      <c r="C4266">
        <v>0</v>
      </c>
      <c r="D4266" t="s">
        <v>55</v>
      </c>
    </row>
    <row r="4267" spans="1:4" x14ac:dyDescent="0.3">
      <c r="A4267" s="33" t="s">
        <v>36</v>
      </c>
      <c r="B4267" s="34">
        <v>45473</v>
      </c>
      <c r="C4267">
        <v>0</v>
      </c>
      <c r="D4267" t="s">
        <v>55</v>
      </c>
    </row>
    <row r="4268" spans="1:4" x14ac:dyDescent="0.3">
      <c r="A4268" s="33" t="s">
        <v>36</v>
      </c>
      <c r="B4268" s="34">
        <v>45504</v>
      </c>
      <c r="C4268">
        <v>0</v>
      </c>
      <c r="D4268" t="s">
        <v>55</v>
      </c>
    </row>
    <row r="4269" spans="1:4" x14ac:dyDescent="0.3">
      <c r="A4269" s="33" t="s">
        <v>36</v>
      </c>
      <c r="B4269" s="34">
        <v>45535</v>
      </c>
      <c r="C4269">
        <v>0</v>
      </c>
      <c r="D4269" t="s">
        <v>55</v>
      </c>
    </row>
    <row r="4270" spans="1:4" x14ac:dyDescent="0.3">
      <c r="A4270" s="33" t="s">
        <v>36</v>
      </c>
      <c r="B4270" s="34">
        <v>45565</v>
      </c>
      <c r="C4270">
        <v>0</v>
      </c>
      <c r="D4270" t="s">
        <v>55</v>
      </c>
    </row>
    <row r="4271" spans="1:4" x14ac:dyDescent="0.3">
      <c r="A4271" s="33" t="s">
        <v>36</v>
      </c>
      <c r="B4271" s="34">
        <v>45596</v>
      </c>
      <c r="C4271">
        <v>0</v>
      </c>
      <c r="D4271" t="s">
        <v>55</v>
      </c>
    </row>
    <row r="4272" spans="1:4" x14ac:dyDescent="0.3">
      <c r="A4272" s="33" t="s">
        <v>36</v>
      </c>
      <c r="B4272" s="34">
        <v>45626</v>
      </c>
      <c r="C4272">
        <v>0</v>
      </c>
      <c r="D4272" t="s">
        <v>55</v>
      </c>
    </row>
    <row r="4273" spans="1:4" x14ac:dyDescent="0.3">
      <c r="A4273" s="33" t="s">
        <v>36</v>
      </c>
      <c r="B4273" s="34">
        <v>45657</v>
      </c>
      <c r="C4273">
        <v>0</v>
      </c>
      <c r="D4273" t="s">
        <v>55</v>
      </c>
    </row>
    <row r="4274" spans="1:4" x14ac:dyDescent="0.3">
      <c r="A4274" s="33" t="s">
        <v>36</v>
      </c>
      <c r="B4274" s="34">
        <v>45688</v>
      </c>
      <c r="C4274">
        <v>0</v>
      </c>
      <c r="D4274" t="s">
        <v>55</v>
      </c>
    </row>
    <row r="4275" spans="1:4" x14ac:dyDescent="0.3">
      <c r="A4275" s="33" t="s">
        <v>36</v>
      </c>
      <c r="B4275" s="34">
        <v>45716</v>
      </c>
      <c r="C4275">
        <v>0</v>
      </c>
      <c r="D4275" t="s">
        <v>55</v>
      </c>
    </row>
    <row r="4276" spans="1:4" x14ac:dyDescent="0.3">
      <c r="A4276" s="33" t="s">
        <v>36</v>
      </c>
      <c r="B4276" s="34">
        <v>45747</v>
      </c>
      <c r="C4276">
        <v>0</v>
      </c>
      <c r="D4276" t="s">
        <v>55</v>
      </c>
    </row>
    <row r="4277" spans="1:4" x14ac:dyDescent="0.3">
      <c r="A4277" s="33" t="s">
        <v>36</v>
      </c>
      <c r="B4277" s="34">
        <v>45777</v>
      </c>
      <c r="C4277">
        <v>0</v>
      </c>
      <c r="D4277" t="s">
        <v>55</v>
      </c>
    </row>
    <row r="4278" spans="1:4" x14ac:dyDescent="0.3">
      <c r="A4278" s="33" t="s">
        <v>36</v>
      </c>
      <c r="B4278" s="34">
        <v>45808</v>
      </c>
      <c r="C4278">
        <v>0</v>
      </c>
      <c r="D4278" t="s">
        <v>55</v>
      </c>
    </row>
    <row r="4279" spans="1:4" x14ac:dyDescent="0.3">
      <c r="A4279" s="33" t="s">
        <v>36</v>
      </c>
      <c r="B4279" s="34">
        <v>45838</v>
      </c>
      <c r="C4279">
        <v>0</v>
      </c>
      <c r="D4279" t="s">
        <v>55</v>
      </c>
    </row>
    <row r="4280" spans="1:4" x14ac:dyDescent="0.3">
      <c r="A4280" s="33" t="s">
        <v>36</v>
      </c>
      <c r="B4280" s="34">
        <v>45869</v>
      </c>
      <c r="C4280">
        <v>0</v>
      </c>
      <c r="D4280" t="s">
        <v>55</v>
      </c>
    </row>
    <row r="4281" spans="1:4" x14ac:dyDescent="0.3">
      <c r="A4281" s="33" t="s">
        <v>36</v>
      </c>
      <c r="B4281" s="34">
        <v>45900</v>
      </c>
      <c r="C4281">
        <v>0</v>
      </c>
      <c r="D4281" t="s">
        <v>55</v>
      </c>
    </row>
    <row r="4282" spans="1:4" x14ac:dyDescent="0.3">
      <c r="A4282" s="33" t="s">
        <v>36</v>
      </c>
      <c r="B4282" s="34">
        <v>45930</v>
      </c>
      <c r="C4282">
        <v>0</v>
      </c>
      <c r="D4282" t="s">
        <v>55</v>
      </c>
    </row>
    <row r="4283" spans="1:4" x14ac:dyDescent="0.3">
      <c r="A4283" s="33" t="s">
        <v>36</v>
      </c>
      <c r="B4283" s="34">
        <v>45961</v>
      </c>
      <c r="C4283">
        <v>0</v>
      </c>
      <c r="D4283" t="s">
        <v>55</v>
      </c>
    </row>
    <row r="4284" spans="1:4" x14ac:dyDescent="0.3">
      <c r="A4284" s="33" t="s">
        <v>36</v>
      </c>
      <c r="B4284" s="34">
        <v>45991</v>
      </c>
      <c r="C4284">
        <v>0</v>
      </c>
      <c r="D4284" t="s">
        <v>55</v>
      </c>
    </row>
    <row r="4285" spans="1:4" x14ac:dyDescent="0.3">
      <c r="A4285" s="33" t="s">
        <v>36</v>
      </c>
      <c r="B4285" s="34">
        <v>46022</v>
      </c>
      <c r="C4285">
        <v>0</v>
      </c>
      <c r="D4285" t="s">
        <v>55</v>
      </c>
    </row>
    <row r="4286" spans="1:4" x14ac:dyDescent="0.3">
      <c r="A4286" s="33" t="s">
        <v>37</v>
      </c>
      <c r="B4286" s="34">
        <v>44957</v>
      </c>
      <c r="C4286">
        <v>300</v>
      </c>
      <c r="D4286" t="s">
        <v>55</v>
      </c>
    </row>
    <row r="4287" spans="1:4" x14ac:dyDescent="0.3">
      <c r="A4287" s="33" t="s">
        <v>37</v>
      </c>
      <c r="B4287" s="34">
        <v>44985</v>
      </c>
      <c r="C4287">
        <v>309</v>
      </c>
      <c r="D4287" t="s">
        <v>55</v>
      </c>
    </row>
    <row r="4288" spans="1:4" x14ac:dyDescent="0.3">
      <c r="A4288" s="33" t="s">
        <v>37</v>
      </c>
      <c r="B4288" s="34">
        <v>45016</v>
      </c>
      <c r="C4288">
        <v>318.27</v>
      </c>
      <c r="D4288" t="s">
        <v>55</v>
      </c>
    </row>
    <row r="4289" spans="1:4" x14ac:dyDescent="0.3">
      <c r="A4289" s="33" t="s">
        <v>37</v>
      </c>
      <c r="B4289" s="34">
        <v>45046</v>
      </c>
      <c r="C4289">
        <v>327.81810000000002</v>
      </c>
      <c r="D4289" t="s">
        <v>55</v>
      </c>
    </row>
    <row r="4290" spans="1:4" x14ac:dyDescent="0.3">
      <c r="A4290" s="33" t="s">
        <v>37</v>
      </c>
      <c r="B4290" s="34">
        <v>45077</v>
      </c>
      <c r="C4290">
        <v>337.65264300000001</v>
      </c>
      <c r="D4290" t="s">
        <v>55</v>
      </c>
    </row>
    <row r="4291" spans="1:4" x14ac:dyDescent="0.3">
      <c r="A4291" s="33" t="s">
        <v>37</v>
      </c>
      <c r="B4291" s="34">
        <v>45107</v>
      </c>
      <c r="C4291">
        <v>347.78222228999999</v>
      </c>
      <c r="D4291" t="s">
        <v>55</v>
      </c>
    </row>
    <row r="4292" spans="1:4" x14ac:dyDescent="0.3">
      <c r="A4292" s="33" t="s">
        <v>37</v>
      </c>
      <c r="B4292" s="34">
        <v>45138</v>
      </c>
      <c r="C4292">
        <v>358.21568895870001</v>
      </c>
      <c r="D4292" t="s">
        <v>55</v>
      </c>
    </row>
    <row r="4293" spans="1:4" x14ac:dyDescent="0.3">
      <c r="A4293" s="33" t="s">
        <v>37</v>
      </c>
      <c r="B4293" s="34">
        <v>45169</v>
      </c>
      <c r="C4293">
        <v>368.96215962746101</v>
      </c>
      <c r="D4293" t="s">
        <v>55</v>
      </c>
    </row>
    <row r="4294" spans="1:4" x14ac:dyDescent="0.3">
      <c r="A4294" s="33" t="s">
        <v>37</v>
      </c>
      <c r="B4294" s="34">
        <v>45199</v>
      </c>
      <c r="C4294">
        <v>380.03102441628482</v>
      </c>
      <c r="D4294" t="s">
        <v>55</v>
      </c>
    </row>
    <row r="4295" spans="1:4" x14ac:dyDescent="0.3">
      <c r="A4295" s="33" t="s">
        <v>37</v>
      </c>
      <c r="B4295" s="34">
        <v>45230</v>
      </c>
      <c r="C4295">
        <v>391.4319551487734</v>
      </c>
      <c r="D4295" t="s">
        <v>55</v>
      </c>
    </row>
    <row r="4296" spans="1:4" x14ac:dyDescent="0.3">
      <c r="A4296" s="33" t="s">
        <v>37</v>
      </c>
      <c r="B4296" s="34">
        <v>45260</v>
      </c>
      <c r="C4296">
        <v>403.17491380323662</v>
      </c>
      <c r="D4296" t="s">
        <v>55</v>
      </c>
    </row>
    <row r="4297" spans="1:4" x14ac:dyDescent="0.3">
      <c r="A4297" s="33" t="s">
        <v>37</v>
      </c>
      <c r="B4297" s="34">
        <v>45291</v>
      </c>
      <c r="C4297">
        <v>415.27016121733374</v>
      </c>
      <c r="D4297" t="s">
        <v>55</v>
      </c>
    </row>
    <row r="4298" spans="1:4" x14ac:dyDescent="0.3">
      <c r="A4298" s="33" t="s">
        <v>37</v>
      </c>
      <c r="B4298" s="34">
        <v>45322</v>
      </c>
      <c r="C4298">
        <v>427.72826605385376</v>
      </c>
      <c r="D4298" t="s">
        <v>55</v>
      </c>
    </row>
    <row r="4299" spans="1:4" x14ac:dyDescent="0.3">
      <c r="A4299" s="33" t="s">
        <v>37</v>
      </c>
      <c r="B4299" s="34">
        <v>45351</v>
      </c>
      <c r="C4299">
        <v>440.56011403546938</v>
      </c>
      <c r="D4299" t="s">
        <v>55</v>
      </c>
    </row>
    <row r="4300" spans="1:4" x14ac:dyDescent="0.3">
      <c r="A4300" s="33" t="s">
        <v>37</v>
      </c>
      <c r="B4300" s="34">
        <v>45382</v>
      </c>
      <c r="C4300">
        <v>453.77691745653345</v>
      </c>
      <c r="D4300" t="s">
        <v>55</v>
      </c>
    </row>
    <row r="4301" spans="1:4" x14ac:dyDescent="0.3">
      <c r="A4301" s="33" t="s">
        <v>37</v>
      </c>
      <c r="B4301" s="34">
        <v>45412</v>
      </c>
      <c r="C4301">
        <v>467.39022498022945</v>
      </c>
      <c r="D4301" t="s">
        <v>55</v>
      </c>
    </row>
    <row r="4302" spans="1:4" x14ac:dyDescent="0.3">
      <c r="A4302" s="33" t="s">
        <v>37</v>
      </c>
      <c r="B4302" s="34">
        <v>45443</v>
      </c>
      <c r="C4302">
        <v>481.41193172963636</v>
      </c>
      <c r="D4302" t="s">
        <v>55</v>
      </c>
    </row>
    <row r="4303" spans="1:4" x14ac:dyDescent="0.3">
      <c r="A4303" s="33" t="s">
        <v>37</v>
      </c>
      <c r="B4303" s="34">
        <v>45473</v>
      </c>
      <c r="C4303">
        <v>495.85428968152547</v>
      </c>
      <c r="D4303" t="s">
        <v>55</v>
      </c>
    </row>
    <row r="4304" spans="1:4" x14ac:dyDescent="0.3">
      <c r="A4304" s="33" t="s">
        <v>37</v>
      </c>
      <c r="B4304" s="34">
        <v>45504</v>
      </c>
      <c r="C4304">
        <v>510.72991837197122</v>
      </c>
      <c r="D4304" t="s">
        <v>55</v>
      </c>
    </row>
    <row r="4305" spans="1:4" x14ac:dyDescent="0.3">
      <c r="A4305" s="33" t="s">
        <v>37</v>
      </c>
      <c r="B4305" s="34">
        <v>45535</v>
      </c>
      <c r="C4305">
        <v>526.05181592313033</v>
      </c>
      <c r="D4305" t="s">
        <v>55</v>
      </c>
    </row>
    <row r="4306" spans="1:4" x14ac:dyDescent="0.3">
      <c r="A4306" s="33" t="s">
        <v>37</v>
      </c>
      <c r="B4306" s="34">
        <v>45565</v>
      </c>
      <c r="C4306">
        <v>541.83337040082426</v>
      </c>
      <c r="D4306" t="s">
        <v>55</v>
      </c>
    </row>
    <row r="4307" spans="1:4" x14ac:dyDescent="0.3">
      <c r="A4307" s="33" t="s">
        <v>37</v>
      </c>
      <c r="B4307" s="34">
        <v>45596</v>
      </c>
      <c r="C4307">
        <v>558.08837151284899</v>
      </c>
      <c r="D4307" t="s">
        <v>55</v>
      </c>
    </row>
    <row r="4308" spans="1:4" x14ac:dyDescent="0.3">
      <c r="A4308" s="33" t="s">
        <v>37</v>
      </c>
      <c r="B4308" s="34">
        <v>45626</v>
      </c>
      <c r="C4308">
        <v>574.83102265823447</v>
      </c>
      <c r="D4308" t="s">
        <v>55</v>
      </c>
    </row>
    <row r="4309" spans="1:4" x14ac:dyDescent="0.3">
      <c r="A4309" s="33" t="s">
        <v>37</v>
      </c>
      <c r="B4309" s="34">
        <v>45657</v>
      </c>
      <c r="C4309">
        <v>592.07595333798156</v>
      </c>
      <c r="D4309" t="s">
        <v>55</v>
      </c>
    </row>
    <row r="4310" spans="1:4" x14ac:dyDescent="0.3">
      <c r="A4310" s="33" t="s">
        <v>37</v>
      </c>
      <c r="B4310" s="34">
        <v>45688</v>
      </c>
      <c r="C4310">
        <v>609.838231938121</v>
      </c>
      <c r="D4310" t="s">
        <v>55</v>
      </c>
    </row>
    <row r="4311" spans="1:4" x14ac:dyDescent="0.3">
      <c r="A4311" s="33" t="s">
        <v>37</v>
      </c>
      <c r="B4311" s="34">
        <v>45716</v>
      </c>
      <c r="C4311">
        <v>628.13337889626462</v>
      </c>
      <c r="D4311" t="s">
        <v>55</v>
      </c>
    </row>
    <row r="4312" spans="1:4" x14ac:dyDescent="0.3">
      <c r="A4312" s="33" t="s">
        <v>37</v>
      </c>
      <c r="B4312" s="34">
        <v>45747</v>
      </c>
      <c r="C4312">
        <v>646.97738026315255</v>
      </c>
      <c r="D4312" t="s">
        <v>55</v>
      </c>
    </row>
    <row r="4313" spans="1:4" x14ac:dyDescent="0.3">
      <c r="A4313" s="33" t="s">
        <v>37</v>
      </c>
      <c r="B4313" s="34">
        <v>45777</v>
      </c>
      <c r="C4313">
        <v>666.38670167104715</v>
      </c>
      <c r="D4313" t="s">
        <v>55</v>
      </c>
    </row>
    <row r="4314" spans="1:4" x14ac:dyDescent="0.3">
      <c r="A4314" s="33" t="s">
        <v>37</v>
      </c>
      <c r="B4314" s="34">
        <v>45808</v>
      </c>
      <c r="C4314">
        <v>686.37830272117856</v>
      </c>
      <c r="D4314" t="s">
        <v>55</v>
      </c>
    </row>
    <row r="4315" spans="1:4" x14ac:dyDescent="0.3">
      <c r="A4315" s="33" t="s">
        <v>37</v>
      </c>
      <c r="B4315" s="34">
        <v>45838</v>
      </c>
      <c r="C4315">
        <v>706.96965180281393</v>
      </c>
      <c r="D4315" t="s">
        <v>55</v>
      </c>
    </row>
    <row r="4316" spans="1:4" x14ac:dyDescent="0.3">
      <c r="A4316" s="33" t="s">
        <v>37</v>
      </c>
      <c r="B4316" s="34">
        <v>45869</v>
      </c>
      <c r="C4316">
        <v>728.1787413568984</v>
      </c>
      <c r="D4316" t="s">
        <v>55</v>
      </c>
    </row>
    <row r="4317" spans="1:4" x14ac:dyDescent="0.3">
      <c r="A4317" s="33" t="s">
        <v>37</v>
      </c>
      <c r="B4317" s="34">
        <v>45900</v>
      </c>
      <c r="C4317">
        <v>750.0241035976054</v>
      </c>
      <c r="D4317" t="s">
        <v>55</v>
      </c>
    </row>
    <row r="4318" spans="1:4" x14ac:dyDescent="0.3">
      <c r="A4318" s="33" t="s">
        <v>37</v>
      </c>
      <c r="B4318" s="34">
        <v>45930</v>
      </c>
      <c r="C4318">
        <v>772.52482670553354</v>
      </c>
      <c r="D4318" t="s">
        <v>55</v>
      </c>
    </row>
    <row r="4319" spans="1:4" x14ac:dyDescent="0.3">
      <c r="A4319" s="33" t="s">
        <v>37</v>
      </c>
      <c r="B4319" s="34">
        <v>45961</v>
      </c>
      <c r="C4319">
        <v>795.70057150669959</v>
      </c>
      <c r="D4319" t="s">
        <v>55</v>
      </c>
    </row>
    <row r="4320" spans="1:4" x14ac:dyDescent="0.3">
      <c r="A4320" s="33" t="s">
        <v>37</v>
      </c>
      <c r="B4320" s="34">
        <v>45991</v>
      </c>
      <c r="C4320">
        <v>819.57158865190058</v>
      </c>
      <c r="D4320" t="s">
        <v>55</v>
      </c>
    </row>
    <row r="4321" spans="1:4" x14ac:dyDescent="0.3">
      <c r="A4321" s="33" t="s">
        <v>37</v>
      </c>
      <c r="B4321" s="34">
        <v>46022</v>
      </c>
      <c r="C4321">
        <v>844.15873631145757</v>
      </c>
      <c r="D4321" t="s">
        <v>55</v>
      </c>
    </row>
    <row r="4322" spans="1:4" x14ac:dyDescent="0.3">
      <c r="A4322" s="33" t="s">
        <v>38</v>
      </c>
      <c r="B4322" s="34">
        <v>44957</v>
      </c>
      <c r="C4322">
        <v>200</v>
      </c>
      <c r="D4322" t="s">
        <v>55</v>
      </c>
    </row>
    <row r="4323" spans="1:4" x14ac:dyDescent="0.3">
      <c r="A4323" s="33" t="s">
        <v>38</v>
      </c>
      <c r="B4323" s="34">
        <v>44985</v>
      </c>
      <c r="C4323">
        <v>184</v>
      </c>
      <c r="D4323" t="s">
        <v>55</v>
      </c>
    </row>
    <row r="4324" spans="1:4" x14ac:dyDescent="0.3">
      <c r="A4324" s="33" t="s">
        <v>38</v>
      </c>
      <c r="B4324" s="34">
        <v>45016</v>
      </c>
      <c r="C4324">
        <v>169.28</v>
      </c>
      <c r="D4324" t="s">
        <v>55</v>
      </c>
    </row>
    <row r="4325" spans="1:4" x14ac:dyDescent="0.3">
      <c r="A4325" s="33" t="s">
        <v>38</v>
      </c>
      <c r="B4325" s="34">
        <v>45046</v>
      </c>
      <c r="C4325">
        <v>155.73760000000001</v>
      </c>
      <c r="D4325" t="s">
        <v>55</v>
      </c>
    </row>
    <row r="4326" spans="1:4" x14ac:dyDescent="0.3">
      <c r="A4326" s="33" t="s">
        <v>38</v>
      </c>
      <c r="B4326" s="34">
        <v>45077</v>
      </c>
      <c r="C4326">
        <v>160.40972800000003</v>
      </c>
      <c r="D4326" t="s">
        <v>55</v>
      </c>
    </row>
    <row r="4327" spans="1:4" x14ac:dyDescent="0.3">
      <c r="A4327" s="33" t="s">
        <v>38</v>
      </c>
      <c r="B4327" s="34">
        <v>45107</v>
      </c>
      <c r="C4327">
        <v>165.22201984000003</v>
      </c>
      <c r="D4327" t="s">
        <v>55</v>
      </c>
    </row>
    <row r="4328" spans="1:4" x14ac:dyDescent="0.3">
      <c r="A4328" s="33" t="s">
        <v>38</v>
      </c>
      <c r="B4328" s="34">
        <v>45138</v>
      </c>
      <c r="C4328">
        <v>170.17868043520002</v>
      </c>
      <c r="D4328" t="s">
        <v>55</v>
      </c>
    </row>
    <row r="4329" spans="1:4" x14ac:dyDescent="0.3">
      <c r="A4329" s="33" t="s">
        <v>38</v>
      </c>
      <c r="B4329" s="34">
        <v>45169</v>
      </c>
      <c r="C4329">
        <v>175.28404084825604</v>
      </c>
      <c r="D4329" t="s">
        <v>55</v>
      </c>
    </row>
    <row r="4330" spans="1:4" x14ac:dyDescent="0.3">
      <c r="A4330" s="33" t="s">
        <v>38</v>
      </c>
      <c r="B4330" s="34">
        <v>45199</v>
      </c>
      <c r="C4330">
        <v>180.54256207370372</v>
      </c>
      <c r="D4330" t="s">
        <v>55</v>
      </c>
    </row>
    <row r="4331" spans="1:4" x14ac:dyDescent="0.3">
      <c r="A4331" s="33" t="s">
        <v>38</v>
      </c>
      <c r="B4331" s="34">
        <v>45230</v>
      </c>
      <c r="C4331">
        <v>185.95883893591483</v>
      </c>
      <c r="D4331" t="s">
        <v>55</v>
      </c>
    </row>
    <row r="4332" spans="1:4" x14ac:dyDescent="0.3">
      <c r="A4332" s="33" t="s">
        <v>38</v>
      </c>
      <c r="B4332" s="34">
        <v>45260</v>
      </c>
      <c r="C4332">
        <v>191.53760410399227</v>
      </c>
      <c r="D4332" t="s">
        <v>55</v>
      </c>
    </row>
    <row r="4333" spans="1:4" x14ac:dyDescent="0.3">
      <c r="A4333" s="33" t="s">
        <v>38</v>
      </c>
      <c r="B4333" s="34">
        <v>45291</v>
      </c>
      <c r="C4333">
        <v>197.28373222711204</v>
      </c>
      <c r="D4333" t="s">
        <v>55</v>
      </c>
    </row>
    <row r="4334" spans="1:4" x14ac:dyDescent="0.3">
      <c r="A4334" s="33" t="s">
        <v>38</v>
      </c>
      <c r="B4334" s="34">
        <v>45322</v>
      </c>
      <c r="C4334">
        <v>203.2022441939254</v>
      </c>
      <c r="D4334" t="s">
        <v>55</v>
      </c>
    </row>
    <row r="4335" spans="1:4" x14ac:dyDescent="0.3">
      <c r="A4335" s="33" t="s">
        <v>38</v>
      </c>
      <c r="B4335" s="34">
        <v>45351</v>
      </c>
      <c r="C4335">
        <v>209.29831151974315</v>
      </c>
      <c r="D4335" t="s">
        <v>55</v>
      </c>
    </row>
    <row r="4336" spans="1:4" x14ac:dyDescent="0.3">
      <c r="A4336" s="33" t="s">
        <v>38</v>
      </c>
      <c r="B4336" s="34">
        <v>45382</v>
      </c>
      <c r="C4336">
        <v>215.57726086533546</v>
      </c>
      <c r="D4336" t="s">
        <v>55</v>
      </c>
    </row>
    <row r="4337" spans="1:4" x14ac:dyDescent="0.3">
      <c r="A4337" s="33" t="s">
        <v>38</v>
      </c>
      <c r="B4337" s="34">
        <v>45412</v>
      </c>
      <c r="C4337">
        <v>222.04457869129553</v>
      </c>
      <c r="D4337" t="s">
        <v>55</v>
      </c>
    </row>
    <row r="4338" spans="1:4" x14ac:dyDescent="0.3">
      <c r="A4338" s="33" t="s">
        <v>38</v>
      </c>
      <c r="B4338" s="34">
        <v>45443</v>
      </c>
      <c r="C4338">
        <v>228.70591605203441</v>
      </c>
      <c r="D4338" t="s">
        <v>55</v>
      </c>
    </row>
    <row r="4339" spans="1:4" x14ac:dyDescent="0.3">
      <c r="A4339" s="33" t="s">
        <v>38</v>
      </c>
      <c r="B4339" s="34">
        <v>45473</v>
      </c>
      <c r="C4339">
        <v>235.56709353359545</v>
      </c>
      <c r="D4339" t="s">
        <v>55</v>
      </c>
    </row>
    <row r="4340" spans="1:4" x14ac:dyDescent="0.3">
      <c r="A4340" s="33" t="s">
        <v>38</v>
      </c>
      <c r="B4340" s="34">
        <v>45504</v>
      </c>
      <c r="C4340">
        <v>242.63410633960333</v>
      </c>
      <c r="D4340" t="s">
        <v>55</v>
      </c>
    </row>
    <row r="4341" spans="1:4" x14ac:dyDescent="0.3">
      <c r="A4341" s="33" t="s">
        <v>38</v>
      </c>
      <c r="B4341" s="34">
        <v>45535</v>
      </c>
      <c r="C4341">
        <v>249.91312952979143</v>
      </c>
      <c r="D4341" t="s">
        <v>55</v>
      </c>
    </row>
    <row r="4342" spans="1:4" x14ac:dyDescent="0.3">
      <c r="A4342" s="33" t="s">
        <v>38</v>
      </c>
      <c r="B4342" s="34">
        <v>45565</v>
      </c>
      <c r="C4342">
        <v>257.41052341568519</v>
      </c>
      <c r="D4342" t="s">
        <v>55</v>
      </c>
    </row>
    <row r="4343" spans="1:4" x14ac:dyDescent="0.3">
      <c r="A4343" s="33" t="s">
        <v>38</v>
      </c>
      <c r="B4343" s="34">
        <v>45596</v>
      </c>
      <c r="C4343">
        <v>265.13283911815574</v>
      </c>
      <c r="D4343" t="s">
        <v>55</v>
      </c>
    </row>
    <row r="4344" spans="1:4" x14ac:dyDescent="0.3">
      <c r="A4344" s="33" t="s">
        <v>38</v>
      </c>
      <c r="B4344" s="34">
        <v>45626</v>
      </c>
      <c r="C4344">
        <v>273.0868242917004</v>
      </c>
      <c r="D4344" t="s">
        <v>55</v>
      </c>
    </row>
    <row r="4345" spans="1:4" x14ac:dyDescent="0.3">
      <c r="A4345" s="33" t="s">
        <v>38</v>
      </c>
      <c r="B4345" s="34">
        <v>45657</v>
      </c>
      <c r="C4345">
        <v>281.2794290204514</v>
      </c>
      <c r="D4345" t="s">
        <v>55</v>
      </c>
    </row>
    <row r="4346" spans="1:4" x14ac:dyDescent="0.3">
      <c r="A4346" s="33" t="s">
        <v>38</v>
      </c>
      <c r="B4346" s="34">
        <v>45688</v>
      </c>
      <c r="C4346">
        <v>289.71781189106497</v>
      </c>
      <c r="D4346" t="s">
        <v>55</v>
      </c>
    </row>
    <row r="4347" spans="1:4" x14ac:dyDescent="0.3">
      <c r="A4347" s="33" t="s">
        <v>38</v>
      </c>
      <c r="B4347" s="34">
        <v>45716</v>
      </c>
      <c r="C4347">
        <v>298.40934624779692</v>
      </c>
      <c r="D4347" t="s">
        <v>55</v>
      </c>
    </row>
    <row r="4348" spans="1:4" x14ac:dyDescent="0.3">
      <c r="A4348" s="33" t="s">
        <v>38</v>
      </c>
      <c r="B4348" s="34">
        <v>45747</v>
      </c>
      <c r="C4348">
        <v>307.36162663523083</v>
      </c>
      <c r="D4348" t="s">
        <v>55</v>
      </c>
    </row>
    <row r="4349" spans="1:4" x14ac:dyDescent="0.3">
      <c r="A4349" s="33" t="s">
        <v>38</v>
      </c>
      <c r="B4349" s="34">
        <v>45777</v>
      </c>
      <c r="C4349">
        <v>316.58247543428774</v>
      </c>
      <c r="D4349" t="s">
        <v>55</v>
      </c>
    </row>
    <row r="4350" spans="1:4" x14ac:dyDescent="0.3">
      <c r="A4350" s="33" t="s">
        <v>38</v>
      </c>
      <c r="B4350" s="34">
        <v>45808</v>
      </c>
      <c r="C4350">
        <v>326.07994969731641</v>
      </c>
      <c r="D4350" t="s">
        <v>55</v>
      </c>
    </row>
    <row r="4351" spans="1:4" x14ac:dyDescent="0.3">
      <c r="A4351" s="33" t="s">
        <v>38</v>
      </c>
      <c r="B4351" s="34">
        <v>45838</v>
      </c>
      <c r="C4351">
        <v>335.8623481882359</v>
      </c>
      <c r="D4351" t="s">
        <v>55</v>
      </c>
    </row>
    <row r="4352" spans="1:4" x14ac:dyDescent="0.3">
      <c r="A4352" s="33" t="s">
        <v>38</v>
      </c>
      <c r="B4352" s="34">
        <v>45869</v>
      </c>
      <c r="C4352">
        <v>345.93821863388297</v>
      </c>
      <c r="D4352" t="s">
        <v>55</v>
      </c>
    </row>
    <row r="4353" spans="1:4" x14ac:dyDescent="0.3">
      <c r="A4353" s="33" t="s">
        <v>38</v>
      </c>
      <c r="B4353" s="34">
        <v>45900</v>
      </c>
      <c r="C4353">
        <v>356.31636519289947</v>
      </c>
      <c r="D4353" t="s">
        <v>55</v>
      </c>
    </row>
    <row r="4354" spans="1:4" x14ac:dyDescent="0.3">
      <c r="A4354" s="33" t="s">
        <v>38</v>
      </c>
      <c r="B4354" s="34">
        <v>45930</v>
      </c>
      <c r="C4354">
        <v>367.00585614868646</v>
      </c>
      <c r="D4354" t="s">
        <v>55</v>
      </c>
    </row>
    <row r="4355" spans="1:4" x14ac:dyDescent="0.3">
      <c r="A4355" s="33" t="s">
        <v>38</v>
      </c>
      <c r="B4355" s="34">
        <v>45961</v>
      </c>
      <c r="C4355">
        <v>378.01603183314705</v>
      </c>
      <c r="D4355" t="s">
        <v>55</v>
      </c>
    </row>
    <row r="4356" spans="1:4" x14ac:dyDescent="0.3">
      <c r="A4356" s="33" t="s">
        <v>38</v>
      </c>
      <c r="B4356" s="34">
        <v>45991</v>
      </c>
      <c r="C4356">
        <v>389.35651278814146</v>
      </c>
      <c r="D4356" t="s">
        <v>55</v>
      </c>
    </row>
    <row r="4357" spans="1:4" x14ac:dyDescent="0.3">
      <c r="A4357" s="33" t="s">
        <v>38</v>
      </c>
      <c r="B4357" s="34">
        <v>46022</v>
      </c>
      <c r="C4357">
        <v>401.03720817178572</v>
      </c>
      <c r="D4357" t="s">
        <v>55</v>
      </c>
    </row>
    <row r="4358" spans="1:4" x14ac:dyDescent="0.3">
      <c r="A4358" s="33" t="s">
        <v>39</v>
      </c>
      <c r="B4358" s="34">
        <v>44957</v>
      </c>
      <c r="C4358">
        <v>200</v>
      </c>
      <c r="D4358" t="s">
        <v>55</v>
      </c>
    </row>
    <row r="4359" spans="1:4" x14ac:dyDescent="0.3">
      <c r="A4359" s="33" t="s">
        <v>39</v>
      </c>
      <c r="B4359" s="34">
        <v>44985</v>
      </c>
      <c r="C4359">
        <v>206</v>
      </c>
      <c r="D4359" t="s">
        <v>55</v>
      </c>
    </row>
    <row r="4360" spans="1:4" x14ac:dyDescent="0.3">
      <c r="A4360" s="33" t="s">
        <v>39</v>
      </c>
      <c r="B4360" s="34">
        <v>45016</v>
      </c>
      <c r="C4360">
        <v>212.18</v>
      </c>
      <c r="D4360" t="s">
        <v>55</v>
      </c>
    </row>
    <row r="4361" spans="1:4" x14ac:dyDescent="0.3">
      <c r="A4361" s="33" t="s">
        <v>39</v>
      </c>
      <c r="B4361" s="34">
        <v>45046</v>
      </c>
      <c r="C4361">
        <v>218.5454</v>
      </c>
      <c r="D4361" t="s">
        <v>55</v>
      </c>
    </row>
    <row r="4362" spans="1:4" x14ac:dyDescent="0.3">
      <c r="A4362" s="33" t="s">
        <v>39</v>
      </c>
      <c r="B4362" s="34">
        <v>45077</v>
      </c>
      <c r="C4362">
        <v>225.10176200000001</v>
      </c>
      <c r="D4362" t="s">
        <v>55</v>
      </c>
    </row>
    <row r="4363" spans="1:4" x14ac:dyDescent="0.3">
      <c r="A4363" s="33" t="s">
        <v>39</v>
      </c>
      <c r="B4363" s="34">
        <v>45107</v>
      </c>
      <c r="C4363">
        <v>231.85481486</v>
      </c>
      <c r="D4363" t="s">
        <v>55</v>
      </c>
    </row>
    <row r="4364" spans="1:4" x14ac:dyDescent="0.3">
      <c r="A4364" s="33" t="s">
        <v>39</v>
      </c>
      <c r="B4364" s="34">
        <v>45138</v>
      </c>
      <c r="C4364">
        <v>238.81045930580001</v>
      </c>
      <c r="D4364" t="s">
        <v>55</v>
      </c>
    </row>
    <row r="4365" spans="1:4" x14ac:dyDescent="0.3">
      <c r="A4365" s="33" t="s">
        <v>39</v>
      </c>
      <c r="B4365" s="34">
        <v>45169</v>
      </c>
      <c r="C4365">
        <v>245.974773084974</v>
      </c>
      <c r="D4365" t="s">
        <v>55</v>
      </c>
    </row>
    <row r="4366" spans="1:4" x14ac:dyDescent="0.3">
      <c r="A4366" s="33" t="s">
        <v>39</v>
      </c>
      <c r="B4366" s="34">
        <v>45199</v>
      </c>
      <c r="C4366">
        <v>253.35401627752324</v>
      </c>
      <c r="D4366" t="s">
        <v>55</v>
      </c>
    </row>
    <row r="4367" spans="1:4" x14ac:dyDescent="0.3">
      <c r="A4367" s="33" t="s">
        <v>39</v>
      </c>
      <c r="B4367" s="34">
        <v>45230</v>
      </c>
      <c r="C4367">
        <v>260.95463676584893</v>
      </c>
      <c r="D4367" t="s">
        <v>55</v>
      </c>
    </row>
    <row r="4368" spans="1:4" x14ac:dyDescent="0.3">
      <c r="A4368" s="33" t="s">
        <v>39</v>
      </c>
      <c r="B4368" s="34">
        <v>45260</v>
      </c>
      <c r="C4368">
        <v>268.78327586882443</v>
      </c>
      <c r="D4368" t="s">
        <v>55</v>
      </c>
    </row>
    <row r="4369" spans="1:4" x14ac:dyDescent="0.3">
      <c r="A4369" s="33" t="s">
        <v>39</v>
      </c>
      <c r="B4369" s="34">
        <v>45291</v>
      </c>
      <c r="C4369">
        <v>276.8467741448892</v>
      </c>
      <c r="D4369" t="s">
        <v>55</v>
      </c>
    </row>
    <row r="4370" spans="1:4" x14ac:dyDescent="0.3">
      <c r="A4370" s="33" t="s">
        <v>39</v>
      </c>
      <c r="B4370" s="34">
        <v>45322</v>
      </c>
      <c r="C4370">
        <v>285.15217736923586</v>
      </c>
      <c r="D4370" t="s">
        <v>55</v>
      </c>
    </row>
    <row r="4371" spans="1:4" x14ac:dyDescent="0.3">
      <c r="A4371" s="33" t="s">
        <v>39</v>
      </c>
      <c r="B4371" s="34">
        <v>45351</v>
      </c>
      <c r="C4371">
        <v>293.70674269031292</v>
      </c>
      <c r="D4371" t="s">
        <v>55</v>
      </c>
    </row>
    <row r="4372" spans="1:4" x14ac:dyDescent="0.3">
      <c r="A4372" s="33" t="s">
        <v>39</v>
      </c>
      <c r="B4372" s="34">
        <v>45382</v>
      </c>
      <c r="C4372">
        <v>302.5179449710223</v>
      </c>
      <c r="D4372" t="s">
        <v>55</v>
      </c>
    </row>
    <row r="4373" spans="1:4" x14ac:dyDescent="0.3">
      <c r="A4373" s="33" t="s">
        <v>39</v>
      </c>
      <c r="B4373" s="34">
        <v>45412</v>
      </c>
      <c r="C4373">
        <v>311.59348332015298</v>
      </c>
      <c r="D4373" t="s">
        <v>55</v>
      </c>
    </row>
    <row r="4374" spans="1:4" x14ac:dyDescent="0.3">
      <c r="A4374" s="33" t="s">
        <v>39</v>
      </c>
      <c r="B4374" s="34">
        <v>45443</v>
      </c>
      <c r="C4374">
        <v>320.94128781975758</v>
      </c>
      <c r="D4374" t="s">
        <v>55</v>
      </c>
    </row>
    <row r="4375" spans="1:4" x14ac:dyDescent="0.3">
      <c r="A4375" s="33" t="s">
        <v>39</v>
      </c>
      <c r="B4375" s="34">
        <v>45473</v>
      </c>
      <c r="C4375">
        <v>330.5695264543503</v>
      </c>
      <c r="D4375" t="s">
        <v>55</v>
      </c>
    </row>
    <row r="4376" spans="1:4" x14ac:dyDescent="0.3">
      <c r="A4376" s="33" t="s">
        <v>39</v>
      </c>
      <c r="B4376" s="34">
        <v>45504</v>
      </c>
      <c r="C4376">
        <v>340.48661224798082</v>
      </c>
      <c r="D4376" t="s">
        <v>55</v>
      </c>
    </row>
    <row r="4377" spans="1:4" x14ac:dyDescent="0.3">
      <c r="A4377" s="33" t="s">
        <v>39</v>
      </c>
      <c r="B4377" s="34">
        <v>45535</v>
      </c>
      <c r="C4377">
        <v>350.70121061542022</v>
      </c>
      <c r="D4377" t="s">
        <v>55</v>
      </c>
    </row>
    <row r="4378" spans="1:4" x14ac:dyDescent="0.3">
      <c r="A4378" s="33" t="s">
        <v>39</v>
      </c>
      <c r="B4378" s="34">
        <v>45565</v>
      </c>
      <c r="C4378">
        <v>361.22224693388284</v>
      </c>
      <c r="D4378" t="s">
        <v>55</v>
      </c>
    </row>
    <row r="4379" spans="1:4" x14ac:dyDescent="0.3">
      <c r="A4379" s="33" t="s">
        <v>39</v>
      </c>
      <c r="B4379" s="34">
        <v>45596</v>
      </c>
      <c r="C4379">
        <v>372.05891434189931</v>
      </c>
      <c r="D4379" t="s">
        <v>55</v>
      </c>
    </row>
    <row r="4380" spans="1:4" x14ac:dyDescent="0.3">
      <c r="A4380" s="33" t="s">
        <v>39</v>
      </c>
      <c r="B4380" s="34">
        <v>45626</v>
      </c>
      <c r="C4380">
        <v>383.2206817721563</v>
      </c>
      <c r="D4380" t="s">
        <v>55</v>
      </c>
    </row>
    <row r="4381" spans="1:4" x14ac:dyDescent="0.3">
      <c r="A4381" s="33" t="s">
        <v>39</v>
      </c>
      <c r="B4381" s="34">
        <v>45657</v>
      </c>
      <c r="C4381">
        <v>394.71730222532102</v>
      </c>
      <c r="D4381" t="s">
        <v>55</v>
      </c>
    </row>
    <row r="4382" spans="1:4" x14ac:dyDescent="0.3">
      <c r="A4382" s="33" t="s">
        <v>39</v>
      </c>
      <c r="B4382" s="34">
        <v>45688</v>
      </c>
      <c r="C4382">
        <v>406.55882129208067</v>
      </c>
      <c r="D4382" t="s">
        <v>55</v>
      </c>
    </row>
    <row r="4383" spans="1:4" x14ac:dyDescent="0.3">
      <c r="A4383" s="33" t="s">
        <v>39</v>
      </c>
      <c r="B4383" s="34">
        <v>45716</v>
      </c>
      <c r="C4383">
        <v>418.7555859308431</v>
      </c>
      <c r="D4383" t="s">
        <v>55</v>
      </c>
    </row>
    <row r="4384" spans="1:4" x14ac:dyDescent="0.3">
      <c r="A4384" s="33" t="s">
        <v>39</v>
      </c>
      <c r="B4384" s="34">
        <v>45747</v>
      </c>
      <c r="C4384">
        <v>431.31825350876841</v>
      </c>
      <c r="D4384" t="s">
        <v>55</v>
      </c>
    </row>
    <row r="4385" spans="1:4" x14ac:dyDescent="0.3">
      <c r="A4385" s="33" t="s">
        <v>39</v>
      </c>
      <c r="B4385" s="34">
        <v>45777</v>
      </c>
      <c r="C4385">
        <v>444.25780111403145</v>
      </c>
      <c r="D4385" t="s">
        <v>55</v>
      </c>
    </row>
    <row r="4386" spans="1:4" x14ac:dyDescent="0.3">
      <c r="A4386" s="33" t="s">
        <v>39</v>
      </c>
      <c r="B4386" s="34">
        <v>45808</v>
      </c>
      <c r="C4386">
        <v>457.58553514745239</v>
      </c>
      <c r="D4386" t="s">
        <v>55</v>
      </c>
    </row>
    <row r="4387" spans="1:4" x14ac:dyDescent="0.3">
      <c r="A4387" s="33" t="s">
        <v>39</v>
      </c>
      <c r="B4387" s="34">
        <v>45838</v>
      </c>
      <c r="C4387">
        <v>471.31310120187595</v>
      </c>
      <c r="D4387" t="s">
        <v>55</v>
      </c>
    </row>
    <row r="4388" spans="1:4" x14ac:dyDescent="0.3">
      <c r="A4388" s="33" t="s">
        <v>39</v>
      </c>
      <c r="B4388" s="34">
        <v>45869</v>
      </c>
      <c r="C4388">
        <v>485.45249423793223</v>
      </c>
      <c r="D4388" t="s">
        <v>55</v>
      </c>
    </row>
    <row r="4389" spans="1:4" x14ac:dyDescent="0.3">
      <c r="A4389" s="33" t="s">
        <v>39</v>
      </c>
      <c r="B4389" s="34">
        <v>45900</v>
      </c>
      <c r="C4389">
        <v>500.01606906507021</v>
      </c>
      <c r="D4389" t="s">
        <v>55</v>
      </c>
    </row>
    <row r="4390" spans="1:4" x14ac:dyDescent="0.3">
      <c r="A4390" s="33" t="s">
        <v>39</v>
      </c>
      <c r="B4390" s="34">
        <v>45930</v>
      </c>
      <c r="C4390">
        <v>515.01655113702236</v>
      </c>
      <c r="D4390" t="s">
        <v>55</v>
      </c>
    </row>
    <row r="4391" spans="1:4" x14ac:dyDescent="0.3">
      <c r="A4391" s="33" t="s">
        <v>39</v>
      </c>
      <c r="B4391" s="34">
        <v>45961</v>
      </c>
      <c r="C4391">
        <v>530.46704767113306</v>
      </c>
      <c r="D4391" t="s">
        <v>55</v>
      </c>
    </row>
    <row r="4392" spans="1:4" x14ac:dyDescent="0.3">
      <c r="A4392" s="33" t="s">
        <v>39</v>
      </c>
      <c r="B4392" s="34">
        <v>45991</v>
      </c>
      <c r="C4392">
        <v>546.38105910126706</v>
      </c>
      <c r="D4392" t="s">
        <v>55</v>
      </c>
    </row>
    <row r="4393" spans="1:4" x14ac:dyDescent="0.3">
      <c r="A4393" s="33" t="s">
        <v>39</v>
      </c>
      <c r="B4393" s="34">
        <v>46022</v>
      </c>
      <c r="C4393">
        <v>562.77249087430505</v>
      </c>
      <c r="D4393" t="s">
        <v>55</v>
      </c>
    </row>
    <row r="4394" spans="1:4" x14ac:dyDescent="0.3">
      <c r="A4394" s="33" t="s">
        <v>40</v>
      </c>
      <c r="B4394" s="34">
        <v>44957</v>
      </c>
      <c r="C4394">
        <v>700</v>
      </c>
      <c r="D4394" t="s">
        <v>55</v>
      </c>
    </row>
    <row r="4395" spans="1:4" x14ac:dyDescent="0.3">
      <c r="A4395" s="33" t="s">
        <v>40</v>
      </c>
      <c r="B4395" s="34">
        <v>44985</v>
      </c>
      <c r="C4395">
        <v>700</v>
      </c>
      <c r="D4395" t="s">
        <v>55</v>
      </c>
    </row>
    <row r="4396" spans="1:4" x14ac:dyDescent="0.3">
      <c r="A4396" s="33" t="s">
        <v>40</v>
      </c>
      <c r="B4396" s="34">
        <v>45016</v>
      </c>
      <c r="C4396">
        <v>700</v>
      </c>
      <c r="D4396" t="s">
        <v>55</v>
      </c>
    </row>
    <row r="4397" spans="1:4" x14ac:dyDescent="0.3">
      <c r="A4397" s="33" t="s">
        <v>40</v>
      </c>
      <c r="B4397" s="34">
        <v>45046</v>
      </c>
      <c r="C4397">
        <v>700</v>
      </c>
      <c r="D4397" t="s">
        <v>55</v>
      </c>
    </row>
    <row r="4398" spans="1:4" x14ac:dyDescent="0.3">
      <c r="A4398" s="33" t="s">
        <v>40</v>
      </c>
      <c r="B4398" s="34">
        <v>45077</v>
      </c>
      <c r="C4398">
        <v>700</v>
      </c>
      <c r="D4398" t="s">
        <v>55</v>
      </c>
    </row>
    <row r="4399" spans="1:4" x14ac:dyDescent="0.3">
      <c r="A4399" s="33" t="s">
        <v>40</v>
      </c>
      <c r="B4399" s="34">
        <v>45107</v>
      </c>
      <c r="C4399">
        <v>700</v>
      </c>
      <c r="D4399" t="s">
        <v>55</v>
      </c>
    </row>
    <row r="4400" spans="1:4" x14ac:dyDescent="0.3">
      <c r="A4400" s="33" t="s">
        <v>40</v>
      </c>
      <c r="B4400" s="34">
        <v>45138</v>
      </c>
      <c r="C4400">
        <v>700</v>
      </c>
      <c r="D4400" t="s">
        <v>55</v>
      </c>
    </row>
    <row r="4401" spans="1:4" x14ac:dyDescent="0.3">
      <c r="A4401" s="33" t="s">
        <v>40</v>
      </c>
      <c r="B4401" s="34">
        <v>45169</v>
      </c>
      <c r="C4401">
        <v>700</v>
      </c>
      <c r="D4401" t="s">
        <v>55</v>
      </c>
    </row>
    <row r="4402" spans="1:4" x14ac:dyDescent="0.3">
      <c r="A4402" s="33" t="s">
        <v>40</v>
      </c>
      <c r="B4402" s="34">
        <v>45199</v>
      </c>
      <c r="C4402">
        <v>700</v>
      </c>
      <c r="D4402" t="s">
        <v>55</v>
      </c>
    </row>
    <row r="4403" spans="1:4" x14ac:dyDescent="0.3">
      <c r="A4403" s="33" t="s">
        <v>40</v>
      </c>
      <c r="B4403" s="34">
        <v>45230</v>
      </c>
      <c r="C4403">
        <v>700</v>
      </c>
      <c r="D4403" t="s">
        <v>55</v>
      </c>
    </row>
    <row r="4404" spans="1:4" x14ac:dyDescent="0.3">
      <c r="A4404" s="33" t="s">
        <v>40</v>
      </c>
      <c r="B4404" s="34">
        <v>45260</v>
      </c>
      <c r="C4404">
        <v>700</v>
      </c>
      <c r="D4404" t="s">
        <v>55</v>
      </c>
    </row>
    <row r="4405" spans="1:4" x14ac:dyDescent="0.3">
      <c r="A4405" s="33" t="s">
        <v>40</v>
      </c>
      <c r="B4405" s="34">
        <v>45291</v>
      </c>
      <c r="C4405">
        <v>700</v>
      </c>
      <c r="D4405" t="s">
        <v>55</v>
      </c>
    </row>
    <row r="4406" spans="1:4" x14ac:dyDescent="0.3">
      <c r="A4406" s="33" t="s">
        <v>40</v>
      </c>
      <c r="B4406" s="34">
        <v>45322</v>
      </c>
      <c r="C4406">
        <v>700</v>
      </c>
      <c r="D4406" t="s">
        <v>55</v>
      </c>
    </row>
    <row r="4407" spans="1:4" x14ac:dyDescent="0.3">
      <c r="A4407" s="33" t="s">
        <v>40</v>
      </c>
      <c r="B4407" s="34">
        <v>45351</v>
      </c>
      <c r="C4407">
        <v>700</v>
      </c>
      <c r="D4407" t="s">
        <v>55</v>
      </c>
    </row>
    <row r="4408" spans="1:4" x14ac:dyDescent="0.3">
      <c r="A4408" s="33" t="s">
        <v>40</v>
      </c>
      <c r="B4408" s="34">
        <v>45382</v>
      </c>
      <c r="C4408">
        <v>700</v>
      </c>
      <c r="D4408" t="s">
        <v>55</v>
      </c>
    </row>
    <row r="4409" spans="1:4" x14ac:dyDescent="0.3">
      <c r="A4409" s="33" t="s">
        <v>40</v>
      </c>
      <c r="B4409" s="34">
        <v>45412</v>
      </c>
      <c r="C4409">
        <v>700</v>
      </c>
      <c r="D4409" t="s">
        <v>55</v>
      </c>
    </row>
    <row r="4410" spans="1:4" x14ac:dyDescent="0.3">
      <c r="A4410" s="33" t="s">
        <v>40</v>
      </c>
      <c r="B4410" s="34">
        <v>45443</v>
      </c>
      <c r="C4410">
        <v>700</v>
      </c>
      <c r="D4410" t="s">
        <v>55</v>
      </c>
    </row>
    <row r="4411" spans="1:4" x14ac:dyDescent="0.3">
      <c r="A4411" s="33" t="s">
        <v>40</v>
      </c>
      <c r="B4411" s="34">
        <v>45473</v>
      </c>
      <c r="C4411">
        <v>700</v>
      </c>
      <c r="D4411" t="s">
        <v>55</v>
      </c>
    </row>
    <row r="4412" spans="1:4" x14ac:dyDescent="0.3">
      <c r="A4412" s="33" t="s">
        <v>40</v>
      </c>
      <c r="B4412" s="34">
        <v>45504</v>
      </c>
      <c r="C4412">
        <v>700</v>
      </c>
      <c r="D4412" t="s">
        <v>55</v>
      </c>
    </row>
    <row r="4413" spans="1:4" x14ac:dyDescent="0.3">
      <c r="A4413" s="33" t="s">
        <v>40</v>
      </c>
      <c r="B4413" s="34">
        <v>45535</v>
      </c>
      <c r="C4413">
        <v>700</v>
      </c>
      <c r="D4413" t="s">
        <v>55</v>
      </c>
    </row>
    <row r="4414" spans="1:4" x14ac:dyDescent="0.3">
      <c r="A4414" s="33" t="s">
        <v>40</v>
      </c>
      <c r="B4414" s="34">
        <v>45565</v>
      </c>
      <c r="C4414">
        <v>700</v>
      </c>
      <c r="D4414" t="s">
        <v>55</v>
      </c>
    </row>
    <row r="4415" spans="1:4" x14ac:dyDescent="0.3">
      <c r="A4415" s="33" t="s">
        <v>40</v>
      </c>
      <c r="B4415" s="34">
        <v>45596</v>
      </c>
      <c r="C4415">
        <v>700</v>
      </c>
      <c r="D4415" t="s">
        <v>55</v>
      </c>
    </row>
    <row r="4416" spans="1:4" x14ac:dyDescent="0.3">
      <c r="A4416" s="33" t="s">
        <v>40</v>
      </c>
      <c r="B4416" s="34">
        <v>45626</v>
      </c>
      <c r="C4416">
        <v>700</v>
      </c>
      <c r="D4416" t="s">
        <v>55</v>
      </c>
    </row>
    <row r="4417" spans="1:4" x14ac:dyDescent="0.3">
      <c r="A4417" s="33" t="s">
        <v>40</v>
      </c>
      <c r="B4417" s="34">
        <v>45657</v>
      </c>
      <c r="C4417">
        <v>700</v>
      </c>
      <c r="D4417" t="s">
        <v>55</v>
      </c>
    </row>
    <row r="4418" spans="1:4" x14ac:dyDescent="0.3">
      <c r="A4418" s="33" t="s">
        <v>40</v>
      </c>
      <c r="B4418" s="34">
        <v>45688</v>
      </c>
      <c r="C4418">
        <v>700</v>
      </c>
      <c r="D4418" t="s">
        <v>55</v>
      </c>
    </row>
    <row r="4419" spans="1:4" x14ac:dyDescent="0.3">
      <c r="A4419" s="33" t="s">
        <v>40</v>
      </c>
      <c r="B4419" s="34">
        <v>45716</v>
      </c>
      <c r="C4419">
        <v>700</v>
      </c>
      <c r="D4419" t="s">
        <v>55</v>
      </c>
    </row>
    <row r="4420" spans="1:4" x14ac:dyDescent="0.3">
      <c r="A4420" s="33" t="s">
        <v>40</v>
      </c>
      <c r="B4420" s="34">
        <v>45747</v>
      </c>
      <c r="C4420">
        <v>700</v>
      </c>
      <c r="D4420" t="s">
        <v>55</v>
      </c>
    </row>
    <row r="4421" spans="1:4" x14ac:dyDescent="0.3">
      <c r="A4421" s="33" t="s">
        <v>40</v>
      </c>
      <c r="B4421" s="34">
        <v>45777</v>
      </c>
      <c r="C4421">
        <v>700</v>
      </c>
      <c r="D4421" t="s">
        <v>55</v>
      </c>
    </row>
    <row r="4422" spans="1:4" x14ac:dyDescent="0.3">
      <c r="A4422" s="33" t="s">
        <v>40</v>
      </c>
      <c r="B4422" s="34">
        <v>45808</v>
      </c>
      <c r="C4422">
        <v>700</v>
      </c>
      <c r="D4422" t="s">
        <v>55</v>
      </c>
    </row>
    <row r="4423" spans="1:4" x14ac:dyDescent="0.3">
      <c r="A4423" s="33" t="s">
        <v>40</v>
      </c>
      <c r="B4423" s="34">
        <v>45838</v>
      </c>
      <c r="C4423">
        <v>700</v>
      </c>
      <c r="D4423" t="s">
        <v>55</v>
      </c>
    </row>
    <row r="4424" spans="1:4" x14ac:dyDescent="0.3">
      <c r="A4424" s="33" t="s">
        <v>40</v>
      </c>
      <c r="B4424" s="34">
        <v>45869</v>
      </c>
      <c r="C4424">
        <v>700</v>
      </c>
      <c r="D4424" t="s">
        <v>55</v>
      </c>
    </row>
    <row r="4425" spans="1:4" x14ac:dyDescent="0.3">
      <c r="A4425" s="33" t="s">
        <v>40</v>
      </c>
      <c r="B4425" s="34">
        <v>45900</v>
      </c>
      <c r="C4425">
        <v>700</v>
      </c>
      <c r="D4425" t="s">
        <v>55</v>
      </c>
    </row>
    <row r="4426" spans="1:4" x14ac:dyDescent="0.3">
      <c r="A4426" s="33" t="s">
        <v>40</v>
      </c>
      <c r="B4426" s="34">
        <v>45930</v>
      </c>
      <c r="C4426">
        <v>700</v>
      </c>
      <c r="D4426" t="s">
        <v>55</v>
      </c>
    </row>
    <row r="4427" spans="1:4" x14ac:dyDescent="0.3">
      <c r="A4427" s="33" t="s">
        <v>40</v>
      </c>
      <c r="B4427" s="34">
        <v>45961</v>
      </c>
      <c r="C4427">
        <v>700</v>
      </c>
      <c r="D4427" t="s">
        <v>55</v>
      </c>
    </row>
    <row r="4428" spans="1:4" x14ac:dyDescent="0.3">
      <c r="A4428" s="33" t="s">
        <v>40</v>
      </c>
      <c r="B4428" s="34">
        <v>45991</v>
      </c>
      <c r="C4428">
        <v>700</v>
      </c>
      <c r="D4428" t="s">
        <v>55</v>
      </c>
    </row>
    <row r="4429" spans="1:4" x14ac:dyDescent="0.3">
      <c r="A4429" s="33" t="s">
        <v>40</v>
      </c>
      <c r="B4429" s="34">
        <v>46022</v>
      </c>
      <c r="C4429">
        <v>700</v>
      </c>
      <c r="D4429" t="s">
        <v>55</v>
      </c>
    </row>
    <row r="4430" spans="1:4" x14ac:dyDescent="0.3">
      <c r="A4430" s="33" t="s">
        <v>41</v>
      </c>
      <c r="B4430" s="34">
        <v>44957</v>
      </c>
      <c r="C4430">
        <v>10325</v>
      </c>
      <c r="D4430" t="s">
        <v>55</v>
      </c>
    </row>
    <row r="4431" spans="1:4" x14ac:dyDescent="0.3">
      <c r="A4431" s="33" t="s">
        <v>41</v>
      </c>
      <c r="B4431" s="34">
        <v>44985</v>
      </c>
      <c r="C4431">
        <v>10612.75</v>
      </c>
      <c r="D4431" t="s">
        <v>55</v>
      </c>
    </row>
    <row r="4432" spans="1:4" x14ac:dyDescent="0.3">
      <c r="A4432" s="33" t="s">
        <v>41</v>
      </c>
      <c r="B4432" s="34">
        <v>45016</v>
      </c>
      <c r="C4432">
        <v>10882.567499999999</v>
      </c>
      <c r="D4432" t="s">
        <v>55</v>
      </c>
    </row>
    <row r="4433" spans="1:4" x14ac:dyDescent="0.3">
      <c r="A4433" s="33" t="s">
        <v>41</v>
      </c>
      <c r="B4433" s="34">
        <v>45046</v>
      </c>
      <c r="C4433">
        <v>10680.063899999999</v>
      </c>
      <c r="D4433" t="s">
        <v>55</v>
      </c>
    </row>
    <row r="4434" spans="1:4" x14ac:dyDescent="0.3">
      <c r="A4434" s="33" t="s">
        <v>41</v>
      </c>
      <c r="B4434" s="34">
        <v>45077</v>
      </c>
      <c r="C4434">
        <v>10324.195100000001</v>
      </c>
      <c r="D4434" t="s">
        <v>55</v>
      </c>
    </row>
    <row r="4435" spans="1:4" x14ac:dyDescent="0.3">
      <c r="A4435" s="33" t="s">
        <v>41</v>
      </c>
      <c r="B4435" s="34">
        <v>45107</v>
      </c>
      <c r="C4435">
        <v>10011.751899999999</v>
      </c>
      <c r="D4435" t="s">
        <v>55</v>
      </c>
    </row>
    <row r="4436" spans="1:4" x14ac:dyDescent="0.3">
      <c r="A4436" s="33" t="s">
        <v>41</v>
      </c>
      <c r="B4436" s="34">
        <v>45138</v>
      </c>
      <c r="C4436">
        <v>10312.1044</v>
      </c>
      <c r="D4436" t="s">
        <v>55</v>
      </c>
    </row>
    <row r="4437" spans="1:4" x14ac:dyDescent="0.3">
      <c r="A4437" s="33" t="s">
        <v>41</v>
      </c>
      <c r="B4437" s="34">
        <v>45169</v>
      </c>
      <c r="C4437">
        <v>10621.4676</v>
      </c>
      <c r="D4437" t="s">
        <v>55</v>
      </c>
    </row>
    <row r="4438" spans="1:4" x14ac:dyDescent="0.3">
      <c r="A4438" s="33" t="s">
        <v>41</v>
      </c>
      <c r="B4438" s="34">
        <v>45199</v>
      </c>
      <c r="C4438">
        <v>10669.5394</v>
      </c>
      <c r="D4438" t="s">
        <v>55</v>
      </c>
    </row>
    <row r="4439" spans="1:4" x14ac:dyDescent="0.3">
      <c r="A4439" s="33" t="s">
        <v>41</v>
      </c>
      <c r="B4439" s="34">
        <v>45230</v>
      </c>
      <c r="C4439">
        <v>10740.6991</v>
      </c>
      <c r="D4439" t="s">
        <v>55</v>
      </c>
    </row>
    <row r="4440" spans="1:4" x14ac:dyDescent="0.3">
      <c r="A4440" s="33" t="s">
        <v>41</v>
      </c>
      <c r="B4440" s="34">
        <v>45260</v>
      </c>
      <c r="C4440">
        <v>10833.9077</v>
      </c>
      <c r="D4440" t="s">
        <v>55</v>
      </c>
    </row>
    <row r="4441" spans="1:4" x14ac:dyDescent="0.3">
      <c r="A4441" s="33" t="s">
        <v>41</v>
      </c>
      <c r="B4441" s="34">
        <v>45291</v>
      </c>
      <c r="C4441">
        <v>11073.0969</v>
      </c>
      <c r="D4441" t="s">
        <v>55</v>
      </c>
    </row>
    <row r="4442" spans="1:4" x14ac:dyDescent="0.3">
      <c r="A4442" s="33" t="s">
        <v>41</v>
      </c>
      <c r="B4442" s="34">
        <v>45322</v>
      </c>
      <c r="C4442">
        <v>11405.2898</v>
      </c>
      <c r="D4442" t="s">
        <v>55</v>
      </c>
    </row>
    <row r="4443" spans="1:4" x14ac:dyDescent="0.3">
      <c r="A4443" s="33" t="s">
        <v>41</v>
      </c>
      <c r="B4443" s="34">
        <v>45351</v>
      </c>
      <c r="C4443">
        <v>11747.4485</v>
      </c>
      <c r="D4443" t="s">
        <v>55</v>
      </c>
    </row>
    <row r="4444" spans="1:4" x14ac:dyDescent="0.3">
      <c r="A4444" s="33" t="s">
        <v>41</v>
      </c>
      <c r="B4444" s="34">
        <v>45382</v>
      </c>
      <c r="C4444">
        <v>11777.6777</v>
      </c>
      <c r="D4444" t="s">
        <v>55</v>
      </c>
    </row>
    <row r="4445" spans="1:4" x14ac:dyDescent="0.3">
      <c r="A4445" s="33" t="s">
        <v>41</v>
      </c>
      <c r="B4445" s="34">
        <v>45412</v>
      </c>
      <c r="C4445">
        <v>11834.5893</v>
      </c>
      <c r="D4445" t="s">
        <v>55</v>
      </c>
    </row>
    <row r="4446" spans="1:4" x14ac:dyDescent="0.3">
      <c r="A4446" s="33" t="s">
        <v>41</v>
      </c>
      <c r="B4446" s="34">
        <v>45443</v>
      </c>
      <c r="C4446">
        <v>12189.627</v>
      </c>
      <c r="D4446" t="s">
        <v>55</v>
      </c>
    </row>
    <row r="4447" spans="1:4" x14ac:dyDescent="0.3">
      <c r="A4447" s="33" t="s">
        <v>41</v>
      </c>
      <c r="B4447" s="34">
        <v>45473</v>
      </c>
      <c r="C4447">
        <v>12023.518599999999</v>
      </c>
      <c r="D4447" t="s">
        <v>55</v>
      </c>
    </row>
    <row r="4448" spans="1:4" x14ac:dyDescent="0.3">
      <c r="A4448" s="33" t="s">
        <v>41</v>
      </c>
      <c r="B4448" s="34">
        <v>45504</v>
      </c>
      <c r="C4448">
        <v>11894.970799999999</v>
      </c>
      <c r="D4448" t="s">
        <v>55</v>
      </c>
    </row>
    <row r="4449" spans="1:4" x14ac:dyDescent="0.3">
      <c r="A4449" s="33" t="s">
        <v>41</v>
      </c>
      <c r="B4449" s="34">
        <v>45535</v>
      </c>
      <c r="C4449">
        <v>12251.8199</v>
      </c>
      <c r="D4449" t="s">
        <v>55</v>
      </c>
    </row>
    <row r="4450" spans="1:4" x14ac:dyDescent="0.3">
      <c r="A4450" s="33" t="s">
        <v>41</v>
      </c>
      <c r="B4450" s="34">
        <v>45565</v>
      </c>
      <c r="C4450">
        <v>12619.3745</v>
      </c>
      <c r="D4450" t="s">
        <v>55</v>
      </c>
    </row>
    <row r="4451" spans="1:4" x14ac:dyDescent="0.3">
      <c r="A4451" s="33" t="s">
        <v>41</v>
      </c>
      <c r="B4451" s="34">
        <v>45596</v>
      </c>
      <c r="C4451">
        <v>12632.6077</v>
      </c>
      <c r="D4451" t="s">
        <v>55</v>
      </c>
    </row>
    <row r="4452" spans="1:4" x14ac:dyDescent="0.3">
      <c r="A4452" s="33" t="s">
        <v>41</v>
      </c>
      <c r="B4452" s="34">
        <v>45626</v>
      </c>
      <c r="C4452">
        <v>12268.2773</v>
      </c>
      <c r="D4452" t="s">
        <v>55</v>
      </c>
    </row>
    <row r="4453" spans="1:4" x14ac:dyDescent="0.3">
      <c r="A4453" s="33" t="s">
        <v>41</v>
      </c>
      <c r="B4453" s="34">
        <v>45657</v>
      </c>
      <c r="C4453">
        <v>12261.712299999999</v>
      </c>
      <c r="D4453" t="s">
        <v>55</v>
      </c>
    </row>
    <row r="4454" spans="1:4" x14ac:dyDescent="0.3">
      <c r="A4454" s="33" t="s">
        <v>41</v>
      </c>
      <c r="B4454" s="34">
        <v>45688</v>
      </c>
      <c r="C4454">
        <v>12284.1088</v>
      </c>
      <c r="D4454" t="s">
        <v>55</v>
      </c>
    </row>
    <row r="4455" spans="1:4" x14ac:dyDescent="0.3">
      <c r="A4455" s="33" t="s">
        <v>41</v>
      </c>
      <c r="B4455" s="34">
        <v>45716</v>
      </c>
      <c r="C4455">
        <v>12261.0057</v>
      </c>
      <c r="D4455" t="s">
        <v>55</v>
      </c>
    </row>
    <row r="4456" spans="1:4" x14ac:dyDescent="0.3">
      <c r="A4456" s="33" t="s">
        <v>41</v>
      </c>
      <c r="B4456" s="34">
        <v>45747</v>
      </c>
      <c r="C4456">
        <v>12560.932500000001</v>
      </c>
      <c r="D4456" t="s">
        <v>55</v>
      </c>
    </row>
    <row r="4457" spans="1:4" x14ac:dyDescent="0.3">
      <c r="A4457" s="33" t="s">
        <v>41</v>
      </c>
      <c r="B4457" s="34">
        <v>45777</v>
      </c>
      <c r="C4457">
        <v>12937.7605</v>
      </c>
      <c r="D4457" t="s">
        <v>55</v>
      </c>
    </row>
    <row r="4458" spans="1:4" x14ac:dyDescent="0.3">
      <c r="A4458" s="33" t="s">
        <v>41</v>
      </c>
      <c r="B4458" s="34">
        <v>45808</v>
      </c>
      <c r="C4458">
        <v>13048.0623</v>
      </c>
      <c r="D4458" t="s">
        <v>55</v>
      </c>
    </row>
    <row r="4459" spans="1:4" x14ac:dyDescent="0.3">
      <c r="A4459" s="33" t="s">
        <v>41</v>
      </c>
      <c r="B4459" s="34">
        <v>45838</v>
      </c>
      <c r="C4459">
        <v>13439.504199999999</v>
      </c>
      <c r="D4459" t="s">
        <v>55</v>
      </c>
    </row>
    <row r="4460" spans="1:4" x14ac:dyDescent="0.3">
      <c r="A4460" s="33" t="s">
        <v>41</v>
      </c>
      <c r="B4460" s="34">
        <v>45869</v>
      </c>
      <c r="C4460">
        <v>13513.598400000001</v>
      </c>
      <c r="D4460" t="s">
        <v>55</v>
      </c>
    </row>
    <row r="4461" spans="1:4" x14ac:dyDescent="0.3">
      <c r="A4461" s="33" t="s">
        <v>41</v>
      </c>
      <c r="B4461" s="34">
        <v>45900</v>
      </c>
      <c r="C4461">
        <v>13919.0064</v>
      </c>
      <c r="D4461" t="s">
        <v>55</v>
      </c>
    </row>
    <row r="4462" spans="1:4" x14ac:dyDescent="0.3">
      <c r="A4462" s="33" t="s">
        <v>41</v>
      </c>
      <c r="B4462" s="34">
        <v>45930</v>
      </c>
      <c r="C4462">
        <v>14264.155500000001</v>
      </c>
      <c r="D4462" t="s">
        <v>55</v>
      </c>
    </row>
    <row r="4463" spans="1:4" x14ac:dyDescent="0.3">
      <c r="A4463" s="33" t="s">
        <v>41</v>
      </c>
      <c r="B4463" s="34">
        <v>45961</v>
      </c>
      <c r="C4463">
        <v>14404.395</v>
      </c>
      <c r="D4463" t="s">
        <v>55</v>
      </c>
    </row>
    <row r="4464" spans="1:4" x14ac:dyDescent="0.3">
      <c r="A4464" s="33" t="s">
        <v>41</v>
      </c>
      <c r="B4464" s="34">
        <v>45991</v>
      </c>
      <c r="C4464">
        <v>14571.8565</v>
      </c>
      <c r="D4464" t="s">
        <v>55</v>
      </c>
    </row>
    <row r="4465" spans="1:4" x14ac:dyDescent="0.3">
      <c r="A4465" s="33" t="s">
        <v>41</v>
      </c>
      <c r="B4465" s="34">
        <v>46022</v>
      </c>
      <c r="C4465">
        <v>15009.012199999999</v>
      </c>
      <c r="D4465" t="s">
        <v>55</v>
      </c>
    </row>
    <row r="4466" spans="1:4" x14ac:dyDescent="0.3">
      <c r="A4466" s="33" t="s">
        <v>42</v>
      </c>
      <c r="B4466" s="34">
        <v>44957</v>
      </c>
      <c r="C4466">
        <v>-10325</v>
      </c>
      <c r="D4466" t="s">
        <v>55</v>
      </c>
    </row>
    <row r="4467" spans="1:4" x14ac:dyDescent="0.3">
      <c r="A4467" s="33" t="s">
        <v>42</v>
      </c>
      <c r="B4467" s="34">
        <v>44985</v>
      </c>
      <c r="C4467">
        <v>-10612.75</v>
      </c>
      <c r="D4467" t="s">
        <v>55</v>
      </c>
    </row>
    <row r="4468" spans="1:4" x14ac:dyDescent="0.3">
      <c r="A4468" s="33" t="s">
        <v>42</v>
      </c>
      <c r="B4468" s="34">
        <v>45016</v>
      </c>
      <c r="C4468">
        <v>-10882.567499999999</v>
      </c>
      <c r="D4468" t="s">
        <v>55</v>
      </c>
    </row>
    <row r="4469" spans="1:4" x14ac:dyDescent="0.3">
      <c r="A4469" s="33" t="s">
        <v>42</v>
      </c>
      <c r="B4469" s="34">
        <v>45046</v>
      </c>
      <c r="C4469">
        <v>-10680.063899999999</v>
      </c>
      <c r="D4469" t="s">
        <v>55</v>
      </c>
    </row>
    <row r="4470" spans="1:4" x14ac:dyDescent="0.3">
      <c r="A4470" s="33" t="s">
        <v>42</v>
      </c>
      <c r="B4470" s="34">
        <v>45077</v>
      </c>
      <c r="C4470">
        <v>-10324.195100000001</v>
      </c>
      <c r="D4470" t="s">
        <v>55</v>
      </c>
    </row>
    <row r="4471" spans="1:4" x14ac:dyDescent="0.3">
      <c r="A4471" s="33" t="s">
        <v>42</v>
      </c>
      <c r="B4471" s="34">
        <v>45107</v>
      </c>
      <c r="C4471">
        <v>-10011.751899999999</v>
      </c>
      <c r="D4471" t="s">
        <v>55</v>
      </c>
    </row>
    <row r="4472" spans="1:4" x14ac:dyDescent="0.3">
      <c r="A4472" s="33" t="s">
        <v>42</v>
      </c>
      <c r="B4472" s="34">
        <v>45138</v>
      </c>
      <c r="C4472">
        <v>-10312.1044</v>
      </c>
      <c r="D4472" t="s">
        <v>55</v>
      </c>
    </row>
    <row r="4473" spans="1:4" x14ac:dyDescent="0.3">
      <c r="A4473" s="33" t="s">
        <v>42</v>
      </c>
      <c r="B4473" s="34">
        <v>45169</v>
      </c>
      <c r="C4473">
        <v>-10621.4676</v>
      </c>
      <c r="D4473" t="s">
        <v>55</v>
      </c>
    </row>
    <row r="4474" spans="1:4" x14ac:dyDescent="0.3">
      <c r="A4474" s="33" t="s">
        <v>42</v>
      </c>
      <c r="B4474" s="34">
        <v>45199</v>
      </c>
      <c r="C4474">
        <v>-10669.5394</v>
      </c>
      <c r="D4474" t="s">
        <v>55</v>
      </c>
    </row>
    <row r="4475" spans="1:4" x14ac:dyDescent="0.3">
      <c r="A4475" s="33" t="s">
        <v>42</v>
      </c>
      <c r="B4475" s="34">
        <v>45230</v>
      </c>
      <c r="C4475">
        <v>-10740.6991</v>
      </c>
      <c r="D4475" t="s">
        <v>55</v>
      </c>
    </row>
    <row r="4476" spans="1:4" x14ac:dyDescent="0.3">
      <c r="A4476" s="33" t="s">
        <v>42</v>
      </c>
      <c r="B4476" s="34">
        <v>45260</v>
      </c>
      <c r="C4476">
        <v>-10833.9077</v>
      </c>
      <c r="D4476" t="s">
        <v>55</v>
      </c>
    </row>
    <row r="4477" spans="1:4" x14ac:dyDescent="0.3">
      <c r="A4477" s="33" t="s">
        <v>42</v>
      </c>
      <c r="B4477" s="34">
        <v>45291</v>
      </c>
      <c r="C4477">
        <v>-11073.0969</v>
      </c>
      <c r="D4477" t="s">
        <v>55</v>
      </c>
    </row>
    <row r="4478" spans="1:4" x14ac:dyDescent="0.3">
      <c r="A4478" s="33" t="s">
        <v>42</v>
      </c>
      <c r="B4478" s="34">
        <v>45322</v>
      </c>
      <c r="C4478">
        <v>-11405.2898</v>
      </c>
      <c r="D4478" t="s">
        <v>55</v>
      </c>
    </row>
    <row r="4479" spans="1:4" x14ac:dyDescent="0.3">
      <c r="A4479" s="33" t="s">
        <v>42</v>
      </c>
      <c r="B4479" s="34">
        <v>45351</v>
      </c>
      <c r="C4479">
        <v>-11747.4485</v>
      </c>
      <c r="D4479" t="s">
        <v>55</v>
      </c>
    </row>
    <row r="4480" spans="1:4" x14ac:dyDescent="0.3">
      <c r="A4480" s="33" t="s">
        <v>42</v>
      </c>
      <c r="B4480" s="34">
        <v>45382</v>
      </c>
      <c r="C4480">
        <v>-11777.6777</v>
      </c>
      <c r="D4480" t="s">
        <v>55</v>
      </c>
    </row>
    <row r="4481" spans="1:4" x14ac:dyDescent="0.3">
      <c r="A4481" s="33" t="s">
        <v>42</v>
      </c>
      <c r="B4481" s="34">
        <v>45412</v>
      </c>
      <c r="C4481">
        <v>-11834.5893</v>
      </c>
      <c r="D4481" t="s">
        <v>55</v>
      </c>
    </row>
    <row r="4482" spans="1:4" x14ac:dyDescent="0.3">
      <c r="A4482" s="33" t="s">
        <v>42</v>
      </c>
      <c r="B4482" s="34">
        <v>45443</v>
      </c>
      <c r="C4482">
        <v>-12189.627</v>
      </c>
      <c r="D4482" t="s">
        <v>55</v>
      </c>
    </row>
    <row r="4483" spans="1:4" x14ac:dyDescent="0.3">
      <c r="A4483" s="33" t="s">
        <v>42</v>
      </c>
      <c r="B4483" s="34">
        <v>45473</v>
      </c>
      <c r="C4483">
        <v>-12023.518599999999</v>
      </c>
      <c r="D4483" t="s">
        <v>55</v>
      </c>
    </row>
    <row r="4484" spans="1:4" x14ac:dyDescent="0.3">
      <c r="A4484" s="33" t="s">
        <v>42</v>
      </c>
      <c r="B4484" s="34">
        <v>45504</v>
      </c>
      <c r="C4484">
        <v>-11894.970799999999</v>
      </c>
      <c r="D4484" t="s">
        <v>55</v>
      </c>
    </row>
    <row r="4485" spans="1:4" x14ac:dyDescent="0.3">
      <c r="A4485" s="33" t="s">
        <v>42</v>
      </c>
      <c r="B4485" s="34">
        <v>45535</v>
      </c>
      <c r="C4485">
        <v>-12251.8199</v>
      </c>
      <c r="D4485" t="s">
        <v>55</v>
      </c>
    </row>
    <row r="4486" spans="1:4" x14ac:dyDescent="0.3">
      <c r="A4486" s="33" t="s">
        <v>42</v>
      </c>
      <c r="B4486" s="34">
        <v>45565</v>
      </c>
      <c r="C4486">
        <v>-12619.3745</v>
      </c>
      <c r="D4486" t="s">
        <v>55</v>
      </c>
    </row>
    <row r="4487" spans="1:4" x14ac:dyDescent="0.3">
      <c r="A4487" s="33" t="s">
        <v>42</v>
      </c>
      <c r="B4487" s="34">
        <v>45596</v>
      </c>
      <c r="C4487">
        <v>-12632.6077</v>
      </c>
      <c r="D4487" t="s">
        <v>55</v>
      </c>
    </row>
    <row r="4488" spans="1:4" x14ac:dyDescent="0.3">
      <c r="A4488" s="33" t="s">
        <v>42</v>
      </c>
      <c r="B4488" s="34">
        <v>45626</v>
      </c>
      <c r="C4488">
        <v>-12268.2773</v>
      </c>
      <c r="D4488" t="s">
        <v>55</v>
      </c>
    </row>
    <row r="4489" spans="1:4" x14ac:dyDescent="0.3">
      <c r="A4489" s="33" t="s">
        <v>42</v>
      </c>
      <c r="B4489" s="34">
        <v>45657</v>
      </c>
      <c r="C4489">
        <v>-12261.712299999999</v>
      </c>
      <c r="D4489" t="s">
        <v>55</v>
      </c>
    </row>
    <row r="4490" spans="1:4" x14ac:dyDescent="0.3">
      <c r="A4490" s="33" t="s">
        <v>42</v>
      </c>
      <c r="B4490" s="34">
        <v>45688</v>
      </c>
      <c r="C4490">
        <v>-12284.1088</v>
      </c>
      <c r="D4490" t="s">
        <v>55</v>
      </c>
    </row>
    <row r="4491" spans="1:4" x14ac:dyDescent="0.3">
      <c r="A4491" s="33" t="s">
        <v>42</v>
      </c>
      <c r="B4491" s="34">
        <v>45716</v>
      </c>
      <c r="C4491">
        <v>-12261.0057</v>
      </c>
      <c r="D4491" t="s">
        <v>55</v>
      </c>
    </row>
    <row r="4492" spans="1:4" x14ac:dyDescent="0.3">
      <c r="A4492" s="33" t="s">
        <v>42</v>
      </c>
      <c r="B4492" s="34">
        <v>45747</v>
      </c>
      <c r="C4492">
        <v>-12560.932500000001</v>
      </c>
      <c r="D4492" t="s">
        <v>55</v>
      </c>
    </row>
    <row r="4493" spans="1:4" x14ac:dyDescent="0.3">
      <c r="A4493" s="33" t="s">
        <v>42</v>
      </c>
      <c r="B4493" s="34">
        <v>45777</v>
      </c>
      <c r="C4493">
        <v>-12937.7605</v>
      </c>
      <c r="D4493" t="s">
        <v>55</v>
      </c>
    </row>
    <row r="4494" spans="1:4" x14ac:dyDescent="0.3">
      <c r="A4494" s="33" t="s">
        <v>42</v>
      </c>
      <c r="B4494" s="34">
        <v>45808</v>
      </c>
      <c r="C4494">
        <v>-13048.0623</v>
      </c>
      <c r="D4494" t="s">
        <v>55</v>
      </c>
    </row>
    <row r="4495" spans="1:4" x14ac:dyDescent="0.3">
      <c r="A4495" s="33" t="s">
        <v>42</v>
      </c>
      <c r="B4495" s="34">
        <v>45838</v>
      </c>
      <c r="C4495">
        <v>-13439.504199999999</v>
      </c>
      <c r="D4495" t="s">
        <v>55</v>
      </c>
    </row>
    <row r="4496" spans="1:4" x14ac:dyDescent="0.3">
      <c r="A4496" s="33" t="s">
        <v>42</v>
      </c>
      <c r="B4496" s="34">
        <v>45869</v>
      </c>
      <c r="C4496">
        <v>-13513.598400000001</v>
      </c>
      <c r="D4496" t="s">
        <v>55</v>
      </c>
    </row>
    <row r="4497" spans="1:4" x14ac:dyDescent="0.3">
      <c r="A4497" s="33" t="s">
        <v>42</v>
      </c>
      <c r="B4497" s="34">
        <v>45900</v>
      </c>
      <c r="C4497">
        <v>-13919.0064</v>
      </c>
      <c r="D4497" t="s">
        <v>55</v>
      </c>
    </row>
    <row r="4498" spans="1:4" x14ac:dyDescent="0.3">
      <c r="A4498" s="33" t="s">
        <v>42</v>
      </c>
      <c r="B4498" s="34">
        <v>45930</v>
      </c>
      <c r="C4498">
        <v>-14264.155500000001</v>
      </c>
      <c r="D4498" t="s">
        <v>55</v>
      </c>
    </row>
    <row r="4499" spans="1:4" x14ac:dyDescent="0.3">
      <c r="A4499" s="33" t="s">
        <v>42</v>
      </c>
      <c r="B4499" s="34">
        <v>45961</v>
      </c>
      <c r="C4499">
        <v>-14404.395</v>
      </c>
      <c r="D4499" t="s">
        <v>55</v>
      </c>
    </row>
    <row r="4500" spans="1:4" x14ac:dyDescent="0.3">
      <c r="A4500" s="33" t="s">
        <v>42</v>
      </c>
      <c r="B4500" s="34">
        <v>45991</v>
      </c>
      <c r="C4500">
        <v>-14571.8565</v>
      </c>
      <c r="D4500" t="s">
        <v>55</v>
      </c>
    </row>
    <row r="4501" spans="1:4" x14ac:dyDescent="0.3">
      <c r="A4501" s="33" t="s">
        <v>42</v>
      </c>
      <c r="B4501" s="34">
        <v>46022</v>
      </c>
      <c r="C4501">
        <v>-15009.012199999999</v>
      </c>
      <c r="D4501" t="s">
        <v>55</v>
      </c>
    </row>
    <row r="4502" spans="1:4" x14ac:dyDescent="0.3">
      <c r="A4502" s="33" t="s">
        <v>44</v>
      </c>
      <c r="B4502" s="34">
        <v>44957</v>
      </c>
      <c r="C4502">
        <v>0</v>
      </c>
      <c r="D4502" t="s">
        <v>55</v>
      </c>
    </row>
    <row r="4503" spans="1:4" x14ac:dyDescent="0.3">
      <c r="A4503" s="33" t="s">
        <v>44</v>
      </c>
      <c r="B4503" s="34">
        <v>44985</v>
      </c>
      <c r="C4503">
        <v>0</v>
      </c>
      <c r="D4503" t="s">
        <v>55</v>
      </c>
    </row>
    <row r="4504" spans="1:4" x14ac:dyDescent="0.3">
      <c r="A4504" s="33" t="s">
        <v>44</v>
      </c>
      <c r="B4504" s="34">
        <v>45016</v>
      </c>
      <c r="C4504">
        <v>0</v>
      </c>
      <c r="D4504" t="s">
        <v>55</v>
      </c>
    </row>
    <row r="4505" spans="1:4" x14ac:dyDescent="0.3">
      <c r="A4505" s="33" t="s">
        <v>44</v>
      </c>
      <c r="B4505" s="34">
        <v>45046</v>
      </c>
      <c r="C4505">
        <v>0</v>
      </c>
      <c r="D4505" t="s">
        <v>55</v>
      </c>
    </row>
    <row r="4506" spans="1:4" x14ac:dyDescent="0.3">
      <c r="A4506" s="33" t="s">
        <v>44</v>
      </c>
      <c r="B4506" s="34">
        <v>45077</v>
      </c>
      <c r="C4506">
        <v>0</v>
      </c>
      <c r="D4506" t="s">
        <v>55</v>
      </c>
    </row>
    <row r="4507" spans="1:4" x14ac:dyDescent="0.3">
      <c r="A4507" s="33" t="s">
        <v>44</v>
      </c>
      <c r="B4507" s="34">
        <v>45107</v>
      </c>
      <c r="C4507">
        <v>0</v>
      </c>
      <c r="D4507" t="s">
        <v>55</v>
      </c>
    </row>
    <row r="4508" spans="1:4" x14ac:dyDescent="0.3">
      <c r="A4508" s="33" t="s">
        <v>44</v>
      </c>
      <c r="B4508" s="34">
        <v>45138</v>
      </c>
      <c r="C4508">
        <v>0</v>
      </c>
      <c r="D4508" t="s">
        <v>55</v>
      </c>
    </row>
    <row r="4509" spans="1:4" x14ac:dyDescent="0.3">
      <c r="A4509" s="33" t="s">
        <v>44</v>
      </c>
      <c r="B4509" s="34">
        <v>45169</v>
      </c>
      <c r="C4509">
        <v>0</v>
      </c>
      <c r="D4509" t="s">
        <v>55</v>
      </c>
    </row>
    <row r="4510" spans="1:4" x14ac:dyDescent="0.3">
      <c r="A4510" s="33" t="s">
        <v>44</v>
      </c>
      <c r="B4510" s="34">
        <v>45199</v>
      </c>
      <c r="C4510">
        <v>0</v>
      </c>
      <c r="D4510" t="s">
        <v>55</v>
      </c>
    </row>
    <row r="4511" spans="1:4" x14ac:dyDescent="0.3">
      <c r="A4511" s="33" t="s">
        <v>44</v>
      </c>
      <c r="B4511" s="34">
        <v>45230</v>
      </c>
      <c r="C4511">
        <v>0</v>
      </c>
      <c r="D4511" t="s">
        <v>55</v>
      </c>
    </row>
    <row r="4512" spans="1:4" x14ac:dyDescent="0.3">
      <c r="A4512" s="33" t="s">
        <v>44</v>
      </c>
      <c r="B4512" s="34">
        <v>45260</v>
      </c>
      <c r="C4512">
        <v>0</v>
      </c>
      <c r="D4512" t="s">
        <v>55</v>
      </c>
    </row>
    <row r="4513" spans="1:4" x14ac:dyDescent="0.3">
      <c r="A4513" s="33" t="s">
        <v>44</v>
      </c>
      <c r="B4513" s="34">
        <v>45291</v>
      </c>
      <c r="C4513">
        <v>0</v>
      </c>
      <c r="D4513" t="s">
        <v>55</v>
      </c>
    </row>
    <row r="4514" spans="1:4" x14ac:dyDescent="0.3">
      <c r="A4514" s="33" t="s">
        <v>44</v>
      </c>
      <c r="B4514" s="34">
        <v>45322</v>
      </c>
      <c r="C4514">
        <v>0</v>
      </c>
      <c r="D4514" t="s">
        <v>55</v>
      </c>
    </row>
    <row r="4515" spans="1:4" x14ac:dyDescent="0.3">
      <c r="A4515" s="33" t="s">
        <v>44</v>
      </c>
      <c r="B4515" s="34">
        <v>45351</v>
      </c>
      <c r="C4515">
        <v>0</v>
      </c>
      <c r="D4515" t="s">
        <v>55</v>
      </c>
    </row>
    <row r="4516" spans="1:4" x14ac:dyDescent="0.3">
      <c r="A4516" s="33" t="s">
        <v>44</v>
      </c>
      <c r="B4516" s="34">
        <v>45382</v>
      </c>
      <c r="C4516">
        <v>0</v>
      </c>
      <c r="D4516" t="s">
        <v>55</v>
      </c>
    </row>
    <row r="4517" spans="1:4" x14ac:dyDescent="0.3">
      <c r="A4517" s="33" t="s">
        <v>44</v>
      </c>
      <c r="B4517" s="34">
        <v>45412</v>
      </c>
      <c r="C4517">
        <v>0</v>
      </c>
      <c r="D4517" t="s">
        <v>55</v>
      </c>
    </row>
    <row r="4518" spans="1:4" x14ac:dyDescent="0.3">
      <c r="A4518" s="33" t="s">
        <v>44</v>
      </c>
      <c r="B4518" s="34">
        <v>45443</v>
      </c>
      <c r="C4518">
        <v>0</v>
      </c>
      <c r="D4518" t="s">
        <v>55</v>
      </c>
    </row>
    <row r="4519" spans="1:4" x14ac:dyDescent="0.3">
      <c r="A4519" s="33" t="s">
        <v>44</v>
      </c>
      <c r="B4519" s="34">
        <v>45473</v>
      </c>
      <c r="C4519">
        <v>0</v>
      </c>
      <c r="D4519" t="s">
        <v>55</v>
      </c>
    </row>
    <row r="4520" spans="1:4" x14ac:dyDescent="0.3">
      <c r="A4520" s="33" t="s">
        <v>44</v>
      </c>
      <c r="B4520" s="34">
        <v>45504</v>
      </c>
      <c r="C4520">
        <v>0</v>
      </c>
      <c r="D4520" t="s">
        <v>55</v>
      </c>
    </row>
    <row r="4521" spans="1:4" x14ac:dyDescent="0.3">
      <c r="A4521" s="33" t="s">
        <v>44</v>
      </c>
      <c r="B4521" s="34">
        <v>45535</v>
      </c>
      <c r="C4521">
        <v>0</v>
      </c>
      <c r="D4521" t="s">
        <v>55</v>
      </c>
    </row>
    <row r="4522" spans="1:4" x14ac:dyDescent="0.3">
      <c r="A4522" s="33" t="s">
        <v>44</v>
      </c>
      <c r="B4522" s="34">
        <v>45565</v>
      </c>
      <c r="C4522">
        <v>0</v>
      </c>
      <c r="D4522" t="s">
        <v>55</v>
      </c>
    </row>
    <row r="4523" spans="1:4" x14ac:dyDescent="0.3">
      <c r="A4523" s="33" t="s">
        <v>44</v>
      </c>
      <c r="B4523" s="34">
        <v>45596</v>
      </c>
      <c r="C4523">
        <v>0</v>
      </c>
      <c r="D4523" t="s">
        <v>55</v>
      </c>
    </row>
    <row r="4524" spans="1:4" x14ac:dyDescent="0.3">
      <c r="A4524" s="33" t="s">
        <v>44</v>
      </c>
      <c r="B4524" s="34">
        <v>45626</v>
      </c>
      <c r="C4524">
        <v>0</v>
      </c>
      <c r="D4524" t="s">
        <v>55</v>
      </c>
    </row>
    <row r="4525" spans="1:4" x14ac:dyDescent="0.3">
      <c r="A4525" s="33" t="s">
        <v>44</v>
      </c>
      <c r="B4525" s="34">
        <v>45657</v>
      </c>
      <c r="C4525">
        <v>0</v>
      </c>
      <c r="D4525" t="s">
        <v>55</v>
      </c>
    </row>
    <row r="4526" spans="1:4" x14ac:dyDescent="0.3">
      <c r="A4526" s="33" t="s">
        <v>44</v>
      </c>
      <c r="B4526" s="34">
        <v>45688</v>
      </c>
      <c r="C4526">
        <v>0</v>
      </c>
      <c r="D4526" t="s">
        <v>55</v>
      </c>
    </row>
    <row r="4527" spans="1:4" x14ac:dyDescent="0.3">
      <c r="A4527" s="33" t="s">
        <v>44</v>
      </c>
      <c r="B4527" s="34">
        <v>45716</v>
      </c>
      <c r="C4527">
        <v>0</v>
      </c>
      <c r="D4527" t="s">
        <v>55</v>
      </c>
    </row>
    <row r="4528" spans="1:4" x14ac:dyDescent="0.3">
      <c r="A4528" s="33" t="s">
        <v>44</v>
      </c>
      <c r="B4528" s="34">
        <v>45747</v>
      </c>
      <c r="C4528">
        <v>0</v>
      </c>
      <c r="D4528" t="s">
        <v>55</v>
      </c>
    </row>
    <row r="4529" spans="1:4" x14ac:dyDescent="0.3">
      <c r="A4529" s="33" t="s">
        <v>44</v>
      </c>
      <c r="B4529" s="34">
        <v>45777</v>
      </c>
      <c r="C4529">
        <v>0</v>
      </c>
      <c r="D4529" t="s">
        <v>55</v>
      </c>
    </row>
    <row r="4530" spans="1:4" x14ac:dyDescent="0.3">
      <c r="A4530" s="33" t="s">
        <v>44</v>
      </c>
      <c r="B4530" s="34">
        <v>45808</v>
      </c>
      <c r="C4530">
        <v>0</v>
      </c>
      <c r="D4530" t="s">
        <v>55</v>
      </c>
    </row>
    <row r="4531" spans="1:4" x14ac:dyDescent="0.3">
      <c r="A4531" s="33" t="s">
        <v>44</v>
      </c>
      <c r="B4531" s="34">
        <v>45838</v>
      </c>
      <c r="C4531">
        <v>0</v>
      </c>
      <c r="D4531" t="s">
        <v>55</v>
      </c>
    </row>
    <row r="4532" spans="1:4" x14ac:dyDescent="0.3">
      <c r="A4532" s="33" t="s">
        <v>44</v>
      </c>
      <c r="B4532" s="34">
        <v>45869</v>
      </c>
      <c r="C4532">
        <v>0</v>
      </c>
      <c r="D4532" t="s">
        <v>55</v>
      </c>
    </row>
    <row r="4533" spans="1:4" x14ac:dyDescent="0.3">
      <c r="A4533" s="33" t="s">
        <v>44</v>
      </c>
      <c r="B4533" s="34">
        <v>45900</v>
      </c>
      <c r="C4533">
        <v>0</v>
      </c>
      <c r="D4533" t="s">
        <v>55</v>
      </c>
    </row>
    <row r="4534" spans="1:4" x14ac:dyDescent="0.3">
      <c r="A4534" s="33" t="s">
        <v>44</v>
      </c>
      <c r="B4534" s="34">
        <v>45930</v>
      </c>
      <c r="C4534">
        <v>0</v>
      </c>
      <c r="D4534" t="s">
        <v>55</v>
      </c>
    </row>
    <row r="4535" spans="1:4" x14ac:dyDescent="0.3">
      <c r="A4535" s="33" t="s">
        <v>44</v>
      </c>
      <c r="B4535" s="34">
        <v>45961</v>
      </c>
      <c r="C4535">
        <v>0</v>
      </c>
      <c r="D4535" t="s">
        <v>55</v>
      </c>
    </row>
    <row r="4536" spans="1:4" x14ac:dyDescent="0.3">
      <c r="A4536" s="33" t="s">
        <v>44</v>
      </c>
      <c r="B4536" s="34">
        <v>45991</v>
      </c>
      <c r="C4536">
        <v>0</v>
      </c>
      <c r="D4536" t="s">
        <v>55</v>
      </c>
    </row>
    <row r="4537" spans="1:4" x14ac:dyDescent="0.3">
      <c r="A4537" s="33" t="s">
        <v>44</v>
      </c>
      <c r="B4537" s="34">
        <v>46022</v>
      </c>
      <c r="C4537">
        <v>0</v>
      </c>
      <c r="D4537" t="s">
        <v>55</v>
      </c>
    </row>
    <row r="4538" spans="1:4" x14ac:dyDescent="0.3">
      <c r="A4538" s="33" t="s">
        <v>45</v>
      </c>
      <c r="B4538" s="34">
        <v>44957</v>
      </c>
      <c r="C4538">
        <v>0</v>
      </c>
      <c r="D4538" t="s">
        <v>55</v>
      </c>
    </row>
    <row r="4539" spans="1:4" x14ac:dyDescent="0.3">
      <c r="A4539" s="33" t="s">
        <v>45</v>
      </c>
      <c r="B4539" s="34">
        <v>44985</v>
      </c>
      <c r="C4539">
        <v>0</v>
      </c>
      <c r="D4539" t="s">
        <v>55</v>
      </c>
    </row>
    <row r="4540" spans="1:4" x14ac:dyDescent="0.3">
      <c r="A4540" s="33" t="s">
        <v>45</v>
      </c>
      <c r="B4540" s="34">
        <v>45016</v>
      </c>
      <c r="C4540">
        <v>0</v>
      </c>
      <c r="D4540" t="s">
        <v>55</v>
      </c>
    </row>
    <row r="4541" spans="1:4" x14ac:dyDescent="0.3">
      <c r="A4541" s="33" t="s">
        <v>45</v>
      </c>
      <c r="B4541" s="34">
        <v>45046</v>
      </c>
      <c r="C4541">
        <v>0</v>
      </c>
      <c r="D4541" t="s">
        <v>55</v>
      </c>
    </row>
    <row r="4542" spans="1:4" x14ac:dyDescent="0.3">
      <c r="A4542" s="33" t="s">
        <v>45</v>
      </c>
      <c r="B4542" s="34">
        <v>45077</v>
      </c>
      <c r="C4542">
        <v>0</v>
      </c>
      <c r="D4542" t="s">
        <v>55</v>
      </c>
    </row>
    <row r="4543" spans="1:4" x14ac:dyDescent="0.3">
      <c r="A4543" s="33" t="s">
        <v>45</v>
      </c>
      <c r="B4543" s="34">
        <v>45107</v>
      </c>
      <c r="C4543">
        <v>0</v>
      </c>
      <c r="D4543" t="s">
        <v>55</v>
      </c>
    </row>
    <row r="4544" spans="1:4" x14ac:dyDescent="0.3">
      <c r="A4544" s="33" t="s">
        <v>45</v>
      </c>
      <c r="B4544" s="34">
        <v>45138</v>
      </c>
      <c r="C4544">
        <v>0</v>
      </c>
      <c r="D4544" t="s">
        <v>55</v>
      </c>
    </row>
    <row r="4545" spans="1:4" x14ac:dyDescent="0.3">
      <c r="A4545" s="33" t="s">
        <v>45</v>
      </c>
      <c r="B4545" s="34">
        <v>45169</v>
      </c>
      <c r="C4545">
        <v>0</v>
      </c>
      <c r="D4545" t="s">
        <v>55</v>
      </c>
    </row>
    <row r="4546" spans="1:4" x14ac:dyDescent="0.3">
      <c r="A4546" s="33" t="s">
        <v>45</v>
      </c>
      <c r="B4546" s="34">
        <v>45199</v>
      </c>
      <c r="C4546">
        <v>0</v>
      </c>
      <c r="D4546" t="s">
        <v>55</v>
      </c>
    </row>
    <row r="4547" spans="1:4" x14ac:dyDescent="0.3">
      <c r="A4547" s="33" t="s">
        <v>45</v>
      </c>
      <c r="B4547" s="34">
        <v>45230</v>
      </c>
      <c r="C4547">
        <v>0</v>
      </c>
      <c r="D4547" t="s">
        <v>55</v>
      </c>
    </row>
    <row r="4548" spans="1:4" x14ac:dyDescent="0.3">
      <c r="A4548" s="33" t="s">
        <v>45</v>
      </c>
      <c r="B4548" s="34">
        <v>45260</v>
      </c>
      <c r="C4548">
        <v>0</v>
      </c>
      <c r="D4548" t="s">
        <v>55</v>
      </c>
    </row>
    <row r="4549" spans="1:4" x14ac:dyDescent="0.3">
      <c r="A4549" s="33" t="s">
        <v>45</v>
      </c>
      <c r="B4549" s="34">
        <v>45291</v>
      </c>
      <c r="C4549">
        <v>0</v>
      </c>
      <c r="D4549" t="s">
        <v>55</v>
      </c>
    </row>
    <row r="4550" spans="1:4" x14ac:dyDescent="0.3">
      <c r="A4550" s="33" t="s">
        <v>45</v>
      </c>
      <c r="B4550" s="34">
        <v>45322</v>
      </c>
      <c r="C4550">
        <v>0</v>
      </c>
      <c r="D4550" t="s">
        <v>55</v>
      </c>
    </row>
    <row r="4551" spans="1:4" x14ac:dyDescent="0.3">
      <c r="A4551" s="33" t="s">
        <v>45</v>
      </c>
      <c r="B4551" s="34">
        <v>45351</v>
      </c>
      <c r="C4551">
        <v>0</v>
      </c>
      <c r="D4551" t="s">
        <v>55</v>
      </c>
    </row>
    <row r="4552" spans="1:4" x14ac:dyDescent="0.3">
      <c r="A4552" s="33" t="s">
        <v>45</v>
      </c>
      <c r="B4552" s="34">
        <v>45382</v>
      </c>
      <c r="C4552">
        <v>0</v>
      </c>
      <c r="D4552" t="s">
        <v>55</v>
      </c>
    </row>
    <row r="4553" spans="1:4" x14ac:dyDescent="0.3">
      <c r="A4553" s="33" t="s">
        <v>45</v>
      </c>
      <c r="B4553" s="34">
        <v>45412</v>
      </c>
      <c r="C4553">
        <v>0</v>
      </c>
      <c r="D4553" t="s">
        <v>55</v>
      </c>
    </row>
    <row r="4554" spans="1:4" x14ac:dyDescent="0.3">
      <c r="A4554" s="33" t="s">
        <v>45</v>
      </c>
      <c r="B4554" s="34">
        <v>45443</v>
      </c>
      <c r="C4554">
        <v>0</v>
      </c>
      <c r="D4554" t="s">
        <v>55</v>
      </c>
    </row>
    <row r="4555" spans="1:4" x14ac:dyDescent="0.3">
      <c r="A4555" s="33" t="s">
        <v>45</v>
      </c>
      <c r="B4555" s="34">
        <v>45473</v>
      </c>
      <c r="C4555">
        <v>0</v>
      </c>
      <c r="D4555" t="s">
        <v>55</v>
      </c>
    </row>
    <row r="4556" spans="1:4" x14ac:dyDescent="0.3">
      <c r="A4556" s="33" t="s">
        <v>45</v>
      </c>
      <c r="B4556" s="34">
        <v>45504</v>
      </c>
      <c r="C4556">
        <v>0</v>
      </c>
      <c r="D4556" t="s">
        <v>55</v>
      </c>
    </row>
    <row r="4557" spans="1:4" x14ac:dyDescent="0.3">
      <c r="A4557" s="33" t="s">
        <v>45</v>
      </c>
      <c r="B4557" s="34">
        <v>45535</v>
      </c>
      <c r="C4557">
        <v>0</v>
      </c>
      <c r="D4557" t="s">
        <v>55</v>
      </c>
    </row>
    <row r="4558" spans="1:4" x14ac:dyDescent="0.3">
      <c r="A4558" s="33" t="s">
        <v>45</v>
      </c>
      <c r="B4558" s="34">
        <v>45565</v>
      </c>
      <c r="C4558">
        <v>0</v>
      </c>
      <c r="D4558" t="s">
        <v>55</v>
      </c>
    </row>
    <row r="4559" spans="1:4" x14ac:dyDescent="0.3">
      <c r="A4559" s="33" t="s">
        <v>45</v>
      </c>
      <c r="B4559" s="34">
        <v>45596</v>
      </c>
      <c r="C4559">
        <v>0</v>
      </c>
      <c r="D4559" t="s">
        <v>55</v>
      </c>
    </row>
    <row r="4560" spans="1:4" x14ac:dyDescent="0.3">
      <c r="A4560" s="33" t="s">
        <v>45</v>
      </c>
      <c r="B4560" s="34">
        <v>45626</v>
      </c>
      <c r="C4560">
        <v>0</v>
      </c>
      <c r="D4560" t="s">
        <v>55</v>
      </c>
    </row>
    <row r="4561" spans="1:4" x14ac:dyDescent="0.3">
      <c r="A4561" s="33" t="s">
        <v>45</v>
      </c>
      <c r="B4561" s="34">
        <v>45657</v>
      </c>
      <c r="C4561">
        <v>0</v>
      </c>
      <c r="D4561" t="s">
        <v>55</v>
      </c>
    </row>
    <row r="4562" spans="1:4" x14ac:dyDescent="0.3">
      <c r="A4562" s="33" t="s">
        <v>45</v>
      </c>
      <c r="B4562" s="34">
        <v>45688</v>
      </c>
      <c r="C4562">
        <v>0</v>
      </c>
      <c r="D4562" t="s">
        <v>55</v>
      </c>
    </row>
    <row r="4563" spans="1:4" x14ac:dyDescent="0.3">
      <c r="A4563" s="33" t="s">
        <v>45</v>
      </c>
      <c r="B4563" s="34">
        <v>45716</v>
      </c>
      <c r="C4563">
        <v>0</v>
      </c>
      <c r="D4563" t="s">
        <v>55</v>
      </c>
    </row>
    <row r="4564" spans="1:4" x14ac:dyDescent="0.3">
      <c r="A4564" s="33" t="s">
        <v>45</v>
      </c>
      <c r="B4564" s="34">
        <v>45747</v>
      </c>
      <c r="C4564">
        <v>0</v>
      </c>
      <c r="D4564" t="s">
        <v>55</v>
      </c>
    </row>
    <row r="4565" spans="1:4" x14ac:dyDescent="0.3">
      <c r="A4565" s="33" t="s">
        <v>45</v>
      </c>
      <c r="B4565" s="34">
        <v>45777</v>
      </c>
      <c r="C4565">
        <v>0</v>
      </c>
      <c r="D4565" t="s">
        <v>55</v>
      </c>
    </row>
    <row r="4566" spans="1:4" x14ac:dyDescent="0.3">
      <c r="A4566" s="33" t="s">
        <v>45</v>
      </c>
      <c r="B4566" s="34">
        <v>45808</v>
      </c>
      <c r="C4566">
        <v>0</v>
      </c>
      <c r="D4566" t="s">
        <v>55</v>
      </c>
    </row>
    <row r="4567" spans="1:4" x14ac:dyDescent="0.3">
      <c r="A4567" s="33" t="s">
        <v>45</v>
      </c>
      <c r="B4567" s="34">
        <v>45838</v>
      </c>
      <c r="C4567">
        <v>0</v>
      </c>
      <c r="D4567" t="s">
        <v>55</v>
      </c>
    </row>
    <row r="4568" spans="1:4" x14ac:dyDescent="0.3">
      <c r="A4568" s="33" t="s">
        <v>45</v>
      </c>
      <c r="B4568" s="34">
        <v>45869</v>
      </c>
      <c r="C4568">
        <v>0</v>
      </c>
      <c r="D4568" t="s">
        <v>55</v>
      </c>
    </row>
    <row r="4569" spans="1:4" x14ac:dyDescent="0.3">
      <c r="A4569" s="33" t="s">
        <v>45</v>
      </c>
      <c r="B4569" s="34">
        <v>45900</v>
      </c>
      <c r="C4569">
        <v>0</v>
      </c>
      <c r="D4569" t="s">
        <v>55</v>
      </c>
    </row>
    <row r="4570" spans="1:4" x14ac:dyDescent="0.3">
      <c r="A4570" s="33" t="s">
        <v>45</v>
      </c>
      <c r="B4570" s="34">
        <v>45930</v>
      </c>
      <c r="C4570">
        <v>0</v>
      </c>
      <c r="D4570" t="s">
        <v>55</v>
      </c>
    </row>
    <row r="4571" spans="1:4" x14ac:dyDescent="0.3">
      <c r="A4571" s="33" t="s">
        <v>45</v>
      </c>
      <c r="B4571" s="34">
        <v>45961</v>
      </c>
      <c r="C4571">
        <v>0</v>
      </c>
      <c r="D4571" t="s">
        <v>55</v>
      </c>
    </row>
    <row r="4572" spans="1:4" x14ac:dyDescent="0.3">
      <c r="A4572" s="33" t="s">
        <v>45</v>
      </c>
      <c r="B4572" s="34">
        <v>45991</v>
      </c>
      <c r="C4572">
        <v>0</v>
      </c>
      <c r="D4572" t="s">
        <v>55</v>
      </c>
    </row>
    <row r="4573" spans="1:4" x14ac:dyDescent="0.3">
      <c r="A4573" s="33" t="s">
        <v>45</v>
      </c>
      <c r="B4573" s="34">
        <v>46022</v>
      </c>
      <c r="C4573">
        <v>0</v>
      </c>
      <c r="D4573" t="s">
        <v>55</v>
      </c>
    </row>
    <row r="4574" spans="1:4" x14ac:dyDescent="0.3">
      <c r="A4574" s="33" t="s">
        <v>47</v>
      </c>
      <c r="B4574" s="34">
        <v>44957</v>
      </c>
      <c r="C4574">
        <v>0</v>
      </c>
      <c r="D4574" t="s">
        <v>55</v>
      </c>
    </row>
    <row r="4575" spans="1:4" x14ac:dyDescent="0.3">
      <c r="A4575" s="33" t="s">
        <v>47</v>
      </c>
      <c r="B4575" s="34">
        <v>44985</v>
      </c>
      <c r="C4575">
        <v>0</v>
      </c>
      <c r="D4575" t="s">
        <v>55</v>
      </c>
    </row>
    <row r="4576" spans="1:4" x14ac:dyDescent="0.3">
      <c r="A4576" s="33" t="s">
        <v>47</v>
      </c>
      <c r="B4576" s="34">
        <v>45016</v>
      </c>
      <c r="C4576">
        <v>0</v>
      </c>
      <c r="D4576" t="s">
        <v>55</v>
      </c>
    </row>
    <row r="4577" spans="1:4" x14ac:dyDescent="0.3">
      <c r="A4577" s="33" t="s">
        <v>47</v>
      </c>
      <c r="B4577" s="34">
        <v>45046</v>
      </c>
      <c r="C4577">
        <v>0</v>
      </c>
      <c r="D4577" t="s">
        <v>55</v>
      </c>
    </row>
    <row r="4578" spans="1:4" x14ac:dyDescent="0.3">
      <c r="A4578" s="33" t="s">
        <v>47</v>
      </c>
      <c r="B4578" s="34">
        <v>45077</v>
      </c>
      <c r="C4578">
        <v>0</v>
      </c>
      <c r="D4578" t="s">
        <v>55</v>
      </c>
    </row>
    <row r="4579" spans="1:4" x14ac:dyDescent="0.3">
      <c r="A4579" s="33" t="s">
        <v>47</v>
      </c>
      <c r="B4579" s="34">
        <v>45107</v>
      </c>
      <c r="C4579">
        <v>0</v>
      </c>
      <c r="D4579" t="s">
        <v>55</v>
      </c>
    </row>
    <row r="4580" spans="1:4" x14ac:dyDescent="0.3">
      <c r="A4580" s="33" t="s">
        <v>47</v>
      </c>
      <c r="B4580" s="34">
        <v>45138</v>
      </c>
      <c r="C4580">
        <v>0</v>
      </c>
      <c r="D4580" t="s">
        <v>55</v>
      </c>
    </row>
    <row r="4581" spans="1:4" x14ac:dyDescent="0.3">
      <c r="A4581" s="33" t="s">
        <v>47</v>
      </c>
      <c r="B4581" s="34">
        <v>45169</v>
      </c>
      <c r="C4581">
        <v>0</v>
      </c>
      <c r="D4581" t="s">
        <v>55</v>
      </c>
    </row>
    <row r="4582" spans="1:4" x14ac:dyDescent="0.3">
      <c r="A4582" s="33" t="s">
        <v>47</v>
      </c>
      <c r="B4582" s="34">
        <v>45199</v>
      </c>
      <c r="C4582">
        <v>0</v>
      </c>
      <c r="D4582" t="s">
        <v>55</v>
      </c>
    </row>
    <row r="4583" spans="1:4" x14ac:dyDescent="0.3">
      <c r="A4583" s="33" t="s">
        <v>47</v>
      </c>
      <c r="B4583" s="34">
        <v>45230</v>
      </c>
      <c r="C4583">
        <v>0</v>
      </c>
      <c r="D4583" t="s">
        <v>55</v>
      </c>
    </row>
    <row r="4584" spans="1:4" x14ac:dyDescent="0.3">
      <c r="A4584" s="33" t="s">
        <v>47</v>
      </c>
      <c r="B4584" s="34">
        <v>45260</v>
      </c>
      <c r="C4584">
        <v>0</v>
      </c>
      <c r="D4584" t="s">
        <v>55</v>
      </c>
    </row>
    <row r="4585" spans="1:4" x14ac:dyDescent="0.3">
      <c r="A4585" s="33" t="s">
        <v>47</v>
      </c>
      <c r="B4585" s="34">
        <v>45291</v>
      </c>
      <c r="C4585">
        <v>0</v>
      </c>
      <c r="D4585" t="s">
        <v>55</v>
      </c>
    </row>
    <row r="4586" spans="1:4" x14ac:dyDescent="0.3">
      <c r="A4586" s="33" t="s">
        <v>47</v>
      </c>
      <c r="B4586" s="34">
        <v>45322</v>
      </c>
      <c r="C4586">
        <v>0</v>
      </c>
      <c r="D4586" t="s">
        <v>55</v>
      </c>
    </row>
    <row r="4587" spans="1:4" x14ac:dyDescent="0.3">
      <c r="A4587" s="33" t="s">
        <v>47</v>
      </c>
      <c r="B4587" s="34">
        <v>45351</v>
      </c>
      <c r="C4587">
        <v>0</v>
      </c>
      <c r="D4587" t="s">
        <v>55</v>
      </c>
    </row>
    <row r="4588" spans="1:4" x14ac:dyDescent="0.3">
      <c r="A4588" s="33" t="s">
        <v>47</v>
      </c>
      <c r="B4588" s="34">
        <v>45382</v>
      </c>
      <c r="C4588">
        <v>0</v>
      </c>
      <c r="D4588" t="s">
        <v>55</v>
      </c>
    </row>
    <row r="4589" spans="1:4" x14ac:dyDescent="0.3">
      <c r="A4589" s="33" t="s">
        <v>47</v>
      </c>
      <c r="B4589" s="34">
        <v>45412</v>
      </c>
      <c r="C4589">
        <v>0</v>
      </c>
      <c r="D4589" t="s">
        <v>55</v>
      </c>
    </row>
    <row r="4590" spans="1:4" x14ac:dyDescent="0.3">
      <c r="A4590" s="33" t="s">
        <v>47</v>
      </c>
      <c r="B4590" s="34">
        <v>45443</v>
      </c>
      <c r="C4590">
        <v>0</v>
      </c>
      <c r="D4590" t="s">
        <v>55</v>
      </c>
    </row>
    <row r="4591" spans="1:4" x14ac:dyDescent="0.3">
      <c r="A4591" s="33" t="s">
        <v>47</v>
      </c>
      <c r="B4591" s="34">
        <v>45473</v>
      </c>
      <c r="C4591">
        <v>0</v>
      </c>
      <c r="D4591" t="s">
        <v>55</v>
      </c>
    </row>
    <row r="4592" spans="1:4" x14ac:dyDescent="0.3">
      <c r="A4592" s="33" t="s">
        <v>47</v>
      </c>
      <c r="B4592" s="34">
        <v>45504</v>
      </c>
      <c r="C4592">
        <v>0</v>
      </c>
      <c r="D4592" t="s">
        <v>55</v>
      </c>
    </row>
    <row r="4593" spans="1:4" x14ac:dyDescent="0.3">
      <c r="A4593" s="33" t="s">
        <v>47</v>
      </c>
      <c r="B4593" s="34">
        <v>45535</v>
      </c>
      <c r="C4593">
        <v>0</v>
      </c>
      <c r="D4593" t="s">
        <v>55</v>
      </c>
    </row>
    <row r="4594" spans="1:4" x14ac:dyDescent="0.3">
      <c r="A4594" s="33" t="s">
        <v>47</v>
      </c>
      <c r="B4594" s="34">
        <v>45565</v>
      </c>
      <c r="C4594">
        <v>0</v>
      </c>
      <c r="D4594" t="s">
        <v>55</v>
      </c>
    </row>
    <row r="4595" spans="1:4" x14ac:dyDescent="0.3">
      <c r="A4595" s="33" t="s">
        <v>47</v>
      </c>
      <c r="B4595" s="34">
        <v>45596</v>
      </c>
      <c r="C4595">
        <v>0</v>
      </c>
      <c r="D4595" t="s">
        <v>55</v>
      </c>
    </row>
    <row r="4596" spans="1:4" x14ac:dyDescent="0.3">
      <c r="A4596" s="33" t="s">
        <v>47</v>
      </c>
      <c r="B4596" s="34">
        <v>45626</v>
      </c>
      <c r="C4596">
        <v>0</v>
      </c>
      <c r="D4596" t="s">
        <v>55</v>
      </c>
    </row>
    <row r="4597" spans="1:4" x14ac:dyDescent="0.3">
      <c r="A4597" s="33" t="s">
        <v>47</v>
      </c>
      <c r="B4597" s="34">
        <v>45657</v>
      </c>
      <c r="C4597">
        <v>0</v>
      </c>
      <c r="D4597" t="s">
        <v>55</v>
      </c>
    </row>
    <row r="4598" spans="1:4" x14ac:dyDescent="0.3">
      <c r="A4598" s="33" t="s">
        <v>47</v>
      </c>
      <c r="B4598" s="34">
        <v>45688</v>
      </c>
      <c r="C4598">
        <v>0</v>
      </c>
      <c r="D4598" t="s">
        <v>55</v>
      </c>
    </row>
    <row r="4599" spans="1:4" x14ac:dyDescent="0.3">
      <c r="A4599" s="33" t="s">
        <v>47</v>
      </c>
      <c r="B4599" s="34">
        <v>45716</v>
      </c>
      <c r="C4599">
        <v>0</v>
      </c>
      <c r="D4599" t="s">
        <v>55</v>
      </c>
    </row>
    <row r="4600" spans="1:4" x14ac:dyDescent="0.3">
      <c r="A4600" s="33" t="s">
        <v>47</v>
      </c>
      <c r="B4600" s="34">
        <v>45747</v>
      </c>
      <c r="C4600">
        <v>0</v>
      </c>
      <c r="D4600" t="s">
        <v>55</v>
      </c>
    </row>
    <row r="4601" spans="1:4" x14ac:dyDescent="0.3">
      <c r="A4601" s="33" t="s">
        <v>47</v>
      </c>
      <c r="B4601" s="34">
        <v>45777</v>
      </c>
      <c r="C4601">
        <v>0</v>
      </c>
      <c r="D4601" t="s">
        <v>55</v>
      </c>
    </row>
    <row r="4602" spans="1:4" x14ac:dyDescent="0.3">
      <c r="A4602" s="33" t="s">
        <v>47</v>
      </c>
      <c r="B4602" s="34">
        <v>45808</v>
      </c>
      <c r="C4602">
        <v>0</v>
      </c>
      <c r="D4602" t="s">
        <v>55</v>
      </c>
    </row>
    <row r="4603" spans="1:4" x14ac:dyDescent="0.3">
      <c r="A4603" s="33" t="s">
        <v>47</v>
      </c>
      <c r="B4603" s="34">
        <v>45838</v>
      </c>
      <c r="C4603">
        <v>0</v>
      </c>
      <c r="D4603" t="s">
        <v>55</v>
      </c>
    </row>
    <row r="4604" spans="1:4" x14ac:dyDescent="0.3">
      <c r="A4604" s="33" t="s">
        <v>47</v>
      </c>
      <c r="B4604" s="34">
        <v>45869</v>
      </c>
      <c r="C4604">
        <v>0</v>
      </c>
      <c r="D4604" t="s">
        <v>55</v>
      </c>
    </row>
    <row r="4605" spans="1:4" x14ac:dyDescent="0.3">
      <c r="A4605" s="33" t="s">
        <v>47</v>
      </c>
      <c r="B4605" s="34">
        <v>45900</v>
      </c>
      <c r="C4605">
        <v>0</v>
      </c>
      <c r="D4605" t="s">
        <v>55</v>
      </c>
    </row>
    <row r="4606" spans="1:4" x14ac:dyDescent="0.3">
      <c r="A4606" s="33" t="s">
        <v>47</v>
      </c>
      <c r="B4606" s="34">
        <v>45930</v>
      </c>
      <c r="C4606">
        <v>0</v>
      </c>
      <c r="D4606" t="s">
        <v>55</v>
      </c>
    </row>
    <row r="4607" spans="1:4" x14ac:dyDescent="0.3">
      <c r="A4607" s="33" t="s">
        <v>47</v>
      </c>
      <c r="B4607" s="34">
        <v>45961</v>
      </c>
      <c r="C4607">
        <v>0</v>
      </c>
      <c r="D4607" t="s">
        <v>55</v>
      </c>
    </row>
    <row r="4608" spans="1:4" x14ac:dyDescent="0.3">
      <c r="A4608" s="33" t="s">
        <v>47</v>
      </c>
      <c r="B4608" s="34">
        <v>45991</v>
      </c>
      <c r="C4608">
        <v>0</v>
      </c>
      <c r="D4608" t="s">
        <v>55</v>
      </c>
    </row>
    <row r="4609" spans="1:4" x14ac:dyDescent="0.3">
      <c r="A4609" s="33" t="s">
        <v>47</v>
      </c>
      <c r="B4609" s="34">
        <v>46022</v>
      </c>
      <c r="C4609">
        <v>0</v>
      </c>
      <c r="D4609" t="s">
        <v>55</v>
      </c>
    </row>
    <row r="4610" spans="1:4" x14ac:dyDescent="0.3">
      <c r="A4610" s="33" t="s">
        <v>48</v>
      </c>
      <c r="B4610" s="34">
        <v>44957</v>
      </c>
      <c r="C4610">
        <v>0</v>
      </c>
      <c r="D4610" t="s">
        <v>55</v>
      </c>
    </row>
    <row r="4611" spans="1:4" x14ac:dyDescent="0.3">
      <c r="A4611" s="33" t="s">
        <v>48</v>
      </c>
      <c r="B4611" s="34">
        <v>44985</v>
      </c>
      <c r="C4611">
        <v>0</v>
      </c>
      <c r="D4611" t="s">
        <v>55</v>
      </c>
    </row>
    <row r="4612" spans="1:4" x14ac:dyDescent="0.3">
      <c r="A4612" s="33" t="s">
        <v>48</v>
      </c>
      <c r="B4612" s="34">
        <v>45016</v>
      </c>
      <c r="C4612">
        <v>0</v>
      </c>
      <c r="D4612" t="s">
        <v>55</v>
      </c>
    </row>
    <row r="4613" spans="1:4" x14ac:dyDescent="0.3">
      <c r="A4613" s="33" t="s">
        <v>48</v>
      </c>
      <c r="B4613" s="34">
        <v>45046</v>
      </c>
      <c r="C4613">
        <v>0</v>
      </c>
      <c r="D4613" t="s">
        <v>55</v>
      </c>
    </row>
    <row r="4614" spans="1:4" x14ac:dyDescent="0.3">
      <c r="A4614" s="33" t="s">
        <v>48</v>
      </c>
      <c r="B4614" s="34">
        <v>45077</v>
      </c>
      <c r="C4614">
        <v>0</v>
      </c>
      <c r="D4614" t="s">
        <v>55</v>
      </c>
    </row>
    <row r="4615" spans="1:4" x14ac:dyDescent="0.3">
      <c r="A4615" s="33" t="s">
        <v>48</v>
      </c>
      <c r="B4615" s="34">
        <v>45107</v>
      </c>
      <c r="C4615">
        <v>0</v>
      </c>
      <c r="D4615" t="s">
        <v>55</v>
      </c>
    </row>
    <row r="4616" spans="1:4" x14ac:dyDescent="0.3">
      <c r="A4616" s="33" t="s">
        <v>48</v>
      </c>
      <c r="B4616" s="34">
        <v>45138</v>
      </c>
      <c r="C4616">
        <v>0</v>
      </c>
      <c r="D4616" t="s">
        <v>55</v>
      </c>
    </row>
    <row r="4617" spans="1:4" x14ac:dyDescent="0.3">
      <c r="A4617" s="33" t="s">
        <v>48</v>
      </c>
      <c r="B4617" s="34">
        <v>45169</v>
      </c>
      <c r="C4617">
        <v>0</v>
      </c>
      <c r="D4617" t="s">
        <v>55</v>
      </c>
    </row>
    <row r="4618" spans="1:4" x14ac:dyDescent="0.3">
      <c r="A4618" s="33" t="s">
        <v>48</v>
      </c>
      <c r="B4618" s="34">
        <v>45199</v>
      </c>
      <c r="C4618">
        <v>0</v>
      </c>
      <c r="D4618" t="s">
        <v>55</v>
      </c>
    </row>
    <row r="4619" spans="1:4" x14ac:dyDescent="0.3">
      <c r="A4619" s="33" t="s">
        <v>48</v>
      </c>
      <c r="B4619" s="34">
        <v>45230</v>
      </c>
      <c r="C4619">
        <v>0</v>
      </c>
      <c r="D4619" t="s">
        <v>55</v>
      </c>
    </row>
    <row r="4620" spans="1:4" x14ac:dyDescent="0.3">
      <c r="A4620" s="33" t="s">
        <v>48</v>
      </c>
      <c r="B4620" s="34">
        <v>45260</v>
      </c>
      <c r="C4620">
        <v>0</v>
      </c>
      <c r="D4620" t="s">
        <v>55</v>
      </c>
    </row>
    <row r="4621" spans="1:4" x14ac:dyDescent="0.3">
      <c r="A4621" s="33" t="s">
        <v>48</v>
      </c>
      <c r="B4621" s="34">
        <v>45291</v>
      </c>
      <c r="C4621">
        <v>0</v>
      </c>
      <c r="D4621" t="s">
        <v>55</v>
      </c>
    </row>
    <row r="4622" spans="1:4" x14ac:dyDescent="0.3">
      <c r="A4622" s="33" t="s">
        <v>48</v>
      </c>
      <c r="B4622" s="34">
        <v>45322</v>
      </c>
      <c r="C4622">
        <v>0</v>
      </c>
      <c r="D4622" t="s">
        <v>55</v>
      </c>
    </row>
    <row r="4623" spans="1:4" x14ac:dyDescent="0.3">
      <c r="A4623" s="33" t="s">
        <v>48</v>
      </c>
      <c r="B4623" s="34">
        <v>45351</v>
      </c>
      <c r="C4623">
        <v>0</v>
      </c>
      <c r="D4623" t="s">
        <v>55</v>
      </c>
    </row>
    <row r="4624" spans="1:4" x14ac:dyDescent="0.3">
      <c r="A4624" s="33" t="s">
        <v>48</v>
      </c>
      <c r="B4624" s="34">
        <v>45382</v>
      </c>
      <c r="C4624">
        <v>0</v>
      </c>
      <c r="D4624" t="s">
        <v>55</v>
      </c>
    </row>
    <row r="4625" spans="1:4" x14ac:dyDescent="0.3">
      <c r="A4625" s="33" t="s">
        <v>48</v>
      </c>
      <c r="B4625" s="34">
        <v>45412</v>
      </c>
      <c r="C4625">
        <v>0</v>
      </c>
      <c r="D4625" t="s">
        <v>55</v>
      </c>
    </row>
    <row r="4626" spans="1:4" x14ac:dyDescent="0.3">
      <c r="A4626" s="33" t="s">
        <v>48</v>
      </c>
      <c r="B4626" s="34">
        <v>45443</v>
      </c>
      <c r="C4626">
        <v>0</v>
      </c>
      <c r="D4626" t="s">
        <v>55</v>
      </c>
    </row>
    <row r="4627" spans="1:4" x14ac:dyDescent="0.3">
      <c r="A4627" s="33" t="s">
        <v>48</v>
      </c>
      <c r="B4627" s="34">
        <v>45473</v>
      </c>
      <c r="C4627">
        <v>0</v>
      </c>
      <c r="D4627" t="s">
        <v>55</v>
      </c>
    </row>
    <row r="4628" spans="1:4" x14ac:dyDescent="0.3">
      <c r="A4628" s="33" t="s">
        <v>48</v>
      </c>
      <c r="B4628" s="34">
        <v>45504</v>
      </c>
      <c r="C4628">
        <v>0</v>
      </c>
      <c r="D4628" t="s">
        <v>55</v>
      </c>
    </row>
    <row r="4629" spans="1:4" x14ac:dyDescent="0.3">
      <c r="A4629" s="33" t="s">
        <v>48</v>
      </c>
      <c r="B4629" s="34">
        <v>45535</v>
      </c>
      <c r="C4629">
        <v>0</v>
      </c>
      <c r="D4629" t="s">
        <v>55</v>
      </c>
    </row>
    <row r="4630" spans="1:4" x14ac:dyDescent="0.3">
      <c r="A4630" s="33" t="s">
        <v>48</v>
      </c>
      <c r="B4630" s="34">
        <v>45565</v>
      </c>
      <c r="C4630">
        <v>0</v>
      </c>
      <c r="D4630" t="s">
        <v>55</v>
      </c>
    </row>
    <row r="4631" spans="1:4" x14ac:dyDescent="0.3">
      <c r="A4631" s="33" t="s">
        <v>48</v>
      </c>
      <c r="B4631" s="34">
        <v>45596</v>
      </c>
      <c r="C4631">
        <v>0</v>
      </c>
      <c r="D4631" t="s">
        <v>55</v>
      </c>
    </row>
    <row r="4632" spans="1:4" x14ac:dyDescent="0.3">
      <c r="A4632" s="33" t="s">
        <v>48</v>
      </c>
      <c r="B4632" s="34">
        <v>45626</v>
      </c>
      <c r="C4632">
        <v>0</v>
      </c>
      <c r="D4632" t="s">
        <v>55</v>
      </c>
    </row>
    <row r="4633" spans="1:4" x14ac:dyDescent="0.3">
      <c r="A4633" s="33" t="s">
        <v>48</v>
      </c>
      <c r="B4633" s="34">
        <v>45657</v>
      </c>
      <c r="C4633">
        <v>0</v>
      </c>
      <c r="D4633" t="s">
        <v>55</v>
      </c>
    </row>
    <row r="4634" spans="1:4" x14ac:dyDescent="0.3">
      <c r="A4634" s="33" t="s">
        <v>48</v>
      </c>
      <c r="B4634" s="34">
        <v>45688</v>
      </c>
      <c r="C4634">
        <v>0</v>
      </c>
      <c r="D4634" t="s">
        <v>55</v>
      </c>
    </row>
    <row r="4635" spans="1:4" x14ac:dyDescent="0.3">
      <c r="A4635" s="33" t="s">
        <v>48</v>
      </c>
      <c r="B4635" s="34">
        <v>45716</v>
      </c>
      <c r="C4635">
        <v>0</v>
      </c>
      <c r="D4635" t="s">
        <v>55</v>
      </c>
    </row>
    <row r="4636" spans="1:4" x14ac:dyDescent="0.3">
      <c r="A4636" s="33" t="s">
        <v>48</v>
      </c>
      <c r="B4636" s="34">
        <v>45747</v>
      </c>
      <c r="C4636">
        <v>0</v>
      </c>
      <c r="D4636" t="s">
        <v>55</v>
      </c>
    </row>
    <row r="4637" spans="1:4" x14ac:dyDescent="0.3">
      <c r="A4637" s="33" t="s">
        <v>48</v>
      </c>
      <c r="B4637" s="34">
        <v>45777</v>
      </c>
      <c r="C4637">
        <v>0</v>
      </c>
      <c r="D4637" t="s">
        <v>55</v>
      </c>
    </row>
    <row r="4638" spans="1:4" x14ac:dyDescent="0.3">
      <c r="A4638" s="33" t="s">
        <v>48</v>
      </c>
      <c r="B4638" s="34">
        <v>45808</v>
      </c>
      <c r="C4638">
        <v>0</v>
      </c>
      <c r="D4638" t="s">
        <v>55</v>
      </c>
    </row>
    <row r="4639" spans="1:4" x14ac:dyDescent="0.3">
      <c r="A4639" s="33" t="s">
        <v>48</v>
      </c>
      <c r="B4639" s="34">
        <v>45838</v>
      </c>
      <c r="C4639">
        <v>0</v>
      </c>
      <c r="D4639" t="s">
        <v>55</v>
      </c>
    </row>
    <row r="4640" spans="1:4" x14ac:dyDescent="0.3">
      <c r="A4640" s="33" t="s">
        <v>48</v>
      </c>
      <c r="B4640" s="34">
        <v>45869</v>
      </c>
      <c r="C4640">
        <v>0</v>
      </c>
      <c r="D4640" t="s">
        <v>55</v>
      </c>
    </row>
    <row r="4641" spans="1:4" x14ac:dyDescent="0.3">
      <c r="A4641" s="33" t="s">
        <v>48</v>
      </c>
      <c r="B4641" s="34">
        <v>45900</v>
      </c>
      <c r="C4641">
        <v>0</v>
      </c>
      <c r="D4641" t="s">
        <v>55</v>
      </c>
    </row>
    <row r="4642" spans="1:4" x14ac:dyDescent="0.3">
      <c r="A4642" s="33" t="s">
        <v>48</v>
      </c>
      <c r="B4642" s="34">
        <v>45930</v>
      </c>
      <c r="C4642">
        <v>0</v>
      </c>
      <c r="D4642" t="s">
        <v>55</v>
      </c>
    </row>
    <row r="4643" spans="1:4" x14ac:dyDescent="0.3">
      <c r="A4643" s="33" t="s">
        <v>48</v>
      </c>
      <c r="B4643" s="34">
        <v>45961</v>
      </c>
      <c r="C4643">
        <v>0</v>
      </c>
      <c r="D4643" t="s">
        <v>55</v>
      </c>
    </row>
    <row r="4644" spans="1:4" x14ac:dyDescent="0.3">
      <c r="A4644" s="33" t="s">
        <v>48</v>
      </c>
      <c r="B4644" s="34">
        <v>45991</v>
      </c>
      <c r="C4644">
        <v>0</v>
      </c>
      <c r="D4644" t="s">
        <v>55</v>
      </c>
    </row>
    <row r="4645" spans="1:4" x14ac:dyDescent="0.3">
      <c r="A4645" s="33" t="s">
        <v>48</v>
      </c>
      <c r="B4645" s="34">
        <v>46022</v>
      </c>
      <c r="C4645">
        <v>0</v>
      </c>
      <c r="D4645" t="s">
        <v>55</v>
      </c>
    </row>
    <row r="4646" spans="1:4" x14ac:dyDescent="0.3">
      <c r="A4646" s="33" t="s">
        <v>49</v>
      </c>
      <c r="B4646" s="34">
        <v>44957</v>
      </c>
      <c r="C4646">
        <v>0</v>
      </c>
      <c r="D4646" t="s">
        <v>55</v>
      </c>
    </row>
    <row r="4647" spans="1:4" x14ac:dyDescent="0.3">
      <c r="A4647" s="33" t="s">
        <v>49</v>
      </c>
      <c r="B4647" s="34">
        <v>44985</v>
      </c>
      <c r="C4647">
        <v>0</v>
      </c>
      <c r="D4647" t="s">
        <v>55</v>
      </c>
    </row>
    <row r="4648" spans="1:4" x14ac:dyDescent="0.3">
      <c r="A4648" s="33" t="s">
        <v>49</v>
      </c>
      <c r="B4648" s="34">
        <v>45016</v>
      </c>
      <c r="C4648">
        <v>0</v>
      </c>
      <c r="D4648" t="s">
        <v>55</v>
      </c>
    </row>
    <row r="4649" spans="1:4" x14ac:dyDescent="0.3">
      <c r="A4649" s="33" t="s">
        <v>49</v>
      </c>
      <c r="B4649" s="34">
        <v>45046</v>
      </c>
      <c r="C4649">
        <v>0</v>
      </c>
      <c r="D4649" t="s">
        <v>55</v>
      </c>
    </row>
    <row r="4650" spans="1:4" x14ac:dyDescent="0.3">
      <c r="A4650" s="33" t="s">
        <v>49</v>
      </c>
      <c r="B4650" s="34">
        <v>45077</v>
      </c>
      <c r="C4650">
        <v>0</v>
      </c>
      <c r="D4650" t="s">
        <v>55</v>
      </c>
    </row>
    <row r="4651" spans="1:4" x14ac:dyDescent="0.3">
      <c r="A4651" s="33" t="s">
        <v>49</v>
      </c>
      <c r="B4651" s="34">
        <v>45107</v>
      </c>
      <c r="C4651">
        <v>0</v>
      </c>
      <c r="D4651" t="s">
        <v>55</v>
      </c>
    </row>
    <row r="4652" spans="1:4" x14ac:dyDescent="0.3">
      <c r="A4652" s="33" t="s">
        <v>49</v>
      </c>
      <c r="B4652" s="34">
        <v>45138</v>
      </c>
      <c r="C4652">
        <v>0</v>
      </c>
      <c r="D4652" t="s">
        <v>55</v>
      </c>
    </row>
    <row r="4653" spans="1:4" x14ac:dyDescent="0.3">
      <c r="A4653" s="33" t="s">
        <v>49</v>
      </c>
      <c r="B4653" s="34">
        <v>45169</v>
      </c>
      <c r="C4653">
        <v>0</v>
      </c>
      <c r="D4653" t="s">
        <v>55</v>
      </c>
    </row>
    <row r="4654" spans="1:4" x14ac:dyDescent="0.3">
      <c r="A4654" s="33" t="s">
        <v>49</v>
      </c>
      <c r="B4654" s="34">
        <v>45199</v>
      </c>
      <c r="C4654">
        <v>0</v>
      </c>
      <c r="D4654" t="s">
        <v>55</v>
      </c>
    </row>
    <row r="4655" spans="1:4" x14ac:dyDescent="0.3">
      <c r="A4655" s="33" t="s">
        <v>49</v>
      </c>
      <c r="B4655" s="34">
        <v>45230</v>
      </c>
      <c r="C4655">
        <v>0</v>
      </c>
      <c r="D4655" t="s">
        <v>55</v>
      </c>
    </row>
    <row r="4656" spans="1:4" x14ac:dyDescent="0.3">
      <c r="A4656" s="33" t="s">
        <v>49</v>
      </c>
      <c r="B4656" s="34">
        <v>45260</v>
      </c>
      <c r="C4656">
        <v>0</v>
      </c>
      <c r="D4656" t="s">
        <v>55</v>
      </c>
    </row>
    <row r="4657" spans="1:4" x14ac:dyDescent="0.3">
      <c r="A4657" s="33" t="s">
        <v>49</v>
      </c>
      <c r="B4657" s="34">
        <v>45291</v>
      </c>
      <c r="C4657">
        <v>0</v>
      </c>
      <c r="D4657" t="s">
        <v>55</v>
      </c>
    </row>
    <row r="4658" spans="1:4" x14ac:dyDescent="0.3">
      <c r="A4658" s="33" t="s">
        <v>49</v>
      </c>
      <c r="B4658" s="34">
        <v>45322</v>
      </c>
      <c r="C4658">
        <v>0</v>
      </c>
      <c r="D4658" t="s">
        <v>55</v>
      </c>
    </row>
    <row r="4659" spans="1:4" x14ac:dyDescent="0.3">
      <c r="A4659" s="33" t="s">
        <v>49</v>
      </c>
      <c r="B4659" s="34">
        <v>45351</v>
      </c>
      <c r="C4659">
        <v>0</v>
      </c>
      <c r="D4659" t="s">
        <v>55</v>
      </c>
    </row>
    <row r="4660" spans="1:4" x14ac:dyDescent="0.3">
      <c r="A4660" s="33" t="s">
        <v>49</v>
      </c>
      <c r="B4660" s="34">
        <v>45382</v>
      </c>
      <c r="C4660">
        <v>0</v>
      </c>
      <c r="D4660" t="s">
        <v>55</v>
      </c>
    </row>
    <row r="4661" spans="1:4" x14ac:dyDescent="0.3">
      <c r="A4661" s="33" t="s">
        <v>49</v>
      </c>
      <c r="B4661" s="34">
        <v>45412</v>
      </c>
      <c r="C4661">
        <v>0</v>
      </c>
      <c r="D4661" t="s">
        <v>55</v>
      </c>
    </row>
    <row r="4662" spans="1:4" x14ac:dyDescent="0.3">
      <c r="A4662" s="33" t="s">
        <v>49</v>
      </c>
      <c r="B4662" s="34">
        <v>45443</v>
      </c>
      <c r="C4662">
        <v>0</v>
      </c>
      <c r="D4662" t="s">
        <v>55</v>
      </c>
    </row>
    <row r="4663" spans="1:4" x14ac:dyDescent="0.3">
      <c r="A4663" s="33" t="s">
        <v>49</v>
      </c>
      <c r="B4663" s="34">
        <v>45473</v>
      </c>
      <c r="C4663">
        <v>0</v>
      </c>
      <c r="D4663" t="s">
        <v>55</v>
      </c>
    </row>
    <row r="4664" spans="1:4" x14ac:dyDescent="0.3">
      <c r="A4664" s="33" t="s">
        <v>49</v>
      </c>
      <c r="B4664" s="34">
        <v>45504</v>
      </c>
      <c r="C4664">
        <v>0</v>
      </c>
      <c r="D4664" t="s">
        <v>55</v>
      </c>
    </row>
    <row r="4665" spans="1:4" x14ac:dyDescent="0.3">
      <c r="A4665" s="33" t="s">
        <v>49</v>
      </c>
      <c r="B4665" s="34">
        <v>45535</v>
      </c>
      <c r="C4665">
        <v>0</v>
      </c>
      <c r="D4665" t="s">
        <v>55</v>
      </c>
    </row>
    <row r="4666" spans="1:4" x14ac:dyDescent="0.3">
      <c r="A4666" s="33" t="s">
        <v>49</v>
      </c>
      <c r="B4666" s="34">
        <v>45565</v>
      </c>
      <c r="C4666">
        <v>0</v>
      </c>
      <c r="D4666" t="s">
        <v>55</v>
      </c>
    </row>
    <row r="4667" spans="1:4" x14ac:dyDescent="0.3">
      <c r="A4667" s="33" t="s">
        <v>49</v>
      </c>
      <c r="B4667" s="34">
        <v>45596</v>
      </c>
      <c r="C4667">
        <v>0</v>
      </c>
      <c r="D4667" t="s">
        <v>55</v>
      </c>
    </row>
    <row r="4668" spans="1:4" x14ac:dyDescent="0.3">
      <c r="A4668" s="33" t="s">
        <v>49</v>
      </c>
      <c r="B4668" s="34">
        <v>45626</v>
      </c>
      <c r="C4668">
        <v>0</v>
      </c>
      <c r="D4668" t="s">
        <v>55</v>
      </c>
    </row>
    <row r="4669" spans="1:4" x14ac:dyDescent="0.3">
      <c r="A4669" s="33" t="s">
        <v>49</v>
      </c>
      <c r="B4669" s="34">
        <v>45657</v>
      </c>
      <c r="C4669">
        <v>0</v>
      </c>
      <c r="D4669" t="s">
        <v>55</v>
      </c>
    </row>
    <row r="4670" spans="1:4" x14ac:dyDescent="0.3">
      <c r="A4670" s="33" t="s">
        <v>49</v>
      </c>
      <c r="B4670" s="34">
        <v>45688</v>
      </c>
      <c r="C4670">
        <v>0</v>
      </c>
      <c r="D4670" t="s">
        <v>55</v>
      </c>
    </row>
    <row r="4671" spans="1:4" x14ac:dyDescent="0.3">
      <c r="A4671" s="33" t="s">
        <v>49</v>
      </c>
      <c r="B4671" s="34">
        <v>45716</v>
      </c>
      <c r="C4671">
        <v>0</v>
      </c>
      <c r="D4671" t="s">
        <v>55</v>
      </c>
    </row>
    <row r="4672" spans="1:4" x14ac:dyDescent="0.3">
      <c r="A4672" s="33" t="s">
        <v>49</v>
      </c>
      <c r="B4672" s="34">
        <v>45747</v>
      </c>
      <c r="C4672">
        <v>0</v>
      </c>
      <c r="D4672" t="s">
        <v>55</v>
      </c>
    </row>
    <row r="4673" spans="1:4" x14ac:dyDescent="0.3">
      <c r="A4673" s="33" t="s">
        <v>49</v>
      </c>
      <c r="B4673" s="34">
        <v>45777</v>
      </c>
      <c r="C4673">
        <v>0</v>
      </c>
      <c r="D4673" t="s">
        <v>55</v>
      </c>
    </row>
    <row r="4674" spans="1:4" x14ac:dyDescent="0.3">
      <c r="A4674" s="33" t="s">
        <v>49</v>
      </c>
      <c r="B4674" s="34">
        <v>45808</v>
      </c>
      <c r="C4674">
        <v>0</v>
      </c>
      <c r="D4674" t="s">
        <v>55</v>
      </c>
    </row>
    <row r="4675" spans="1:4" x14ac:dyDescent="0.3">
      <c r="A4675" s="33" t="s">
        <v>49</v>
      </c>
      <c r="B4675" s="34">
        <v>45838</v>
      </c>
      <c r="C4675">
        <v>0</v>
      </c>
      <c r="D4675" t="s">
        <v>55</v>
      </c>
    </row>
    <row r="4676" spans="1:4" x14ac:dyDescent="0.3">
      <c r="A4676" s="33" t="s">
        <v>49</v>
      </c>
      <c r="B4676" s="34">
        <v>45869</v>
      </c>
      <c r="C4676">
        <v>0</v>
      </c>
      <c r="D4676" t="s">
        <v>55</v>
      </c>
    </row>
    <row r="4677" spans="1:4" x14ac:dyDescent="0.3">
      <c r="A4677" s="33" t="s">
        <v>49</v>
      </c>
      <c r="B4677" s="34">
        <v>45900</v>
      </c>
      <c r="C4677">
        <v>0</v>
      </c>
      <c r="D4677" t="s">
        <v>55</v>
      </c>
    </row>
    <row r="4678" spans="1:4" x14ac:dyDescent="0.3">
      <c r="A4678" s="33" t="s">
        <v>49</v>
      </c>
      <c r="B4678" s="34">
        <v>45930</v>
      </c>
      <c r="C4678">
        <v>0</v>
      </c>
      <c r="D4678" t="s">
        <v>55</v>
      </c>
    </row>
    <row r="4679" spans="1:4" x14ac:dyDescent="0.3">
      <c r="A4679" s="33" t="s">
        <v>49</v>
      </c>
      <c r="B4679" s="34">
        <v>45961</v>
      </c>
      <c r="C4679">
        <v>0</v>
      </c>
      <c r="D4679" t="s">
        <v>55</v>
      </c>
    </row>
    <row r="4680" spans="1:4" x14ac:dyDescent="0.3">
      <c r="A4680" s="33" t="s">
        <v>49</v>
      </c>
      <c r="B4680" s="34">
        <v>45991</v>
      </c>
      <c r="C4680">
        <v>0</v>
      </c>
      <c r="D4680" t="s">
        <v>55</v>
      </c>
    </row>
    <row r="4681" spans="1:4" x14ac:dyDescent="0.3">
      <c r="A4681" s="33" t="s">
        <v>49</v>
      </c>
      <c r="B4681" s="34">
        <v>46022</v>
      </c>
      <c r="C4681">
        <v>0</v>
      </c>
      <c r="D4681" t="s">
        <v>55</v>
      </c>
    </row>
    <row r="4682" spans="1:4" x14ac:dyDescent="0.3">
      <c r="A4682" s="33" t="s">
        <v>50</v>
      </c>
      <c r="B4682" s="34">
        <v>44957</v>
      </c>
      <c r="C4682">
        <v>0</v>
      </c>
      <c r="D4682" t="s">
        <v>55</v>
      </c>
    </row>
    <row r="4683" spans="1:4" x14ac:dyDescent="0.3">
      <c r="A4683" s="33" t="s">
        <v>50</v>
      </c>
      <c r="B4683" s="34">
        <v>44985</v>
      </c>
      <c r="C4683">
        <v>0</v>
      </c>
      <c r="D4683" t="s">
        <v>55</v>
      </c>
    </row>
    <row r="4684" spans="1:4" x14ac:dyDescent="0.3">
      <c r="A4684" s="33" t="s">
        <v>50</v>
      </c>
      <c r="B4684" s="34">
        <v>45016</v>
      </c>
      <c r="C4684">
        <v>0</v>
      </c>
      <c r="D4684" t="s">
        <v>55</v>
      </c>
    </row>
    <row r="4685" spans="1:4" x14ac:dyDescent="0.3">
      <c r="A4685" s="33" t="s">
        <v>50</v>
      </c>
      <c r="B4685" s="34">
        <v>45046</v>
      </c>
      <c r="C4685">
        <v>0</v>
      </c>
      <c r="D4685" t="s">
        <v>55</v>
      </c>
    </row>
    <row r="4686" spans="1:4" x14ac:dyDescent="0.3">
      <c r="A4686" s="33" t="s">
        <v>50</v>
      </c>
      <c r="B4686" s="34">
        <v>45077</v>
      </c>
      <c r="C4686">
        <v>0</v>
      </c>
      <c r="D4686" t="s">
        <v>55</v>
      </c>
    </row>
    <row r="4687" spans="1:4" x14ac:dyDescent="0.3">
      <c r="A4687" s="33" t="s">
        <v>50</v>
      </c>
      <c r="B4687" s="34">
        <v>45107</v>
      </c>
      <c r="C4687">
        <v>0</v>
      </c>
      <c r="D4687" t="s">
        <v>55</v>
      </c>
    </row>
    <row r="4688" spans="1:4" x14ac:dyDescent="0.3">
      <c r="A4688" s="33" t="s">
        <v>50</v>
      </c>
      <c r="B4688" s="34">
        <v>45138</v>
      </c>
      <c r="C4688">
        <v>0</v>
      </c>
      <c r="D4688" t="s">
        <v>55</v>
      </c>
    </row>
    <row r="4689" spans="1:4" x14ac:dyDescent="0.3">
      <c r="A4689" s="33" t="s">
        <v>50</v>
      </c>
      <c r="B4689" s="34">
        <v>45169</v>
      </c>
      <c r="C4689">
        <v>0</v>
      </c>
      <c r="D4689" t="s">
        <v>55</v>
      </c>
    </row>
    <row r="4690" spans="1:4" x14ac:dyDescent="0.3">
      <c r="A4690" s="33" t="s">
        <v>50</v>
      </c>
      <c r="B4690" s="34">
        <v>45199</v>
      </c>
      <c r="C4690">
        <v>0</v>
      </c>
      <c r="D4690" t="s">
        <v>55</v>
      </c>
    </row>
    <row r="4691" spans="1:4" x14ac:dyDescent="0.3">
      <c r="A4691" s="33" t="s">
        <v>50</v>
      </c>
      <c r="B4691" s="34">
        <v>45230</v>
      </c>
      <c r="C4691">
        <v>0</v>
      </c>
      <c r="D4691" t="s">
        <v>55</v>
      </c>
    </row>
    <row r="4692" spans="1:4" x14ac:dyDescent="0.3">
      <c r="A4692" s="33" t="s">
        <v>50</v>
      </c>
      <c r="B4692" s="34">
        <v>45260</v>
      </c>
      <c r="C4692">
        <v>0</v>
      </c>
      <c r="D4692" t="s">
        <v>55</v>
      </c>
    </row>
    <row r="4693" spans="1:4" x14ac:dyDescent="0.3">
      <c r="A4693" s="33" t="s">
        <v>50</v>
      </c>
      <c r="B4693" s="34">
        <v>45291</v>
      </c>
      <c r="C4693">
        <v>0</v>
      </c>
      <c r="D4693" t="s">
        <v>55</v>
      </c>
    </row>
    <row r="4694" spans="1:4" x14ac:dyDescent="0.3">
      <c r="A4694" s="33" t="s">
        <v>50</v>
      </c>
      <c r="B4694" s="34">
        <v>45322</v>
      </c>
      <c r="C4694">
        <v>0</v>
      </c>
      <c r="D4694" t="s">
        <v>55</v>
      </c>
    </row>
    <row r="4695" spans="1:4" x14ac:dyDescent="0.3">
      <c r="A4695" s="33" t="s">
        <v>50</v>
      </c>
      <c r="B4695" s="34">
        <v>45351</v>
      </c>
      <c r="C4695">
        <v>0</v>
      </c>
      <c r="D4695" t="s">
        <v>55</v>
      </c>
    </row>
    <row r="4696" spans="1:4" x14ac:dyDescent="0.3">
      <c r="A4696" s="33" t="s">
        <v>50</v>
      </c>
      <c r="B4696" s="34">
        <v>45382</v>
      </c>
      <c r="C4696">
        <v>0</v>
      </c>
      <c r="D4696" t="s">
        <v>55</v>
      </c>
    </row>
    <row r="4697" spans="1:4" x14ac:dyDescent="0.3">
      <c r="A4697" s="33" t="s">
        <v>50</v>
      </c>
      <c r="B4697" s="34">
        <v>45412</v>
      </c>
      <c r="C4697">
        <v>0</v>
      </c>
      <c r="D4697" t="s">
        <v>55</v>
      </c>
    </row>
    <row r="4698" spans="1:4" x14ac:dyDescent="0.3">
      <c r="A4698" s="33" t="s">
        <v>50</v>
      </c>
      <c r="B4698" s="34">
        <v>45443</v>
      </c>
      <c r="C4698">
        <v>0</v>
      </c>
      <c r="D4698" t="s">
        <v>55</v>
      </c>
    </row>
    <row r="4699" spans="1:4" x14ac:dyDescent="0.3">
      <c r="A4699" s="33" t="s">
        <v>50</v>
      </c>
      <c r="B4699" s="34">
        <v>45473</v>
      </c>
      <c r="C4699">
        <v>0</v>
      </c>
      <c r="D4699" t="s">
        <v>55</v>
      </c>
    </row>
    <row r="4700" spans="1:4" x14ac:dyDescent="0.3">
      <c r="A4700" s="33" t="s">
        <v>50</v>
      </c>
      <c r="B4700" s="34">
        <v>45504</v>
      </c>
      <c r="C4700">
        <v>0</v>
      </c>
      <c r="D4700" t="s">
        <v>55</v>
      </c>
    </row>
    <row r="4701" spans="1:4" x14ac:dyDescent="0.3">
      <c r="A4701" s="33" t="s">
        <v>50</v>
      </c>
      <c r="B4701" s="34">
        <v>45535</v>
      </c>
      <c r="C4701">
        <v>0</v>
      </c>
      <c r="D4701" t="s">
        <v>55</v>
      </c>
    </row>
    <row r="4702" spans="1:4" x14ac:dyDescent="0.3">
      <c r="A4702" s="33" t="s">
        <v>50</v>
      </c>
      <c r="B4702" s="34">
        <v>45565</v>
      </c>
      <c r="C4702">
        <v>0</v>
      </c>
      <c r="D4702" t="s">
        <v>55</v>
      </c>
    </row>
    <row r="4703" spans="1:4" x14ac:dyDescent="0.3">
      <c r="A4703" s="33" t="s">
        <v>50</v>
      </c>
      <c r="B4703" s="34">
        <v>45596</v>
      </c>
      <c r="C4703">
        <v>0</v>
      </c>
      <c r="D4703" t="s">
        <v>55</v>
      </c>
    </row>
    <row r="4704" spans="1:4" x14ac:dyDescent="0.3">
      <c r="A4704" s="33" t="s">
        <v>50</v>
      </c>
      <c r="B4704" s="34">
        <v>45626</v>
      </c>
      <c r="C4704">
        <v>0</v>
      </c>
      <c r="D4704" t="s">
        <v>55</v>
      </c>
    </row>
    <row r="4705" spans="1:4" x14ac:dyDescent="0.3">
      <c r="A4705" s="33" t="s">
        <v>50</v>
      </c>
      <c r="B4705" s="34">
        <v>45657</v>
      </c>
      <c r="C4705">
        <v>0</v>
      </c>
      <c r="D4705" t="s">
        <v>55</v>
      </c>
    </row>
    <row r="4706" spans="1:4" x14ac:dyDescent="0.3">
      <c r="A4706" s="33" t="s">
        <v>50</v>
      </c>
      <c r="B4706" s="34">
        <v>45688</v>
      </c>
      <c r="C4706">
        <v>0</v>
      </c>
      <c r="D4706" t="s">
        <v>55</v>
      </c>
    </row>
    <row r="4707" spans="1:4" x14ac:dyDescent="0.3">
      <c r="A4707" s="33" t="s">
        <v>50</v>
      </c>
      <c r="B4707" s="34">
        <v>45716</v>
      </c>
      <c r="C4707">
        <v>0</v>
      </c>
      <c r="D4707" t="s">
        <v>55</v>
      </c>
    </row>
    <row r="4708" spans="1:4" x14ac:dyDescent="0.3">
      <c r="A4708" s="33" t="s">
        <v>50</v>
      </c>
      <c r="B4708" s="34">
        <v>45747</v>
      </c>
      <c r="C4708">
        <v>0</v>
      </c>
      <c r="D4708" t="s">
        <v>55</v>
      </c>
    </row>
    <row r="4709" spans="1:4" x14ac:dyDescent="0.3">
      <c r="A4709" s="33" t="s">
        <v>50</v>
      </c>
      <c r="B4709" s="34">
        <v>45777</v>
      </c>
      <c r="C4709">
        <v>0</v>
      </c>
      <c r="D4709" t="s">
        <v>55</v>
      </c>
    </row>
    <row r="4710" spans="1:4" x14ac:dyDescent="0.3">
      <c r="A4710" s="33" t="s">
        <v>50</v>
      </c>
      <c r="B4710" s="34">
        <v>45808</v>
      </c>
      <c r="C4710">
        <v>0</v>
      </c>
      <c r="D4710" t="s">
        <v>55</v>
      </c>
    </row>
    <row r="4711" spans="1:4" x14ac:dyDescent="0.3">
      <c r="A4711" s="33" t="s">
        <v>50</v>
      </c>
      <c r="B4711" s="34">
        <v>45838</v>
      </c>
      <c r="C4711">
        <v>0</v>
      </c>
      <c r="D4711" t="s">
        <v>55</v>
      </c>
    </row>
    <row r="4712" spans="1:4" x14ac:dyDescent="0.3">
      <c r="A4712" s="33" t="s">
        <v>50</v>
      </c>
      <c r="B4712" s="34">
        <v>45869</v>
      </c>
      <c r="C4712">
        <v>0</v>
      </c>
      <c r="D4712" t="s">
        <v>55</v>
      </c>
    </row>
    <row r="4713" spans="1:4" x14ac:dyDescent="0.3">
      <c r="A4713" s="33" t="s">
        <v>50</v>
      </c>
      <c r="B4713" s="34">
        <v>45900</v>
      </c>
      <c r="C4713">
        <v>0</v>
      </c>
      <c r="D4713" t="s">
        <v>55</v>
      </c>
    </row>
    <row r="4714" spans="1:4" x14ac:dyDescent="0.3">
      <c r="A4714" s="33" t="s">
        <v>50</v>
      </c>
      <c r="B4714" s="34">
        <v>45930</v>
      </c>
      <c r="C4714">
        <v>0</v>
      </c>
      <c r="D4714" t="s">
        <v>55</v>
      </c>
    </row>
    <row r="4715" spans="1:4" x14ac:dyDescent="0.3">
      <c r="A4715" s="33" t="s">
        <v>50</v>
      </c>
      <c r="B4715" s="34">
        <v>45961</v>
      </c>
      <c r="C4715">
        <v>0</v>
      </c>
      <c r="D4715" t="s">
        <v>55</v>
      </c>
    </row>
    <row r="4716" spans="1:4" x14ac:dyDescent="0.3">
      <c r="A4716" s="33" t="s">
        <v>50</v>
      </c>
      <c r="B4716" s="34">
        <v>45991</v>
      </c>
      <c r="C4716">
        <v>0</v>
      </c>
      <c r="D4716" t="s">
        <v>55</v>
      </c>
    </row>
    <row r="4717" spans="1:4" x14ac:dyDescent="0.3">
      <c r="A4717" s="33" t="s">
        <v>50</v>
      </c>
      <c r="B4717" s="34">
        <v>46022</v>
      </c>
      <c r="C4717">
        <v>0</v>
      </c>
      <c r="D4717" t="s">
        <v>55</v>
      </c>
    </row>
    <row r="4718" spans="1:4" x14ac:dyDescent="0.3">
      <c r="A4718" s="33" t="s">
        <v>51</v>
      </c>
      <c r="B4718" s="34">
        <v>44957</v>
      </c>
      <c r="C4718">
        <v>-10325</v>
      </c>
      <c r="D4718" t="s">
        <v>55</v>
      </c>
    </row>
    <row r="4719" spans="1:4" x14ac:dyDescent="0.3">
      <c r="A4719" s="33" t="s">
        <v>51</v>
      </c>
      <c r="B4719" s="34">
        <v>44985</v>
      </c>
      <c r="C4719">
        <v>-10612.75</v>
      </c>
      <c r="D4719" t="s">
        <v>55</v>
      </c>
    </row>
    <row r="4720" spans="1:4" x14ac:dyDescent="0.3">
      <c r="A4720" s="33" t="s">
        <v>51</v>
      </c>
      <c r="B4720" s="34">
        <v>45016</v>
      </c>
      <c r="C4720">
        <v>-10882.567499999999</v>
      </c>
      <c r="D4720" t="s">
        <v>55</v>
      </c>
    </row>
    <row r="4721" spans="1:4" x14ac:dyDescent="0.3">
      <c r="A4721" s="33" t="s">
        <v>51</v>
      </c>
      <c r="B4721" s="34">
        <v>45046</v>
      </c>
      <c r="C4721">
        <v>-10680.063899999999</v>
      </c>
      <c r="D4721" t="s">
        <v>55</v>
      </c>
    </row>
    <row r="4722" spans="1:4" x14ac:dyDescent="0.3">
      <c r="A4722" s="33" t="s">
        <v>51</v>
      </c>
      <c r="B4722" s="34">
        <v>45077</v>
      </c>
      <c r="C4722">
        <v>-10324.195100000001</v>
      </c>
      <c r="D4722" t="s">
        <v>55</v>
      </c>
    </row>
    <row r="4723" spans="1:4" x14ac:dyDescent="0.3">
      <c r="A4723" s="33" t="s">
        <v>51</v>
      </c>
      <c r="B4723" s="34">
        <v>45107</v>
      </c>
      <c r="C4723">
        <v>-10011.751899999999</v>
      </c>
      <c r="D4723" t="s">
        <v>55</v>
      </c>
    </row>
    <row r="4724" spans="1:4" x14ac:dyDescent="0.3">
      <c r="A4724" s="33" t="s">
        <v>51</v>
      </c>
      <c r="B4724" s="34">
        <v>45138</v>
      </c>
      <c r="C4724">
        <v>-10312.1044</v>
      </c>
      <c r="D4724" t="s">
        <v>55</v>
      </c>
    </row>
    <row r="4725" spans="1:4" x14ac:dyDescent="0.3">
      <c r="A4725" s="33" t="s">
        <v>51</v>
      </c>
      <c r="B4725" s="34">
        <v>45169</v>
      </c>
      <c r="C4725">
        <v>-10621.4676</v>
      </c>
      <c r="D4725" t="s">
        <v>55</v>
      </c>
    </row>
    <row r="4726" spans="1:4" x14ac:dyDescent="0.3">
      <c r="A4726" s="33" t="s">
        <v>51</v>
      </c>
      <c r="B4726" s="34">
        <v>45199</v>
      </c>
      <c r="C4726">
        <v>-10669.5394</v>
      </c>
      <c r="D4726" t="s">
        <v>55</v>
      </c>
    </row>
    <row r="4727" spans="1:4" x14ac:dyDescent="0.3">
      <c r="A4727" s="33" t="s">
        <v>51</v>
      </c>
      <c r="B4727" s="34">
        <v>45230</v>
      </c>
      <c r="C4727">
        <v>-10740.6991</v>
      </c>
      <c r="D4727" t="s">
        <v>55</v>
      </c>
    </row>
    <row r="4728" spans="1:4" x14ac:dyDescent="0.3">
      <c r="A4728" s="33" t="s">
        <v>51</v>
      </c>
      <c r="B4728" s="34">
        <v>45260</v>
      </c>
      <c r="C4728">
        <v>-10833.9077</v>
      </c>
      <c r="D4728" t="s">
        <v>55</v>
      </c>
    </row>
    <row r="4729" spans="1:4" x14ac:dyDescent="0.3">
      <c r="A4729" s="33" t="s">
        <v>51</v>
      </c>
      <c r="B4729" s="34">
        <v>45291</v>
      </c>
      <c r="C4729">
        <v>-11073.0969</v>
      </c>
      <c r="D4729" t="s">
        <v>55</v>
      </c>
    </row>
    <row r="4730" spans="1:4" x14ac:dyDescent="0.3">
      <c r="A4730" s="33" t="s">
        <v>51</v>
      </c>
      <c r="B4730" s="34">
        <v>45322</v>
      </c>
      <c r="C4730">
        <v>-11405.2898</v>
      </c>
      <c r="D4730" t="s">
        <v>55</v>
      </c>
    </row>
    <row r="4731" spans="1:4" x14ac:dyDescent="0.3">
      <c r="A4731" s="33" t="s">
        <v>51</v>
      </c>
      <c r="B4731" s="34">
        <v>45351</v>
      </c>
      <c r="C4731">
        <v>-11747.4485</v>
      </c>
      <c r="D4731" t="s">
        <v>55</v>
      </c>
    </row>
    <row r="4732" spans="1:4" x14ac:dyDescent="0.3">
      <c r="A4732" s="33" t="s">
        <v>51</v>
      </c>
      <c r="B4732" s="34">
        <v>45382</v>
      </c>
      <c r="C4732">
        <v>-11777.6777</v>
      </c>
      <c r="D4732" t="s">
        <v>55</v>
      </c>
    </row>
    <row r="4733" spans="1:4" x14ac:dyDescent="0.3">
      <c r="A4733" s="33" t="s">
        <v>51</v>
      </c>
      <c r="B4733" s="34">
        <v>45412</v>
      </c>
      <c r="C4733">
        <v>-11834.5893</v>
      </c>
      <c r="D4733" t="s">
        <v>55</v>
      </c>
    </row>
    <row r="4734" spans="1:4" x14ac:dyDescent="0.3">
      <c r="A4734" s="33" t="s">
        <v>51</v>
      </c>
      <c r="B4734" s="34">
        <v>45443</v>
      </c>
      <c r="C4734">
        <v>-12189.627</v>
      </c>
      <c r="D4734" t="s">
        <v>55</v>
      </c>
    </row>
    <row r="4735" spans="1:4" x14ac:dyDescent="0.3">
      <c r="A4735" s="33" t="s">
        <v>51</v>
      </c>
      <c r="B4735" s="34">
        <v>45473</v>
      </c>
      <c r="C4735">
        <v>-12023.518599999999</v>
      </c>
      <c r="D4735" t="s">
        <v>55</v>
      </c>
    </row>
    <row r="4736" spans="1:4" x14ac:dyDescent="0.3">
      <c r="A4736" s="33" t="s">
        <v>51</v>
      </c>
      <c r="B4736" s="34">
        <v>45504</v>
      </c>
      <c r="C4736">
        <v>-11894.970799999999</v>
      </c>
      <c r="D4736" t="s">
        <v>55</v>
      </c>
    </row>
    <row r="4737" spans="1:4" x14ac:dyDescent="0.3">
      <c r="A4737" s="33" t="s">
        <v>51</v>
      </c>
      <c r="B4737" s="34">
        <v>45535</v>
      </c>
      <c r="C4737">
        <v>-12251.8199</v>
      </c>
      <c r="D4737" t="s">
        <v>55</v>
      </c>
    </row>
    <row r="4738" spans="1:4" x14ac:dyDescent="0.3">
      <c r="A4738" s="33" t="s">
        <v>51</v>
      </c>
      <c r="B4738" s="34">
        <v>45565</v>
      </c>
      <c r="C4738">
        <v>-12619.3745</v>
      </c>
      <c r="D4738" t="s">
        <v>55</v>
      </c>
    </row>
    <row r="4739" spans="1:4" x14ac:dyDescent="0.3">
      <c r="A4739" s="33" t="s">
        <v>51</v>
      </c>
      <c r="B4739" s="34">
        <v>45596</v>
      </c>
      <c r="C4739">
        <v>-12632.6077</v>
      </c>
      <c r="D4739" t="s">
        <v>55</v>
      </c>
    </row>
    <row r="4740" spans="1:4" x14ac:dyDescent="0.3">
      <c r="A4740" s="33" t="s">
        <v>51</v>
      </c>
      <c r="B4740" s="34">
        <v>45626</v>
      </c>
      <c r="C4740">
        <v>-12268.2773</v>
      </c>
      <c r="D4740" t="s">
        <v>55</v>
      </c>
    </row>
    <row r="4741" spans="1:4" x14ac:dyDescent="0.3">
      <c r="A4741" s="33" t="s">
        <v>51</v>
      </c>
      <c r="B4741" s="34">
        <v>45657</v>
      </c>
      <c r="C4741">
        <v>-12261.712299999999</v>
      </c>
      <c r="D4741" t="s">
        <v>55</v>
      </c>
    </row>
    <row r="4742" spans="1:4" x14ac:dyDescent="0.3">
      <c r="A4742" s="33" t="s">
        <v>51</v>
      </c>
      <c r="B4742" s="34">
        <v>45688</v>
      </c>
      <c r="C4742">
        <v>-12284.1088</v>
      </c>
      <c r="D4742" t="s">
        <v>55</v>
      </c>
    </row>
    <row r="4743" spans="1:4" x14ac:dyDescent="0.3">
      <c r="A4743" s="33" t="s">
        <v>51</v>
      </c>
      <c r="B4743" s="34">
        <v>45716</v>
      </c>
      <c r="C4743">
        <v>-12261.0057</v>
      </c>
      <c r="D4743" t="s">
        <v>55</v>
      </c>
    </row>
    <row r="4744" spans="1:4" x14ac:dyDescent="0.3">
      <c r="A4744" s="33" t="s">
        <v>51</v>
      </c>
      <c r="B4744" s="34">
        <v>45747</v>
      </c>
      <c r="C4744">
        <v>-12560.932500000001</v>
      </c>
      <c r="D4744" t="s">
        <v>55</v>
      </c>
    </row>
    <row r="4745" spans="1:4" x14ac:dyDescent="0.3">
      <c r="A4745" s="33" t="s">
        <v>51</v>
      </c>
      <c r="B4745" s="34">
        <v>45777</v>
      </c>
      <c r="C4745">
        <v>-12937.7605</v>
      </c>
      <c r="D4745" t="s">
        <v>55</v>
      </c>
    </row>
    <row r="4746" spans="1:4" x14ac:dyDescent="0.3">
      <c r="A4746" s="33" t="s">
        <v>51</v>
      </c>
      <c r="B4746" s="34">
        <v>45808</v>
      </c>
      <c r="C4746">
        <v>-13048.0623</v>
      </c>
      <c r="D4746" t="s">
        <v>55</v>
      </c>
    </row>
    <row r="4747" spans="1:4" x14ac:dyDescent="0.3">
      <c r="A4747" s="33" t="s">
        <v>51</v>
      </c>
      <c r="B4747" s="34">
        <v>45838</v>
      </c>
      <c r="C4747">
        <v>-13439.504199999999</v>
      </c>
      <c r="D4747" t="s">
        <v>55</v>
      </c>
    </row>
    <row r="4748" spans="1:4" x14ac:dyDescent="0.3">
      <c r="A4748" s="33" t="s">
        <v>51</v>
      </c>
      <c r="B4748" s="34">
        <v>45869</v>
      </c>
      <c r="C4748">
        <v>-13513.598400000001</v>
      </c>
      <c r="D4748" t="s">
        <v>55</v>
      </c>
    </row>
    <row r="4749" spans="1:4" x14ac:dyDescent="0.3">
      <c r="A4749" s="33" t="s">
        <v>51</v>
      </c>
      <c r="B4749" s="34">
        <v>45900</v>
      </c>
      <c r="C4749">
        <v>-13919.0064</v>
      </c>
      <c r="D4749" t="s">
        <v>55</v>
      </c>
    </row>
    <row r="4750" spans="1:4" x14ac:dyDescent="0.3">
      <c r="A4750" s="33" t="s">
        <v>51</v>
      </c>
      <c r="B4750" s="34">
        <v>45930</v>
      </c>
      <c r="C4750">
        <v>-14264.155500000001</v>
      </c>
      <c r="D4750" t="s">
        <v>55</v>
      </c>
    </row>
    <row r="4751" spans="1:4" x14ac:dyDescent="0.3">
      <c r="A4751" s="33" t="s">
        <v>51</v>
      </c>
      <c r="B4751" s="34">
        <v>45961</v>
      </c>
      <c r="C4751">
        <v>-14404.395</v>
      </c>
      <c r="D4751" t="s">
        <v>55</v>
      </c>
    </row>
    <row r="4752" spans="1:4" x14ac:dyDescent="0.3">
      <c r="A4752" s="33" t="s">
        <v>51</v>
      </c>
      <c r="B4752" s="34">
        <v>45991</v>
      </c>
      <c r="C4752">
        <v>-14571.8565</v>
      </c>
      <c r="D4752" t="s">
        <v>55</v>
      </c>
    </row>
    <row r="4753" spans="1:4" x14ac:dyDescent="0.3">
      <c r="A4753" s="33" t="s">
        <v>51</v>
      </c>
      <c r="B4753" s="34">
        <v>46022</v>
      </c>
      <c r="C4753">
        <v>-15009.012199999999</v>
      </c>
      <c r="D4753" t="s">
        <v>55</v>
      </c>
    </row>
    <row r="4754" spans="1:4" x14ac:dyDescent="0.3">
      <c r="A4754" s="33" t="s">
        <v>4</v>
      </c>
      <c r="B4754" s="34">
        <v>44957</v>
      </c>
      <c r="C4754">
        <v>0</v>
      </c>
      <c r="D4754" t="s">
        <v>56</v>
      </c>
    </row>
    <row r="4755" spans="1:4" x14ac:dyDescent="0.3">
      <c r="A4755" s="33" t="s">
        <v>4</v>
      </c>
      <c r="B4755" s="34">
        <v>44985</v>
      </c>
      <c r="C4755">
        <v>0</v>
      </c>
      <c r="D4755" t="s">
        <v>56</v>
      </c>
    </row>
    <row r="4756" spans="1:4" x14ac:dyDescent="0.3">
      <c r="A4756" s="33" t="s">
        <v>4</v>
      </c>
      <c r="B4756" s="34">
        <v>45016</v>
      </c>
      <c r="C4756">
        <v>0</v>
      </c>
      <c r="D4756" t="s">
        <v>56</v>
      </c>
    </row>
    <row r="4757" spans="1:4" x14ac:dyDescent="0.3">
      <c r="A4757" s="33" t="s">
        <v>4</v>
      </c>
      <c r="B4757" s="34">
        <v>45046</v>
      </c>
      <c r="C4757">
        <v>0</v>
      </c>
      <c r="D4757" t="s">
        <v>56</v>
      </c>
    </row>
    <row r="4758" spans="1:4" x14ac:dyDescent="0.3">
      <c r="A4758" s="33" t="s">
        <v>4</v>
      </c>
      <c r="B4758" s="34">
        <v>45077</v>
      </c>
      <c r="C4758">
        <v>0</v>
      </c>
      <c r="D4758" t="s">
        <v>56</v>
      </c>
    </row>
    <row r="4759" spans="1:4" x14ac:dyDescent="0.3">
      <c r="A4759" s="33" t="s">
        <v>4</v>
      </c>
      <c r="B4759" s="34">
        <v>45107</v>
      </c>
      <c r="C4759">
        <v>0</v>
      </c>
      <c r="D4759" t="s">
        <v>56</v>
      </c>
    </row>
    <row r="4760" spans="1:4" x14ac:dyDescent="0.3">
      <c r="A4760" s="33" t="s">
        <v>4</v>
      </c>
      <c r="B4760" s="34">
        <v>45138</v>
      </c>
      <c r="C4760">
        <v>0</v>
      </c>
      <c r="D4760" t="s">
        <v>56</v>
      </c>
    </row>
    <row r="4761" spans="1:4" x14ac:dyDescent="0.3">
      <c r="A4761" s="33" t="s">
        <v>4</v>
      </c>
      <c r="B4761" s="34">
        <v>45169</v>
      </c>
      <c r="C4761">
        <v>0</v>
      </c>
      <c r="D4761" t="s">
        <v>56</v>
      </c>
    </row>
    <row r="4762" spans="1:4" x14ac:dyDescent="0.3">
      <c r="A4762" s="33" t="s">
        <v>4</v>
      </c>
      <c r="B4762" s="34">
        <v>45199</v>
      </c>
      <c r="C4762">
        <v>0</v>
      </c>
      <c r="D4762" t="s">
        <v>56</v>
      </c>
    </row>
    <row r="4763" spans="1:4" x14ac:dyDescent="0.3">
      <c r="A4763" s="33" t="s">
        <v>4</v>
      </c>
      <c r="B4763" s="34">
        <v>45230</v>
      </c>
      <c r="C4763">
        <v>0</v>
      </c>
      <c r="D4763" t="s">
        <v>56</v>
      </c>
    </row>
    <row r="4764" spans="1:4" x14ac:dyDescent="0.3">
      <c r="A4764" s="33" t="s">
        <v>4</v>
      </c>
      <c r="B4764" s="34">
        <v>45260</v>
      </c>
      <c r="C4764">
        <v>0</v>
      </c>
      <c r="D4764" t="s">
        <v>56</v>
      </c>
    </row>
    <row r="4765" spans="1:4" x14ac:dyDescent="0.3">
      <c r="A4765" s="33" t="s">
        <v>4</v>
      </c>
      <c r="B4765" s="34">
        <v>45291</v>
      </c>
      <c r="C4765">
        <v>0</v>
      </c>
      <c r="D4765" t="s">
        <v>56</v>
      </c>
    </row>
    <row r="4766" spans="1:4" x14ac:dyDescent="0.3">
      <c r="A4766" s="33" t="s">
        <v>4</v>
      </c>
      <c r="B4766" s="34">
        <v>45322</v>
      </c>
      <c r="C4766">
        <v>0</v>
      </c>
      <c r="D4766" t="s">
        <v>56</v>
      </c>
    </row>
    <row r="4767" spans="1:4" x14ac:dyDescent="0.3">
      <c r="A4767" s="33" t="s">
        <v>4</v>
      </c>
      <c r="B4767" s="34">
        <v>45351</v>
      </c>
      <c r="C4767">
        <v>0</v>
      </c>
      <c r="D4767" t="s">
        <v>56</v>
      </c>
    </row>
    <row r="4768" spans="1:4" x14ac:dyDescent="0.3">
      <c r="A4768" s="33" t="s">
        <v>4</v>
      </c>
      <c r="B4768" s="34">
        <v>45382</v>
      </c>
      <c r="C4768">
        <v>0</v>
      </c>
      <c r="D4768" t="s">
        <v>56</v>
      </c>
    </row>
    <row r="4769" spans="1:4" x14ac:dyDescent="0.3">
      <c r="A4769" s="33" t="s">
        <v>4</v>
      </c>
      <c r="B4769" s="34">
        <v>45412</v>
      </c>
      <c r="C4769">
        <v>0</v>
      </c>
      <c r="D4769" t="s">
        <v>56</v>
      </c>
    </row>
    <row r="4770" spans="1:4" x14ac:dyDescent="0.3">
      <c r="A4770" s="33" t="s">
        <v>4</v>
      </c>
      <c r="B4770" s="34">
        <v>45443</v>
      </c>
      <c r="C4770">
        <v>0</v>
      </c>
      <c r="D4770" t="s">
        <v>56</v>
      </c>
    </row>
    <row r="4771" spans="1:4" x14ac:dyDescent="0.3">
      <c r="A4771" s="33" t="s">
        <v>4</v>
      </c>
      <c r="B4771" s="34">
        <v>45473</v>
      </c>
      <c r="C4771">
        <v>0</v>
      </c>
      <c r="D4771" t="s">
        <v>56</v>
      </c>
    </row>
    <row r="4772" spans="1:4" x14ac:dyDescent="0.3">
      <c r="A4772" s="33" t="s">
        <v>4</v>
      </c>
      <c r="B4772" s="34">
        <v>45504</v>
      </c>
      <c r="C4772">
        <v>0</v>
      </c>
      <c r="D4772" t="s">
        <v>56</v>
      </c>
    </row>
    <row r="4773" spans="1:4" x14ac:dyDescent="0.3">
      <c r="A4773" s="33" t="s">
        <v>4</v>
      </c>
      <c r="B4773" s="34">
        <v>45535</v>
      </c>
      <c r="C4773">
        <v>0</v>
      </c>
      <c r="D4773" t="s">
        <v>56</v>
      </c>
    </row>
    <row r="4774" spans="1:4" x14ac:dyDescent="0.3">
      <c r="A4774" s="33" t="s">
        <v>4</v>
      </c>
      <c r="B4774" s="34">
        <v>45565</v>
      </c>
      <c r="C4774">
        <v>0</v>
      </c>
      <c r="D4774" t="s">
        <v>56</v>
      </c>
    </row>
    <row r="4775" spans="1:4" x14ac:dyDescent="0.3">
      <c r="A4775" s="33" t="s">
        <v>4</v>
      </c>
      <c r="B4775" s="34">
        <v>45596</v>
      </c>
      <c r="C4775">
        <v>0</v>
      </c>
      <c r="D4775" t="s">
        <v>56</v>
      </c>
    </row>
    <row r="4776" spans="1:4" x14ac:dyDescent="0.3">
      <c r="A4776" s="33" t="s">
        <v>4</v>
      </c>
      <c r="B4776" s="34">
        <v>45626</v>
      </c>
      <c r="C4776">
        <v>0</v>
      </c>
      <c r="D4776" t="s">
        <v>56</v>
      </c>
    </row>
    <row r="4777" spans="1:4" x14ac:dyDescent="0.3">
      <c r="A4777" s="33" t="s">
        <v>4</v>
      </c>
      <c r="B4777" s="34">
        <v>45657</v>
      </c>
      <c r="C4777">
        <v>0</v>
      </c>
      <c r="D4777" t="s">
        <v>56</v>
      </c>
    </row>
    <row r="4778" spans="1:4" x14ac:dyDescent="0.3">
      <c r="A4778" s="33" t="s">
        <v>4</v>
      </c>
      <c r="B4778" s="34">
        <v>45688</v>
      </c>
      <c r="C4778">
        <v>0</v>
      </c>
      <c r="D4778" t="s">
        <v>56</v>
      </c>
    </row>
    <row r="4779" spans="1:4" x14ac:dyDescent="0.3">
      <c r="A4779" s="33" t="s">
        <v>4</v>
      </c>
      <c r="B4779" s="34">
        <v>45716</v>
      </c>
      <c r="C4779">
        <v>0</v>
      </c>
      <c r="D4779" t="s">
        <v>56</v>
      </c>
    </row>
    <row r="4780" spans="1:4" x14ac:dyDescent="0.3">
      <c r="A4780" s="33" t="s">
        <v>4</v>
      </c>
      <c r="B4780" s="34">
        <v>45747</v>
      </c>
      <c r="C4780">
        <v>0</v>
      </c>
      <c r="D4780" t="s">
        <v>56</v>
      </c>
    </row>
    <row r="4781" spans="1:4" x14ac:dyDescent="0.3">
      <c r="A4781" s="33" t="s">
        <v>4</v>
      </c>
      <c r="B4781" s="34">
        <v>45777</v>
      </c>
      <c r="C4781">
        <v>0</v>
      </c>
      <c r="D4781" t="s">
        <v>56</v>
      </c>
    </row>
    <row r="4782" spans="1:4" x14ac:dyDescent="0.3">
      <c r="A4782" s="33" t="s">
        <v>4</v>
      </c>
      <c r="B4782" s="34">
        <v>45808</v>
      </c>
      <c r="C4782">
        <v>0</v>
      </c>
      <c r="D4782" t="s">
        <v>56</v>
      </c>
    </row>
    <row r="4783" spans="1:4" x14ac:dyDescent="0.3">
      <c r="A4783" s="33" t="s">
        <v>4</v>
      </c>
      <c r="B4783" s="34">
        <v>45838</v>
      </c>
      <c r="C4783">
        <v>0</v>
      </c>
      <c r="D4783" t="s">
        <v>56</v>
      </c>
    </row>
    <row r="4784" spans="1:4" x14ac:dyDescent="0.3">
      <c r="A4784" s="33" t="s">
        <v>4</v>
      </c>
      <c r="B4784" s="34">
        <v>45869</v>
      </c>
      <c r="C4784">
        <v>0</v>
      </c>
      <c r="D4784" t="s">
        <v>56</v>
      </c>
    </row>
    <row r="4785" spans="1:4" x14ac:dyDescent="0.3">
      <c r="A4785" s="33" t="s">
        <v>4</v>
      </c>
      <c r="B4785" s="34">
        <v>45900</v>
      </c>
      <c r="C4785">
        <v>0</v>
      </c>
      <c r="D4785" t="s">
        <v>56</v>
      </c>
    </row>
    <row r="4786" spans="1:4" x14ac:dyDescent="0.3">
      <c r="A4786" s="33" t="s">
        <v>4</v>
      </c>
      <c r="B4786" s="34">
        <v>45930</v>
      </c>
      <c r="C4786">
        <v>0</v>
      </c>
      <c r="D4786" t="s">
        <v>56</v>
      </c>
    </row>
    <row r="4787" spans="1:4" x14ac:dyDescent="0.3">
      <c r="A4787" s="33" t="s">
        <v>4</v>
      </c>
      <c r="B4787" s="34">
        <v>45961</v>
      </c>
      <c r="C4787">
        <v>0</v>
      </c>
      <c r="D4787" t="s">
        <v>56</v>
      </c>
    </row>
    <row r="4788" spans="1:4" x14ac:dyDescent="0.3">
      <c r="A4788" s="33" t="s">
        <v>4</v>
      </c>
      <c r="B4788" s="34">
        <v>45991</v>
      </c>
      <c r="C4788">
        <v>0</v>
      </c>
      <c r="D4788" t="s">
        <v>56</v>
      </c>
    </row>
    <row r="4789" spans="1:4" x14ac:dyDescent="0.3">
      <c r="A4789" s="33" t="s">
        <v>4</v>
      </c>
      <c r="B4789" s="34">
        <v>46022</v>
      </c>
      <c r="C4789">
        <v>0</v>
      </c>
      <c r="D4789" t="s">
        <v>56</v>
      </c>
    </row>
    <row r="4790" spans="1:4" x14ac:dyDescent="0.3">
      <c r="A4790" s="33" t="s">
        <v>5</v>
      </c>
      <c r="B4790" s="34">
        <v>44957</v>
      </c>
      <c r="C4790">
        <v>0</v>
      </c>
      <c r="D4790" t="s">
        <v>56</v>
      </c>
    </row>
    <row r="4791" spans="1:4" x14ac:dyDescent="0.3">
      <c r="A4791" s="33" t="s">
        <v>5</v>
      </c>
      <c r="B4791" s="34">
        <v>44985</v>
      </c>
      <c r="C4791">
        <v>0</v>
      </c>
      <c r="D4791" t="s">
        <v>56</v>
      </c>
    </row>
    <row r="4792" spans="1:4" x14ac:dyDescent="0.3">
      <c r="A4792" s="33" t="s">
        <v>5</v>
      </c>
      <c r="B4792" s="34">
        <v>45016</v>
      </c>
      <c r="C4792">
        <v>0</v>
      </c>
      <c r="D4792" t="s">
        <v>56</v>
      </c>
    </row>
    <row r="4793" spans="1:4" x14ac:dyDescent="0.3">
      <c r="A4793" s="33" t="s">
        <v>5</v>
      </c>
      <c r="B4793" s="34">
        <v>45046</v>
      </c>
      <c r="C4793">
        <v>0</v>
      </c>
      <c r="D4793" t="s">
        <v>56</v>
      </c>
    </row>
    <row r="4794" spans="1:4" x14ac:dyDescent="0.3">
      <c r="A4794" s="33" t="s">
        <v>5</v>
      </c>
      <c r="B4794" s="34">
        <v>45077</v>
      </c>
      <c r="C4794">
        <v>0</v>
      </c>
      <c r="D4794" t="s">
        <v>56</v>
      </c>
    </row>
    <row r="4795" spans="1:4" x14ac:dyDescent="0.3">
      <c r="A4795" s="33" t="s">
        <v>5</v>
      </c>
      <c r="B4795" s="34">
        <v>45107</v>
      </c>
      <c r="C4795">
        <v>0</v>
      </c>
      <c r="D4795" t="s">
        <v>56</v>
      </c>
    </row>
    <row r="4796" spans="1:4" x14ac:dyDescent="0.3">
      <c r="A4796" s="33" t="s">
        <v>5</v>
      </c>
      <c r="B4796" s="34">
        <v>45138</v>
      </c>
      <c r="C4796">
        <v>0</v>
      </c>
      <c r="D4796" t="s">
        <v>56</v>
      </c>
    </row>
    <row r="4797" spans="1:4" x14ac:dyDescent="0.3">
      <c r="A4797" s="33" t="s">
        <v>5</v>
      </c>
      <c r="B4797" s="34">
        <v>45169</v>
      </c>
      <c r="C4797">
        <v>0</v>
      </c>
      <c r="D4797" t="s">
        <v>56</v>
      </c>
    </row>
    <row r="4798" spans="1:4" x14ac:dyDescent="0.3">
      <c r="A4798" s="33" t="s">
        <v>5</v>
      </c>
      <c r="B4798" s="34">
        <v>45199</v>
      </c>
      <c r="C4798">
        <v>0</v>
      </c>
      <c r="D4798" t="s">
        <v>56</v>
      </c>
    </row>
    <row r="4799" spans="1:4" x14ac:dyDescent="0.3">
      <c r="A4799" s="33" t="s">
        <v>5</v>
      </c>
      <c r="B4799" s="34">
        <v>45230</v>
      </c>
      <c r="C4799">
        <v>0</v>
      </c>
      <c r="D4799" t="s">
        <v>56</v>
      </c>
    </row>
    <row r="4800" spans="1:4" x14ac:dyDescent="0.3">
      <c r="A4800" s="33" t="s">
        <v>5</v>
      </c>
      <c r="B4800" s="34">
        <v>45260</v>
      </c>
      <c r="C4800">
        <v>0</v>
      </c>
      <c r="D4800" t="s">
        <v>56</v>
      </c>
    </row>
    <row r="4801" spans="1:4" x14ac:dyDescent="0.3">
      <c r="A4801" s="33" t="s">
        <v>5</v>
      </c>
      <c r="B4801" s="34">
        <v>45291</v>
      </c>
      <c r="C4801">
        <v>0</v>
      </c>
      <c r="D4801" t="s">
        <v>56</v>
      </c>
    </row>
    <row r="4802" spans="1:4" x14ac:dyDescent="0.3">
      <c r="A4802" s="33" t="s">
        <v>5</v>
      </c>
      <c r="B4802" s="34">
        <v>45322</v>
      </c>
      <c r="C4802">
        <v>0</v>
      </c>
      <c r="D4802" t="s">
        <v>56</v>
      </c>
    </row>
    <row r="4803" spans="1:4" x14ac:dyDescent="0.3">
      <c r="A4803" s="33" t="s">
        <v>5</v>
      </c>
      <c r="B4803" s="34">
        <v>45351</v>
      </c>
      <c r="C4803">
        <v>0</v>
      </c>
      <c r="D4803" t="s">
        <v>56</v>
      </c>
    </row>
    <row r="4804" spans="1:4" x14ac:dyDescent="0.3">
      <c r="A4804" s="33" t="s">
        <v>5</v>
      </c>
      <c r="B4804" s="34">
        <v>45382</v>
      </c>
      <c r="C4804">
        <v>0</v>
      </c>
      <c r="D4804" t="s">
        <v>56</v>
      </c>
    </row>
    <row r="4805" spans="1:4" x14ac:dyDescent="0.3">
      <c r="A4805" s="33" t="s">
        <v>5</v>
      </c>
      <c r="B4805" s="34">
        <v>45412</v>
      </c>
      <c r="C4805">
        <v>0</v>
      </c>
      <c r="D4805" t="s">
        <v>56</v>
      </c>
    </row>
    <row r="4806" spans="1:4" x14ac:dyDescent="0.3">
      <c r="A4806" s="33" t="s">
        <v>5</v>
      </c>
      <c r="B4806" s="34">
        <v>45443</v>
      </c>
      <c r="C4806">
        <v>0</v>
      </c>
      <c r="D4806" t="s">
        <v>56</v>
      </c>
    </row>
    <row r="4807" spans="1:4" x14ac:dyDescent="0.3">
      <c r="A4807" s="33" t="s">
        <v>5</v>
      </c>
      <c r="B4807" s="34">
        <v>45473</v>
      </c>
      <c r="C4807">
        <v>0</v>
      </c>
      <c r="D4807" t="s">
        <v>56</v>
      </c>
    </row>
    <row r="4808" spans="1:4" x14ac:dyDescent="0.3">
      <c r="A4808" s="33" t="s">
        <v>5</v>
      </c>
      <c r="B4808" s="34">
        <v>45504</v>
      </c>
      <c r="C4808">
        <v>0</v>
      </c>
      <c r="D4808" t="s">
        <v>56</v>
      </c>
    </row>
    <row r="4809" spans="1:4" x14ac:dyDescent="0.3">
      <c r="A4809" s="33" t="s">
        <v>5</v>
      </c>
      <c r="B4809" s="34">
        <v>45535</v>
      </c>
      <c r="C4809">
        <v>0</v>
      </c>
      <c r="D4809" t="s">
        <v>56</v>
      </c>
    </row>
    <row r="4810" spans="1:4" x14ac:dyDescent="0.3">
      <c r="A4810" s="33" t="s">
        <v>5</v>
      </c>
      <c r="B4810" s="34">
        <v>45565</v>
      </c>
      <c r="C4810">
        <v>0</v>
      </c>
      <c r="D4810" t="s">
        <v>56</v>
      </c>
    </row>
    <row r="4811" spans="1:4" x14ac:dyDescent="0.3">
      <c r="A4811" s="33" t="s">
        <v>5</v>
      </c>
      <c r="B4811" s="34">
        <v>45596</v>
      </c>
      <c r="C4811">
        <v>0</v>
      </c>
      <c r="D4811" t="s">
        <v>56</v>
      </c>
    </row>
    <row r="4812" spans="1:4" x14ac:dyDescent="0.3">
      <c r="A4812" s="33" t="s">
        <v>5</v>
      </c>
      <c r="B4812" s="34">
        <v>45626</v>
      </c>
      <c r="C4812">
        <v>0</v>
      </c>
      <c r="D4812" t="s">
        <v>56</v>
      </c>
    </row>
    <row r="4813" spans="1:4" x14ac:dyDescent="0.3">
      <c r="A4813" s="33" t="s">
        <v>5</v>
      </c>
      <c r="B4813" s="34">
        <v>45657</v>
      </c>
      <c r="C4813">
        <v>0</v>
      </c>
      <c r="D4813" t="s">
        <v>56</v>
      </c>
    </row>
    <row r="4814" spans="1:4" x14ac:dyDescent="0.3">
      <c r="A4814" s="33" t="s">
        <v>5</v>
      </c>
      <c r="B4814" s="34">
        <v>45688</v>
      </c>
      <c r="C4814">
        <v>0</v>
      </c>
      <c r="D4814" t="s">
        <v>56</v>
      </c>
    </row>
    <row r="4815" spans="1:4" x14ac:dyDescent="0.3">
      <c r="A4815" s="33" t="s">
        <v>5</v>
      </c>
      <c r="B4815" s="34">
        <v>45716</v>
      </c>
      <c r="C4815">
        <v>0</v>
      </c>
      <c r="D4815" t="s">
        <v>56</v>
      </c>
    </row>
    <row r="4816" spans="1:4" x14ac:dyDescent="0.3">
      <c r="A4816" s="33" t="s">
        <v>5</v>
      </c>
      <c r="B4816" s="34">
        <v>45747</v>
      </c>
      <c r="C4816">
        <v>0</v>
      </c>
      <c r="D4816" t="s">
        <v>56</v>
      </c>
    </row>
    <row r="4817" spans="1:4" x14ac:dyDescent="0.3">
      <c r="A4817" s="33" t="s">
        <v>5</v>
      </c>
      <c r="B4817" s="34">
        <v>45777</v>
      </c>
      <c r="C4817">
        <v>0</v>
      </c>
      <c r="D4817" t="s">
        <v>56</v>
      </c>
    </row>
    <row r="4818" spans="1:4" x14ac:dyDescent="0.3">
      <c r="A4818" s="33" t="s">
        <v>5</v>
      </c>
      <c r="B4818" s="34">
        <v>45808</v>
      </c>
      <c r="C4818">
        <v>0</v>
      </c>
      <c r="D4818" t="s">
        <v>56</v>
      </c>
    </row>
    <row r="4819" spans="1:4" x14ac:dyDescent="0.3">
      <c r="A4819" s="33" t="s">
        <v>5</v>
      </c>
      <c r="B4819" s="34">
        <v>45838</v>
      </c>
      <c r="C4819">
        <v>0</v>
      </c>
      <c r="D4819" t="s">
        <v>56</v>
      </c>
    </row>
    <row r="4820" spans="1:4" x14ac:dyDescent="0.3">
      <c r="A4820" s="33" t="s">
        <v>5</v>
      </c>
      <c r="B4820" s="34">
        <v>45869</v>
      </c>
      <c r="C4820">
        <v>0</v>
      </c>
      <c r="D4820" t="s">
        <v>56</v>
      </c>
    </row>
    <row r="4821" spans="1:4" x14ac:dyDescent="0.3">
      <c r="A4821" s="33" t="s">
        <v>5</v>
      </c>
      <c r="B4821" s="34">
        <v>45900</v>
      </c>
      <c r="C4821">
        <v>0</v>
      </c>
      <c r="D4821" t="s">
        <v>56</v>
      </c>
    </row>
    <row r="4822" spans="1:4" x14ac:dyDescent="0.3">
      <c r="A4822" s="33" t="s">
        <v>5</v>
      </c>
      <c r="B4822" s="34">
        <v>45930</v>
      </c>
      <c r="C4822">
        <v>0</v>
      </c>
      <c r="D4822" t="s">
        <v>56</v>
      </c>
    </row>
    <row r="4823" spans="1:4" x14ac:dyDescent="0.3">
      <c r="A4823" s="33" t="s">
        <v>5</v>
      </c>
      <c r="B4823" s="34">
        <v>45961</v>
      </c>
      <c r="C4823">
        <v>0</v>
      </c>
      <c r="D4823" t="s">
        <v>56</v>
      </c>
    </row>
    <row r="4824" spans="1:4" x14ac:dyDescent="0.3">
      <c r="A4824" s="33" t="s">
        <v>5</v>
      </c>
      <c r="B4824" s="34">
        <v>45991</v>
      </c>
      <c r="C4824">
        <v>0</v>
      </c>
      <c r="D4824" t="s">
        <v>56</v>
      </c>
    </row>
    <row r="4825" spans="1:4" x14ac:dyDescent="0.3">
      <c r="A4825" s="33" t="s">
        <v>5</v>
      </c>
      <c r="B4825" s="34">
        <v>46022</v>
      </c>
      <c r="C4825">
        <v>0</v>
      </c>
      <c r="D4825" t="s">
        <v>56</v>
      </c>
    </row>
    <row r="4826" spans="1:4" x14ac:dyDescent="0.3">
      <c r="A4826" s="33" t="s">
        <v>7</v>
      </c>
      <c r="B4826" s="34">
        <v>44957</v>
      </c>
      <c r="C4826">
        <v>0</v>
      </c>
      <c r="D4826" t="s">
        <v>56</v>
      </c>
    </row>
    <row r="4827" spans="1:4" x14ac:dyDescent="0.3">
      <c r="A4827" s="33" t="s">
        <v>7</v>
      </c>
      <c r="B4827" s="34">
        <v>44985</v>
      </c>
      <c r="C4827">
        <v>0</v>
      </c>
      <c r="D4827" t="s">
        <v>56</v>
      </c>
    </row>
    <row r="4828" spans="1:4" x14ac:dyDescent="0.3">
      <c r="A4828" s="33" t="s">
        <v>7</v>
      </c>
      <c r="B4828" s="34">
        <v>45016</v>
      </c>
      <c r="C4828">
        <v>0</v>
      </c>
      <c r="D4828" t="s">
        <v>56</v>
      </c>
    </row>
    <row r="4829" spans="1:4" x14ac:dyDescent="0.3">
      <c r="A4829" s="33" t="s">
        <v>7</v>
      </c>
      <c r="B4829" s="34">
        <v>45046</v>
      </c>
      <c r="C4829">
        <v>0</v>
      </c>
      <c r="D4829" t="s">
        <v>56</v>
      </c>
    </row>
    <row r="4830" spans="1:4" x14ac:dyDescent="0.3">
      <c r="A4830" s="33" t="s">
        <v>7</v>
      </c>
      <c r="B4830" s="34">
        <v>45077</v>
      </c>
      <c r="C4830">
        <v>0</v>
      </c>
      <c r="D4830" t="s">
        <v>56</v>
      </c>
    </row>
    <row r="4831" spans="1:4" x14ac:dyDescent="0.3">
      <c r="A4831" s="33" t="s">
        <v>7</v>
      </c>
      <c r="B4831" s="34">
        <v>45107</v>
      </c>
      <c r="C4831">
        <v>0</v>
      </c>
      <c r="D4831" t="s">
        <v>56</v>
      </c>
    </row>
    <row r="4832" spans="1:4" x14ac:dyDescent="0.3">
      <c r="A4832" s="33" t="s">
        <v>7</v>
      </c>
      <c r="B4832" s="34">
        <v>45138</v>
      </c>
      <c r="C4832">
        <v>0</v>
      </c>
      <c r="D4832" t="s">
        <v>56</v>
      </c>
    </row>
    <row r="4833" spans="1:4" x14ac:dyDescent="0.3">
      <c r="A4833" s="33" t="s">
        <v>7</v>
      </c>
      <c r="B4833" s="34">
        <v>45169</v>
      </c>
      <c r="C4833">
        <v>0</v>
      </c>
      <c r="D4833" t="s">
        <v>56</v>
      </c>
    </row>
    <row r="4834" spans="1:4" x14ac:dyDescent="0.3">
      <c r="A4834" s="33" t="s">
        <v>7</v>
      </c>
      <c r="B4834" s="34">
        <v>45199</v>
      </c>
      <c r="C4834">
        <v>0</v>
      </c>
      <c r="D4834" t="s">
        <v>56</v>
      </c>
    </row>
    <row r="4835" spans="1:4" x14ac:dyDescent="0.3">
      <c r="A4835" s="33" t="s">
        <v>7</v>
      </c>
      <c r="B4835" s="34">
        <v>45230</v>
      </c>
      <c r="C4835">
        <v>0</v>
      </c>
      <c r="D4835" t="s">
        <v>56</v>
      </c>
    </row>
    <row r="4836" spans="1:4" x14ac:dyDescent="0.3">
      <c r="A4836" s="33" t="s">
        <v>7</v>
      </c>
      <c r="B4836" s="34">
        <v>45260</v>
      </c>
      <c r="C4836">
        <v>0</v>
      </c>
      <c r="D4836" t="s">
        <v>56</v>
      </c>
    </row>
    <row r="4837" spans="1:4" x14ac:dyDescent="0.3">
      <c r="A4837" s="33" t="s">
        <v>7</v>
      </c>
      <c r="B4837" s="34">
        <v>45291</v>
      </c>
      <c r="C4837">
        <v>0</v>
      </c>
      <c r="D4837" t="s">
        <v>56</v>
      </c>
    </row>
    <row r="4838" spans="1:4" x14ac:dyDescent="0.3">
      <c r="A4838" s="33" t="s">
        <v>7</v>
      </c>
      <c r="B4838" s="34">
        <v>45322</v>
      </c>
      <c r="C4838">
        <v>0</v>
      </c>
      <c r="D4838" t="s">
        <v>56</v>
      </c>
    </row>
    <row r="4839" spans="1:4" x14ac:dyDescent="0.3">
      <c r="A4839" s="33" t="s">
        <v>7</v>
      </c>
      <c r="B4839" s="34">
        <v>45351</v>
      </c>
      <c r="C4839">
        <v>0</v>
      </c>
      <c r="D4839" t="s">
        <v>56</v>
      </c>
    </row>
    <row r="4840" spans="1:4" x14ac:dyDescent="0.3">
      <c r="A4840" s="33" t="s">
        <v>7</v>
      </c>
      <c r="B4840" s="34">
        <v>45382</v>
      </c>
      <c r="C4840">
        <v>0</v>
      </c>
      <c r="D4840" t="s">
        <v>56</v>
      </c>
    </row>
    <row r="4841" spans="1:4" x14ac:dyDescent="0.3">
      <c r="A4841" s="33" t="s">
        <v>7</v>
      </c>
      <c r="B4841" s="34">
        <v>45412</v>
      </c>
      <c r="C4841">
        <v>0</v>
      </c>
      <c r="D4841" t="s">
        <v>56</v>
      </c>
    </row>
    <row r="4842" spans="1:4" x14ac:dyDescent="0.3">
      <c r="A4842" s="33" t="s">
        <v>7</v>
      </c>
      <c r="B4842" s="34">
        <v>45443</v>
      </c>
      <c r="C4842">
        <v>0</v>
      </c>
      <c r="D4842" t="s">
        <v>56</v>
      </c>
    </row>
    <row r="4843" spans="1:4" x14ac:dyDescent="0.3">
      <c r="A4843" s="33" t="s">
        <v>7</v>
      </c>
      <c r="B4843" s="34">
        <v>45473</v>
      </c>
      <c r="C4843">
        <v>0</v>
      </c>
      <c r="D4843" t="s">
        <v>56</v>
      </c>
    </row>
    <row r="4844" spans="1:4" x14ac:dyDescent="0.3">
      <c r="A4844" s="33" t="s">
        <v>7</v>
      </c>
      <c r="B4844" s="34">
        <v>45504</v>
      </c>
      <c r="C4844">
        <v>0</v>
      </c>
      <c r="D4844" t="s">
        <v>56</v>
      </c>
    </row>
    <row r="4845" spans="1:4" x14ac:dyDescent="0.3">
      <c r="A4845" s="33" t="s">
        <v>7</v>
      </c>
      <c r="B4845" s="34">
        <v>45535</v>
      </c>
      <c r="C4845">
        <v>0</v>
      </c>
      <c r="D4845" t="s">
        <v>56</v>
      </c>
    </row>
    <row r="4846" spans="1:4" x14ac:dyDescent="0.3">
      <c r="A4846" s="33" t="s">
        <v>7</v>
      </c>
      <c r="B4846" s="34">
        <v>45565</v>
      </c>
      <c r="C4846">
        <v>0</v>
      </c>
      <c r="D4846" t="s">
        <v>56</v>
      </c>
    </row>
    <row r="4847" spans="1:4" x14ac:dyDescent="0.3">
      <c r="A4847" s="33" t="s">
        <v>7</v>
      </c>
      <c r="B4847" s="34">
        <v>45596</v>
      </c>
      <c r="C4847">
        <v>0</v>
      </c>
      <c r="D4847" t="s">
        <v>56</v>
      </c>
    </row>
    <row r="4848" spans="1:4" x14ac:dyDescent="0.3">
      <c r="A4848" s="33" t="s">
        <v>7</v>
      </c>
      <c r="B4848" s="34">
        <v>45626</v>
      </c>
      <c r="C4848">
        <v>0</v>
      </c>
      <c r="D4848" t="s">
        <v>56</v>
      </c>
    </row>
    <row r="4849" spans="1:4" x14ac:dyDescent="0.3">
      <c r="A4849" s="33" t="s">
        <v>7</v>
      </c>
      <c r="B4849" s="34">
        <v>45657</v>
      </c>
      <c r="C4849">
        <v>0</v>
      </c>
      <c r="D4849" t="s">
        <v>56</v>
      </c>
    </row>
    <row r="4850" spans="1:4" x14ac:dyDescent="0.3">
      <c r="A4850" s="33" t="s">
        <v>7</v>
      </c>
      <c r="B4850" s="34">
        <v>45688</v>
      </c>
      <c r="C4850">
        <v>0</v>
      </c>
      <c r="D4850" t="s">
        <v>56</v>
      </c>
    </row>
    <row r="4851" spans="1:4" x14ac:dyDescent="0.3">
      <c r="A4851" s="33" t="s">
        <v>7</v>
      </c>
      <c r="B4851" s="34">
        <v>45716</v>
      </c>
      <c r="C4851">
        <v>0</v>
      </c>
      <c r="D4851" t="s">
        <v>56</v>
      </c>
    </row>
    <row r="4852" spans="1:4" x14ac:dyDescent="0.3">
      <c r="A4852" s="33" t="s">
        <v>7</v>
      </c>
      <c r="B4852" s="34">
        <v>45747</v>
      </c>
      <c r="C4852">
        <v>0</v>
      </c>
      <c r="D4852" t="s">
        <v>56</v>
      </c>
    </row>
    <row r="4853" spans="1:4" x14ac:dyDescent="0.3">
      <c r="A4853" s="33" t="s">
        <v>7</v>
      </c>
      <c r="B4853" s="34">
        <v>45777</v>
      </c>
      <c r="C4853">
        <v>0</v>
      </c>
      <c r="D4853" t="s">
        <v>56</v>
      </c>
    </row>
    <row r="4854" spans="1:4" x14ac:dyDescent="0.3">
      <c r="A4854" s="33" t="s">
        <v>7</v>
      </c>
      <c r="B4854" s="34">
        <v>45808</v>
      </c>
      <c r="C4854">
        <v>0</v>
      </c>
      <c r="D4854" t="s">
        <v>56</v>
      </c>
    </row>
    <row r="4855" spans="1:4" x14ac:dyDescent="0.3">
      <c r="A4855" s="33" t="s">
        <v>7</v>
      </c>
      <c r="B4855" s="34">
        <v>45838</v>
      </c>
      <c r="C4855">
        <v>0</v>
      </c>
      <c r="D4855" t="s">
        <v>56</v>
      </c>
    </row>
    <row r="4856" spans="1:4" x14ac:dyDescent="0.3">
      <c r="A4856" s="33" t="s">
        <v>7</v>
      </c>
      <c r="B4856" s="34">
        <v>45869</v>
      </c>
      <c r="C4856">
        <v>0</v>
      </c>
      <c r="D4856" t="s">
        <v>56</v>
      </c>
    </row>
    <row r="4857" spans="1:4" x14ac:dyDescent="0.3">
      <c r="A4857" s="33" t="s">
        <v>7</v>
      </c>
      <c r="B4857" s="34">
        <v>45900</v>
      </c>
      <c r="C4857">
        <v>0</v>
      </c>
      <c r="D4857" t="s">
        <v>56</v>
      </c>
    </row>
    <row r="4858" spans="1:4" x14ac:dyDescent="0.3">
      <c r="A4858" s="33" t="s">
        <v>7</v>
      </c>
      <c r="B4858" s="34">
        <v>45930</v>
      </c>
      <c r="C4858">
        <v>0</v>
      </c>
      <c r="D4858" t="s">
        <v>56</v>
      </c>
    </row>
    <row r="4859" spans="1:4" x14ac:dyDescent="0.3">
      <c r="A4859" s="33" t="s">
        <v>7</v>
      </c>
      <c r="B4859" s="34">
        <v>45961</v>
      </c>
      <c r="C4859">
        <v>0</v>
      </c>
      <c r="D4859" t="s">
        <v>56</v>
      </c>
    </row>
    <row r="4860" spans="1:4" x14ac:dyDescent="0.3">
      <c r="A4860" s="33" t="s">
        <v>7</v>
      </c>
      <c r="B4860" s="34">
        <v>45991</v>
      </c>
      <c r="C4860">
        <v>0</v>
      </c>
      <c r="D4860" t="s">
        <v>56</v>
      </c>
    </row>
    <row r="4861" spans="1:4" x14ac:dyDescent="0.3">
      <c r="A4861" s="33" t="s">
        <v>7</v>
      </c>
      <c r="B4861" s="34">
        <v>46022</v>
      </c>
      <c r="C4861">
        <v>0</v>
      </c>
      <c r="D4861" t="s">
        <v>56</v>
      </c>
    </row>
    <row r="4862" spans="1:4" x14ac:dyDescent="0.3">
      <c r="A4862" s="33" t="s">
        <v>8</v>
      </c>
      <c r="B4862" s="34">
        <v>44957</v>
      </c>
      <c r="C4862">
        <v>0</v>
      </c>
      <c r="D4862" t="s">
        <v>56</v>
      </c>
    </row>
    <row r="4863" spans="1:4" x14ac:dyDescent="0.3">
      <c r="A4863" s="33" t="s">
        <v>8</v>
      </c>
      <c r="B4863" s="34">
        <v>44985</v>
      </c>
      <c r="C4863">
        <v>0</v>
      </c>
      <c r="D4863" t="s">
        <v>56</v>
      </c>
    </row>
    <row r="4864" spans="1:4" x14ac:dyDescent="0.3">
      <c r="A4864" s="33" t="s">
        <v>8</v>
      </c>
      <c r="B4864" s="34">
        <v>45016</v>
      </c>
      <c r="C4864">
        <v>0</v>
      </c>
      <c r="D4864" t="s">
        <v>56</v>
      </c>
    </row>
    <row r="4865" spans="1:4" x14ac:dyDescent="0.3">
      <c r="A4865" s="33" t="s">
        <v>8</v>
      </c>
      <c r="B4865" s="34">
        <v>45046</v>
      </c>
      <c r="C4865">
        <v>0</v>
      </c>
      <c r="D4865" t="s">
        <v>56</v>
      </c>
    </row>
    <row r="4866" spans="1:4" x14ac:dyDescent="0.3">
      <c r="A4866" s="33" t="s">
        <v>8</v>
      </c>
      <c r="B4866" s="34">
        <v>45077</v>
      </c>
      <c r="C4866">
        <v>0</v>
      </c>
      <c r="D4866" t="s">
        <v>56</v>
      </c>
    </row>
    <row r="4867" spans="1:4" x14ac:dyDescent="0.3">
      <c r="A4867" s="33" t="s">
        <v>8</v>
      </c>
      <c r="B4867" s="34">
        <v>45107</v>
      </c>
      <c r="C4867">
        <v>0</v>
      </c>
      <c r="D4867" t="s">
        <v>56</v>
      </c>
    </row>
    <row r="4868" spans="1:4" x14ac:dyDescent="0.3">
      <c r="A4868" s="33" t="s">
        <v>8</v>
      </c>
      <c r="B4868" s="34">
        <v>45138</v>
      </c>
      <c r="C4868">
        <v>0</v>
      </c>
      <c r="D4868" t="s">
        <v>56</v>
      </c>
    </row>
    <row r="4869" spans="1:4" x14ac:dyDescent="0.3">
      <c r="A4869" s="33" t="s">
        <v>8</v>
      </c>
      <c r="B4869" s="34">
        <v>45169</v>
      </c>
      <c r="C4869">
        <v>0</v>
      </c>
      <c r="D4869" t="s">
        <v>56</v>
      </c>
    </row>
    <row r="4870" spans="1:4" x14ac:dyDescent="0.3">
      <c r="A4870" s="33" t="s">
        <v>8</v>
      </c>
      <c r="B4870" s="34">
        <v>45199</v>
      </c>
      <c r="C4870">
        <v>0</v>
      </c>
      <c r="D4870" t="s">
        <v>56</v>
      </c>
    </row>
    <row r="4871" spans="1:4" x14ac:dyDescent="0.3">
      <c r="A4871" s="33" t="s">
        <v>8</v>
      </c>
      <c r="B4871" s="34">
        <v>45230</v>
      </c>
      <c r="C4871">
        <v>0</v>
      </c>
      <c r="D4871" t="s">
        <v>56</v>
      </c>
    </row>
    <row r="4872" spans="1:4" x14ac:dyDescent="0.3">
      <c r="A4872" s="33" t="s">
        <v>8</v>
      </c>
      <c r="B4872" s="34">
        <v>45260</v>
      </c>
      <c r="C4872">
        <v>0</v>
      </c>
      <c r="D4872" t="s">
        <v>56</v>
      </c>
    </row>
    <row r="4873" spans="1:4" x14ac:dyDescent="0.3">
      <c r="A4873" s="33" t="s">
        <v>8</v>
      </c>
      <c r="B4873" s="34">
        <v>45291</v>
      </c>
      <c r="C4873">
        <v>0</v>
      </c>
      <c r="D4873" t="s">
        <v>56</v>
      </c>
    </row>
    <row r="4874" spans="1:4" x14ac:dyDescent="0.3">
      <c r="A4874" s="33" t="s">
        <v>8</v>
      </c>
      <c r="B4874" s="34">
        <v>45322</v>
      </c>
      <c r="C4874">
        <v>0</v>
      </c>
      <c r="D4874" t="s">
        <v>56</v>
      </c>
    </row>
    <row r="4875" spans="1:4" x14ac:dyDescent="0.3">
      <c r="A4875" s="33" t="s">
        <v>8</v>
      </c>
      <c r="B4875" s="34">
        <v>45351</v>
      </c>
      <c r="C4875">
        <v>0</v>
      </c>
      <c r="D4875" t="s">
        <v>56</v>
      </c>
    </row>
    <row r="4876" spans="1:4" x14ac:dyDescent="0.3">
      <c r="A4876" s="33" t="s">
        <v>8</v>
      </c>
      <c r="B4876" s="34">
        <v>45382</v>
      </c>
      <c r="C4876">
        <v>0</v>
      </c>
      <c r="D4876" t="s">
        <v>56</v>
      </c>
    </row>
    <row r="4877" spans="1:4" x14ac:dyDescent="0.3">
      <c r="A4877" s="33" t="s">
        <v>8</v>
      </c>
      <c r="B4877" s="34">
        <v>45412</v>
      </c>
      <c r="C4877">
        <v>0</v>
      </c>
      <c r="D4877" t="s">
        <v>56</v>
      </c>
    </row>
    <row r="4878" spans="1:4" x14ac:dyDescent="0.3">
      <c r="A4878" s="33" t="s">
        <v>8</v>
      </c>
      <c r="B4878" s="34">
        <v>45443</v>
      </c>
      <c r="C4878">
        <v>0</v>
      </c>
      <c r="D4878" t="s">
        <v>56</v>
      </c>
    </row>
    <row r="4879" spans="1:4" x14ac:dyDescent="0.3">
      <c r="A4879" s="33" t="s">
        <v>8</v>
      </c>
      <c r="B4879" s="34">
        <v>45473</v>
      </c>
      <c r="C4879">
        <v>0</v>
      </c>
      <c r="D4879" t="s">
        <v>56</v>
      </c>
    </row>
    <row r="4880" spans="1:4" x14ac:dyDescent="0.3">
      <c r="A4880" s="33" t="s">
        <v>8</v>
      </c>
      <c r="B4880" s="34">
        <v>45504</v>
      </c>
      <c r="C4880">
        <v>0</v>
      </c>
      <c r="D4880" t="s">
        <v>56</v>
      </c>
    </row>
    <row r="4881" spans="1:4" x14ac:dyDescent="0.3">
      <c r="A4881" s="33" t="s">
        <v>8</v>
      </c>
      <c r="B4881" s="34">
        <v>45535</v>
      </c>
      <c r="C4881">
        <v>0</v>
      </c>
      <c r="D4881" t="s">
        <v>56</v>
      </c>
    </row>
    <row r="4882" spans="1:4" x14ac:dyDescent="0.3">
      <c r="A4882" s="33" t="s">
        <v>8</v>
      </c>
      <c r="B4882" s="34">
        <v>45565</v>
      </c>
      <c r="C4882">
        <v>0</v>
      </c>
      <c r="D4882" t="s">
        <v>56</v>
      </c>
    </row>
    <row r="4883" spans="1:4" x14ac:dyDescent="0.3">
      <c r="A4883" s="33" t="s">
        <v>8</v>
      </c>
      <c r="B4883" s="34">
        <v>45596</v>
      </c>
      <c r="C4883">
        <v>0</v>
      </c>
      <c r="D4883" t="s">
        <v>56</v>
      </c>
    </row>
    <row r="4884" spans="1:4" x14ac:dyDescent="0.3">
      <c r="A4884" s="33" t="s">
        <v>8</v>
      </c>
      <c r="B4884" s="34">
        <v>45626</v>
      </c>
      <c r="C4884">
        <v>0</v>
      </c>
      <c r="D4884" t="s">
        <v>56</v>
      </c>
    </row>
    <row r="4885" spans="1:4" x14ac:dyDescent="0.3">
      <c r="A4885" s="33" t="s">
        <v>8</v>
      </c>
      <c r="B4885" s="34">
        <v>45657</v>
      </c>
      <c r="C4885">
        <v>0</v>
      </c>
      <c r="D4885" t="s">
        <v>56</v>
      </c>
    </row>
    <row r="4886" spans="1:4" x14ac:dyDescent="0.3">
      <c r="A4886" s="33" t="s">
        <v>8</v>
      </c>
      <c r="B4886" s="34">
        <v>45688</v>
      </c>
      <c r="C4886">
        <v>0</v>
      </c>
      <c r="D4886" t="s">
        <v>56</v>
      </c>
    </row>
    <row r="4887" spans="1:4" x14ac:dyDescent="0.3">
      <c r="A4887" s="33" t="s">
        <v>8</v>
      </c>
      <c r="B4887" s="34">
        <v>45716</v>
      </c>
      <c r="C4887">
        <v>0</v>
      </c>
      <c r="D4887" t="s">
        <v>56</v>
      </c>
    </row>
    <row r="4888" spans="1:4" x14ac:dyDescent="0.3">
      <c r="A4888" s="33" t="s">
        <v>8</v>
      </c>
      <c r="B4888" s="34">
        <v>45747</v>
      </c>
      <c r="C4888">
        <v>0</v>
      </c>
      <c r="D4888" t="s">
        <v>56</v>
      </c>
    </row>
    <row r="4889" spans="1:4" x14ac:dyDescent="0.3">
      <c r="A4889" s="33" t="s">
        <v>8</v>
      </c>
      <c r="B4889" s="34">
        <v>45777</v>
      </c>
      <c r="C4889">
        <v>0</v>
      </c>
      <c r="D4889" t="s">
        <v>56</v>
      </c>
    </row>
    <row r="4890" spans="1:4" x14ac:dyDescent="0.3">
      <c r="A4890" s="33" t="s">
        <v>8</v>
      </c>
      <c r="B4890" s="34">
        <v>45808</v>
      </c>
      <c r="C4890">
        <v>0</v>
      </c>
      <c r="D4890" t="s">
        <v>56</v>
      </c>
    </row>
    <row r="4891" spans="1:4" x14ac:dyDescent="0.3">
      <c r="A4891" s="33" t="s">
        <v>8</v>
      </c>
      <c r="B4891" s="34">
        <v>45838</v>
      </c>
      <c r="C4891">
        <v>0</v>
      </c>
      <c r="D4891" t="s">
        <v>56</v>
      </c>
    </row>
    <row r="4892" spans="1:4" x14ac:dyDescent="0.3">
      <c r="A4892" s="33" t="s">
        <v>8</v>
      </c>
      <c r="B4892" s="34">
        <v>45869</v>
      </c>
      <c r="C4892">
        <v>0</v>
      </c>
      <c r="D4892" t="s">
        <v>56</v>
      </c>
    </row>
    <row r="4893" spans="1:4" x14ac:dyDescent="0.3">
      <c r="A4893" s="33" t="s">
        <v>8</v>
      </c>
      <c r="B4893" s="34">
        <v>45900</v>
      </c>
      <c r="C4893">
        <v>0</v>
      </c>
      <c r="D4893" t="s">
        <v>56</v>
      </c>
    </row>
    <row r="4894" spans="1:4" x14ac:dyDescent="0.3">
      <c r="A4894" s="33" t="s">
        <v>8</v>
      </c>
      <c r="B4894" s="34">
        <v>45930</v>
      </c>
      <c r="C4894">
        <v>0</v>
      </c>
      <c r="D4894" t="s">
        <v>56</v>
      </c>
    </row>
    <row r="4895" spans="1:4" x14ac:dyDescent="0.3">
      <c r="A4895" s="33" t="s">
        <v>8</v>
      </c>
      <c r="B4895" s="34">
        <v>45961</v>
      </c>
      <c r="C4895">
        <v>0</v>
      </c>
      <c r="D4895" t="s">
        <v>56</v>
      </c>
    </row>
    <row r="4896" spans="1:4" x14ac:dyDescent="0.3">
      <c r="A4896" s="33" t="s">
        <v>8</v>
      </c>
      <c r="B4896" s="34">
        <v>45991</v>
      </c>
      <c r="C4896">
        <v>0</v>
      </c>
      <c r="D4896" t="s">
        <v>56</v>
      </c>
    </row>
    <row r="4897" spans="1:4" x14ac:dyDescent="0.3">
      <c r="A4897" s="33" t="s">
        <v>8</v>
      </c>
      <c r="B4897" s="34">
        <v>46022</v>
      </c>
      <c r="C4897">
        <v>0</v>
      </c>
      <c r="D4897" t="s">
        <v>56</v>
      </c>
    </row>
    <row r="4898" spans="1:4" x14ac:dyDescent="0.3">
      <c r="A4898" s="33" t="s">
        <v>9</v>
      </c>
      <c r="B4898" s="34">
        <v>44957</v>
      </c>
      <c r="C4898">
        <v>0</v>
      </c>
      <c r="D4898" t="s">
        <v>56</v>
      </c>
    </row>
    <row r="4899" spans="1:4" x14ac:dyDescent="0.3">
      <c r="A4899" s="33" t="s">
        <v>9</v>
      </c>
      <c r="B4899" s="34">
        <v>44985</v>
      </c>
      <c r="C4899">
        <v>0</v>
      </c>
      <c r="D4899" t="s">
        <v>56</v>
      </c>
    </row>
    <row r="4900" spans="1:4" x14ac:dyDescent="0.3">
      <c r="A4900" s="33" t="s">
        <v>9</v>
      </c>
      <c r="B4900" s="34">
        <v>45016</v>
      </c>
      <c r="C4900">
        <v>0</v>
      </c>
      <c r="D4900" t="s">
        <v>56</v>
      </c>
    </row>
    <row r="4901" spans="1:4" x14ac:dyDescent="0.3">
      <c r="A4901" s="33" t="s">
        <v>9</v>
      </c>
      <c r="B4901" s="34">
        <v>45046</v>
      </c>
      <c r="C4901">
        <v>0</v>
      </c>
      <c r="D4901" t="s">
        <v>56</v>
      </c>
    </row>
    <row r="4902" spans="1:4" x14ac:dyDescent="0.3">
      <c r="A4902" s="33" t="s">
        <v>9</v>
      </c>
      <c r="B4902" s="34">
        <v>45077</v>
      </c>
      <c r="C4902">
        <v>0</v>
      </c>
      <c r="D4902" t="s">
        <v>56</v>
      </c>
    </row>
    <row r="4903" spans="1:4" x14ac:dyDescent="0.3">
      <c r="A4903" s="33" t="s">
        <v>9</v>
      </c>
      <c r="B4903" s="34">
        <v>45107</v>
      </c>
      <c r="C4903">
        <v>0</v>
      </c>
      <c r="D4903" t="s">
        <v>56</v>
      </c>
    </row>
    <row r="4904" spans="1:4" x14ac:dyDescent="0.3">
      <c r="A4904" s="33" t="s">
        <v>9</v>
      </c>
      <c r="B4904" s="34">
        <v>45138</v>
      </c>
      <c r="C4904">
        <v>0</v>
      </c>
      <c r="D4904" t="s">
        <v>56</v>
      </c>
    </row>
    <row r="4905" spans="1:4" x14ac:dyDescent="0.3">
      <c r="A4905" s="33" t="s">
        <v>9</v>
      </c>
      <c r="B4905" s="34">
        <v>45169</v>
      </c>
      <c r="C4905">
        <v>0</v>
      </c>
      <c r="D4905" t="s">
        <v>56</v>
      </c>
    </row>
    <row r="4906" spans="1:4" x14ac:dyDescent="0.3">
      <c r="A4906" s="33" t="s">
        <v>9</v>
      </c>
      <c r="B4906" s="34">
        <v>45199</v>
      </c>
      <c r="C4906">
        <v>0</v>
      </c>
      <c r="D4906" t="s">
        <v>56</v>
      </c>
    </row>
    <row r="4907" spans="1:4" x14ac:dyDescent="0.3">
      <c r="A4907" s="33" t="s">
        <v>9</v>
      </c>
      <c r="B4907" s="34">
        <v>45230</v>
      </c>
      <c r="C4907">
        <v>0</v>
      </c>
      <c r="D4907" t="s">
        <v>56</v>
      </c>
    </row>
    <row r="4908" spans="1:4" x14ac:dyDescent="0.3">
      <c r="A4908" s="33" t="s">
        <v>9</v>
      </c>
      <c r="B4908" s="34">
        <v>45260</v>
      </c>
      <c r="C4908">
        <v>0</v>
      </c>
      <c r="D4908" t="s">
        <v>56</v>
      </c>
    </row>
    <row r="4909" spans="1:4" x14ac:dyDescent="0.3">
      <c r="A4909" s="33" t="s">
        <v>9</v>
      </c>
      <c r="B4909" s="34">
        <v>45291</v>
      </c>
      <c r="C4909">
        <v>0</v>
      </c>
      <c r="D4909" t="s">
        <v>56</v>
      </c>
    </row>
    <row r="4910" spans="1:4" x14ac:dyDescent="0.3">
      <c r="A4910" s="33" t="s">
        <v>9</v>
      </c>
      <c r="B4910" s="34">
        <v>45322</v>
      </c>
      <c r="C4910">
        <v>0</v>
      </c>
      <c r="D4910" t="s">
        <v>56</v>
      </c>
    </row>
    <row r="4911" spans="1:4" x14ac:dyDescent="0.3">
      <c r="A4911" s="33" t="s">
        <v>9</v>
      </c>
      <c r="B4911" s="34">
        <v>45351</v>
      </c>
      <c r="C4911">
        <v>0</v>
      </c>
      <c r="D4911" t="s">
        <v>56</v>
      </c>
    </row>
    <row r="4912" spans="1:4" x14ac:dyDescent="0.3">
      <c r="A4912" s="33" t="s">
        <v>9</v>
      </c>
      <c r="B4912" s="34">
        <v>45382</v>
      </c>
      <c r="C4912">
        <v>0</v>
      </c>
      <c r="D4912" t="s">
        <v>56</v>
      </c>
    </row>
    <row r="4913" spans="1:4" x14ac:dyDescent="0.3">
      <c r="A4913" s="33" t="s">
        <v>9</v>
      </c>
      <c r="B4913" s="34">
        <v>45412</v>
      </c>
      <c r="C4913">
        <v>0</v>
      </c>
      <c r="D4913" t="s">
        <v>56</v>
      </c>
    </row>
    <row r="4914" spans="1:4" x14ac:dyDescent="0.3">
      <c r="A4914" s="33" t="s">
        <v>9</v>
      </c>
      <c r="B4914" s="34">
        <v>45443</v>
      </c>
      <c r="C4914">
        <v>0</v>
      </c>
      <c r="D4914" t="s">
        <v>56</v>
      </c>
    </row>
    <row r="4915" spans="1:4" x14ac:dyDescent="0.3">
      <c r="A4915" s="33" t="s">
        <v>9</v>
      </c>
      <c r="B4915" s="34">
        <v>45473</v>
      </c>
      <c r="C4915">
        <v>0</v>
      </c>
      <c r="D4915" t="s">
        <v>56</v>
      </c>
    </row>
    <row r="4916" spans="1:4" x14ac:dyDescent="0.3">
      <c r="A4916" s="33" t="s">
        <v>9</v>
      </c>
      <c r="B4916" s="34">
        <v>45504</v>
      </c>
      <c r="C4916">
        <v>0</v>
      </c>
      <c r="D4916" t="s">
        <v>56</v>
      </c>
    </row>
    <row r="4917" spans="1:4" x14ac:dyDescent="0.3">
      <c r="A4917" s="33" t="s">
        <v>9</v>
      </c>
      <c r="B4917" s="34">
        <v>45535</v>
      </c>
      <c r="C4917">
        <v>0</v>
      </c>
      <c r="D4917" t="s">
        <v>56</v>
      </c>
    </row>
    <row r="4918" spans="1:4" x14ac:dyDescent="0.3">
      <c r="A4918" s="33" t="s">
        <v>9</v>
      </c>
      <c r="B4918" s="34">
        <v>45565</v>
      </c>
      <c r="C4918">
        <v>0</v>
      </c>
      <c r="D4918" t="s">
        <v>56</v>
      </c>
    </row>
    <row r="4919" spans="1:4" x14ac:dyDescent="0.3">
      <c r="A4919" s="33" t="s">
        <v>9</v>
      </c>
      <c r="B4919" s="34">
        <v>45596</v>
      </c>
      <c r="C4919">
        <v>0</v>
      </c>
      <c r="D4919" t="s">
        <v>56</v>
      </c>
    </row>
    <row r="4920" spans="1:4" x14ac:dyDescent="0.3">
      <c r="A4920" s="33" t="s">
        <v>9</v>
      </c>
      <c r="B4920" s="34">
        <v>45626</v>
      </c>
      <c r="C4920">
        <v>0</v>
      </c>
      <c r="D4920" t="s">
        <v>56</v>
      </c>
    </row>
    <row r="4921" spans="1:4" x14ac:dyDescent="0.3">
      <c r="A4921" s="33" t="s">
        <v>9</v>
      </c>
      <c r="B4921" s="34">
        <v>45657</v>
      </c>
      <c r="C4921">
        <v>0</v>
      </c>
      <c r="D4921" t="s">
        <v>56</v>
      </c>
    </row>
    <row r="4922" spans="1:4" x14ac:dyDescent="0.3">
      <c r="A4922" s="33" t="s">
        <v>9</v>
      </c>
      <c r="B4922" s="34">
        <v>45688</v>
      </c>
      <c r="C4922">
        <v>0</v>
      </c>
      <c r="D4922" t="s">
        <v>56</v>
      </c>
    </row>
    <row r="4923" spans="1:4" x14ac:dyDescent="0.3">
      <c r="A4923" s="33" t="s">
        <v>9</v>
      </c>
      <c r="B4923" s="34">
        <v>45716</v>
      </c>
      <c r="C4923">
        <v>0</v>
      </c>
      <c r="D4923" t="s">
        <v>56</v>
      </c>
    </row>
    <row r="4924" spans="1:4" x14ac:dyDescent="0.3">
      <c r="A4924" s="33" t="s">
        <v>9</v>
      </c>
      <c r="B4924" s="34">
        <v>45747</v>
      </c>
      <c r="C4924">
        <v>0</v>
      </c>
      <c r="D4924" t="s">
        <v>56</v>
      </c>
    </row>
    <row r="4925" spans="1:4" x14ac:dyDescent="0.3">
      <c r="A4925" s="33" t="s">
        <v>9</v>
      </c>
      <c r="B4925" s="34">
        <v>45777</v>
      </c>
      <c r="C4925">
        <v>0</v>
      </c>
      <c r="D4925" t="s">
        <v>56</v>
      </c>
    </row>
    <row r="4926" spans="1:4" x14ac:dyDescent="0.3">
      <c r="A4926" s="33" t="s">
        <v>9</v>
      </c>
      <c r="B4926" s="34">
        <v>45808</v>
      </c>
      <c r="C4926">
        <v>0</v>
      </c>
      <c r="D4926" t="s">
        <v>56</v>
      </c>
    </row>
    <row r="4927" spans="1:4" x14ac:dyDescent="0.3">
      <c r="A4927" s="33" t="s">
        <v>9</v>
      </c>
      <c r="B4927" s="34">
        <v>45838</v>
      </c>
      <c r="C4927">
        <v>0</v>
      </c>
      <c r="D4927" t="s">
        <v>56</v>
      </c>
    </row>
    <row r="4928" spans="1:4" x14ac:dyDescent="0.3">
      <c r="A4928" s="33" t="s">
        <v>9</v>
      </c>
      <c r="B4928" s="34">
        <v>45869</v>
      </c>
      <c r="C4928">
        <v>0</v>
      </c>
      <c r="D4928" t="s">
        <v>56</v>
      </c>
    </row>
    <row r="4929" spans="1:4" x14ac:dyDescent="0.3">
      <c r="A4929" s="33" t="s">
        <v>9</v>
      </c>
      <c r="B4929" s="34">
        <v>45900</v>
      </c>
      <c r="C4929">
        <v>0</v>
      </c>
      <c r="D4929" t="s">
        <v>56</v>
      </c>
    </row>
    <row r="4930" spans="1:4" x14ac:dyDescent="0.3">
      <c r="A4930" s="33" t="s">
        <v>9</v>
      </c>
      <c r="B4930" s="34">
        <v>45930</v>
      </c>
      <c r="C4930">
        <v>0</v>
      </c>
      <c r="D4930" t="s">
        <v>56</v>
      </c>
    </row>
    <row r="4931" spans="1:4" x14ac:dyDescent="0.3">
      <c r="A4931" s="33" t="s">
        <v>9</v>
      </c>
      <c r="B4931" s="34">
        <v>45961</v>
      </c>
      <c r="C4931">
        <v>0</v>
      </c>
      <c r="D4931" t="s">
        <v>56</v>
      </c>
    </row>
    <row r="4932" spans="1:4" x14ac:dyDescent="0.3">
      <c r="A4932" s="33" t="s">
        <v>9</v>
      </c>
      <c r="B4932" s="34">
        <v>45991</v>
      </c>
      <c r="C4932">
        <v>0</v>
      </c>
      <c r="D4932" t="s">
        <v>56</v>
      </c>
    </row>
    <row r="4933" spans="1:4" x14ac:dyDescent="0.3">
      <c r="A4933" s="33" t="s">
        <v>9</v>
      </c>
      <c r="B4933" s="34">
        <v>46022</v>
      </c>
      <c r="C4933">
        <v>0</v>
      </c>
      <c r="D4933" t="s">
        <v>56</v>
      </c>
    </row>
    <row r="4934" spans="1:4" x14ac:dyDescent="0.3">
      <c r="A4934" s="33" t="s">
        <v>10</v>
      </c>
      <c r="B4934" s="34">
        <v>44957</v>
      </c>
      <c r="C4934">
        <v>0</v>
      </c>
      <c r="D4934" t="s">
        <v>56</v>
      </c>
    </row>
    <row r="4935" spans="1:4" x14ac:dyDescent="0.3">
      <c r="A4935" s="33" t="s">
        <v>10</v>
      </c>
      <c r="B4935" s="34">
        <v>44985</v>
      </c>
      <c r="C4935">
        <v>0</v>
      </c>
      <c r="D4935" t="s">
        <v>56</v>
      </c>
    </row>
    <row r="4936" spans="1:4" x14ac:dyDescent="0.3">
      <c r="A4936" s="33" t="s">
        <v>10</v>
      </c>
      <c r="B4936" s="34">
        <v>45016</v>
      </c>
      <c r="C4936">
        <v>0</v>
      </c>
      <c r="D4936" t="s">
        <v>56</v>
      </c>
    </row>
    <row r="4937" spans="1:4" x14ac:dyDescent="0.3">
      <c r="A4937" s="33" t="s">
        <v>10</v>
      </c>
      <c r="B4937" s="34">
        <v>45046</v>
      </c>
      <c r="C4937">
        <v>0</v>
      </c>
      <c r="D4937" t="s">
        <v>56</v>
      </c>
    </row>
    <row r="4938" spans="1:4" x14ac:dyDescent="0.3">
      <c r="A4938" s="33" t="s">
        <v>10</v>
      </c>
      <c r="B4938" s="34">
        <v>45077</v>
      </c>
      <c r="C4938">
        <v>0</v>
      </c>
      <c r="D4938" t="s">
        <v>56</v>
      </c>
    </row>
    <row r="4939" spans="1:4" x14ac:dyDescent="0.3">
      <c r="A4939" s="33" t="s">
        <v>10</v>
      </c>
      <c r="B4939" s="34">
        <v>45107</v>
      </c>
      <c r="C4939">
        <v>0</v>
      </c>
      <c r="D4939" t="s">
        <v>56</v>
      </c>
    </row>
    <row r="4940" spans="1:4" x14ac:dyDescent="0.3">
      <c r="A4940" s="33" t="s">
        <v>10</v>
      </c>
      <c r="B4940" s="34">
        <v>45138</v>
      </c>
      <c r="C4940">
        <v>0</v>
      </c>
      <c r="D4940" t="s">
        <v>56</v>
      </c>
    </row>
    <row r="4941" spans="1:4" x14ac:dyDescent="0.3">
      <c r="A4941" s="33" t="s">
        <v>10</v>
      </c>
      <c r="B4941" s="34">
        <v>45169</v>
      </c>
      <c r="C4941">
        <v>0</v>
      </c>
      <c r="D4941" t="s">
        <v>56</v>
      </c>
    </row>
    <row r="4942" spans="1:4" x14ac:dyDescent="0.3">
      <c r="A4942" s="33" t="s">
        <v>10</v>
      </c>
      <c r="B4942" s="34">
        <v>45199</v>
      </c>
      <c r="C4942">
        <v>0</v>
      </c>
      <c r="D4942" t="s">
        <v>56</v>
      </c>
    </row>
    <row r="4943" spans="1:4" x14ac:dyDescent="0.3">
      <c r="A4943" s="33" t="s">
        <v>10</v>
      </c>
      <c r="B4943" s="34">
        <v>45230</v>
      </c>
      <c r="C4943">
        <v>0</v>
      </c>
      <c r="D4943" t="s">
        <v>56</v>
      </c>
    </row>
    <row r="4944" spans="1:4" x14ac:dyDescent="0.3">
      <c r="A4944" s="33" t="s">
        <v>10</v>
      </c>
      <c r="B4944" s="34">
        <v>45260</v>
      </c>
      <c r="C4944">
        <v>0</v>
      </c>
      <c r="D4944" t="s">
        <v>56</v>
      </c>
    </row>
    <row r="4945" spans="1:4" x14ac:dyDescent="0.3">
      <c r="A4945" s="33" t="s">
        <v>10</v>
      </c>
      <c r="B4945" s="34">
        <v>45291</v>
      </c>
      <c r="C4945">
        <v>0</v>
      </c>
      <c r="D4945" t="s">
        <v>56</v>
      </c>
    </row>
    <row r="4946" spans="1:4" x14ac:dyDescent="0.3">
      <c r="A4946" s="33" t="s">
        <v>10</v>
      </c>
      <c r="B4946" s="34">
        <v>45322</v>
      </c>
      <c r="C4946">
        <v>0</v>
      </c>
      <c r="D4946" t="s">
        <v>56</v>
      </c>
    </row>
    <row r="4947" spans="1:4" x14ac:dyDescent="0.3">
      <c r="A4947" s="33" t="s">
        <v>10</v>
      </c>
      <c r="B4947" s="34">
        <v>45351</v>
      </c>
      <c r="C4947">
        <v>0</v>
      </c>
      <c r="D4947" t="s">
        <v>56</v>
      </c>
    </row>
    <row r="4948" spans="1:4" x14ac:dyDescent="0.3">
      <c r="A4948" s="33" t="s">
        <v>10</v>
      </c>
      <c r="B4948" s="34">
        <v>45382</v>
      </c>
      <c r="C4948">
        <v>0</v>
      </c>
      <c r="D4948" t="s">
        <v>56</v>
      </c>
    </row>
    <row r="4949" spans="1:4" x14ac:dyDescent="0.3">
      <c r="A4949" s="33" t="s">
        <v>10</v>
      </c>
      <c r="B4949" s="34">
        <v>45412</v>
      </c>
      <c r="C4949">
        <v>0</v>
      </c>
      <c r="D4949" t="s">
        <v>56</v>
      </c>
    </row>
    <row r="4950" spans="1:4" x14ac:dyDescent="0.3">
      <c r="A4950" s="33" t="s">
        <v>10</v>
      </c>
      <c r="B4950" s="34">
        <v>45443</v>
      </c>
      <c r="C4950">
        <v>0</v>
      </c>
      <c r="D4950" t="s">
        <v>56</v>
      </c>
    </row>
    <row r="4951" spans="1:4" x14ac:dyDescent="0.3">
      <c r="A4951" s="33" t="s">
        <v>10</v>
      </c>
      <c r="B4951" s="34">
        <v>45473</v>
      </c>
      <c r="C4951">
        <v>0</v>
      </c>
      <c r="D4951" t="s">
        <v>56</v>
      </c>
    </row>
    <row r="4952" spans="1:4" x14ac:dyDescent="0.3">
      <c r="A4952" s="33" t="s">
        <v>10</v>
      </c>
      <c r="B4952" s="34">
        <v>45504</v>
      </c>
      <c r="C4952">
        <v>0</v>
      </c>
      <c r="D4952" t="s">
        <v>56</v>
      </c>
    </row>
    <row r="4953" spans="1:4" x14ac:dyDescent="0.3">
      <c r="A4953" s="33" t="s">
        <v>10</v>
      </c>
      <c r="B4953" s="34">
        <v>45535</v>
      </c>
      <c r="C4953">
        <v>0</v>
      </c>
      <c r="D4953" t="s">
        <v>56</v>
      </c>
    </row>
    <row r="4954" spans="1:4" x14ac:dyDescent="0.3">
      <c r="A4954" s="33" t="s">
        <v>10</v>
      </c>
      <c r="B4954" s="34">
        <v>45565</v>
      </c>
      <c r="C4954">
        <v>0</v>
      </c>
      <c r="D4954" t="s">
        <v>56</v>
      </c>
    </row>
    <row r="4955" spans="1:4" x14ac:dyDescent="0.3">
      <c r="A4955" s="33" t="s">
        <v>10</v>
      </c>
      <c r="B4955" s="34">
        <v>45596</v>
      </c>
      <c r="C4955">
        <v>0</v>
      </c>
      <c r="D4955" t="s">
        <v>56</v>
      </c>
    </row>
    <row r="4956" spans="1:4" x14ac:dyDescent="0.3">
      <c r="A4956" s="33" t="s">
        <v>10</v>
      </c>
      <c r="B4956" s="34">
        <v>45626</v>
      </c>
      <c r="C4956">
        <v>0</v>
      </c>
      <c r="D4956" t="s">
        <v>56</v>
      </c>
    </row>
    <row r="4957" spans="1:4" x14ac:dyDescent="0.3">
      <c r="A4957" s="33" t="s">
        <v>10</v>
      </c>
      <c r="B4957" s="34">
        <v>45657</v>
      </c>
      <c r="C4957">
        <v>0</v>
      </c>
      <c r="D4957" t="s">
        <v>56</v>
      </c>
    </row>
    <row r="4958" spans="1:4" x14ac:dyDescent="0.3">
      <c r="A4958" s="33" t="s">
        <v>10</v>
      </c>
      <c r="B4958" s="34">
        <v>45688</v>
      </c>
      <c r="C4958">
        <v>0</v>
      </c>
      <c r="D4958" t="s">
        <v>56</v>
      </c>
    </row>
    <row r="4959" spans="1:4" x14ac:dyDescent="0.3">
      <c r="A4959" s="33" t="s">
        <v>10</v>
      </c>
      <c r="B4959" s="34">
        <v>45716</v>
      </c>
      <c r="C4959">
        <v>0</v>
      </c>
      <c r="D4959" t="s">
        <v>56</v>
      </c>
    </row>
    <row r="4960" spans="1:4" x14ac:dyDescent="0.3">
      <c r="A4960" s="33" t="s">
        <v>10</v>
      </c>
      <c r="B4960" s="34">
        <v>45747</v>
      </c>
      <c r="C4960">
        <v>0</v>
      </c>
      <c r="D4960" t="s">
        <v>56</v>
      </c>
    </row>
    <row r="4961" spans="1:4" x14ac:dyDescent="0.3">
      <c r="A4961" s="33" t="s">
        <v>10</v>
      </c>
      <c r="B4961" s="34">
        <v>45777</v>
      </c>
      <c r="C4961">
        <v>0</v>
      </c>
      <c r="D4961" t="s">
        <v>56</v>
      </c>
    </row>
    <row r="4962" spans="1:4" x14ac:dyDescent="0.3">
      <c r="A4962" s="33" t="s">
        <v>10</v>
      </c>
      <c r="B4962" s="34">
        <v>45808</v>
      </c>
      <c r="C4962">
        <v>0</v>
      </c>
      <c r="D4962" t="s">
        <v>56</v>
      </c>
    </row>
    <row r="4963" spans="1:4" x14ac:dyDescent="0.3">
      <c r="A4963" s="33" t="s">
        <v>10</v>
      </c>
      <c r="B4963" s="34">
        <v>45838</v>
      </c>
      <c r="C4963">
        <v>0</v>
      </c>
      <c r="D4963" t="s">
        <v>56</v>
      </c>
    </row>
    <row r="4964" spans="1:4" x14ac:dyDescent="0.3">
      <c r="A4964" s="33" t="s">
        <v>10</v>
      </c>
      <c r="B4964" s="34">
        <v>45869</v>
      </c>
      <c r="C4964">
        <v>0</v>
      </c>
      <c r="D4964" t="s">
        <v>56</v>
      </c>
    </row>
    <row r="4965" spans="1:4" x14ac:dyDescent="0.3">
      <c r="A4965" s="33" t="s">
        <v>10</v>
      </c>
      <c r="B4965" s="34">
        <v>45900</v>
      </c>
      <c r="C4965">
        <v>0</v>
      </c>
      <c r="D4965" t="s">
        <v>56</v>
      </c>
    </row>
    <row r="4966" spans="1:4" x14ac:dyDescent="0.3">
      <c r="A4966" s="33" t="s">
        <v>10</v>
      </c>
      <c r="B4966" s="34">
        <v>45930</v>
      </c>
      <c r="C4966">
        <v>0</v>
      </c>
      <c r="D4966" t="s">
        <v>56</v>
      </c>
    </row>
    <row r="4967" spans="1:4" x14ac:dyDescent="0.3">
      <c r="A4967" s="33" t="s">
        <v>10</v>
      </c>
      <c r="B4967" s="34">
        <v>45961</v>
      </c>
      <c r="C4967">
        <v>0</v>
      </c>
      <c r="D4967" t="s">
        <v>56</v>
      </c>
    </row>
    <row r="4968" spans="1:4" x14ac:dyDescent="0.3">
      <c r="A4968" s="33" t="s">
        <v>10</v>
      </c>
      <c r="B4968" s="34">
        <v>45991</v>
      </c>
      <c r="C4968">
        <v>0</v>
      </c>
      <c r="D4968" t="s">
        <v>56</v>
      </c>
    </row>
    <row r="4969" spans="1:4" x14ac:dyDescent="0.3">
      <c r="A4969" s="33" t="s">
        <v>10</v>
      </c>
      <c r="B4969" s="34">
        <v>46022</v>
      </c>
      <c r="C4969">
        <v>0</v>
      </c>
      <c r="D4969" t="s">
        <v>56</v>
      </c>
    </row>
    <row r="4970" spans="1:4" x14ac:dyDescent="0.3">
      <c r="A4970" s="33" t="s">
        <v>12</v>
      </c>
      <c r="B4970" s="34">
        <v>44957</v>
      </c>
      <c r="C4970">
        <v>15000</v>
      </c>
      <c r="D4970" t="s">
        <v>56</v>
      </c>
    </row>
    <row r="4971" spans="1:4" x14ac:dyDescent="0.3">
      <c r="A4971" s="33" t="s">
        <v>12</v>
      </c>
      <c r="B4971" s="34">
        <v>44985</v>
      </c>
      <c r="C4971">
        <v>12750</v>
      </c>
      <c r="D4971" t="s">
        <v>56</v>
      </c>
    </row>
    <row r="4972" spans="1:4" x14ac:dyDescent="0.3">
      <c r="A4972" s="33" t="s">
        <v>12</v>
      </c>
      <c r="B4972" s="34">
        <v>45016</v>
      </c>
      <c r="C4972">
        <v>13132.5</v>
      </c>
      <c r="D4972" t="s">
        <v>56</v>
      </c>
    </row>
    <row r="4973" spans="1:4" x14ac:dyDescent="0.3">
      <c r="A4973" s="33" t="s">
        <v>12</v>
      </c>
      <c r="B4973" s="34">
        <v>45046</v>
      </c>
      <c r="C4973">
        <v>13526.475</v>
      </c>
      <c r="D4973" t="s">
        <v>56</v>
      </c>
    </row>
    <row r="4974" spans="1:4" x14ac:dyDescent="0.3">
      <c r="A4974" s="33" t="s">
        <v>12</v>
      </c>
      <c r="B4974" s="34">
        <v>45077</v>
      </c>
      <c r="C4974">
        <v>13932.269250000001</v>
      </c>
      <c r="D4974" t="s">
        <v>56</v>
      </c>
    </row>
    <row r="4975" spans="1:4" x14ac:dyDescent="0.3">
      <c r="A4975" s="33" t="s">
        <v>12</v>
      </c>
      <c r="B4975" s="34">
        <v>45107</v>
      </c>
      <c r="C4975">
        <v>14350.237327500001</v>
      </c>
      <c r="D4975" t="s">
        <v>56</v>
      </c>
    </row>
    <row r="4976" spans="1:4" x14ac:dyDescent="0.3">
      <c r="A4976" s="33" t="s">
        <v>12</v>
      </c>
      <c r="B4976" s="34">
        <v>45138</v>
      </c>
      <c r="C4976">
        <v>14780.744447325002</v>
      </c>
      <c r="D4976" t="s">
        <v>56</v>
      </c>
    </row>
    <row r="4977" spans="1:4" x14ac:dyDescent="0.3">
      <c r="A4977" s="33" t="s">
        <v>12</v>
      </c>
      <c r="B4977" s="34">
        <v>45169</v>
      </c>
      <c r="C4977">
        <v>15224.166780744752</v>
      </c>
      <c r="D4977" t="s">
        <v>56</v>
      </c>
    </row>
    <row r="4978" spans="1:4" x14ac:dyDescent="0.3">
      <c r="A4978" s="33" t="s">
        <v>12</v>
      </c>
      <c r="B4978" s="34">
        <v>45199</v>
      </c>
      <c r="C4978">
        <v>15680.891784167095</v>
      </c>
      <c r="D4978" t="s">
        <v>56</v>
      </c>
    </row>
    <row r="4979" spans="1:4" x14ac:dyDescent="0.3">
      <c r="A4979" s="33" t="s">
        <v>12</v>
      </c>
      <c r="B4979" s="34">
        <v>45230</v>
      </c>
      <c r="C4979">
        <v>13328.758016542031</v>
      </c>
      <c r="D4979" t="s">
        <v>56</v>
      </c>
    </row>
    <row r="4980" spans="1:4" x14ac:dyDescent="0.3">
      <c r="A4980" s="33" t="s">
        <v>12</v>
      </c>
      <c r="B4980" s="34">
        <v>45260</v>
      </c>
      <c r="C4980">
        <v>11329.444314060725</v>
      </c>
      <c r="D4980" t="s">
        <v>56</v>
      </c>
    </row>
    <row r="4981" spans="1:4" x14ac:dyDescent="0.3">
      <c r="A4981" s="33" t="s">
        <v>12</v>
      </c>
      <c r="B4981" s="34">
        <v>45291</v>
      </c>
      <c r="C4981">
        <v>11669.327643482548</v>
      </c>
      <c r="D4981" t="s">
        <v>56</v>
      </c>
    </row>
    <row r="4982" spans="1:4" x14ac:dyDescent="0.3">
      <c r="A4982" s="33" t="s">
        <v>12</v>
      </c>
      <c r="B4982" s="34">
        <v>45322</v>
      </c>
      <c r="C4982">
        <v>12019.407472787025</v>
      </c>
      <c r="D4982" t="s">
        <v>56</v>
      </c>
    </row>
    <row r="4983" spans="1:4" x14ac:dyDescent="0.3">
      <c r="A4983" s="33" t="s">
        <v>12</v>
      </c>
      <c r="B4983" s="34">
        <v>45351</v>
      </c>
      <c r="C4983">
        <v>12379.989696970635</v>
      </c>
      <c r="D4983" t="s">
        <v>56</v>
      </c>
    </row>
    <row r="4984" spans="1:4" x14ac:dyDescent="0.3">
      <c r="A4984" s="33" t="s">
        <v>12</v>
      </c>
      <c r="B4984" s="34">
        <v>45382</v>
      </c>
      <c r="C4984">
        <v>12751.389387879755</v>
      </c>
      <c r="D4984" t="s">
        <v>56</v>
      </c>
    </row>
    <row r="4985" spans="1:4" x14ac:dyDescent="0.3">
      <c r="A4985" s="33" t="s">
        <v>12</v>
      </c>
      <c r="B4985" s="34">
        <v>45412</v>
      </c>
      <c r="C4985">
        <v>13133.931069516148</v>
      </c>
      <c r="D4985" t="s">
        <v>56</v>
      </c>
    </row>
    <row r="4986" spans="1:4" x14ac:dyDescent="0.3">
      <c r="A4986" s="33" t="s">
        <v>12</v>
      </c>
      <c r="B4986" s="34">
        <v>45443</v>
      </c>
      <c r="C4986">
        <v>11163.841409088725</v>
      </c>
      <c r="D4986" t="s">
        <v>56</v>
      </c>
    </row>
    <row r="4987" spans="1:4" x14ac:dyDescent="0.3">
      <c r="A4987" s="33" t="s">
        <v>12</v>
      </c>
      <c r="B4987" s="34">
        <v>45473</v>
      </c>
      <c r="C4987">
        <v>9489.2651977254172</v>
      </c>
      <c r="D4987" t="s">
        <v>56</v>
      </c>
    </row>
    <row r="4988" spans="1:4" x14ac:dyDescent="0.3">
      <c r="A4988" s="33" t="s">
        <v>12</v>
      </c>
      <c r="B4988" s="34">
        <v>45504</v>
      </c>
      <c r="C4988">
        <v>9773.9431536571792</v>
      </c>
      <c r="D4988" t="s">
        <v>56</v>
      </c>
    </row>
    <row r="4989" spans="1:4" x14ac:dyDescent="0.3">
      <c r="A4989" s="33" t="s">
        <v>12</v>
      </c>
      <c r="B4989" s="34">
        <v>45535</v>
      </c>
      <c r="C4989">
        <v>10067.161448266896</v>
      </c>
      <c r="D4989" t="s">
        <v>56</v>
      </c>
    </row>
    <row r="4990" spans="1:4" x14ac:dyDescent="0.3">
      <c r="A4990" s="33" t="s">
        <v>12</v>
      </c>
      <c r="B4990" s="34">
        <v>45565</v>
      </c>
      <c r="C4990">
        <v>10369.176291714903</v>
      </c>
      <c r="D4990" t="s">
        <v>56</v>
      </c>
    </row>
    <row r="4991" spans="1:4" x14ac:dyDescent="0.3">
      <c r="A4991" s="33" t="s">
        <v>12</v>
      </c>
      <c r="B4991" s="34">
        <v>45596</v>
      </c>
      <c r="C4991">
        <v>10680.251580466351</v>
      </c>
      <c r="D4991" t="s">
        <v>56</v>
      </c>
    </row>
    <row r="4992" spans="1:4" x14ac:dyDescent="0.3">
      <c r="A4992" s="33" t="s">
        <v>12</v>
      </c>
      <c r="B4992" s="34">
        <v>45626</v>
      </c>
      <c r="C4992">
        <v>9078.2138433963974</v>
      </c>
      <c r="D4992" t="s">
        <v>56</v>
      </c>
    </row>
    <row r="4993" spans="1:4" x14ac:dyDescent="0.3">
      <c r="A4993" s="33" t="s">
        <v>12</v>
      </c>
      <c r="B4993" s="34">
        <v>45657</v>
      </c>
      <c r="C4993">
        <v>7716.4817668869373</v>
      </c>
      <c r="D4993" t="s">
        <v>56</v>
      </c>
    </row>
    <row r="4994" spans="1:4" x14ac:dyDescent="0.3">
      <c r="A4994" s="33" t="s">
        <v>12</v>
      </c>
      <c r="B4994" s="34">
        <v>45688</v>
      </c>
      <c r="C4994">
        <v>7947.9762198935459</v>
      </c>
      <c r="D4994" t="s">
        <v>56</v>
      </c>
    </row>
    <row r="4995" spans="1:4" x14ac:dyDescent="0.3">
      <c r="A4995" s="33" t="s">
        <v>12</v>
      </c>
      <c r="B4995" s="34">
        <v>45716</v>
      </c>
      <c r="C4995">
        <v>8186.4155064903525</v>
      </c>
      <c r="D4995" t="s">
        <v>56</v>
      </c>
    </row>
    <row r="4996" spans="1:4" x14ac:dyDescent="0.3">
      <c r="A4996" s="33" t="s">
        <v>12</v>
      </c>
      <c r="B4996" s="34">
        <v>45747</v>
      </c>
      <c r="C4996">
        <v>8432.0079716850632</v>
      </c>
      <c r="D4996" t="s">
        <v>56</v>
      </c>
    </row>
    <row r="4997" spans="1:4" x14ac:dyDescent="0.3">
      <c r="A4997" s="33" t="s">
        <v>12</v>
      </c>
      <c r="B4997" s="34">
        <v>45777</v>
      </c>
      <c r="C4997">
        <v>7167.2067759323036</v>
      </c>
      <c r="D4997" t="s">
        <v>56</v>
      </c>
    </row>
    <row r="4998" spans="1:4" x14ac:dyDescent="0.3">
      <c r="A4998" s="33" t="s">
        <v>12</v>
      </c>
      <c r="B4998" s="34">
        <v>45808</v>
      </c>
      <c r="C4998">
        <v>6092.1257595424577</v>
      </c>
      <c r="D4998" t="s">
        <v>56</v>
      </c>
    </row>
    <row r="4999" spans="1:4" x14ac:dyDescent="0.3">
      <c r="A4999" s="33" t="s">
        <v>12</v>
      </c>
      <c r="B4999" s="34">
        <v>45838</v>
      </c>
      <c r="C4999">
        <v>6274.8895323287315</v>
      </c>
      <c r="D4999" t="s">
        <v>56</v>
      </c>
    </row>
    <row r="5000" spans="1:4" x14ac:dyDescent="0.3">
      <c r="A5000" s="33" t="s">
        <v>12</v>
      </c>
      <c r="B5000" s="34">
        <v>45869</v>
      </c>
      <c r="C5000">
        <v>6463.136218298594</v>
      </c>
      <c r="D5000" t="s">
        <v>56</v>
      </c>
    </row>
    <row r="5001" spans="1:4" x14ac:dyDescent="0.3">
      <c r="A5001" s="33" t="s">
        <v>12</v>
      </c>
      <c r="B5001" s="34">
        <v>45900</v>
      </c>
      <c r="C5001">
        <v>6657.0303048475516</v>
      </c>
      <c r="D5001" t="s">
        <v>56</v>
      </c>
    </row>
    <row r="5002" spans="1:4" x14ac:dyDescent="0.3">
      <c r="A5002" s="33" t="s">
        <v>12</v>
      </c>
      <c r="B5002" s="34">
        <v>45930</v>
      </c>
      <c r="C5002">
        <v>6856.7412139929784</v>
      </c>
      <c r="D5002" t="s">
        <v>56</v>
      </c>
    </row>
    <row r="5003" spans="1:4" x14ac:dyDescent="0.3">
      <c r="A5003" s="33" t="s">
        <v>12</v>
      </c>
      <c r="B5003" s="34">
        <v>45961</v>
      </c>
      <c r="C5003">
        <v>7062.4434504127676</v>
      </c>
      <c r="D5003" t="s">
        <v>56</v>
      </c>
    </row>
    <row r="5004" spans="1:4" x14ac:dyDescent="0.3">
      <c r="A5004" s="33" t="s">
        <v>12</v>
      </c>
      <c r="B5004" s="34">
        <v>45991</v>
      </c>
      <c r="C5004">
        <v>6003.0769328508522</v>
      </c>
      <c r="D5004" t="s">
        <v>56</v>
      </c>
    </row>
    <row r="5005" spans="1:4" x14ac:dyDescent="0.3">
      <c r="A5005" s="33" t="s">
        <v>12</v>
      </c>
      <c r="B5005" s="34">
        <v>46022</v>
      </c>
      <c r="C5005">
        <v>5102.6153929232241</v>
      </c>
      <c r="D5005" t="s">
        <v>56</v>
      </c>
    </row>
    <row r="5006" spans="1:4" x14ac:dyDescent="0.3">
      <c r="A5006" s="33" t="s">
        <v>13</v>
      </c>
      <c r="B5006" s="34">
        <v>44957</v>
      </c>
      <c r="C5006">
        <v>0</v>
      </c>
      <c r="D5006" t="s">
        <v>56</v>
      </c>
    </row>
    <row r="5007" spans="1:4" x14ac:dyDescent="0.3">
      <c r="A5007" s="33" t="s">
        <v>13</v>
      </c>
      <c r="B5007" s="34">
        <v>44985</v>
      </c>
      <c r="C5007">
        <v>0</v>
      </c>
      <c r="D5007" t="s">
        <v>56</v>
      </c>
    </row>
    <row r="5008" spans="1:4" x14ac:dyDescent="0.3">
      <c r="A5008" s="33" t="s">
        <v>13</v>
      </c>
      <c r="B5008" s="34">
        <v>45016</v>
      </c>
      <c r="C5008">
        <v>0</v>
      </c>
      <c r="D5008" t="s">
        <v>56</v>
      </c>
    </row>
    <row r="5009" spans="1:4" x14ac:dyDescent="0.3">
      <c r="A5009" s="33" t="s">
        <v>13</v>
      </c>
      <c r="B5009" s="34">
        <v>45046</v>
      </c>
      <c r="C5009">
        <v>0</v>
      </c>
      <c r="D5009" t="s">
        <v>56</v>
      </c>
    </row>
    <row r="5010" spans="1:4" x14ac:dyDescent="0.3">
      <c r="A5010" s="33" t="s">
        <v>13</v>
      </c>
      <c r="B5010" s="34">
        <v>45077</v>
      </c>
      <c r="C5010">
        <v>0</v>
      </c>
      <c r="D5010" t="s">
        <v>56</v>
      </c>
    </row>
    <row r="5011" spans="1:4" x14ac:dyDescent="0.3">
      <c r="A5011" s="33" t="s">
        <v>13</v>
      </c>
      <c r="B5011" s="34">
        <v>45107</v>
      </c>
      <c r="C5011">
        <v>0</v>
      </c>
      <c r="D5011" t="s">
        <v>56</v>
      </c>
    </row>
    <row r="5012" spans="1:4" x14ac:dyDescent="0.3">
      <c r="A5012" s="33" t="s">
        <v>13</v>
      </c>
      <c r="B5012" s="34">
        <v>45138</v>
      </c>
      <c r="C5012">
        <v>0</v>
      </c>
      <c r="D5012" t="s">
        <v>56</v>
      </c>
    </row>
    <row r="5013" spans="1:4" x14ac:dyDescent="0.3">
      <c r="A5013" s="33" t="s">
        <v>13</v>
      </c>
      <c r="B5013" s="34">
        <v>45169</v>
      </c>
      <c r="C5013">
        <v>0</v>
      </c>
      <c r="D5013" t="s">
        <v>56</v>
      </c>
    </row>
    <row r="5014" spans="1:4" x14ac:dyDescent="0.3">
      <c r="A5014" s="33" t="s">
        <v>13</v>
      </c>
      <c r="B5014" s="34">
        <v>45199</v>
      </c>
      <c r="C5014">
        <v>0</v>
      </c>
      <c r="D5014" t="s">
        <v>56</v>
      </c>
    </row>
    <row r="5015" spans="1:4" x14ac:dyDescent="0.3">
      <c r="A5015" s="33" t="s">
        <v>13</v>
      </c>
      <c r="B5015" s="34">
        <v>45230</v>
      </c>
      <c r="C5015">
        <v>0</v>
      </c>
      <c r="D5015" t="s">
        <v>56</v>
      </c>
    </row>
    <row r="5016" spans="1:4" x14ac:dyDescent="0.3">
      <c r="A5016" s="33" t="s">
        <v>13</v>
      </c>
      <c r="B5016" s="34">
        <v>45260</v>
      </c>
      <c r="C5016">
        <v>0</v>
      </c>
      <c r="D5016" t="s">
        <v>56</v>
      </c>
    </row>
    <row r="5017" spans="1:4" x14ac:dyDescent="0.3">
      <c r="A5017" s="33" t="s">
        <v>13</v>
      </c>
      <c r="B5017" s="34">
        <v>45291</v>
      </c>
      <c r="C5017">
        <v>0</v>
      </c>
      <c r="D5017" t="s">
        <v>56</v>
      </c>
    </row>
    <row r="5018" spans="1:4" x14ac:dyDescent="0.3">
      <c r="A5018" s="33" t="s">
        <v>13</v>
      </c>
      <c r="B5018" s="34">
        <v>45322</v>
      </c>
      <c r="C5018">
        <v>0</v>
      </c>
      <c r="D5018" t="s">
        <v>56</v>
      </c>
    </row>
    <row r="5019" spans="1:4" x14ac:dyDescent="0.3">
      <c r="A5019" s="33" t="s">
        <v>13</v>
      </c>
      <c r="B5019" s="34">
        <v>45351</v>
      </c>
      <c r="C5019">
        <v>0</v>
      </c>
      <c r="D5019" t="s">
        <v>56</v>
      </c>
    </row>
    <row r="5020" spans="1:4" x14ac:dyDescent="0.3">
      <c r="A5020" s="33" t="s">
        <v>13</v>
      </c>
      <c r="B5020" s="34">
        <v>45382</v>
      </c>
      <c r="C5020">
        <v>0</v>
      </c>
      <c r="D5020" t="s">
        <v>56</v>
      </c>
    </row>
    <row r="5021" spans="1:4" x14ac:dyDescent="0.3">
      <c r="A5021" s="33" t="s">
        <v>13</v>
      </c>
      <c r="B5021" s="34">
        <v>45412</v>
      </c>
      <c r="C5021">
        <v>0</v>
      </c>
      <c r="D5021" t="s">
        <v>56</v>
      </c>
    </row>
    <row r="5022" spans="1:4" x14ac:dyDescent="0.3">
      <c r="A5022" s="33" t="s">
        <v>13</v>
      </c>
      <c r="B5022" s="34">
        <v>45443</v>
      </c>
      <c r="C5022">
        <v>0</v>
      </c>
      <c r="D5022" t="s">
        <v>56</v>
      </c>
    </row>
    <row r="5023" spans="1:4" x14ac:dyDescent="0.3">
      <c r="A5023" s="33" t="s">
        <v>13</v>
      </c>
      <c r="B5023" s="34">
        <v>45473</v>
      </c>
      <c r="C5023">
        <v>0</v>
      </c>
      <c r="D5023" t="s">
        <v>56</v>
      </c>
    </row>
    <row r="5024" spans="1:4" x14ac:dyDescent="0.3">
      <c r="A5024" s="33" t="s">
        <v>13</v>
      </c>
      <c r="B5024" s="34">
        <v>45504</v>
      </c>
      <c r="C5024">
        <v>0</v>
      </c>
      <c r="D5024" t="s">
        <v>56</v>
      </c>
    </row>
    <row r="5025" spans="1:4" x14ac:dyDescent="0.3">
      <c r="A5025" s="33" t="s">
        <v>13</v>
      </c>
      <c r="B5025" s="34">
        <v>45535</v>
      </c>
      <c r="C5025">
        <v>0</v>
      </c>
      <c r="D5025" t="s">
        <v>56</v>
      </c>
    </row>
    <row r="5026" spans="1:4" x14ac:dyDescent="0.3">
      <c r="A5026" s="33" t="s">
        <v>13</v>
      </c>
      <c r="B5026" s="34">
        <v>45565</v>
      </c>
      <c r="C5026">
        <v>0</v>
      </c>
      <c r="D5026" t="s">
        <v>56</v>
      </c>
    </row>
    <row r="5027" spans="1:4" x14ac:dyDescent="0.3">
      <c r="A5027" s="33" t="s">
        <v>13</v>
      </c>
      <c r="B5027" s="34">
        <v>45596</v>
      </c>
      <c r="C5027">
        <v>0</v>
      </c>
      <c r="D5027" t="s">
        <v>56</v>
      </c>
    </row>
    <row r="5028" spans="1:4" x14ac:dyDescent="0.3">
      <c r="A5028" s="33" t="s">
        <v>13</v>
      </c>
      <c r="B5028" s="34">
        <v>45626</v>
      </c>
      <c r="C5028">
        <v>0</v>
      </c>
      <c r="D5028" t="s">
        <v>56</v>
      </c>
    </row>
    <row r="5029" spans="1:4" x14ac:dyDescent="0.3">
      <c r="A5029" s="33" t="s">
        <v>13</v>
      </c>
      <c r="B5029" s="34">
        <v>45657</v>
      </c>
      <c r="C5029">
        <v>0</v>
      </c>
      <c r="D5029" t="s">
        <v>56</v>
      </c>
    </row>
    <row r="5030" spans="1:4" x14ac:dyDescent="0.3">
      <c r="A5030" s="33" t="s">
        <v>13</v>
      </c>
      <c r="B5030" s="34">
        <v>45688</v>
      </c>
      <c r="C5030">
        <v>0</v>
      </c>
      <c r="D5030" t="s">
        <v>56</v>
      </c>
    </row>
    <row r="5031" spans="1:4" x14ac:dyDescent="0.3">
      <c r="A5031" s="33" t="s">
        <v>13</v>
      </c>
      <c r="B5031" s="34">
        <v>45716</v>
      </c>
      <c r="C5031">
        <v>0</v>
      </c>
      <c r="D5031" t="s">
        <v>56</v>
      </c>
    </row>
    <row r="5032" spans="1:4" x14ac:dyDescent="0.3">
      <c r="A5032" s="33" t="s">
        <v>13</v>
      </c>
      <c r="B5032" s="34">
        <v>45747</v>
      </c>
      <c r="C5032">
        <v>0</v>
      </c>
      <c r="D5032" t="s">
        <v>56</v>
      </c>
    </row>
    <row r="5033" spans="1:4" x14ac:dyDescent="0.3">
      <c r="A5033" s="33" t="s">
        <v>13</v>
      </c>
      <c r="B5033" s="34">
        <v>45777</v>
      </c>
      <c r="C5033">
        <v>0</v>
      </c>
      <c r="D5033" t="s">
        <v>56</v>
      </c>
    </row>
    <row r="5034" spans="1:4" x14ac:dyDescent="0.3">
      <c r="A5034" s="33" t="s">
        <v>13</v>
      </c>
      <c r="B5034" s="34">
        <v>45808</v>
      </c>
      <c r="C5034">
        <v>0</v>
      </c>
      <c r="D5034" t="s">
        <v>56</v>
      </c>
    </row>
    <row r="5035" spans="1:4" x14ac:dyDescent="0.3">
      <c r="A5035" s="33" t="s">
        <v>13</v>
      </c>
      <c r="B5035" s="34">
        <v>45838</v>
      </c>
      <c r="C5035">
        <v>0</v>
      </c>
      <c r="D5035" t="s">
        <v>56</v>
      </c>
    </row>
    <row r="5036" spans="1:4" x14ac:dyDescent="0.3">
      <c r="A5036" s="33" t="s">
        <v>13</v>
      </c>
      <c r="B5036" s="34">
        <v>45869</v>
      </c>
      <c r="C5036">
        <v>0</v>
      </c>
      <c r="D5036" t="s">
        <v>56</v>
      </c>
    </row>
    <row r="5037" spans="1:4" x14ac:dyDescent="0.3">
      <c r="A5037" s="33" t="s">
        <v>13</v>
      </c>
      <c r="B5037" s="34">
        <v>45900</v>
      </c>
      <c r="C5037">
        <v>0</v>
      </c>
      <c r="D5037" t="s">
        <v>56</v>
      </c>
    </row>
    <row r="5038" spans="1:4" x14ac:dyDescent="0.3">
      <c r="A5038" s="33" t="s">
        <v>13</v>
      </c>
      <c r="B5038" s="34">
        <v>45930</v>
      </c>
      <c r="C5038">
        <v>0</v>
      </c>
      <c r="D5038" t="s">
        <v>56</v>
      </c>
    </row>
    <row r="5039" spans="1:4" x14ac:dyDescent="0.3">
      <c r="A5039" s="33" t="s">
        <v>13</v>
      </c>
      <c r="B5039" s="34">
        <v>45961</v>
      </c>
      <c r="C5039">
        <v>0</v>
      </c>
      <c r="D5039" t="s">
        <v>56</v>
      </c>
    </row>
    <row r="5040" spans="1:4" x14ac:dyDescent="0.3">
      <c r="A5040" s="33" t="s">
        <v>13</v>
      </c>
      <c r="B5040" s="34">
        <v>45991</v>
      </c>
      <c r="C5040">
        <v>0</v>
      </c>
      <c r="D5040" t="s">
        <v>56</v>
      </c>
    </row>
    <row r="5041" spans="1:4" x14ac:dyDescent="0.3">
      <c r="A5041" s="33" t="s">
        <v>13</v>
      </c>
      <c r="B5041" s="34">
        <v>46022</v>
      </c>
      <c r="C5041">
        <v>0</v>
      </c>
      <c r="D5041" t="s">
        <v>56</v>
      </c>
    </row>
    <row r="5042" spans="1:4" x14ac:dyDescent="0.3">
      <c r="A5042" s="33" t="s">
        <v>14</v>
      </c>
      <c r="B5042" s="34">
        <v>44957</v>
      </c>
      <c r="C5042">
        <v>5000</v>
      </c>
      <c r="D5042" t="s">
        <v>56</v>
      </c>
    </row>
    <row r="5043" spans="1:4" x14ac:dyDescent="0.3">
      <c r="A5043" s="33" t="s">
        <v>14</v>
      </c>
      <c r="B5043" s="34">
        <v>44985</v>
      </c>
      <c r="C5043">
        <v>5150</v>
      </c>
      <c r="D5043" t="s">
        <v>56</v>
      </c>
    </row>
    <row r="5044" spans="1:4" x14ac:dyDescent="0.3">
      <c r="A5044" s="33" t="s">
        <v>14</v>
      </c>
      <c r="B5044" s="34">
        <v>45016</v>
      </c>
      <c r="C5044">
        <v>5304.5</v>
      </c>
      <c r="D5044" t="s">
        <v>56</v>
      </c>
    </row>
    <row r="5045" spans="1:4" x14ac:dyDescent="0.3">
      <c r="A5045" s="33" t="s">
        <v>14</v>
      </c>
      <c r="B5045" s="34">
        <v>45046</v>
      </c>
      <c r="C5045">
        <v>4774.05</v>
      </c>
      <c r="D5045" t="s">
        <v>56</v>
      </c>
    </row>
    <row r="5046" spans="1:4" x14ac:dyDescent="0.3">
      <c r="A5046" s="33" t="s">
        <v>14</v>
      </c>
      <c r="B5046" s="34">
        <v>45077</v>
      </c>
      <c r="C5046">
        <v>4917.2715000000007</v>
      </c>
      <c r="D5046" t="s">
        <v>56</v>
      </c>
    </row>
    <row r="5047" spans="1:4" x14ac:dyDescent="0.3">
      <c r="A5047" s="33" t="s">
        <v>14</v>
      </c>
      <c r="B5047" s="34">
        <v>45107</v>
      </c>
      <c r="C5047">
        <v>5064.7896450000007</v>
      </c>
      <c r="D5047" t="s">
        <v>56</v>
      </c>
    </row>
    <row r="5048" spans="1:4" x14ac:dyDescent="0.3">
      <c r="A5048" s="33" t="s">
        <v>14</v>
      </c>
      <c r="B5048" s="34">
        <v>45138</v>
      </c>
      <c r="C5048">
        <v>5216.7333343500013</v>
      </c>
      <c r="D5048" t="s">
        <v>56</v>
      </c>
    </row>
    <row r="5049" spans="1:4" x14ac:dyDescent="0.3">
      <c r="A5049" s="33" t="s">
        <v>14</v>
      </c>
      <c r="B5049" s="34">
        <v>45169</v>
      </c>
      <c r="C5049">
        <v>5373.2353343805016</v>
      </c>
      <c r="D5049" t="s">
        <v>56</v>
      </c>
    </row>
    <row r="5050" spans="1:4" x14ac:dyDescent="0.3">
      <c r="A5050" s="33" t="s">
        <v>14</v>
      </c>
      <c r="B5050" s="34">
        <v>45199</v>
      </c>
      <c r="C5050">
        <v>5534.4323944119169</v>
      </c>
      <c r="D5050" t="s">
        <v>56</v>
      </c>
    </row>
    <row r="5051" spans="1:4" x14ac:dyDescent="0.3">
      <c r="A5051" s="33" t="s">
        <v>14</v>
      </c>
      <c r="B5051" s="34">
        <v>45230</v>
      </c>
      <c r="C5051">
        <v>5700.4653662442743</v>
      </c>
      <c r="D5051" t="s">
        <v>56</v>
      </c>
    </row>
    <row r="5052" spans="1:4" x14ac:dyDescent="0.3">
      <c r="A5052" s="33" t="s">
        <v>14</v>
      </c>
      <c r="B5052" s="34">
        <v>45260</v>
      </c>
      <c r="C5052">
        <v>5130.4188296198472</v>
      </c>
      <c r="D5052" t="s">
        <v>56</v>
      </c>
    </row>
    <row r="5053" spans="1:4" x14ac:dyDescent="0.3">
      <c r="A5053" s="33" t="s">
        <v>14</v>
      </c>
      <c r="B5053" s="34">
        <v>45291</v>
      </c>
      <c r="C5053">
        <v>5284.3313945084428</v>
      </c>
      <c r="D5053" t="s">
        <v>56</v>
      </c>
    </row>
    <row r="5054" spans="1:4" x14ac:dyDescent="0.3">
      <c r="A5054" s="33" t="s">
        <v>14</v>
      </c>
      <c r="B5054" s="34">
        <v>45322</v>
      </c>
      <c r="C5054">
        <v>5442.8613363436962</v>
      </c>
      <c r="D5054" t="s">
        <v>56</v>
      </c>
    </row>
    <row r="5055" spans="1:4" x14ac:dyDescent="0.3">
      <c r="A5055" s="33" t="s">
        <v>14</v>
      </c>
      <c r="B5055" s="34">
        <v>45351</v>
      </c>
      <c r="C5055">
        <v>5606.1471764340076</v>
      </c>
      <c r="D5055" t="s">
        <v>56</v>
      </c>
    </row>
    <row r="5056" spans="1:4" x14ac:dyDescent="0.3">
      <c r="A5056" s="33" t="s">
        <v>14</v>
      </c>
      <c r="B5056" s="34">
        <v>45382</v>
      </c>
      <c r="C5056">
        <v>5045.5324587906071</v>
      </c>
      <c r="D5056" t="s">
        <v>56</v>
      </c>
    </row>
    <row r="5057" spans="1:4" x14ac:dyDescent="0.3">
      <c r="A5057" s="33" t="s">
        <v>14</v>
      </c>
      <c r="B5057" s="34">
        <v>45412</v>
      </c>
      <c r="C5057">
        <v>4540.9792129115467</v>
      </c>
      <c r="D5057" t="s">
        <v>56</v>
      </c>
    </row>
    <row r="5058" spans="1:4" x14ac:dyDescent="0.3">
      <c r="A5058" s="33" t="s">
        <v>14</v>
      </c>
      <c r="B5058" s="34">
        <v>45443</v>
      </c>
      <c r="C5058">
        <v>4677.2085892988935</v>
      </c>
      <c r="D5058" t="s">
        <v>56</v>
      </c>
    </row>
    <row r="5059" spans="1:4" x14ac:dyDescent="0.3">
      <c r="A5059" s="33" t="s">
        <v>14</v>
      </c>
      <c r="B5059" s="34">
        <v>45473</v>
      </c>
      <c r="C5059">
        <v>4817.5248469778608</v>
      </c>
      <c r="D5059" t="s">
        <v>56</v>
      </c>
    </row>
    <row r="5060" spans="1:4" x14ac:dyDescent="0.3">
      <c r="A5060" s="33" t="s">
        <v>14</v>
      </c>
      <c r="B5060" s="34">
        <v>45504</v>
      </c>
      <c r="C5060">
        <v>4962.050592387197</v>
      </c>
      <c r="D5060" t="s">
        <v>56</v>
      </c>
    </row>
    <row r="5061" spans="1:4" x14ac:dyDescent="0.3">
      <c r="A5061" s="33" t="s">
        <v>14</v>
      </c>
      <c r="B5061" s="34">
        <v>45535</v>
      </c>
      <c r="C5061">
        <v>4465.8455331484774</v>
      </c>
      <c r="D5061" t="s">
        <v>56</v>
      </c>
    </row>
    <row r="5062" spans="1:4" x14ac:dyDescent="0.3">
      <c r="A5062" s="33" t="s">
        <v>14</v>
      </c>
      <c r="B5062" s="34">
        <v>45565</v>
      </c>
      <c r="C5062">
        <v>4019.2609798336298</v>
      </c>
      <c r="D5062" t="s">
        <v>56</v>
      </c>
    </row>
    <row r="5063" spans="1:4" x14ac:dyDescent="0.3">
      <c r="A5063" s="33" t="s">
        <v>14</v>
      </c>
      <c r="B5063" s="34">
        <v>45596</v>
      </c>
      <c r="C5063">
        <v>4139.8388092286386</v>
      </c>
      <c r="D5063" t="s">
        <v>56</v>
      </c>
    </row>
    <row r="5064" spans="1:4" x14ac:dyDescent="0.3">
      <c r="A5064" s="33" t="s">
        <v>14</v>
      </c>
      <c r="B5064" s="34">
        <v>45626</v>
      </c>
      <c r="C5064">
        <v>4264.0339735054977</v>
      </c>
      <c r="D5064" t="s">
        <v>56</v>
      </c>
    </row>
    <row r="5065" spans="1:4" x14ac:dyDescent="0.3">
      <c r="A5065" s="33" t="s">
        <v>14</v>
      </c>
      <c r="B5065" s="34">
        <v>45657</v>
      </c>
      <c r="C5065">
        <v>4391.9549927106627</v>
      </c>
      <c r="D5065" t="s">
        <v>56</v>
      </c>
    </row>
    <row r="5066" spans="1:4" x14ac:dyDescent="0.3">
      <c r="A5066" s="33" t="s">
        <v>14</v>
      </c>
      <c r="B5066" s="34">
        <v>45688</v>
      </c>
      <c r="C5066">
        <v>4523.7136424919827</v>
      </c>
      <c r="D5066" t="s">
        <v>56</v>
      </c>
    </row>
    <row r="5067" spans="1:4" x14ac:dyDescent="0.3">
      <c r="A5067" s="33" t="s">
        <v>14</v>
      </c>
      <c r="B5067" s="34">
        <v>45716</v>
      </c>
      <c r="C5067">
        <v>4071.3422782427847</v>
      </c>
      <c r="D5067" t="s">
        <v>56</v>
      </c>
    </row>
    <row r="5068" spans="1:4" x14ac:dyDescent="0.3">
      <c r="A5068" s="33" t="s">
        <v>14</v>
      </c>
      <c r="B5068" s="34">
        <v>45747</v>
      </c>
      <c r="C5068">
        <v>3664.2080504185064</v>
      </c>
      <c r="D5068" t="s">
        <v>56</v>
      </c>
    </row>
    <row r="5069" spans="1:4" x14ac:dyDescent="0.3">
      <c r="A5069" s="33" t="s">
        <v>14</v>
      </c>
      <c r="B5069" s="34">
        <v>45777</v>
      </c>
      <c r="C5069">
        <v>3774.1342919310619</v>
      </c>
      <c r="D5069" t="s">
        <v>56</v>
      </c>
    </row>
    <row r="5070" spans="1:4" x14ac:dyDescent="0.3">
      <c r="A5070" s="33" t="s">
        <v>14</v>
      </c>
      <c r="B5070" s="34">
        <v>45808</v>
      </c>
      <c r="C5070">
        <v>3887.3583206889939</v>
      </c>
      <c r="D5070" t="s">
        <v>56</v>
      </c>
    </row>
    <row r="5071" spans="1:4" x14ac:dyDescent="0.3">
      <c r="A5071" s="33" t="s">
        <v>14</v>
      </c>
      <c r="B5071" s="34">
        <v>45838</v>
      </c>
      <c r="C5071">
        <v>3498.6224886200944</v>
      </c>
      <c r="D5071" t="s">
        <v>56</v>
      </c>
    </row>
    <row r="5072" spans="1:4" x14ac:dyDescent="0.3">
      <c r="A5072" s="33" t="s">
        <v>14</v>
      </c>
      <c r="B5072" s="34">
        <v>45869</v>
      </c>
      <c r="C5072">
        <v>3148.7602397580849</v>
      </c>
      <c r="D5072" t="s">
        <v>56</v>
      </c>
    </row>
    <row r="5073" spans="1:4" x14ac:dyDescent="0.3">
      <c r="A5073" s="33" t="s">
        <v>14</v>
      </c>
      <c r="B5073" s="34">
        <v>45900</v>
      </c>
      <c r="C5073">
        <v>3243.2230469508277</v>
      </c>
      <c r="D5073" t="s">
        <v>56</v>
      </c>
    </row>
    <row r="5074" spans="1:4" x14ac:dyDescent="0.3">
      <c r="A5074" s="33" t="s">
        <v>14</v>
      </c>
      <c r="B5074" s="34">
        <v>45930</v>
      </c>
      <c r="C5074">
        <v>3340.5197383593527</v>
      </c>
      <c r="D5074" t="s">
        <v>56</v>
      </c>
    </row>
    <row r="5075" spans="1:4" x14ac:dyDescent="0.3">
      <c r="A5075" s="33" t="s">
        <v>14</v>
      </c>
      <c r="B5075" s="34">
        <v>45961</v>
      </c>
      <c r="C5075">
        <v>3440.7353305101333</v>
      </c>
      <c r="D5075" t="s">
        <v>56</v>
      </c>
    </row>
    <row r="5076" spans="1:4" x14ac:dyDescent="0.3">
      <c r="A5076" s="33" t="s">
        <v>14</v>
      </c>
      <c r="B5076" s="34">
        <v>45991</v>
      </c>
      <c r="C5076">
        <v>3096.66179745912</v>
      </c>
      <c r="D5076" t="s">
        <v>56</v>
      </c>
    </row>
    <row r="5077" spans="1:4" x14ac:dyDescent="0.3">
      <c r="A5077" s="33" t="s">
        <v>14</v>
      </c>
      <c r="B5077" s="34">
        <v>46022</v>
      </c>
      <c r="C5077">
        <v>3189.5616513828936</v>
      </c>
      <c r="D5077" t="s">
        <v>56</v>
      </c>
    </row>
    <row r="5078" spans="1:4" x14ac:dyDescent="0.3">
      <c r="A5078" s="33" t="s">
        <v>15</v>
      </c>
      <c r="B5078" s="34">
        <v>44957</v>
      </c>
      <c r="C5078">
        <v>2500</v>
      </c>
      <c r="D5078" t="s">
        <v>56</v>
      </c>
    </row>
    <row r="5079" spans="1:4" x14ac:dyDescent="0.3">
      <c r="A5079" s="33" t="s">
        <v>15</v>
      </c>
      <c r="B5079" s="34">
        <v>44985</v>
      </c>
      <c r="C5079">
        <v>2575</v>
      </c>
      <c r="D5079" t="s">
        <v>56</v>
      </c>
    </row>
    <row r="5080" spans="1:4" x14ac:dyDescent="0.3">
      <c r="A5080" s="33" t="s">
        <v>15</v>
      </c>
      <c r="B5080" s="34">
        <v>45016</v>
      </c>
      <c r="C5080">
        <v>2317.5</v>
      </c>
      <c r="D5080" t="s">
        <v>56</v>
      </c>
    </row>
    <row r="5081" spans="1:4" x14ac:dyDescent="0.3">
      <c r="A5081" s="33" t="s">
        <v>15</v>
      </c>
      <c r="B5081" s="34">
        <v>45046</v>
      </c>
      <c r="C5081">
        <v>2387.0250000000001</v>
      </c>
      <c r="D5081" t="s">
        <v>56</v>
      </c>
    </row>
    <row r="5082" spans="1:4" x14ac:dyDescent="0.3">
      <c r="A5082" s="33" t="s">
        <v>15</v>
      </c>
      <c r="B5082" s="34">
        <v>45077</v>
      </c>
      <c r="C5082">
        <v>2458.6357500000004</v>
      </c>
      <c r="D5082" t="s">
        <v>56</v>
      </c>
    </row>
    <row r="5083" spans="1:4" x14ac:dyDescent="0.3">
      <c r="A5083" s="33" t="s">
        <v>15</v>
      </c>
      <c r="B5083" s="34">
        <v>45107</v>
      </c>
      <c r="C5083">
        <v>2212.7721750000005</v>
      </c>
      <c r="D5083" t="s">
        <v>56</v>
      </c>
    </row>
    <row r="5084" spans="1:4" x14ac:dyDescent="0.3">
      <c r="A5084" s="33" t="s">
        <v>15</v>
      </c>
      <c r="B5084" s="34">
        <v>45138</v>
      </c>
      <c r="C5084">
        <v>2279.1553402500008</v>
      </c>
      <c r="D5084" t="s">
        <v>56</v>
      </c>
    </row>
    <row r="5085" spans="1:4" x14ac:dyDescent="0.3">
      <c r="A5085" s="33" t="s">
        <v>15</v>
      </c>
      <c r="B5085" s="34">
        <v>45169</v>
      </c>
      <c r="C5085">
        <v>2347.530000457501</v>
      </c>
      <c r="D5085" t="s">
        <v>56</v>
      </c>
    </row>
    <row r="5086" spans="1:4" x14ac:dyDescent="0.3">
      <c r="A5086" s="33" t="s">
        <v>15</v>
      </c>
      <c r="B5086" s="34">
        <v>45199</v>
      </c>
      <c r="C5086">
        <v>2417.955900471226</v>
      </c>
      <c r="D5086" t="s">
        <v>56</v>
      </c>
    </row>
    <row r="5087" spans="1:4" x14ac:dyDescent="0.3">
      <c r="A5087" s="33" t="s">
        <v>15</v>
      </c>
      <c r="B5087" s="34">
        <v>45230</v>
      </c>
      <c r="C5087">
        <v>2490.4945774853627</v>
      </c>
      <c r="D5087" t="s">
        <v>56</v>
      </c>
    </row>
    <row r="5088" spans="1:4" x14ac:dyDescent="0.3">
      <c r="A5088" s="33" t="s">
        <v>15</v>
      </c>
      <c r="B5088" s="34">
        <v>45260</v>
      </c>
      <c r="C5088">
        <v>2565.2094148099236</v>
      </c>
      <c r="D5088" t="s">
        <v>56</v>
      </c>
    </row>
    <row r="5089" spans="1:4" x14ac:dyDescent="0.3">
      <c r="A5089" s="33" t="s">
        <v>15</v>
      </c>
      <c r="B5089" s="34">
        <v>45291</v>
      </c>
      <c r="C5089">
        <v>2642.1656972542214</v>
      </c>
      <c r="D5089" t="s">
        <v>56</v>
      </c>
    </row>
    <row r="5090" spans="1:4" x14ac:dyDescent="0.3">
      <c r="A5090" s="33" t="s">
        <v>15</v>
      </c>
      <c r="B5090" s="34">
        <v>45322</v>
      </c>
      <c r="C5090">
        <v>2721.4306681718481</v>
      </c>
      <c r="D5090" t="s">
        <v>56</v>
      </c>
    </row>
    <row r="5091" spans="1:4" x14ac:dyDescent="0.3">
      <c r="A5091" s="33" t="s">
        <v>15</v>
      </c>
      <c r="B5091" s="34">
        <v>45351</v>
      </c>
      <c r="C5091">
        <v>2803.0735882170038</v>
      </c>
      <c r="D5091" t="s">
        <v>56</v>
      </c>
    </row>
    <row r="5092" spans="1:4" x14ac:dyDescent="0.3">
      <c r="A5092" s="33" t="s">
        <v>15</v>
      </c>
      <c r="B5092" s="34">
        <v>45382</v>
      </c>
      <c r="C5092">
        <v>2522.7662293953035</v>
      </c>
      <c r="D5092" t="s">
        <v>56</v>
      </c>
    </row>
    <row r="5093" spans="1:4" x14ac:dyDescent="0.3">
      <c r="A5093" s="33" t="s">
        <v>15</v>
      </c>
      <c r="B5093" s="34">
        <v>45412</v>
      </c>
      <c r="C5093">
        <v>2598.4492162771626</v>
      </c>
      <c r="D5093" t="s">
        <v>56</v>
      </c>
    </row>
    <row r="5094" spans="1:4" x14ac:dyDescent="0.3">
      <c r="A5094" s="33" t="s">
        <v>15</v>
      </c>
      <c r="B5094" s="34">
        <v>45443</v>
      </c>
      <c r="C5094">
        <v>2676.4026927654777</v>
      </c>
      <c r="D5094" t="s">
        <v>56</v>
      </c>
    </row>
    <row r="5095" spans="1:4" x14ac:dyDescent="0.3">
      <c r="A5095" s="33" t="s">
        <v>15</v>
      </c>
      <c r="B5095" s="34">
        <v>45473</v>
      </c>
      <c r="C5095">
        <v>2756.6947735484423</v>
      </c>
      <c r="D5095" t="s">
        <v>56</v>
      </c>
    </row>
    <row r="5096" spans="1:4" x14ac:dyDescent="0.3">
      <c r="A5096" s="33" t="s">
        <v>15</v>
      </c>
      <c r="B5096" s="34">
        <v>45504</v>
      </c>
      <c r="C5096">
        <v>2839.3956167548959</v>
      </c>
      <c r="D5096" t="s">
        <v>56</v>
      </c>
    </row>
    <row r="5097" spans="1:4" x14ac:dyDescent="0.3">
      <c r="A5097" s="33" t="s">
        <v>15</v>
      </c>
      <c r="B5097" s="34">
        <v>45535</v>
      </c>
      <c r="C5097">
        <v>2555.4560550794063</v>
      </c>
      <c r="D5097" t="s">
        <v>56</v>
      </c>
    </row>
    <row r="5098" spans="1:4" x14ac:dyDescent="0.3">
      <c r="A5098" s="33" t="s">
        <v>15</v>
      </c>
      <c r="B5098" s="34">
        <v>45565</v>
      </c>
      <c r="C5098">
        <v>2299.9104495714655</v>
      </c>
      <c r="D5098" t="s">
        <v>56</v>
      </c>
    </row>
    <row r="5099" spans="1:4" x14ac:dyDescent="0.3">
      <c r="A5099" s="33" t="s">
        <v>15</v>
      </c>
      <c r="B5099" s="34">
        <v>45596</v>
      </c>
      <c r="C5099">
        <v>2368.9077630586094</v>
      </c>
      <c r="D5099" t="s">
        <v>56</v>
      </c>
    </row>
    <row r="5100" spans="1:4" x14ac:dyDescent="0.3">
      <c r="A5100" s="33" t="s">
        <v>15</v>
      </c>
      <c r="B5100" s="34">
        <v>45626</v>
      </c>
      <c r="C5100">
        <v>2439.9749959503679</v>
      </c>
      <c r="D5100" t="s">
        <v>56</v>
      </c>
    </row>
    <row r="5101" spans="1:4" x14ac:dyDescent="0.3">
      <c r="A5101" s="33" t="s">
        <v>15</v>
      </c>
      <c r="B5101" s="34">
        <v>45657</v>
      </c>
      <c r="C5101">
        <v>2513.1742458288791</v>
      </c>
      <c r="D5101" t="s">
        <v>56</v>
      </c>
    </row>
    <row r="5102" spans="1:4" x14ac:dyDescent="0.3">
      <c r="A5102" s="33" t="s">
        <v>15</v>
      </c>
      <c r="B5102" s="34">
        <v>45688</v>
      </c>
      <c r="C5102">
        <v>2261.8568212459913</v>
      </c>
      <c r="D5102" t="s">
        <v>56</v>
      </c>
    </row>
    <row r="5103" spans="1:4" x14ac:dyDescent="0.3">
      <c r="A5103" s="33" t="s">
        <v>15</v>
      </c>
      <c r="B5103" s="34">
        <v>45716</v>
      </c>
      <c r="C5103">
        <v>2035.6711391213923</v>
      </c>
      <c r="D5103" t="s">
        <v>56</v>
      </c>
    </row>
    <row r="5104" spans="1:4" x14ac:dyDescent="0.3">
      <c r="A5104" s="33" t="s">
        <v>15</v>
      </c>
      <c r="B5104" s="34">
        <v>45747</v>
      </c>
      <c r="C5104">
        <v>2096.7412732950343</v>
      </c>
      <c r="D5104" t="s">
        <v>56</v>
      </c>
    </row>
    <row r="5105" spans="1:4" x14ac:dyDescent="0.3">
      <c r="A5105" s="33" t="s">
        <v>15</v>
      </c>
      <c r="B5105" s="34">
        <v>45777</v>
      </c>
      <c r="C5105">
        <v>2159.6435114938854</v>
      </c>
      <c r="D5105" t="s">
        <v>56</v>
      </c>
    </row>
    <row r="5106" spans="1:4" x14ac:dyDescent="0.3">
      <c r="A5106" s="33" t="s">
        <v>15</v>
      </c>
      <c r="B5106" s="34">
        <v>45808</v>
      </c>
      <c r="C5106">
        <v>2224.4328168387019</v>
      </c>
      <c r="D5106" t="s">
        <v>56</v>
      </c>
    </row>
    <row r="5107" spans="1:4" x14ac:dyDescent="0.3">
      <c r="A5107" s="33" t="s">
        <v>15</v>
      </c>
      <c r="B5107" s="34">
        <v>45838</v>
      </c>
      <c r="C5107">
        <v>2291.1658013438632</v>
      </c>
      <c r="D5107" t="s">
        <v>56</v>
      </c>
    </row>
    <row r="5108" spans="1:4" x14ac:dyDescent="0.3">
      <c r="A5108" s="33" t="s">
        <v>15</v>
      </c>
      <c r="B5108" s="34">
        <v>45869</v>
      </c>
      <c r="C5108">
        <v>2062.0492212094769</v>
      </c>
      <c r="D5108" t="s">
        <v>56</v>
      </c>
    </row>
    <row r="5109" spans="1:4" x14ac:dyDescent="0.3">
      <c r="A5109" s="33" t="s">
        <v>15</v>
      </c>
      <c r="B5109" s="34">
        <v>45900</v>
      </c>
      <c r="C5109">
        <v>2123.9106978457612</v>
      </c>
      <c r="D5109" t="s">
        <v>56</v>
      </c>
    </row>
    <row r="5110" spans="1:4" x14ac:dyDescent="0.3">
      <c r="A5110" s="33" t="s">
        <v>15</v>
      </c>
      <c r="B5110" s="34">
        <v>45930</v>
      </c>
      <c r="C5110">
        <v>2187.628018781134</v>
      </c>
      <c r="D5110" t="s">
        <v>56</v>
      </c>
    </row>
    <row r="5111" spans="1:4" x14ac:dyDescent="0.3">
      <c r="A5111" s="33" t="s">
        <v>15</v>
      </c>
      <c r="B5111" s="34">
        <v>45961</v>
      </c>
      <c r="C5111">
        <v>2253.2568593445681</v>
      </c>
      <c r="D5111" t="s">
        <v>56</v>
      </c>
    </row>
    <row r="5112" spans="1:4" x14ac:dyDescent="0.3">
      <c r="A5112" s="33" t="s">
        <v>15</v>
      </c>
      <c r="B5112" s="34">
        <v>45991</v>
      </c>
      <c r="C5112">
        <v>2320.8545651249051</v>
      </c>
      <c r="D5112" t="s">
        <v>56</v>
      </c>
    </row>
    <row r="5113" spans="1:4" x14ac:dyDescent="0.3">
      <c r="A5113" s="33" t="s">
        <v>15</v>
      </c>
      <c r="B5113" s="34">
        <v>46022</v>
      </c>
      <c r="C5113">
        <v>2088.7691086124146</v>
      </c>
      <c r="D5113" t="s">
        <v>56</v>
      </c>
    </row>
    <row r="5114" spans="1:4" x14ac:dyDescent="0.3">
      <c r="A5114" s="33" t="s">
        <v>16</v>
      </c>
      <c r="B5114" s="34">
        <v>44957</v>
      </c>
      <c r="C5114">
        <v>0</v>
      </c>
      <c r="D5114" t="s">
        <v>56</v>
      </c>
    </row>
    <row r="5115" spans="1:4" x14ac:dyDescent="0.3">
      <c r="A5115" s="33" t="s">
        <v>16</v>
      </c>
      <c r="B5115" s="34">
        <v>44985</v>
      </c>
      <c r="C5115">
        <v>0</v>
      </c>
      <c r="D5115" t="s">
        <v>56</v>
      </c>
    </row>
    <row r="5116" spans="1:4" x14ac:dyDescent="0.3">
      <c r="A5116" s="33" t="s">
        <v>16</v>
      </c>
      <c r="B5116" s="34">
        <v>45016</v>
      </c>
      <c r="C5116">
        <v>0</v>
      </c>
      <c r="D5116" t="s">
        <v>56</v>
      </c>
    </row>
    <row r="5117" spans="1:4" x14ac:dyDescent="0.3">
      <c r="A5117" s="33" t="s">
        <v>16</v>
      </c>
      <c r="B5117" s="34">
        <v>45046</v>
      </c>
      <c r="C5117">
        <v>0</v>
      </c>
      <c r="D5117" t="s">
        <v>56</v>
      </c>
    </row>
    <row r="5118" spans="1:4" x14ac:dyDescent="0.3">
      <c r="A5118" s="33" t="s">
        <v>16</v>
      </c>
      <c r="B5118" s="34">
        <v>45077</v>
      </c>
      <c r="C5118">
        <v>0</v>
      </c>
      <c r="D5118" t="s">
        <v>56</v>
      </c>
    </row>
    <row r="5119" spans="1:4" x14ac:dyDescent="0.3">
      <c r="A5119" s="33" t="s">
        <v>16</v>
      </c>
      <c r="B5119" s="34">
        <v>45107</v>
      </c>
      <c r="C5119">
        <v>0</v>
      </c>
      <c r="D5119" t="s">
        <v>56</v>
      </c>
    </row>
    <row r="5120" spans="1:4" x14ac:dyDescent="0.3">
      <c r="A5120" s="33" t="s">
        <v>16</v>
      </c>
      <c r="B5120" s="34">
        <v>45138</v>
      </c>
      <c r="C5120">
        <v>0</v>
      </c>
      <c r="D5120" t="s">
        <v>56</v>
      </c>
    </row>
    <row r="5121" spans="1:4" x14ac:dyDescent="0.3">
      <c r="A5121" s="33" t="s">
        <v>16</v>
      </c>
      <c r="B5121" s="34">
        <v>45169</v>
      </c>
      <c r="C5121">
        <v>0</v>
      </c>
      <c r="D5121" t="s">
        <v>56</v>
      </c>
    </row>
    <row r="5122" spans="1:4" x14ac:dyDescent="0.3">
      <c r="A5122" s="33" t="s">
        <v>16</v>
      </c>
      <c r="B5122" s="34">
        <v>45199</v>
      </c>
      <c r="C5122">
        <v>0</v>
      </c>
      <c r="D5122" t="s">
        <v>56</v>
      </c>
    </row>
    <row r="5123" spans="1:4" x14ac:dyDescent="0.3">
      <c r="A5123" s="33" t="s">
        <v>16</v>
      </c>
      <c r="B5123" s="34">
        <v>45230</v>
      </c>
      <c r="C5123">
        <v>0</v>
      </c>
      <c r="D5123" t="s">
        <v>56</v>
      </c>
    </row>
    <row r="5124" spans="1:4" x14ac:dyDescent="0.3">
      <c r="A5124" s="33" t="s">
        <v>16</v>
      </c>
      <c r="B5124" s="34">
        <v>45260</v>
      </c>
      <c r="C5124">
        <v>0</v>
      </c>
      <c r="D5124" t="s">
        <v>56</v>
      </c>
    </row>
    <row r="5125" spans="1:4" x14ac:dyDescent="0.3">
      <c r="A5125" s="33" t="s">
        <v>16</v>
      </c>
      <c r="B5125" s="34">
        <v>45291</v>
      </c>
      <c r="C5125">
        <v>0</v>
      </c>
      <c r="D5125" t="s">
        <v>56</v>
      </c>
    </row>
    <row r="5126" spans="1:4" x14ac:dyDescent="0.3">
      <c r="A5126" s="33" t="s">
        <v>16</v>
      </c>
      <c r="B5126" s="34">
        <v>45322</v>
      </c>
      <c r="C5126">
        <v>0</v>
      </c>
      <c r="D5126" t="s">
        <v>56</v>
      </c>
    </row>
    <row r="5127" spans="1:4" x14ac:dyDescent="0.3">
      <c r="A5127" s="33" t="s">
        <v>16</v>
      </c>
      <c r="B5127" s="34">
        <v>45351</v>
      </c>
      <c r="C5127">
        <v>0</v>
      </c>
      <c r="D5127" t="s">
        <v>56</v>
      </c>
    </row>
    <row r="5128" spans="1:4" x14ac:dyDescent="0.3">
      <c r="A5128" s="33" t="s">
        <v>16</v>
      </c>
      <c r="B5128" s="34">
        <v>45382</v>
      </c>
      <c r="C5128">
        <v>0</v>
      </c>
      <c r="D5128" t="s">
        <v>56</v>
      </c>
    </row>
    <row r="5129" spans="1:4" x14ac:dyDescent="0.3">
      <c r="A5129" s="33" t="s">
        <v>16</v>
      </c>
      <c r="B5129" s="34">
        <v>45412</v>
      </c>
      <c r="C5129">
        <v>0</v>
      </c>
      <c r="D5129" t="s">
        <v>56</v>
      </c>
    </row>
    <row r="5130" spans="1:4" x14ac:dyDescent="0.3">
      <c r="A5130" s="33" t="s">
        <v>16</v>
      </c>
      <c r="B5130" s="34">
        <v>45443</v>
      </c>
      <c r="C5130">
        <v>0</v>
      </c>
      <c r="D5130" t="s">
        <v>56</v>
      </c>
    </row>
    <row r="5131" spans="1:4" x14ac:dyDescent="0.3">
      <c r="A5131" s="33" t="s">
        <v>16</v>
      </c>
      <c r="B5131" s="34">
        <v>45473</v>
      </c>
      <c r="C5131">
        <v>0</v>
      </c>
      <c r="D5131" t="s">
        <v>56</v>
      </c>
    </row>
    <row r="5132" spans="1:4" x14ac:dyDescent="0.3">
      <c r="A5132" s="33" t="s">
        <v>16</v>
      </c>
      <c r="B5132" s="34">
        <v>45504</v>
      </c>
      <c r="C5132">
        <v>0</v>
      </c>
      <c r="D5132" t="s">
        <v>56</v>
      </c>
    </row>
    <row r="5133" spans="1:4" x14ac:dyDescent="0.3">
      <c r="A5133" s="33" t="s">
        <v>16</v>
      </c>
      <c r="B5133" s="34">
        <v>45535</v>
      </c>
      <c r="C5133">
        <v>0</v>
      </c>
      <c r="D5133" t="s">
        <v>56</v>
      </c>
    </row>
    <row r="5134" spans="1:4" x14ac:dyDescent="0.3">
      <c r="A5134" s="33" t="s">
        <v>16</v>
      </c>
      <c r="B5134" s="34">
        <v>45565</v>
      </c>
      <c r="C5134">
        <v>0</v>
      </c>
      <c r="D5134" t="s">
        <v>56</v>
      </c>
    </row>
    <row r="5135" spans="1:4" x14ac:dyDescent="0.3">
      <c r="A5135" s="33" t="s">
        <v>16</v>
      </c>
      <c r="B5135" s="34">
        <v>45596</v>
      </c>
      <c r="C5135">
        <v>0</v>
      </c>
      <c r="D5135" t="s">
        <v>56</v>
      </c>
    </row>
    <row r="5136" spans="1:4" x14ac:dyDescent="0.3">
      <c r="A5136" s="33" t="s">
        <v>16</v>
      </c>
      <c r="B5136" s="34">
        <v>45626</v>
      </c>
      <c r="C5136">
        <v>0</v>
      </c>
      <c r="D5136" t="s">
        <v>56</v>
      </c>
    </row>
    <row r="5137" spans="1:4" x14ac:dyDescent="0.3">
      <c r="A5137" s="33" t="s">
        <v>16</v>
      </c>
      <c r="B5137" s="34">
        <v>45657</v>
      </c>
      <c r="C5137">
        <v>0</v>
      </c>
      <c r="D5137" t="s">
        <v>56</v>
      </c>
    </row>
    <row r="5138" spans="1:4" x14ac:dyDescent="0.3">
      <c r="A5138" s="33" t="s">
        <v>16</v>
      </c>
      <c r="B5138" s="34">
        <v>45688</v>
      </c>
      <c r="C5138">
        <v>0</v>
      </c>
      <c r="D5138" t="s">
        <v>56</v>
      </c>
    </row>
    <row r="5139" spans="1:4" x14ac:dyDescent="0.3">
      <c r="A5139" s="33" t="s">
        <v>16</v>
      </c>
      <c r="B5139" s="34">
        <v>45716</v>
      </c>
      <c r="C5139">
        <v>0</v>
      </c>
      <c r="D5139" t="s">
        <v>56</v>
      </c>
    </row>
    <row r="5140" spans="1:4" x14ac:dyDescent="0.3">
      <c r="A5140" s="33" t="s">
        <v>16</v>
      </c>
      <c r="B5140" s="34">
        <v>45747</v>
      </c>
      <c r="C5140">
        <v>0</v>
      </c>
      <c r="D5140" t="s">
        <v>56</v>
      </c>
    </row>
    <row r="5141" spans="1:4" x14ac:dyDescent="0.3">
      <c r="A5141" s="33" t="s">
        <v>16</v>
      </c>
      <c r="B5141" s="34">
        <v>45777</v>
      </c>
      <c r="C5141">
        <v>0</v>
      </c>
      <c r="D5141" t="s">
        <v>56</v>
      </c>
    </row>
    <row r="5142" spans="1:4" x14ac:dyDescent="0.3">
      <c r="A5142" s="33" t="s">
        <v>16</v>
      </c>
      <c r="B5142" s="34">
        <v>45808</v>
      </c>
      <c r="C5142">
        <v>0</v>
      </c>
      <c r="D5142" t="s">
        <v>56</v>
      </c>
    </row>
    <row r="5143" spans="1:4" x14ac:dyDescent="0.3">
      <c r="A5143" s="33" t="s">
        <v>16</v>
      </c>
      <c r="B5143" s="34">
        <v>45838</v>
      </c>
      <c r="C5143">
        <v>0</v>
      </c>
      <c r="D5143" t="s">
        <v>56</v>
      </c>
    </row>
    <row r="5144" spans="1:4" x14ac:dyDescent="0.3">
      <c r="A5144" s="33" t="s">
        <v>16</v>
      </c>
      <c r="B5144" s="34">
        <v>45869</v>
      </c>
      <c r="C5144">
        <v>0</v>
      </c>
      <c r="D5144" t="s">
        <v>56</v>
      </c>
    </row>
    <row r="5145" spans="1:4" x14ac:dyDescent="0.3">
      <c r="A5145" s="33" t="s">
        <v>16</v>
      </c>
      <c r="B5145" s="34">
        <v>45900</v>
      </c>
      <c r="C5145">
        <v>0</v>
      </c>
      <c r="D5145" t="s">
        <v>56</v>
      </c>
    </row>
    <row r="5146" spans="1:4" x14ac:dyDescent="0.3">
      <c r="A5146" s="33" t="s">
        <v>16</v>
      </c>
      <c r="B5146" s="34">
        <v>45930</v>
      </c>
      <c r="C5146">
        <v>0</v>
      </c>
      <c r="D5146" t="s">
        <v>56</v>
      </c>
    </row>
    <row r="5147" spans="1:4" x14ac:dyDescent="0.3">
      <c r="A5147" s="33" t="s">
        <v>16</v>
      </c>
      <c r="B5147" s="34">
        <v>45961</v>
      </c>
      <c r="C5147">
        <v>0</v>
      </c>
      <c r="D5147" t="s">
        <v>56</v>
      </c>
    </row>
    <row r="5148" spans="1:4" x14ac:dyDescent="0.3">
      <c r="A5148" s="33" t="s">
        <v>16</v>
      </c>
      <c r="B5148" s="34">
        <v>45991</v>
      </c>
      <c r="C5148">
        <v>0</v>
      </c>
      <c r="D5148" t="s">
        <v>56</v>
      </c>
    </row>
    <row r="5149" spans="1:4" x14ac:dyDescent="0.3">
      <c r="A5149" s="33" t="s">
        <v>16</v>
      </c>
      <c r="B5149" s="34">
        <v>46022</v>
      </c>
      <c r="C5149">
        <v>0</v>
      </c>
      <c r="D5149" t="s">
        <v>56</v>
      </c>
    </row>
    <row r="5150" spans="1:4" x14ac:dyDescent="0.3">
      <c r="A5150" s="33" t="s">
        <v>17</v>
      </c>
      <c r="B5150" s="34">
        <v>44957</v>
      </c>
      <c r="C5150">
        <v>0</v>
      </c>
      <c r="D5150" t="s">
        <v>56</v>
      </c>
    </row>
    <row r="5151" spans="1:4" x14ac:dyDescent="0.3">
      <c r="A5151" s="33" t="s">
        <v>17</v>
      </c>
      <c r="B5151" s="34">
        <v>44985</v>
      </c>
      <c r="C5151">
        <v>0</v>
      </c>
      <c r="D5151" t="s">
        <v>56</v>
      </c>
    </row>
    <row r="5152" spans="1:4" x14ac:dyDescent="0.3">
      <c r="A5152" s="33" t="s">
        <v>17</v>
      </c>
      <c r="B5152" s="34">
        <v>45016</v>
      </c>
      <c r="C5152">
        <v>0</v>
      </c>
      <c r="D5152" t="s">
        <v>56</v>
      </c>
    </row>
    <row r="5153" spans="1:4" x14ac:dyDescent="0.3">
      <c r="A5153" s="33" t="s">
        <v>17</v>
      </c>
      <c r="B5153" s="34">
        <v>45046</v>
      </c>
      <c r="C5153">
        <v>0</v>
      </c>
      <c r="D5153" t="s">
        <v>56</v>
      </c>
    </row>
    <row r="5154" spans="1:4" x14ac:dyDescent="0.3">
      <c r="A5154" s="33" t="s">
        <v>17</v>
      </c>
      <c r="B5154" s="34">
        <v>45077</v>
      </c>
      <c r="C5154">
        <v>0</v>
      </c>
      <c r="D5154" t="s">
        <v>56</v>
      </c>
    </row>
    <row r="5155" spans="1:4" x14ac:dyDescent="0.3">
      <c r="A5155" s="33" t="s">
        <v>17</v>
      </c>
      <c r="B5155" s="34">
        <v>45107</v>
      </c>
      <c r="C5155">
        <v>0</v>
      </c>
      <c r="D5155" t="s">
        <v>56</v>
      </c>
    </row>
    <row r="5156" spans="1:4" x14ac:dyDescent="0.3">
      <c r="A5156" s="33" t="s">
        <v>17</v>
      </c>
      <c r="B5156" s="34">
        <v>45138</v>
      </c>
      <c r="C5156">
        <v>0</v>
      </c>
      <c r="D5156" t="s">
        <v>56</v>
      </c>
    </row>
    <row r="5157" spans="1:4" x14ac:dyDescent="0.3">
      <c r="A5157" s="33" t="s">
        <v>17</v>
      </c>
      <c r="B5157" s="34">
        <v>45169</v>
      </c>
      <c r="C5157">
        <v>0</v>
      </c>
      <c r="D5157" t="s">
        <v>56</v>
      </c>
    </row>
    <row r="5158" spans="1:4" x14ac:dyDescent="0.3">
      <c r="A5158" s="33" t="s">
        <v>17</v>
      </c>
      <c r="B5158" s="34">
        <v>45199</v>
      </c>
      <c r="C5158">
        <v>0</v>
      </c>
      <c r="D5158" t="s">
        <v>56</v>
      </c>
    </row>
    <row r="5159" spans="1:4" x14ac:dyDescent="0.3">
      <c r="A5159" s="33" t="s">
        <v>17</v>
      </c>
      <c r="B5159" s="34">
        <v>45230</v>
      </c>
      <c r="C5159">
        <v>0</v>
      </c>
      <c r="D5159" t="s">
        <v>56</v>
      </c>
    </row>
    <row r="5160" spans="1:4" x14ac:dyDescent="0.3">
      <c r="A5160" s="33" t="s">
        <v>17</v>
      </c>
      <c r="B5160" s="34">
        <v>45260</v>
      </c>
      <c r="C5160">
        <v>0</v>
      </c>
      <c r="D5160" t="s">
        <v>56</v>
      </c>
    </row>
    <row r="5161" spans="1:4" x14ac:dyDescent="0.3">
      <c r="A5161" s="33" t="s">
        <v>17</v>
      </c>
      <c r="B5161" s="34">
        <v>45291</v>
      </c>
      <c r="C5161">
        <v>0</v>
      </c>
      <c r="D5161" t="s">
        <v>56</v>
      </c>
    </row>
    <row r="5162" spans="1:4" x14ac:dyDescent="0.3">
      <c r="A5162" s="33" t="s">
        <v>17</v>
      </c>
      <c r="B5162" s="34">
        <v>45322</v>
      </c>
      <c r="C5162">
        <v>0</v>
      </c>
      <c r="D5162" t="s">
        <v>56</v>
      </c>
    </row>
    <row r="5163" spans="1:4" x14ac:dyDescent="0.3">
      <c r="A5163" s="33" t="s">
        <v>17</v>
      </c>
      <c r="B5163" s="34">
        <v>45351</v>
      </c>
      <c r="C5163">
        <v>0</v>
      </c>
      <c r="D5163" t="s">
        <v>56</v>
      </c>
    </row>
    <row r="5164" spans="1:4" x14ac:dyDescent="0.3">
      <c r="A5164" s="33" t="s">
        <v>17</v>
      </c>
      <c r="B5164" s="34">
        <v>45382</v>
      </c>
      <c r="C5164">
        <v>0</v>
      </c>
      <c r="D5164" t="s">
        <v>56</v>
      </c>
    </row>
    <row r="5165" spans="1:4" x14ac:dyDescent="0.3">
      <c r="A5165" s="33" t="s">
        <v>17</v>
      </c>
      <c r="B5165" s="34">
        <v>45412</v>
      </c>
      <c r="C5165">
        <v>0</v>
      </c>
      <c r="D5165" t="s">
        <v>56</v>
      </c>
    </row>
    <row r="5166" spans="1:4" x14ac:dyDescent="0.3">
      <c r="A5166" s="33" t="s">
        <v>17</v>
      </c>
      <c r="B5166" s="34">
        <v>45443</v>
      </c>
      <c r="C5166">
        <v>0</v>
      </c>
      <c r="D5166" t="s">
        <v>56</v>
      </c>
    </row>
    <row r="5167" spans="1:4" x14ac:dyDescent="0.3">
      <c r="A5167" s="33" t="s">
        <v>17</v>
      </c>
      <c r="B5167" s="34">
        <v>45473</v>
      </c>
      <c r="C5167">
        <v>0</v>
      </c>
      <c r="D5167" t="s">
        <v>56</v>
      </c>
    </row>
    <row r="5168" spans="1:4" x14ac:dyDescent="0.3">
      <c r="A5168" s="33" t="s">
        <v>17</v>
      </c>
      <c r="B5168" s="34">
        <v>45504</v>
      </c>
      <c r="C5168">
        <v>0</v>
      </c>
      <c r="D5168" t="s">
        <v>56</v>
      </c>
    </row>
    <row r="5169" spans="1:4" x14ac:dyDescent="0.3">
      <c r="A5169" s="33" t="s">
        <v>17</v>
      </c>
      <c r="B5169" s="34">
        <v>45535</v>
      </c>
      <c r="C5169">
        <v>0</v>
      </c>
      <c r="D5169" t="s">
        <v>56</v>
      </c>
    </row>
    <row r="5170" spans="1:4" x14ac:dyDescent="0.3">
      <c r="A5170" s="33" t="s">
        <v>17</v>
      </c>
      <c r="B5170" s="34">
        <v>45565</v>
      </c>
      <c r="C5170">
        <v>0</v>
      </c>
      <c r="D5170" t="s">
        <v>56</v>
      </c>
    </row>
    <row r="5171" spans="1:4" x14ac:dyDescent="0.3">
      <c r="A5171" s="33" t="s">
        <v>17</v>
      </c>
      <c r="B5171" s="34">
        <v>45596</v>
      </c>
      <c r="C5171">
        <v>0</v>
      </c>
      <c r="D5171" t="s">
        <v>56</v>
      </c>
    </row>
    <row r="5172" spans="1:4" x14ac:dyDescent="0.3">
      <c r="A5172" s="33" t="s">
        <v>17</v>
      </c>
      <c r="B5172" s="34">
        <v>45626</v>
      </c>
      <c r="C5172">
        <v>0</v>
      </c>
      <c r="D5172" t="s">
        <v>56</v>
      </c>
    </row>
    <row r="5173" spans="1:4" x14ac:dyDescent="0.3">
      <c r="A5173" s="33" t="s">
        <v>17</v>
      </c>
      <c r="B5173" s="34">
        <v>45657</v>
      </c>
      <c r="C5173">
        <v>0</v>
      </c>
      <c r="D5173" t="s">
        <v>56</v>
      </c>
    </row>
    <row r="5174" spans="1:4" x14ac:dyDescent="0.3">
      <c r="A5174" s="33" t="s">
        <v>17</v>
      </c>
      <c r="B5174" s="34">
        <v>45688</v>
      </c>
      <c r="C5174">
        <v>0</v>
      </c>
      <c r="D5174" t="s">
        <v>56</v>
      </c>
    </row>
    <row r="5175" spans="1:4" x14ac:dyDescent="0.3">
      <c r="A5175" s="33" t="s">
        <v>17</v>
      </c>
      <c r="B5175" s="34">
        <v>45716</v>
      </c>
      <c r="C5175">
        <v>0</v>
      </c>
      <c r="D5175" t="s">
        <v>56</v>
      </c>
    </row>
    <row r="5176" spans="1:4" x14ac:dyDescent="0.3">
      <c r="A5176" s="33" t="s">
        <v>17</v>
      </c>
      <c r="B5176" s="34">
        <v>45747</v>
      </c>
      <c r="C5176">
        <v>0</v>
      </c>
      <c r="D5176" t="s">
        <v>56</v>
      </c>
    </row>
    <row r="5177" spans="1:4" x14ac:dyDescent="0.3">
      <c r="A5177" s="33" t="s">
        <v>17</v>
      </c>
      <c r="B5177" s="34">
        <v>45777</v>
      </c>
      <c r="C5177">
        <v>0</v>
      </c>
      <c r="D5177" t="s">
        <v>56</v>
      </c>
    </row>
    <row r="5178" spans="1:4" x14ac:dyDescent="0.3">
      <c r="A5178" s="33" t="s">
        <v>17</v>
      </c>
      <c r="B5178" s="34">
        <v>45808</v>
      </c>
      <c r="C5178">
        <v>0</v>
      </c>
      <c r="D5178" t="s">
        <v>56</v>
      </c>
    </row>
    <row r="5179" spans="1:4" x14ac:dyDescent="0.3">
      <c r="A5179" s="33" t="s">
        <v>17</v>
      </c>
      <c r="B5179" s="34">
        <v>45838</v>
      </c>
      <c r="C5179">
        <v>0</v>
      </c>
      <c r="D5179" t="s">
        <v>56</v>
      </c>
    </row>
    <row r="5180" spans="1:4" x14ac:dyDescent="0.3">
      <c r="A5180" s="33" t="s">
        <v>17</v>
      </c>
      <c r="B5180" s="34">
        <v>45869</v>
      </c>
      <c r="C5180">
        <v>0</v>
      </c>
      <c r="D5180" t="s">
        <v>56</v>
      </c>
    </row>
    <row r="5181" spans="1:4" x14ac:dyDescent="0.3">
      <c r="A5181" s="33" t="s">
        <v>17</v>
      </c>
      <c r="B5181" s="34">
        <v>45900</v>
      </c>
      <c r="C5181">
        <v>0</v>
      </c>
      <c r="D5181" t="s">
        <v>56</v>
      </c>
    </row>
    <row r="5182" spans="1:4" x14ac:dyDescent="0.3">
      <c r="A5182" s="33" t="s">
        <v>17</v>
      </c>
      <c r="B5182" s="34">
        <v>45930</v>
      </c>
      <c r="C5182">
        <v>0</v>
      </c>
      <c r="D5182" t="s">
        <v>56</v>
      </c>
    </row>
    <row r="5183" spans="1:4" x14ac:dyDescent="0.3">
      <c r="A5183" s="33" t="s">
        <v>17</v>
      </c>
      <c r="B5183" s="34">
        <v>45961</v>
      </c>
      <c r="C5183">
        <v>0</v>
      </c>
      <c r="D5183" t="s">
        <v>56</v>
      </c>
    </row>
    <row r="5184" spans="1:4" x14ac:dyDescent="0.3">
      <c r="A5184" s="33" t="s">
        <v>17</v>
      </c>
      <c r="B5184" s="34">
        <v>45991</v>
      </c>
      <c r="C5184">
        <v>0</v>
      </c>
      <c r="D5184" t="s">
        <v>56</v>
      </c>
    </row>
    <row r="5185" spans="1:4" x14ac:dyDescent="0.3">
      <c r="A5185" s="33" t="s">
        <v>17</v>
      </c>
      <c r="B5185" s="34">
        <v>46022</v>
      </c>
      <c r="C5185">
        <v>0</v>
      </c>
      <c r="D5185" t="s">
        <v>56</v>
      </c>
    </row>
    <row r="5186" spans="1:4" x14ac:dyDescent="0.3">
      <c r="A5186" s="33" t="s">
        <v>18</v>
      </c>
      <c r="B5186" s="34">
        <v>44957</v>
      </c>
      <c r="C5186">
        <v>650</v>
      </c>
      <c r="D5186" t="s">
        <v>56</v>
      </c>
    </row>
    <row r="5187" spans="1:4" x14ac:dyDescent="0.3">
      <c r="A5187" s="33" t="s">
        <v>18</v>
      </c>
      <c r="B5187" s="34">
        <v>44985</v>
      </c>
      <c r="C5187">
        <v>669.5</v>
      </c>
      <c r="D5187" t="s">
        <v>56</v>
      </c>
    </row>
    <row r="5188" spans="1:4" x14ac:dyDescent="0.3">
      <c r="A5188" s="33" t="s">
        <v>18</v>
      </c>
      <c r="B5188" s="34">
        <v>45016</v>
      </c>
      <c r="C5188">
        <v>689.58500000000004</v>
      </c>
      <c r="D5188" t="s">
        <v>56</v>
      </c>
    </row>
    <row r="5189" spans="1:4" x14ac:dyDescent="0.3">
      <c r="A5189" s="33" t="s">
        <v>18</v>
      </c>
      <c r="B5189" s="34">
        <v>45046</v>
      </c>
      <c r="C5189">
        <v>710.27255000000002</v>
      </c>
      <c r="D5189" t="s">
        <v>56</v>
      </c>
    </row>
    <row r="5190" spans="1:4" x14ac:dyDescent="0.3">
      <c r="A5190" s="33" t="s">
        <v>18</v>
      </c>
      <c r="B5190" s="34">
        <v>45077</v>
      </c>
      <c r="C5190">
        <v>731.58072650000008</v>
      </c>
      <c r="D5190" t="s">
        <v>56</v>
      </c>
    </row>
    <row r="5191" spans="1:4" x14ac:dyDescent="0.3">
      <c r="A5191" s="33" t="s">
        <v>18</v>
      </c>
      <c r="B5191" s="34">
        <v>45107</v>
      </c>
      <c r="C5191">
        <v>753.52814829500005</v>
      </c>
      <c r="D5191" t="s">
        <v>56</v>
      </c>
    </row>
    <row r="5192" spans="1:4" x14ac:dyDescent="0.3">
      <c r="A5192" s="33" t="s">
        <v>18</v>
      </c>
      <c r="B5192" s="34">
        <v>45138</v>
      </c>
      <c r="C5192">
        <v>776.13399274385006</v>
      </c>
      <c r="D5192" t="s">
        <v>56</v>
      </c>
    </row>
    <row r="5193" spans="1:4" x14ac:dyDescent="0.3">
      <c r="A5193" s="33" t="s">
        <v>18</v>
      </c>
      <c r="B5193" s="34">
        <v>45169</v>
      </c>
      <c r="C5193">
        <v>799.41801252616563</v>
      </c>
      <c r="D5193" t="s">
        <v>56</v>
      </c>
    </row>
    <row r="5194" spans="1:4" x14ac:dyDescent="0.3">
      <c r="A5194" s="33" t="s">
        <v>18</v>
      </c>
      <c r="B5194" s="34">
        <v>45199</v>
      </c>
      <c r="C5194">
        <v>823.40055290195062</v>
      </c>
      <c r="D5194" t="s">
        <v>56</v>
      </c>
    </row>
    <row r="5195" spans="1:4" x14ac:dyDescent="0.3">
      <c r="A5195" s="33" t="s">
        <v>18</v>
      </c>
      <c r="B5195" s="34">
        <v>45230</v>
      </c>
      <c r="C5195">
        <v>848.10256948900917</v>
      </c>
      <c r="D5195" t="s">
        <v>56</v>
      </c>
    </row>
    <row r="5196" spans="1:4" x14ac:dyDescent="0.3">
      <c r="A5196" s="33" t="s">
        <v>18</v>
      </c>
      <c r="B5196" s="34">
        <v>45260</v>
      </c>
      <c r="C5196">
        <v>873.54564657367951</v>
      </c>
      <c r="D5196" t="s">
        <v>56</v>
      </c>
    </row>
    <row r="5197" spans="1:4" x14ac:dyDescent="0.3">
      <c r="A5197" s="33" t="s">
        <v>18</v>
      </c>
      <c r="B5197" s="34">
        <v>45291</v>
      </c>
      <c r="C5197">
        <v>899.75201597088994</v>
      </c>
      <c r="D5197" t="s">
        <v>56</v>
      </c>
    </row>
    <row r="5198" spans="1:4" x14ac:dyDescent="0.3">
      <c r="A5198" s="33" t="s">
        <v>18</v>
      </c>
      <c r="B5198" s="34">
        <v>45322</v>
      </c>
      <c r="C5198">
        <v>926.74457645001667</v>
      </c>
      <c r="D5198" t="s">
        <v>56</v>
      </c>
    </row>
    <row r="5199" spans="1:4" x14ac:dyDescent="0.3">
      <c r="A5199" s="33" t="s">
        <v>18</v>
      </c>
      <c r="B5199" s="34">
        <v>45351</v>
      </c>
      <c r="C5199">
        <v>954.54691374351717</v>
      </c>
      <c r="D5199" t="s">
        <v>56</v>
      </c>
    </row>
    <row r="5200" spans="1:4" x14ac:dyDescent="0.3">
      <c r="A5200" s="33" t="s">
        <v>18</v>
      </c>
      <c r="B5200" s="34">
        <v>45382</v>
      </c>
      <c r="C5200">
        <v>983.18332115582268</v>
      </c>
      <c r="D5200" t="s">
        <v>56</v>
      </c>
    </row>
    <row r="5201" spans="1:4" x14ac:dyDescent="0.3">
      <c r="A5201" s="33" t="s">
        <v>18</v>
      </c>
      <c r="B5201" s="34">
        <v>45412</v>
      </c>
      <c r="C5201">
        <v>1012.6788207904974</v>
      </c>
      <c r="D5201" t="s">
        <v>56</v>
      </c>
    </row>
    <row r="5202" spans="1:4" x14ac:dyDescent="0.3">
      <c r="A5202" s="33" t="s">
        <v>18</v>
      </c>
      <c r="B5202" s="34">
        <v>45443</v>
      </c>
      <c r="C5202">
        <v>1043.0591854142124</v>
      </c>
      <c r="D5202" t="s">
        <v>56</v>
      </c>
    </row>
    <row r="5203" spans="1:4" x14ac:dyDescent="0.3">
      <c r="A5203" s="33" t="s">
        <v>18</v>
      </c>
      <c r="B5203" s="34">
        <v>45473</v>
      </c>
      <c r="C5203">
        <v>1074.3509609766388</v>
      </c>
      <c r="D5203" t="s">
        <v>56</v>
      </c>
    </row>
    <row r="5204" spans="1:4" x14ac:dyDescent="0.3">
      <c r="A5204" s="33" t="s">
        <v>18</v>
      </c>
      <c r="B5204" s="34">
        <v>45504</v>
      </c>
      <c r="C5204">
        <v>1106.581489805938</v>
      </c>
      <c r="D5204" t="s">
        <v>56</v>
      </c>
    </row>
    <row r="5205" spans="1:4" x14ac:dyDescent="0.3">
      <c r="A5205" s="33" t="s">
        <v>18</v>
      </c>
      <c r="B5205" s="34">
        <v>45535</v>
      </c>
      <c r="C5205">
        <v>1139.7789345001161</v>
      </c>
      <c r="D5205" t="s">
        <v>56</v>
      </c>
    </row>
    <row r="5206" spans="1:4" x14ac:dyDescent="0.3">
      <c r="A5206" s="33" t="s">
        <v>18</v>
      </c>
      <c r="B5206" s="34">
        <v>45565</v>
      </c>
      <c r="C5206">
        <v>1173.9723025351195</v>
      </c>
      <c r="D5206" t="s">
        <v>56</v>
      </c>
    </row>
    <row r="5207" spans="1:4" x14ac:dyDescent="0.3">
      <c r="A5207" s="33" t="s">
        <v>18</v>
      </c>
      <c r="B5207" s="34">
        <v>45596</v>
      </c>
      <c r="C5207">
        <v>1209.191471611173</v>
      </c>
      <c r="D5207" t="s">
        <v>56</v>
      </c>
    </row>
    <row r="5208" spans="1:4" x14ac:dyDescent="0.3">
      <c r="A5208" s="33" t="s">
        <v>18</v>
      </c>
      <c r="B5208" s="34">
        <v>45626</v>
      </c>
      <c r="C5208">
        <v>1245.4672157595082</v>
      </c>
      <c r="D5208" t="s">
        <v>56</v>
      </c>
    </row>
    <row r="5209" spans="1:4" x14ac:dyDescent="0.3">
      <c r="A5209" s="33" t="s">
        <v>18</v>
      </c>
      <c r="B5209" s="34">
        <v>45657</v>
      </c>
      <c r="C5209">
        <v>1282.8312322322936</v>
      </c>
      <c r="D5209" t="s">
        <v>56</v>
      </c>
    </row>
    <row r="5210" spans="1:4" x14ac:dyDescent="0.3">
      <c r="A5210" s="33" t="s">
        <v>18</v>
      </c>
      <c r="B5210" s="34">
        <v>45688</v>
      </c>
      <c r="C5210">
        <v>1321.3161691992625</v>
      </c>
      <c r="D5210" t="s">
        <v>56</v>
      </c>
    </row>
    <row r="5211" spans="1:4" x14ac:dyDescent="0.3">
      <c r="A5211" s="33" t="s">
        <v>18</v>
      </c>
      <c r="B5211" s="34">
        <v>45716</v>
      </c>
      <c r="C5211">
        <v>1360.9556542752405</v>
      </c>
      <c r="D5211" t="s">
        <v>56</v>
      </c>
    </row>
    <row r="5212" spans="1:4" x14ac:dyDescent="0.3">
      <c r="A5212" s="33" t="s">
        <v>18</v>
      </c>
      <c r="B5212" s="34">
        <v>45747</v>
      </c>
      <c r="C5212">
        <v>1401.7843239034978</v>
      </c>
      <c r="D5212" t="s">
        <v>56</v>
      </c>
    </row>
    <row r="5213" spans="1:4" x14ac:dyDescent="0.3">
      <c r="A5213" s="33" t="s">
        <v>18</v>
      </c>
      <c r="B5213" s="34">
        <v>45777</v>
      </c>
      <c r="C5213">
        <v>1443.8378536206028</v>
      </c>
      <c r="D5213" t="s">
        <v>56</v>
      </c>
    </row>
    <row r="5214" spans="1:4" x14ac:dyDescent="0.3">
      <c r="A5214" s="33" t="s">
        <v>18</v>
      </c>
      <c r="B5214" s="34">
        <v>45808</v>
      </c>
      <c r="C5214">
        <v>1487.152989229221</v>
      </c>
      <c r="D5214" t="s">
        <v>56</v>
      </c>
    </row>
    <row r="5215" spans="1:4" x14ac:dyDescent="0.3">
      <c r="A5215" s="33" t="s">
        <v>18</v>
      </c>
      <c r="B5215" s="34">
        <v>45838</v>
      </c>
      <c r="C5215">
        <v>1531.7675789060977</v>
      </c>
      <c r="D5215" t="s">
        <v>56</v>
      </c>
    </row>
    <row r="5216" spans="1:4" x14ac:dyDescent="0.3">
      <c r="A5216" s="33" t="s">
        <v>18</v>
      </c>
      <c r="B5216" s="34">
        <v>45869</v>
      </c>
      <c r="C5216">
        <v>1577.7206062732807</v>
      </c>
      <c r="D5216" t="s">
        <v>56</v>
      </c>
    </row>
    <row r="5217" spans="1:4" x14ac:dyDescent="0.3">
      <c r="A5217" s="33" t="s">
        <v>18</v>
      </c>
      <c r="B5217" s="34">
        <v>45900</v>
      </c>
      <c r="C5217">
        <v>1625.0522244614792</v>
      </c>
      <c r="D5217" t="s">
        <v>56</v>
      </c>
    </row>
    <row r="5218" spans="1:4" x14ac:dyDescent="0.3">
      <c r="A5218" s="33" t="s">
        <v>18</v>
      </c>
      <c r="B5218" s="34">
        <v>45930</v>
      </c>
      <c r="C5218">
        <v>1673.8037911953236</v>
      </c>
      <c r="D5218" t="s">
        <v>56</v>
      </c>
    </row>
    <row r="5219" spans="1:4" x14ac:dyDescent="0.3">
      <c r="A5219" s="33" t="s">
        <v>18</v>
      </c>
      <c r="B5219" s="34">
        <v>45961</v>
      </c>
      <c r="C5219">
        <v>1724.0179049311832</v>
      </c>
      <c r="D5219" t="s">
        <v>56</v>
      </c>
    </row>
    <row r="5220" spans="1:4" x14ac:dyDescent="0.3">
      <c r="A5220" s="33" t="s">
        <v>18</v>
      </c>
      <c r="B5220" s="34">
        <v>45991</v>
      </c>
      <c r="C5220">
        <v>1775.7384420791188</v>
      </c>
      <c r="D5220" t="s">
        <v>56</v>
      </c>
    </row>
    <row r="5221" spans="1:4" x14ac:dyDescent="0.3">
      <c r="A5221" s="33" t="s">
        <v>18</v>
      </c>
      <c r="B5221" s="34">
        <v>46022</v>
      </c>
      <c r="C5221">
        <v>1829.0105953414925</v>
      </c>
      <c r="D5221" t="s">
        <v>56</v>
      </c>
    </row>
    <row r="5222" spans="1:4" x14ac:dyDescent="0.3">
      <c r="A5222" s="33" t="s">
        <v>19</v>
      </c>
      <c r="B5222" s="34">
        <v>44957</v>
      </c>
      <c r="C5222">
        <v>0</v>
      </c>
      <c r="D5222" t="s">
        <v>56</v>
      </c>
    </row>
    <row r="5223" spans="1:4" x14ac:dyDescent="0.3">
      <c r="A5223" s="33" t="s">
        <v>19</v>
      </c>
      <c r="B5223" s="34">
        <v>44985</v>
      </c>
      <c r="C5223">
        <v>0</v>
      </c>
      <c r="D5223" t="s">
        <v>56</v>
      </c>
    </row>
    <row r="5224" spans="1:4" x14ac:dyDescent="0.3">
      <c r="A5224" s="33" t="s">
        <v>19</v>
      </c>
      <c r="B5224" s="34">
        <v>45016</v>
      </c>
      <c r="C5224">
        <v>0</v>
      </c>
      <c r="D5224" t="s">
        <v>56</v>
      </c>
    </row>
    <row r="5225" spans="1:4" x14ac:dyDescent="0.3">
      <c r="A5225" s="33" t="s">
        <v>19</v>
      </c>
      <c r="B5225" s="34">
        <v>45046</v>
      </c>
      <c r="C5225">
        <v>0</v>
      </c>
      <c r="D5225" t="s">
        <v>56</v>
      </c>
    </row>
    <row r="5226" spans="1:4" x14ac:dyDescent="0.3">
      <c r="A5226" s="33" t="s">
        <v>19</v>
      </c>
      <c r="B5226" s="34">
        <v>45077</v>
      </c>
      <c r="C5226">
        <v>0</v>
      </c>
      <c r="D5226" t="s">
        <v>56</v>
      </c>
    </row>
    <row r="5227" spans="1:4" x14ac:dyDescent="0.3">
      <c r="A5227" s="33" t="s">
        <v>19</v>
      </c>
      <c r="B5227" s="34">
        <v>45107</v>
      </c>
      <c r="C5227">
        <v>0</v>
      </c>
      <c r="D5227" t="s">
        <v>56</v>
      </c>
    </row>
    <row r="5228" spans="1:4" x14ac:dyDescent="0.3">
      <c r="A5228" s="33" t="s">
        <v>19</v>
      </c>
      <c r="B5228" s="34">
        <v>45138</v>
      </c>
      <c r="C5228">
        <v>0</v>
      </c>
      <c r="D5228" t="s">
        <v>56</v>
      </c>
    </row>
    <row r="5229" spans="1:4" x14ac:dyDescent="0.3">
      <c r="A5229" s="33" t="s">
        <v>19</v>
      </c>
      <c r="B5229" s="34">
        <v>45169</v>
      </c>
      <c r="C5229">
        <v>0</v>
      </c>
      <c r="D5229" t="s">
        <v>56</v>
      </c>
    </row>
    <row r="5230" spans="1:4" x14ac:dyDescent="0.3">
      <c r="A5230" s="33" t="s">
        <v>19</v>
      </c>
      <c r="B5230" s="34">
        <v>45199</v>
      </c>
      <c r="C5230">
        <v>0</v>
      </c>
      <c r="D5230" t="s">
        <v>56</v>
      </c>
    </row>
    <row r="5231" spans="1:4" x14ac:dyDescent="0.3">
      <c r="A5231" s="33" t="s">
        <v>19</v>
      </c>
      <c r="B5231" s="34">
        <v>45230</v>
      </c>
      <c r="C5231">
        <v>0</v>
      </c>
      <c r="D5231" t="s">
        <v>56</v>
      </c>
    </row>
    <row r="5232" spans="1:4" x14ac:dyDescent="0.3">
      <c r="A5232" s="33" t="s">
        <v>19</v>
      </c>
      <c r="B5232" s="34">
        <v>45260</v>
      </c>
      <c r="C5232">
        <v>0</v>
      </c>
      <c r="D5232" t="s">
        <v>56</v>
      </c>
    </row>
    <row r="5233" spans="1:4" x14ac:dyDescent="0.3">
      <c r="A5233" s="33" t="s">
        <v>19</v>
      </c>
      <c r="B5233" s="34">
        <v>45291</v>
      </c>
      <c r="C5233">
        <v>0</v>
      </c>
      <c r="D5233" t="s">
        <v>56</v>
      </c>
    </row>
    <row r="5234" spans="1:4" x14ac:dyDescent="0.3">
      <c r="A5234" s="33" t="s">
        <v>19</v>
      </c>
      <c r="B5234" s="34">
        <v>45322</v>
      </c>
      <c r="C5234">
        <v>0</v>
      </c>
      <c r="D5234" t="s">
        <v>56</v>
      </c>
    </row>
    <row r="5235" spans="1:4" x14ac:dyDescent="0.3">
      <c r="A5235" s="33" t="s">
        <v>19</v>
      </c>
      <c r="B5235" s="34">
        <v>45351</v>
      </c>
      <c r="C5235">
        <v>0</v>
      </c>
      <c r="D5235" t="s">
        <v>56</v>
      </c>
    </row>
    <row r="5236" spans="1:4" x14ac:dyDescent="0.3">
      <c r="A5236" s="33" t="s">
        <v>19</v>
      </c>
      <c r="B5236" s="34">
        <v>45382</v>
      </c>
      <c r="C5236">
        <v>0</v>
      </c>
      <c r="D5236" t="s">
        <v>56</v>
      </c>
    </row>
    <row r="5237" spans="1:4" x14ac:dyDescent="0.3">
      <c r="A5237" s="33" t="s">
        <v>19</v>
      </c>
      <c r="B5237" s="34">
        <v>45412</v>
      </c>
      <c r="C5237">
        <v>0</v>
      </c>
      <c r="D5237" t="s">
        <v>56</v>
      </c>
    </row>
    <row r="5238" spans="1:4" x14ac:dyDescent="0.3">
      <c r="A5238" s="33" t="s">
        <v>19</v>
      </c>
      <c r="B5238" s="34">
        <v>45443</v>
      </c>
      <c r="C5238">
        <v>0</v>
      </c>
      <c r="D5238" t="s">
        <v>56</v>
      </c>
    </row>
    <row r="5239" spans="1:4" x14ac:dyDescent="0.3">
      <c r="A5239" s="33" t="s">
        <v>19</v>
      </c>
      <c r="B5239" s="34">
        <v>45473</v>
      </c>
      <c r="C5239">
        <v>0</v>
      </c>
      <c r="D5239" t="s">
        <v>56</v>
      </c>
    </row>
    <row r="5240" spans="1:4" x14ac:dyDescent="0.3">
      <c r="A5240" s="33" t="s">
        <v>19</v>
      </c>
      <c r="B5240" s="34">
        <v>45504</v>
      </c>
      <c r="C5240">
        <v>0</v>
      </c>
      <c r="D5240" t="s">
        <v>56</v>
      </c>
    </row>
    <row r="5241" spans="1:4" x14ac:dyDescent="0.3">
      <c r="A5241" s="33" t="s">
        <v>19</v>
      </c>
      <c r="B5241" s="34">
        <v>45535</v>
      </c>
      <c r="C5241">
        <v>0</v>
      </c>
      <c r="D5241" t="s">
        <v>56</v>
      </c>
    </row>
    <row r="5242" spans="1:4" x14ac:dyDescent="0.3">
      <c r="A5242" s="33" t="s">
        <v>19</v>
      </c>
      <c r="B5242" s="34">
        <v>45565</v>
      </c>
      <c r="C5242">
        <v>0</v>
      </c>
      <c r="D5242" t="s">
        <v>56</v>
      </c>
    </row>
    <row r="5243" spans="1:4" x14ac:dyDescent="0.3">
      <c r="A5243" s="33" t="s">
        <v>19</v>
      </c>
      <c r="B5243" s="34">
        <v>45596</v>
      </c>
      <c r="C5243">
        <v>0</v>
      </c>
      <c r="D5243" t="s">
        <v>56</v>
      </c>
    </row>
    <row r="5244" spans="1:4" x14ac:dyDescent="0.3">
      <c r="A5244" s="33" t="s">
        <v>19</v>
      </c>
      <c r="B5244" s="34">
        <v>45626</v>
      </c>
      <c r="C5244">
        <v>0</v>
      </c>
      <c r="D5244" t="s">
        <v>56</v>
      </c>
    </row>
    <row r="5245" spans="1:4" x14ac:dyDescent="0.3">
      <c r="A5245" s="33" t="s">
        <v>19</v>
      </c>
      <c r="B5245" s="34">
        <v>45657</v>
      </c>
      <c r="C5245">
        <v>0</v>
      </c>
      <c r="D5245" t="s">
        <v>56</v>
      </c>
    </row>
    <row r="5246" spans="1:4" x14ac:dyDescent="0.3">
      <c r="A5246" s="33" t="s">
        <v>19</v>
      </c>
      <c r="B5246" s="34">
        <v>45688</v>
      </c>
      <c r="C5246">
        <v>0</v>
      </c>
      <c r="D5246" t="s">
        <v>56</v>
      </c>
    </row>
    <row r="5247" spans="1:4" x14ac:dyDescent="0.3">
      <c r="A5247" s="33" t="s">
        <v>19</v>
      </c>
      <c r="B5247" s="34">
        <v>45716</v>
      </c>
      <c r="C5247">
        <v>0</v>
      </c>
      <c r="D5247" t="s">
        <v>56</v>
      </c>
    </row>
    <row r="5248" spans="1:4" x14ac:dyDescent="0.3">
      <c r="A5248" s="33" t="s">
        <v>19</v>
      </c>
      <c r="B5248" s="34">
        <v>45747</v>
      </c>
      <c r="C5248">
        <v>0</v>
      </c>
      <c r="D5248" t="s">
        <v>56</v>
      </c>
    </row>
    <row r="5249" spans="1:4" x14ac:dyDescent="0.3">
      <c r="A5249" s="33" t="s">
        <v>19</v>
      </c>
      <c r="B5249" s="34">
        <v>45777</v>
      </c>
      <c r="C5249">
        <v>0</v>
      </c>
      <c r="D5249" t="s">
        <v>56</v>
      </c>
    </row>
    <row r="5250" spans="1:4" x14ac:dyDescent="0.3">
      <c r="A5250" s="33" t="s">
        <v>19</v>
      </c>
      <c r="B5250" s="34">
        <v>45808</v>
      </c>
      <c r="C5250">
        <v>0</v>
      </c>
      <c r="D5250" t="s">
        <v>56</v>
      </c>
    </row>
    <row r="5251" spans="1:4" x14ac:dyDescent="0.3">
      <c r="A5251" s="33" t="s">
        <v>19</v>
      </c>
      <c r="B5251" s="34">
        <v>45838</v>
      </c>
      <c r="C5251">
        <v>0</v>
      </c>
      <c r="D5251" t="s">
        <v>56</v>
      </c>
    </row>
    <row r="5252" spans="1:4" x14ac:dyDescent="0.3">
      <c r="A5252" s="33" t="s">
        <v>19</v>
      </c>
      <c r="B5252" s="34">
        <v>45869</v>
      </c>
      <c r="C5252">
        <v>0</v>
      </c>
      <c r="D5252" t="s">
        <v>56</v>
      </c>
    </row>
    <row r="5253" spans="1:4" x14ac:dyDescent="0.3">
      <c r="A5253" s="33" t="s">
        <v>19</v>
      </c>
      <c r="B5253" s="34">
        <v>45900</v>
      </c>
      <c r="C5253">
        <v>0</v>
      </c>
      <c r="D5253" t="s">
        <v>56</v>
      </c>
    </row>
    <row r="5254" spans="1:4" x14ac:dyDescent="0.3">
      <c r="A5254" s="33" t="s">
        <v>19</v>
      </c>
      <c r="B5254" s="34">
        <v>45930</v>
      </c>
      <c r="C5254">
        <v>0</v>
      </c>
      <c r="D5254" t="s">
        <v>56</v>
      </c>
    </row>
    <row r="5255" spans="1:4" x14ac:dyDescent="0.3">
      <c r="A5255" s="33" t="s">
        <v>19</v>
      </c>
      <c r="B5255" s="34">
        <v>45961</v>
      </c>
      <c r="C5255">
        <v>0</v>
      </c>
      <c r="D5255" t="s">
        <v>56</v>
      </c>
    </row>
    <row r="5256" spans="1:4" x14ac:dyDescent="0.3">
      <c r="A5256" s="33" t="s">
        <v>19</v>
      </c>
      <c r="B5256" s="34">
        <v>45991</v>
      </c>
      <c r="C5256">
        <v>0</v>
      </c>
      <c r="D5256" t="s">
        <v>56</v>
      </c>
    </row>
    <row r="5257" spans="1:4" x14ac:dyDescent="0.3">
      <c r="A5257" s="33" t="s">
        <v>19</v>
      </c>
      <c r="B5257" s="34">
        <v>46022</v>
      </c>
      <c r="C5257">
        <v>0</v>
      </c>
      <c r="D5257" t="s">
        <v>56</v>
      </c>
    </row>
    <row r="5258" spans="1:4" x14ac:dyDescent="0.3">
      <c r="A5258" s="33" t="s">
        <v>20</v>
      </c>
      <c r="B5258" s="34">
        <v>44957</v>
      </c>
      <c r="C5258">
        <v>0</v>
      </c>
      <c r="D5258" t="s">
        <v>56</v>
      </c>
    </row>
    <row r="5259" spans="1:4" x14ac:dyDescent="0.3">
      <c r="A5259" s="33" t="s">
        <v>20</v>
      </c>
      <c r="B5259" s="34">
        <v>44985</v>
      </c>
      <c r="C5259">
        <v>0</v>
      </c>
      <c r="D5259" t="s">
        <v>56</v>
      </c>
    </row>
    <row r="5260" spans="1:4" x14ac:dyDescent="0.3">
      <c r="A5260" s="33" t="s">
        <v>20</v>
      </c>
      <c r="B5260" s="34">
        <v>45016</v>
      </c>
      <c r="C5260">
        <v>0</v>
      </c>
      <c r="D5260" t="s">
        <v>56</v>
      </c>
    </row>
    <row r="5261" spans="1:4" x14ac:dyDescent="0.3">
      <c r="A5261" s="33" t="s">
        <v>20</v>
      </c>
      <c r="B5261" s="34">
        <v>45046</v>
      </c>
      <c r="C5261">
        <v>0</v>
      </c>
      <c r="D5261" t="s">
        <v>56</v>
      </c>
    </row>
    <row r="5262" spans="1:4" x14ac:dyDescent="0.3">
      <c r="A5262" s="33" t="s">
        <v>20</v>
      </c>
      <c r="B5262" s="34">
        <v>45077</v>
      </c>
      <c r="C5262">
        <v>0</v>
      </c>
      <c r="D5262" t="s">
        <v>56</v>
      </c>
    </row>
    <row r="5263" spans="1:4" x14ac:dyDescent="0.3">
      <c r="A5263" s="33" t="s">
        <v>20</v>
      </c>
      <c r="B5263" s="34">
        <v>45107</v>
      </c>
      <c r="C5263">
        <v>0</v>
      </c>
      <c r="D5263" t="s">
        <v>56</v>
      </c>
    </row>
    <row r="5264" spans="1:4" x14ac:dyDescent="0.3">
      <c r="A5264" s="33" t="s">
        <v>20</v>
      </c>
      <c r="B5264" s="34">
        <v>45138</v>
      </c>
      <c r="C5264">
        <v>0</v>
      </c>
      <c r="D5264" t="s">
        <v>56</v>
      </c>
    </row>
    <row r="5265" spans="1:4" x14ac:dyDescent="0.3">
      <c r="A5265" s="33" t="s">
        <v>20</v>
      </c>
      <c r="B5265" s="34">
        <v>45169</v>
      </c>
      <c r="C5265">
        <v>0</v>
      </c>
      <c r="D5265" t="s">
        <v>56</v>
      </c>
    </row>
    <row r="5266" spans="1:4" x14ac:dyDescent="0.3">
      <c r="A5266" s="33" t="s">
        <v>20</v>
      </c>
      <c r="B5266" s="34">
        <v>45199</v>
      </c>
      <c r="C5266">
        <v>0</v>
      </c>
      <c r="D5266" t="s">
        <v>56</v>
      </c>
    </row>
    <row r="5267" spans="1:4" x14ac:dyDescent="0.3">
      <c r="A5267" s="33" t="s">
        <v>20</v>
      </c>
      <c r="B5267" s="34">
        <v>45230</v>
      </c>
      <c r="C5267">
        <v>0</v>
      </c>
      <c r="D5267" t="s">
        <v>56</v>
      </c>
    </row>
    <row r="5268" spans="1:4" x14ac:dyDescent="0.3">
      <c r="A5268" s="33" t="s">
        <v>20</v>
      </c>
      <c r="B5268" s="34">
        <v>45260</v>
      </c>
      <c r="C5268">
        <v>0</v>
      </c>
      <c r="D5268" t="s">
        <v>56</v>
      </c>
    </row>
    <row r="5269" spans="1:4" x14ac:dyDescent="0.3">
      <c r="A5269" s="33" t="s">
        <v>20</v>
      </c>
      <c r="B5269" s="34">
        <v>45291</v>
      </c>
      <c r="C5269">
        <v>0</v>
      </c>
      <c r="D5269" t="s">
        <v>56</v>
      </c>
    </row>
    <row r="5270" spans="1:4" x14ac:dyDescent="0.3">
      <c r="A5270" s="33" t="s">
        <v>20</v>
      </c>
      <c r="B5270" s="34">
        <v>45322</v>
      </c>
      <c r="C5270">
        <v>0</v>
      </c>
      <c r="D5270" t="s">
        <v>56</v>
      </c>
    </row>
    <row r="5271" spans="1:4" x14ac:dyDescent="0.3">
      <c r="A5271" s="33" t="s">
        <v>20</v>
      </c>
      <c r="B5271" s="34">
        <v>45351</v>
      </c>
      <c r="C5271">
        <v>0</v>
      </c>
      <c r="D5271" t="s">
        <v>56</v>
      </c>
    </row>
    <row r="5272" spans="1:4" x14ac:dyDescent="0.3">
      <c r="A5272" s="33" t="s">
        <v>20</v>
      </c>
      <c r="B5272" s="34">
        <v>45382</v>
      </c>
      <c r="C5272">
        <v>0</v>
      </c>
      <c r="D5272" t="s">
        <v>56</v>
      </c>
    </row>
    <row r="5273" spans="1:4" x14ac:dyDescent="0.3">
      <c r="A5273" s="33" t="s">
        <v>20</v>
      </c>
      <c r="B5273" s="34">
        <v>45412</v>
      </c>
      <c r="C5273">
        <v>0</v>
      </c>
      <c r="D5273" t="s">
        <v>56</v>
      </c>
    </row>
    <row r="5274" spans="1:4" x14ac:dyDescent="0.3">
      <c r="A5274" s="33" t="s">
        <v>20</v>
      </c>
      <c r="B5274" s="34">
        <v>45443</v>
      </c>
      <c r="C5274">
        <v>0</v>
      </c>
      <c r="D5274" t="s">
        <v>56</v>
      </c>
    </row>
    <row r="5275" spans="1:4" x14ac:dyDescent="0.3">
      <c r="A5275" s="33" t="s">
        <v>20</v>
      </c>
      <c r="B5275" s="34">
        <v>45473</v>
      </c>
      <c r="C5275">
        <v>0</v>
      </c>
      <c r="D5275" t="s">
        <v>56</v>
      </c>
    </row>
    <row r="5276" spans="1:4" x14ac:dyDescent="0.3">
      <c r="A5276" s="33" t="s">
        <v>20</v>
      </c>
      <c r="B5276" s="34">
        <v>45504</v>
      </c>
      <c r="C5276">
        <v>0</v>
      </c>
      <c r="D5276" t="s">
        <v>56</v>
      </c>
    </row>
    <row r="5277" spans="1:4" x14ac:dyDescent="0.3">
      <c r="A5277" s="33" t="s">
        <v>20</v>
      </c>
      <c r="B5277" s="34">
        <v>45535</v>
      </c>
      <c r="C5277">
        <v>0</v>
      </c>
      <c r="D5277" t="s">
        <v>56</v>
      </c>
    </row>
    <row r="5278" spans="1:4" x14ac:dyDescent="0.3">
      <c r="A5278" s="33" t="s">
        <v>20</v>
      </c>
      <c r="B5278" s="34">
        <v>45565</v>
      </c>
      <c r="C5278">
        <v>0</v>
      </c>
      <c r="D5278" t="s">
        <v>56</v>
      </c>
    </row>
    <row r="5279" spans="1:4" x14ac:dyDescent="0.3">
      <c r="A5279" s="33" t="s">
        <v>20</v>
      </c>
      <c r="B5279" s="34">
        <v>45596</v>
      </c>
      <c r="C5279">
        <v>0</v>
      </c>
      <c r="D5279" t="s">
        <v>56</v>
      </c>
    </row>
    <row r="5280" spans="1:4" x14ac:dyDescent="0.3">
      <c r="A5280" s="33" t="s">
        <v>20</v>
      </c>
      <c r="B5280" s="34">
        <v>45626</v>
      </c>
      <c r="C5280">
        <v>0</v>
      </c>
      <c r="D5280" t="s">
        <v>56</v>
      </c>
    </row>
    <row r="5281" spans="1:4" x14ac:dyDescent="0.3">
      <c r="A5281" s="33" t="s">
        <v>20</v>
      </c>
      <c r="B5281" s="34">
        <v>45657</v>
      </c>
      <c r="C5281">
        <v>0</v>
      </c>
      <c r="D5281" t="s">
        <v>56</v>
      </c>
    </row>
    <row r="5282" spans="1:4" x14ac:dyDescent="0.3">
      <c r="A5282" s="33" t="s">
        <v>20</v>
      </c>
      <c r="B5282" s="34">
        <v>45688</v>
      </c>
      <c r="C5282">
        <v>0</v>
      </c>
      <c r="D5282" t="s">
        <v>56</v>
      </c>
    </row>
    <row r="5283" spans="1:4" x14ac:dyDescent="0.3">
      <c r="A5283" s="33" t="s">
        <v>20</v>
      </c>
      <c r="B5283" s="34">
        <v>45716</v>
      </c>
      <c r="C5283">
        <v>0</v>
      </c>
      <c r="D5283" t="s">
        <v>56</v>
      </c>
    </row>
    <row r="5284" spans="1:4" x14ac:dyDescent="0.3">
      <c r="A5284" s="33" t="s">
        <v>20</v>
      </c>
      <c r="B5284" s="34">
        <v>45747</v>
      </c>
      <c r="C5284">
        <v>0</v>
      </c>
      <c r="D5284" t="s">
        <v>56</v>
      </c>
    </row>
    <row r="5285" spans="1:4" x14ac:dyDescent="0.3">
      <c r="A5285" s="33" t="s">
        <v>20</v>
      </c>
      <c r="B5285" s="34">
        <v>45777</v>
      </c>
      <c r="C5285">
        <v>0</v>
      </c>
      <c r="D5285" t="s">
        <v>56</v>
      </c>
    </row>
    <row r="5286" spans="1:4" x14ac:dyDescent="0.3">
      <c r="A5286" s="33" t="s">
        <v>20</v>
      </c>
      <c r="B5286" s="34">
        <v>45808</v>
      </c>
      <c r="C5286">
        <v>0</v>
      </c>
      <c r="D5286" t="s">
        <v>56</v>
      </c>
    </row>
    <row r="5287" spans="1:4" x14ac:dyDescent="0.3">
      <c r="A5287" s="33" t="s">
        <v>20</v>
      </c>
      <c r="B5287" s="34">
        <v>45838</v>
      </c>
      <c r="C5287">
        <v>0</v>
      </c>
      <c r="D5287" t="s">
        <v>56</v>
      </c>
    </row>
    <row r="5288" spans="1:4" x14ac:dyDescent="0.3">
      <c r="A5288" s="33" t="s">
        <v>20</v>
      </c>
      <c r="B5288" s="34">
        <v>45869</v>
      </c>
      <c r="C5288">
        <v>0</v>
      </c>
      <c r="D5288" t="s">
        <v>56</v>
      </c>
    </row>
    <row r="5289" spans="1:4" x14ac:dyDescent="0.3">
      <c r="A5289" s="33" t="s">
        <v>20</v>
      </c>
      <c r="B5289" s="34">
        <v>45900</v>
      </c>
      <c r="C5289">
        <v>0</v>
      </c>
      <c r="D5289" t="s">
        <v>56</v>
      </c>
    </row>
    <row r="5290" spans="1:4" x14ac:dyDescent="0.3">
      <c r="A5290" s="33" t="s">
        <v>20</v>
      </c>
      <c r="B5290" s="34">
        <v>45930</v>
      </c>
      <c r="C5290">
        <v>0</v>
      </c>
      <c r="D5290" t="s">
        <v>56</v>
      </c>
    </row>
    <row r="5291" spans="1:4" x14ac:dyDescent="0.3">
      <c r="A5291" s="33" t="s">
        <v>20</v>
      </c>
      <c r="B5291" s="34">
        <v>45961</v>
      </c>
      <c r="C5291">
        <v>0</v>
      </c>
      <c r="D5291" t="s">
        <v>56</v>
      </c>
    </row>
    <row r="5292" spans="1:4" x14ac:dyDescent="0.3">
      <c r="A5292" s="33" t="s">
        <v>20</v>
      </c>
      <c r="B5292" s="34">
        <v>45991</v>
      </c>
      <c r="C5292">
        <v>0</v>
      </c>
      <c r="D5292" t="s">
        <v>56</v>
      </c>
    </row>
    <row r="5293" spans="1:4" x14ac:dyDescent="0.3">
      <c r="A5293" s="33" t="s">
        <v>20</v>
      </c>
      <c r="B5293" s="34">
        <v>46022</v>
      </c>
      <c r="C5293">
        <v>0</v>
      </c>
      <c r="D5293" t="s">
        <v>56</v>
      </c>
    </row>
    <row r="5294" spans="1:4" x14ac:dyDescent="0.3">
      <c r="A5294" s="33" t="s">
        <v>21</v>
      </c>
      <c r="B5294" s="34">
        <v>44957</v>
      </c>
      <c r="C5294">
        <v>650</v>
      </c>
      <c r="D5294" t="s">
        <v>56</v>
      </c>
    </row>
    <row r="5295" spans="1:4" x14ac:dyDescent="0.3">
      <c r="A5295" s="33" t="s">
        <v>21</v>
      </c>
      <c r="B5295" s="34">
        <v>44985</v>
      </c>
      <c r="C5295">
        <v>669.5</v>
      </c>
      <c r="D5295" t="s">
        <v>56</v>
      </c>
    </row>
    <row r="5296" spans="1:4" x14ac:dyDescent="0.3">
      <c r="A5296" s="33" t="s">
        <v>21</v>
      </c>
      <c r="B5296" s="34">
        <v>45016</v>
      </c>
      <c r="C5296">
        <v>689.58500000000004</v>
      </c>
      <c r="D5296" t="s">
        <v>56</v>
      </c>
    </row>
    <row r="5297" spans="1:4" x14ac:dyDescent="0.3">
      <c r="A5297" s="33" t="s">
        <v>21</v>
      </c>
      <c r="B5297" s="34">
        <v>45046</v>
      </c>
      <c r="C5297">
        <v>710.27260000000001</v>
      </c>
      <c r="D5297" t="s">
        <v>56</v>
      </c>
    </row>
    <row r="5298" spans="1:4" x14ac:dyDescent="0.3">
      <c r="A5298" s="33" t="s">
        <v>21</v>
      </c>
      <c r="B5298" s="34">
        <v>45077</v>
      </c>
      <c r="C5298">
        <v>731.58069999999998</v>
      </c>
      <c r="D5298" t="s">
        <v>56</v>
      </c>
    </row>
    <row r="5299" spans="1:4" x14ac:dyDescent="0.3">
      <c r="A5299" s="33" t="s">
        <v>21</v>
      </c>
      <c r="B5299" s="34">
        <v>45107</v>
      </c>
      <c r="C5299">
        <v>753.52809999999999</v>
      </c>
      <c r="D5299" t="s">
        <v>56</v>
      </c>
    </row>
    <row r="5300" spans="1:4" x14ac:dyDescent="0.3">
      <c r="A5300" s="33" t="s">
        <v>21</v>
      </c>
      <c r="B5300" s="34">
        <v>45138</v>
      </c>
      <c r="C5300">
        <v>776.13400000000001</v>
      </c>
      <c r="D5300" t="s">
        <v>56</v>
      </c>
    </row>
    <row r="5301" spans="1:4" x14ac:dyDescent="0.3">
      <c r="A5301" s="33" t="s">
        <v>21</v>
      </c>
      <c r="B5301" s="34">
        <v>45169</v>
      </c>
      <c r="C5301">
        <v>799.41800000000001</v>
      </c>
      <c r="D5301" t="s">
        <v>56</v>
      </c>
    </row>
    <row r="5302" spans="1:4" x14ac:dyDescent="0.3">
      <c r="A5302" s="33" t="s">
        <v>21</v>
      </c>
      <c r="B5302" s="34">
        <v>45199</v>
      </c>
      <c r="C5302">
        <v>823.40060000000005</v>
      </c>
      <c r="D5302" t="s">
        <v>56</v>
      </c>
    </row>
    <row r="5303" spans="1:4" x14ac:dyDescent="0.3">
      <c r="A5303" s="33" t="s">
        <v>21</v>
      </c>
      <c r="B5303" s="34">
        <v>45230</v>
      </c>
      <c r="C5303">
        <v>848.10260000000005</v>
      </c>
      <c r="D5303" t="s">
        <v>56</v>
      </c>
    </row>
    <row r="5304" spans="1:4" x14ac:dyDescent="0.3">
      <c r="A5304" s="33" t="s">
        <v>21</v>
      </c>
      <c r="B5304" s="34">
        <v>45260</v>
      </c>
      <c r="C5304">
        <v>873.54560000000004</v>
      </c>
      <c r="D5304" t="s">
        <v>56</v>
      </c>
    </row>
    <row r="5305" spans="1:4" x14ac:dyDescent="0.3">
      <c r="A5305" s="33" t="s">
        <v>21</v>
      </c>
      <c r="B5305" s="34">
        <v>45291</v>
      </c>
      <c r="C5305">
        <v>899.75199999999995</v>
      </c>
      <c r="D5305" t="s">
        <v>56</v>
      </c>
    </row>
    <row r="5306" spans="1:4" x14ac:dyDescent="0.3">
      <c r="A5306" s="33" t="s">
        <v>21</v>
      </c>
      <c r="B5306" s="34">
        <v>45322</v>
      </c>
      <c r="C5306">
        <v>926.74459999999999</v>
      </c>
      <c r="D5306" t="s">
        <v>56</v>
      </c>
    </row>
    <row r="5307" spans="1:4" x14ac:dyDescent="0.3">
      <c r="A5307" s="33" t="s">
        <v>21</v>
      </c>
      <c r="B5307" s="34">
        <v>45351</v>
      </c>
      <c r="C5307">
        <v>954.54690000000005</v>
      </c>
      <c r="D5307" t="s">
        <v>56</v>
      </c>
    </row>
    <row r="5308" spans="1:4" x14ac:dyDescent="0.3">
      <c r="A5308" s="33" t="s">
        <v>21</v>
      </c>
      <c r="B5308" s="34">
        <v>45382</v>
      </c>
      <c r="C5308">
        <v>983.18330000000003</v>
      </c>
      <c r="D5308" t="s">
        <v>56</v>
      </c>
    </row>
    <row r="5309" spans="1:4" x14ac:dyDescent="0.3">
      <c r="A5309" s="33" t="s">
        <v>21</v>
      </c>
      <c r="B5309" s="34">
        <v>45412</v>
      </c>
      <c r="C5309">
        <v>1012.6788</v>
      </c>
      <c r="D5309" t="s">
        <v>56</v>
      </c>
    </row>
    <row r="5310" spans="1:4" x14ac:dyDescent="0.3">
      <c r="A5310" s="33" t="s">
        <v>21</v>
      </c>
      <c r="B5310" s="34">
        <v>45443</v>
      </c>
      <c r="C5310">
        <v>1043.0591999999999</v>
      </c>
      <c r="D5310" t="s">
        <v>56</v>
      </c>
    </row>
    <row r="5311" spans="1:4" x14ac:dyDescent="0.3">
      <c r="A5311" s="33" t="s">
        <v>21</v>
      </c>
      <c r="B5311" s="34">
        <v>45473</v>
      </c>
      <c r="C5311">
        <v>1074.3510000000001</v>
      </c>
      <c r="D5311" t="s">
        <v>56</v>
      </c>
    </row>
    <row r="5312" spans="1:4" x14ac:dyDescent="0.3">
      <c r="A5312" s="33" t="s">
        <v>21</v>
      </c>
      <c r="B5312" s="34">
        <v>45504</v>
      </c>
      <c r="C5312">
        <v>1106.5815</v>
      </c>
      <c r="D5312" t="s">
        <v>56</v>
      </c>
    </row>
    <row r="5313" spans="1:4" x14ac:dyDescent="0.3">
      <c r="A5313" s="33" t="s">
        <v>21</v>
      </c>
      <c r="B5313" s="34">
        <v>45535</v>
      </c>
      <c r="C5313">
        <v>1139.7789</v>
      </c>
      <c r="D5313" t="s">
        <v>56</v>
      </c>
    </row>
    <row r="5314" spans="1:4" x14ac:dyDescent="0.3">
      <c r="A5314" s="33" t="s">
        <v>21</v>
      </c>
      <c r="B5314" s="34">
        <v>45565</v>
      </c>
      <c r="C5314">
        <v>1173.9722999999999</v>
      </c>
      <c r="D5314" t="s">
        <v>56</v>
      </c>
    </row>
    <row r="5315" spans="1:4" x14ac:dyDescent="0.3">
      <c r="A5315" s="33" t="s">
        <v>21</v>
      </c>
      <c r="B5315" s="34">
        <v>45596</v>
      </c>
      <c r="C5315">
        <v>1209.1914999999999</v>
      </c>
      <c r="D5315" t="s">
        <v>56</v>
      </c>
    </row>
    <row r="5316" spans="1:4" x14ac:dyDescent="0.3">
      <c r="A5316" s="33" t="s">
        <v>21</v>
      </c>
      <c r="B5316" s="34">
        <v>45626</v>
      </c>
      <c r="C5316">
        <v>1245.4672</v>
      </c>
      <c r="D5316" t="s">
        <v>56</v>
      </c>
    </row>
    <row r="5317" spans="1:4" x14ac:dyDescent="0.3">
      <c r="A5317" s="33" t="s">
        <v>21</v>
      </c>
      <c r="B5317" s="34">
        <v>45657</v>
      </c>
      <c r="C5317">
        <v>1282.8312000000001</v>
      </c>
      <c r="D5317" t="s">
        <v>56</v>
      </c>
    </row>
    <row r="5318" spans="1:4" x14ac:dyDescent="0.3">
      <c r="A5318" s="33" t="s">
        <v>21</v>
      </c>
      <c r="B5318" s="34">
        <v>45688</v>
      </c>
      <c r="C5318">
        <v>1321.3162</v>
      </c>
      <c r="D5318" t="s">
        <v>56</v>
      </c>
    </row>
    <row r="5319" spans="1:4" x14ac:dyDescent="0.3">
      <c r="A5319" s="33" t="s">
        <v>21</v>
      </c>
      <c r="B5319" s="34">
        <v>45716</v>
      </c>
      <c r="C5319">
        <v>1360.9557</v>
      </c>
      <c r="D5319" t="s">
        <v>56</v>
      </c>
    </row>
    <row r="5320" spans="1:4" x14ac:dyDescent="0.3">
      <c r="A5320" s="33" t="s">
        <v>21</v>
      </c>
      <c r="B5320" s="34">
        <v>45747</v>
      </c>
      <c r="C5320">
        <v>1401.7843</v>
      </c>
      <c r="D5320" t="s">
        <v>56</v>
      </c>
    </row>
    <row r="5321" spans="1:4" x14ac:dyDescent="0.3">
      <c r="A5321" s="33" t="s">
        <v>21</v>
      </c>
      <c r="B5321" s="34">
        <v>45777</v>
      </c>
      <c r="C5321">
        <v>1443.8379</v>
      </c>
      <c r="D5321" t="s">
        <v>56</v>
      </c>
    </row>
    <row r="5322" spans="1:4" x14ac:dyDescent="0.3">
      <c r="A5322" s="33" t="s">
        <v>21</v>
      </c>
      <c r="B5322" s="34">
        <v>45808</v>
      </c>
      <c r="C5322">
        <v>1487.153</v>
      </c>
      <c r="D5322" t="s">
        <v>56</v>
      </c>
    </row>
    <row r="5323" spans="1:4" x14ac:dyDescent="0.3">
      <c r="A5323" s="33" t="s">
        <v>21</v>
      </c>
      <c r="B5323" s="34">
        <v>45838</v>
      </c>
      <c r="C5323">
        <v>1531.7675999999999</v>
      </c>
      <c r="D5323" t="s">
        <v>56</v>
      </c>
    </row>
    <row r="5324" spans="1:4" x14ac:dyDescent="0.3">
      <c r="A5324" s="33" t="s">
        <v>21</v>
      </c>
      <c r="B5324" s="34">
        <v>45869</v>
      </c>
      <c r="C5324">
        <v>1577.7206000000001</v>
      </c>
      <c r="D5324" t="s">
        <v>56</v>
      </c>
    </row>
    <row r="5325" spans="1:4" x14ac:dyDescent="0.3">
      <c r="A5325" s="33" t="s">
        <v>21</v>
      </c>
      <c r="B5325" s="34">
        <v>45900</v>
      </c>
      <c r="C5325">
        <v>1625.0522000000001</v>
      </c>
      <c r="D5325" t="s">
        <v>56</v>
      </c>
    </row>
    <row r="5326" spans="1:4" x14ac:dyDescent="0.3">
      <c r="A5326" s="33" t="s">
        <v>21</v>
      </c>
      <c r="B5326" s="34">
        <v>45930</v>
      </c>
      <c r="C5326">
        <v>1673.8037999999999</v>
      </c>
      <c r="D5326" t="s">
        <v>56</v>
      </c>
    </row>
    <row r="5327" spans="1:4" x14ac:dyDescent="0.3">
      <c r="A5327" s="33" t="s">
        <v>21</v>
      </c>
      <c r="B5327" s="34">
        <v>45961</v>
      </c>
      <c r="C5327">
        <v>1724.0179000000001</v>
      </c>
      <c r="D5327" t="s">
        <v>56</v>
      </c>
    </row>
    <row r="5328" spans="1:4" x14ac:dyDescent="0.3">
      <c r="A5328" s="33" t="s">
        <v>21</v>
      </c>
      <c r="B5328" s="34">
        <v>45991</v>
      </c>
      <c r="C5328">
        <v>1775.7384</v>
      </c>
      <c r="D5328" t="s">
        <v>56</v>
      </c>
    </row>
    <row r="5329" spans="1:4" x14ac:dyDescent="0.3">
      <c r="A5329" s="33" t="s">
        <v>21</v>
      </c>
      <c r="B5329" s="34">
        <v>46022</v>
      </c>
      <c r="C5329">
        <v>1829.0106000000001</v>
      </c>
      <c r="D5329" t="s">
        <v>56</v>
      </c>
    </row>
    <row r="5330" spans="1:4" x14ac:dyDescent="0.3">
      <c r="A5330" s="33" t="s">
        <v>22</v>
      </c>
      <c r="B5330" s="34">
        <v>44957</v>
      </c>
      <c r="C5330">
        <v>0</v>
      </c>
      <c r="D5330" t="s">
        <v>56</v>
      </c>
    </row>
    <row r="5331" spans="1:4" x14ac:dyDescent="0.3">
      <c r="A5331" s="33" t="s">
        <v>22</v>
      </c>
      <c r="B5331" s="34">
        <v>44985</v>
      </c>
      <c r="C5331">
        <v>0</v>
      </c>
      <c r="D5331" t="s">
        <v>56</v>
      </c>
    </row>
    <row r="5332" spans="1:4" x14ac:dyDescent="0.3">
      <c r="A5332" s="33" t="s">
        <v>22</v>
      </c>
      <c r="B5332" s="34">
        <v>45016</v>
      </c>
      <c r="C5332">
        <v>0</v>
      </c>
      <c r="D5332" t="s">
        <v>56</v>
      </c>
    </row>
    <row r="5333" spans="1:4" x14ac:dyDescent="0.3">
      <c r="A5333" s="33" t="s">
        <v>22</v>
      </c>
      <c r="B5333" s="34">
        <v>45046</v>
      </c>
      <c r="C5333">
        <v>0</v>
      </c>
      <c r="D5333" t="s">
        <v>56</v>
      </c>
    </row>
    <row r="5334" spans="1:4" x14ac:dyDescent="0.3">
      <c r="A5334" s="33" t="s">
        <v>22</v>
      </c>
      <c r="B5334" s="34">
        <v>45077</v>
      </c>
      <c r="C5334">
        <v>0</v>
      </c>
      <c r="D5334" t="s">
        <v>56</v>
      </c>
    </row>
    <row r="5335" spans="1:4" x14ac:dyDescent="0.3">
      <c r="A5335" s="33" t="s">
        <v>22</v>
      </c>
      <c r="B5335" s="34">
        <v>45107</v>
      </c>
      <c r="C5335">
        <v>0</v>
      </c>
      <c r="D5335" t="s">
        <v>56</v>
      </c>
    </row>
    <row r="5336" spans="1:4" x14ac:dyDescent="0.3">
      <c r="A5336" s="33" t="s">
        <v>22</v>
      </c>
      <c r="B5336" s="34">
        <v>45138</v>
      </c>
      <c r="C5336">
        <v>0</v>
      </c>
      <c r="D5336" t="s">
        <v>56</v>
      </c>
    </row>
    <row r="5337" spans="1:4" x14ac:dyDescent="0.3">
      <c r="A5337" s="33" t="s">
        <v>22</v>
      </c>
      <c r="B5337" s="34">
        <v>45169</v>
      </c>
      <c r="C5337">
        <v>0</v>
      </c>
      <c r="D5337" t="s">
        <v>56</v>
      </c>
    </row>
    <row r="5338" spans="1:4" x14ac:dyDescent="0.3">
      <c r="A5338" s="33" t="s">
        <v>22</v>
      </c>
      <c r="B5338" s="34">
        <v>45199</v>
      </c>
      <c r="C5338">
        <v>0</v>
      </c>
      <c r="D5338" t="s">
        <v>56</v>
      </c>
    </row>
    <row r="5339" spans="1:4" x14ac:dyDescent="0.3">
      <c r="A5339" s="33" t="s">
        <v>22</v>
      </c>
      <c r="B5339" s="34">
        <v>45230</v>
      </c>
      <c r="C5339">
        <v>0</v>
      </c>
      <c r="D5339" t="s">
        <v>56</v>
      </c>
    </row>
    <row r="5340" spans="1:4" x14ac:dyDescent="0.3">
      <c r="A5340" s="33" t="s">
        <v>22</v>
      </c>
      <c r="B5340" s="34">
        <v>45260</v>
      </c>
      <c r="C5340">
        <v>0</v>
      </c>
      <c r="D5340" t="s">
        <v>56</v>
      </c>
    </row>
    <row r="5341" spans="1:4" x14ac:dyDescent="0.3">
      <c r="A5341" s="33" t="s">
        <v>22</v>
      </c>
      <c r="B5341" s="34">
        <v>45291</v>
      </c>
      <c r="C5341">
        <v>0</v>
      </c>
      <c r="D5341" t="s">
        <v>56</v>
      </c>
    </row>
    <row r="5342" spans="1:4" x14ac:dyDescent="0.3">
      <c r="A5342" s="33" t="s">
        <v>22</v>
      </c>
      <c r="B5342" s="34">
        <v>45322</v>
      </c>
      <c r="C5342">
        <v>0</v>
      </c>
      <c r="D5342" t="s">
        <v>56</v>
      </c>
    </row>
    <row r="5343" spans="1:4" x14ac:dyDescent="0.3">
      <c r="A5343" s="33" t="s">
        <v>22</v>
      </c>
      <c r="B5343" s="34">
        <v>45351</v>
      </c>
      <c r="C5343">
        <v>0</v>
      </c>
      <c r="D5343" t="s">
        <v>56</v>
      </c>
    </row>
    <row r="5344" spans="1:4" x14ac:dyDescent="0.3">
      <c r="A5344" s="33" t="s">
        <v>22</v>
      </c>
      <c r="B5344" s="34">
        <v>45382</v>
      </c>
      <c r="C5344">
        <v>0</v>
      </c>
      <c r="D5344" t="s">
        <v>56</v>
      </c>
    </row>
    <row r="5345" spans="1:4" x14ac:dyDescent="0.3">
      <c r="A5345" s="33" t="s">
        <v>22</v>
      </c>
      <c r="B5345" s="34">
        <v>45412</v>
      </c>
      <c r="C5345">
        <v>0</v>
      </c>
      <c r="D5345" t="s">
        <v>56</v>
      </c>
    </row>
    <row r="5346" spans="1:4" x14ac:dyDescent="0.3">
      <c r="A5346" s="33" t="s">
        <v>22</v>
      </c>
      <c r="B5346" s="34">
        <v>45443</v>
      </c>
      <c r="C5346">
        <v>0</v>
      </c>
      <c r="D5346" t="s">
        <v>56</v>
      </c>
    </row>
    <row r="5347" spans="1:4" x14ac:dyDescent="0.3">
      <c r="A5347" s="33" t="s">
        <v>22</v>
      </c>
      <c r="B5347" s="34">
        <v>45473</v>
      </c>
      <c r="C5347">
        <v>0</v>
      </c>
      <c r="D5347" t="s">
        <v>56</v>
      </c>
    </row>
    <row r="5348" spans="1:4" x14ac:dyDescent="0.3">
      <c r="A5348" s="33" t="s">
        <v>22</v>
      </c>
      <c r="B5348" s="34">
        <v>45504</v>
      </c>
      <c r="C5348">
        <v>0</v>
      </c>
      <c r="D5348" t="s">
        <v>56</v>
      </c>
    </row>
    <row r="5349" spans="1:4" x14ac:dyDescent="0.3">
      <c r="A5349" s="33" t="s">
        <v>22</v>
      </c>
      <c r="B5349" s="34">
        <v>45535</v>
      </c>
      <c r="C5349">
        <v>0</v>
      </c>
      <c r="D5349" t="s">
        <v>56</v>
      </c>
    </row>
    <row r="5350" spans="1:4" x14ac:dyDescent="0.3">
      <c r="A5350" s="33" t="s">
        <v>22</v>
      </c>
      <c r="B5350" s="34">
        <v>45565</v>
      </c>
      <c r="C5350">
        <v>0</v>
      </c>
      <c r="D5350" t="s">
        <v>56</v>
      </c>
    </row>
    <row r="5351" spans="1:4" x14ac:dyDescent="0.3">
      <c r="A5351" s="33" t="s">
        <v>22</v>
      </c>
      <c r="B5351" s="34">
        <v>45596</v>
      </c>
      <c r="C5351">
        <v>0</v>
      </c>
      <c r="D5351" t="s">
        <v>56</v>
      </c>
    </row>
    <row r="5352" spans="1:4" x14ac:dyDescent="0.3">
      <c r="A5352" s="33" t="s">
        <v>22</v>
      </c>
      <c r="B5352" s="34">
        <v>45626</v>
      </c>
      <c r="C5352">
        <v>0</v>
      </c>
      <c r="D5352" t="s">
        <v>56</v>
      </c>
    </row>
    <row r="5353" spans="1:4" x14ac:dyDescent="0.3">
      <c r="A5353" s="33" t="s">
        <v>22</v>
      </c>
      <c r="B5353" s="34">
        <v>45657</v>
      </c>
      <c r="C5353">
        <v>0</v>
      </c>
      <c r="D5353" t="s">
        <v>56</v>
      </c>
    </row>
    <row r="5354" spans="1:4" x14ac:dyDescent="0.3">
      <c r="A5354" s="33" t="s">
        <v>22</v>
      </c>
      <c r="B5354" s="34">
        <v>45688</v>
      </c>
      <c r="C5354">
        <v>0</v>
      </c>
      <c r="D5354" t="s">
        <v>56</v>
      </c>
    </row>
    <row r="5355" spans="1:4" x14ac:dyDescent="0.3">
      <c r="A5355" s="33" t="s">
        <v>22</v>
      </c>
      <c r="B5355" s="34">
        <v>45716</v>
      </c>
      <c r="C5355">
        <v>0</v>
      </c>
      <c r="D5355" t="s">
        <v>56</v>
      </c>
    </row>
    <row r="5356" spans="1:4" x14ac:dyDescent="0.3">
      <c r="A5356" s="33" t="s">
        <v>22</v>
      </c>
      <c r="B5356" s="34">
        <v>45747</v>
      </c>
      <c r="C5356">
        <v>0</v>
      </c>
      <c r="D5356" t="s">
        <v>56</v>
      </c>
    </row>
    <row r="5357" spans="1:4" x14ac:dyDescent="0.3">
      <c r="A5357" s="33" t="s">
        <v>22</v>
      </c>
      <c r="B5357" s="34">
        <v>45777</v>
      </c>
      <c r="C5357">
        <v>0</v>
      </c>
      <c r="D5357" t="s">
        <v>56</v>
      </c>
    </row>
    <row r="5358" spans="1:4" x14ac:dyDescent="0.3">
      <c r="A5358" s="33" t="s">
        <v>22</v>
      </c>
      <c r="B5358" s="34">
        <v>45808</v>
      </c>
      <c r="C5358">
        <v>0</v>
      </c>
      <c r="D5358" t="s">
        <v>56</v>
      </c>
    </row>
    <row r="5359" spans="1:4" x14ac:dyDescent="0.3">
      <c r="A5359" s="33" t="s">
        <v>22</v>
      </c>
      <c r="B5359" s="34">
        <v>45838</v>
      </c>
      <c r="C5359">
        <v>0</v>
      </c>
      <c r="D5359" t="s">
        <v>56</v>
      </c>
    </row>
    <row r="5360" spans="1:4" x14ac:dyDescent="0.3">
      <c r="A5360" s="33" t="s">
        <v>22</v>
      </c>
      <c r="B5360" s="34">
        <v>45869</v>
      </c>
      <c r="C5360">
        <v>0</v>
      </c>
      <c r="D5360" t="s">
        <v>56</v>
      </c>
    </row>
    <row r="5361" spans="1:4" x14ac:dyDescent="0.3">
      <c r="A5361" s="33" t="s">
        <v>22</v>
      </c>
      <c r="B5361" s="34">
        <v>45900</v>
      </c>
      <c r="C5361">
        <v>0</v>
      </c>
      <c r="D5361" t="s">
        <v>56</v>
      </c>
    </row>
    <row r="5362" spans="1:4" x14ac:dyDescent="0.3">
      <c r="A5362" s="33" t="s">
        <v>22</v>
      </c>
      <c r="B5362" s="34">
        <v>45930</v>
      </c>
      <c r="C5362">
        <v>0</v>
      </c>
      <c r="D5362" t="s">
        <v>56</v>
      </c>
    </row>
    <row r="5363" spans="1:4" x14ac:dyDescent="0.3">
      <c r="A5363" s="33" t="s">
        <v>22</v>
      </c>
      <c r="B5363" s="34">
        <v>45961</v>
      </c>
      <c r="C5363">
        <v>0</v>
      </c>
      <c r="D5363" t="s">
        <v>56</v>
      </c>
    </row>
    <row r="5364" spans="1:4" x14ac:dyDescent="0.3">
      <c r="A5364" s="33" t="s">
        <v>22</v>
      </c>
      <c r="B5364" s="34">
        <v>45991</v>
      </c>
      <c r="C5364">
        <v>0</v>
      </c>
      <c r="D5364" t="s">
        <v>56</v>
      </c>
    </row>
    <row r="5365" spans="1:4" x14ac:dyDescent="0.3">
      <c r="A5365" s="33" t="s">
        <v>22</v>
      </c>
      <c r="B5365" s="34">
        <v>46022</v>
      </c>
      <c r="C5365">
        <v>0</v>
      </c>
      <c r="D5365" t="s">
        <v>56</v>
      </c>
    </row>
    <row r="5366" spans="1:4" x14ac:dyDescent="0.3">
      <c r="A5366" s="33" t="s">
        <v>23</v>
      </c>
      <c r="B5366" s="34">
        <v>44957</v>
      </c>
      <c r="C5366">
        <v>0</v>
      </c>
      <c r="D5366" t="s">
        <v>56</v>
      </c>
    </row>
    <row r="5367" spans="1:4" x14ac:dyDescent="0.3">
      <c r="A5367" s="33" t="s">
        <v>23</v>
      </c>
      <c r="B5367" s="34">
        <v>44985</v>
      </c>
      <c r="C5367">
        <v>0</v>
      </c>
      <c r="D5367" t="s">
        <v>56</v>
      </c>
    </row>
    <row r="5368" spans="1:4" x14ac:dyDescent="0.3">
      <c r="A5368" s="33" t="s">
        <v>23</v>
      </c>
      <c r="B5368" s="34">
        <v>45016</v>
      </c>
      <c r="C5368">
        <v>0</v>
      </c>
      <c r="D5368" t="s">
        <v>56</v>
      </c>
    </row>
    <row r="5369" spans="1:4" x14ac:dyDescent="0.3">
      <c r="A5369" s="33" t="s">
        <v>23</v>
      </c>
      <c r="B5369" s="34">
        <v>45046</v>
      </c>
      <c r="C5369">
        <v>0</v>
      </c>
      <c r="D5369" t="s">
        <v>56</v>
      </c>
    </row>
    <row r="5370" spans="1:4" x14ac:dyDescent="0.3">
      <c r="A5370" s="33" t="s">
        <v>23</v>
      </c>
      <c r="B5370" s="34">
        <v>45077</v>
      </c>
      <c r="C5370">
        <v>0</v>
      </c>
      <c r="D5370" t="s">
        <v>56</v>
      </c>
    </row>
    <row r="5371" spans="1:4" x14ac:dyDescent="0.3">
      <c r="A5371" s="33" t="s">
        <v>23</v>
      </c>
      <c r="B5371" s="34">
        <v>45107</v>
      </c>
      <c r="C5371">
        <v>0</v>
      </c>
      <c r="D5371" t="s">
        <v>56</v>
      </c>
    </row>
    <row r="5372" spans="1:4" x14ac:dyDescent="0.3">
      <c r="A5372" s="33" t="s">
        <v>23</v>
      </c>
      <c r="B5372" s="34">
        <v>45138</v>
      </c>
      <c r="C5372">
        <v>0</v>
      </c>
      <c r="D5372" t="s">
        <v>56</v>
      </c>
    </row>
    <row r="5373" spans="1:4" x14ac:dyDescent="0.3">
      <c r="A5373" s="33" t="s">
        <v>23</v>
      </c>
      <c r="B5373" s="34">
        <v>45169</v>
      </c>
      <c r="C5373">
        <v>0</v>
      </c>
      <c r="D5373" t="s">
        <v>56</v>
      </c>
    </row>
    <row r="5374" spans="1:4" x14ac:dyDescent="0.3">
      <c r="A5374" s="33" t="s">
        <v>23</v>
      </c>
      <c r="B5374" s="34">
        <v>45199</v>
      </c>
      <c r="C5374">
        <v>0</v>
      </c>
      <c r="D5374" t="s">
        <v>56</v>
      </c>
    </row>
    <row r="5375" spans="1:4" x14ac:dyDescent="0.3">
      <c r="A5375" s="33" t="s">
        <v>23</v>
      </c>
      <c r="B5375" s="34">
        <v>45230</v>
      </c>
      <c r="C5375">
        <v>0</v>
      </c>
      <c r="D5375" t="s">
        <v>56</v>
      </c>
    </row>
    <row r="5376" spans="1:4" x14ac:dyDescent="0.3">
      <c r="A5376" s="33" t="s">
        <v>23</v>
      </c>
      <c r="B5376" s="34">
        <v>45260</v>
      </c>
      <c r="C5376">
        <v>0</v>
      </c>
      <c r="D5376" t="s">
        <v>56</v>
      </c>
    </row>
    <row r="5377" spans="1:4" x14ac:dyDescent="0.3">
      <c r="A5377" s="33" t="s">
        <v>23</v>
      </c>
      <c r="B5377" s="34">
        <v>45291</v>
      </c>
      <c r="C5377">
        <v>0</v>
      </c>
      <c r="D5377" t="s">
        <v>56</v>
      </c>
    </row>
    <row r="5378" spans="1:4" x14ac:dyDescent="0.3">
      <c r="A5378" s="33" t="s">
        <v>23</v>
      </c>
      <c r="B5378" s="34">
        <v>45322</v>
      </c>
      <c r="C5378">
        <v>0</v>
      </c>
      <c r="D5378" t="s">
        <v>56</v>
      </c>
    </row>
    <row r="5379" spans="1:4" x14ac:dyDescent="0.3">
      <c r="A5379" s="33" t="s">
        <v>23</v>
      </c>
      <c r="B5379" s="34">
        <v>45351</v>
      </c>
      <c r="C5379">
        <v>0</v>
      </c>
      <c r="D5379" t="s">
        <v>56</v>
      </c>
    </row>
    <row r="5380" spans="1:4" x14ac:dyDescent="0.3">
      <c r="A5380" s="33" t="s">
        <v>23</v>
      </c>
      <c r="B5380" s="34">
        <v>45382</v>
      </c>
      <c r="C5380">
        <v>0</v>
      </c>
      <c r="D5380" t="s">
        <v>56</v>
      </c>
    </row>
    <row r="5381" spans="1:4" x14ac:dyDescent="0.3">
      <c r="A5381" s="33" t="s">
        <v>23</v>
      </c>
      <c r="B5381" s="34">
        <v>45412</v>
      </c>
      <c r="C5381">
        <v>0</v>
      </c>
      <c r="D5381" t="s">
        <v>56</v>
      </c>
    </row>
    <row r="5382" spans="1:4" x14ac:dyDescent="0.3">
      <c r="A5382" s="33" t="s">
        <v>23</v>
      </c>
      <c r="B5382" s="34">
        <v>45443</v>
      </c>
      <c r="C5382">
        <v>0</v>
      </c>
      <c r="D5382" t="s">
        <v>56</v>
      </c>
    </row>
    <row r="5383" spans="1:4" x14ac:dyDescent="0.3">
      <c r="A5383" s="33" t="s">
        <v>23</v>
      </c>
      <c r="B5383" s="34">
        <v>45473</v>
      </c>
      <c r="C5383">
        <v>0</v>
      </c>
      <c r="D5383" t="s">
        <v>56</v>
      </c>
    </row>
    <row r="5384" spans="1:4" x14ac:dyDescent="0.3">
      <c r="A5384" s="33" t="s">
        <v>23</v>
      </c>
      <c r="B5384" s="34">
        <v>45504</v>
      </c>
      <c r="C5384">
        <v>0</v>
      </c>
      <c r="D5384" t="s">
        <v>56</v>
      </c>
    </row>
    <row r="5385" spans="1:4" x14ac:dyDescent="0.3">
      <c r="A5385" s="33" t="s">
        <v>23</v>
      </c>
      <c r="B5385" s="34">
        <v>45535</v>
      </c>
      <c r="C5385">
        <v>0</v>
      </c>
      <c r="D5385" t="s">
        <v>56</v>
      </c>
    </row>
    <row r="5386" spans="1:4" x14ac:dyDescent="0.3">
      <c r="A5386" s="33" t="s">
        <v>23</v>
      </c>
      <c r="B5386" s="34">
        <v>45565</v>
      </c>
      <c r="C5386">
        <v>0</v>
      </c>
      <c r="D5386" t="s">
        <v>56</v>
      </c>
    </row>
    <row r="5387" spans="1:4" x14ac:dyDescent="0.3">
      <c r="A5387" s="33" t="s">
        <v>23</v>
      </c>
      <c r="B5387" s="34">
        <v>45596</v>
      </c>
      <c r="C5387">
        <v>0</v>
      </c>
      <c r="D5387" t="s">
        <v>56</v>
      </c>
    </row>
    <row r="5388" spans="1:4" x14ac:dyDescent="0.3">
      <c r="A5388" s="33" t="s">
        <v>23</v>
      </c>
      <c r="B5388" s="34">
        <v>45626</v>
      </c>
      <c r="C5388">
        <v>0</v>
      </c>
      <c r="D5388" t="s">
        <v>56</v>
      </c>
    </row>
    <row r="5389" spans="1:4" x14ac:dyDescent="0.3">
      <c r="A5389" s="33" t="s">
        <v>23</v>
      </c>
      <c r="B5389" s="34">
        <v>45657</v>
      </c>
      <c r="C5389">
        <v>0</v>
      </c>
      <c r="D5389" t="s">
        <v>56</v>
      </c>
    </row>
    <row r="5390" spans="1:4" x14ac:dyDescent="0.3">
      <c r="A5390" s="33" t="s">
        <v>23</v>
      </c>
      <c r="B5390" s="34">
        <v>45688</v>
      </c>
      <c r="C5390">
        <v>0</v>
      </c>
      <c r="D5390" t="s">
        <v>56</v>
      </c>
    </row>
    <row r="5391" spans="1:4" x14ac:dyDescent="0.3">
      <c r="A5391" s="33" t="s">
        <v>23</v>
      </c>
      <c r="B5391" s="34">
        <v>45716</v>
      </c>
      <c r="C5391">
        <v>0</v>
      </c>
      <c r="D5391" t="s">
        <v>56</v>
      </c>
    </row>
    <row r="5392" spans="1:4" x14ac:dyDescent="0.3">
      <c r="A5392" s="33" t="s">
        <v>23</v>
      </c>
      <c r="B5392" s="34">
        <v>45747</v>
      </c>
      <c r="C5392">
        <v>0</v>
      </c>
      <c r="D5392" t="s">
        <v>56</v>
      </c>
    </row>
    <row r="5393" spans="1:4" x14ac:dyDescent="0.3">
      <c r="A5393" s="33" t="s">
        <v>23</v>
      </c>
      <c r="B5393" s="34">
        <v>45777</v>
      </c>
      <c r="C5393">
        <v>0</v>
      </c>
      <c r="D5393" t="s">
        <v>56</v>
      </c>
    </row>
    <row r="5394" spans="1:4" x14ac:dyDescent="0.3">
      <c r="A5394" s="33" t="s">
        <v>23</v>
      </c>
      <c r="B5394" s="34">
        <v>45808</v>
      </c>
      <c r="C5394">
        <v>0</v>
      </c>
      <c r="D5394" t="s">
        <v>56</v>
      </c>
    </row>
    <row r="5395" spans="1:4" x14ac:dyDescent="0.3">
      <c r="A5395" s="33" t="s">
        <v>23</v>
      </c>
      <c r="B5395" s="34">
        <v>45838</v>
      </c>
      <c r="C5395">
        <v>0</v>
      </c>
      <c r="D5395" t="s">
        <v>56</v>
      </c>
    </row>
    <row r="5396" spans="1:4" x14ac:dyDescent="0.3">
      <c r="A5396" s="33" t="s">
        <v>23</v>
      </c>
      <c r="B5396" s="34">
        <v>45869</v>
      </c>
      <c r="C5396">
        <v>0</v>
      </c>
      <c r="D5396" t="s">
        <v>56</v>
      </c>
    </row>
    <row r="5397" spans="1:4" x14ac:dyDescent="0.3">
      <c r="A5397" s="33" t="s">
        <v>23</v>
      </c>
      <c r="B5397" s="34">
        <v>45900</v>
      </c>
      <c r="C5397">
        <v>0</v>
      </c>
      <c r="D5397" t="s">
        <v>56</v>
      </c>
    </row>
    <row r="5398" spans="1:4" x14ac:dyDescent="0.3">
      <c r="A5398" s="33" t="s">
        <v>23</v>
      </c>
      <c r="B5398" s="34">
        <v>45930</v>
      </c>
      <c r="C5398">
        <v>0</v>
      </c>
      <c r="D5398" t="s">
        <v>56</v>
      </c>
    </row>
    <row r="5399" spans="1:4" x14ac:dyDescent="0.3">
      <c r="A5399" s="33" t="s">
        <v>23</v>
      </c>
      <c r="B5399" s="34">
        <v>45961</v>
      </c>
      <c r="C5399">
        <v>0</v>
      </c>
      <c r="D5399" t="s">
        <v>56</v>
      </c>
    </row>
    <row r="5400" spans="1:4" x14ac:dyDescent="0.3">
      <c r="A5400" s="33" t="s">
        <v>23</v>
      </c>
      <c r="B5400" s="34">
        <v>45991</v>
      </c>
      <c r="C5400">
        <v>0</v>
      </c>
      <c r="D5400" t="s">
        <v>56</v>
      </c>
    </row>
    <row r="5401" spans="1:4" x14ac:dyDescent="0.3">
      <c r="A5401" s="33" t="s">
        <v>23</v>
      </c>
      <c r="B5401" s="34">
        <v>46022</v>
      </c>
      <c r="C5401">
        <v>0</v>
      </c>
      <c r="D5401" t="s">
        <v>56</v>
      </c>
    </row>
    <row r="5402" spans="1:4" x14ac:dyDescent="0.3">
      <c r="A5402" s="33" t="s">
        <v>24</v>
      </c>
      <c r="B5402" s="34">
        <v>44957</v>
      </c>
      <c r="C5402">
        <v>0</v>
      </c>
      <c r="D5402" t="s">
        <v>56</v>
      </c>
    </row>
    <row r="5403" spans="1:4" x14ac:dyDescent="0.3">
      <c r="A5403" s="33" t="s">
        <v>24</v>
      </c>
      <c r="B5403" s="34">
        <v>44985</v>
      </c>
      <c r="C5403">
        <v>0</v>
      </c>
      <c r="D5403" t="s">
        <v>56</v>
      </c>
    </row>
    <row r="5404" spans="1:4" x14ac:dyDescent="0.3">
      <c r="A5404" s="33" t="s">
        <v>24</v>
      </c>
      <c r="B5404" s="34">
        <v>45016</v>
      </c>
      <c r="C5404">
        <v>0</v>
      </c>
      <c r="D5404" t="s">
        <v>56</v>
      </c>
    </row>
    <row r="5405" spans="1:4" x14ac:dyDescent="0.3">
      <c r="A5405" s="33" t="s">
        <v>24</v>
      </c>
      <c r="B5405" s="34">
        <v>45046</v>
      </c>
      <c r="C5405">
        <v>0</v>
      </c>
      <c r="D5405" t="s">
        <v>56</v>
      </c>
    </row>
    <row r="5406" spans="1:4" x14ac:dyDescent="0.3">
      <c r="A5406" s="33" t="s">
        <v>24</v>
      </c>
      <c r="B5406" s="34">
        <v>45077</v>
      </c>
      <c r="C5406">
        <v>0</v>
      </c>
      <c r="D5406" t="s">
        <v>56</v>
      </c>
    </row>
    <row r="5407" spans="1:4" x14ac:dyDescent="0.3">
      <c r="A5407" s="33" t="s">
        <v>24</v>
      </c>
      <c r="B5407" s="34">
        <v>45107</v>
      </c>
      <c r="C5407">
        <v>0</v>
      </c>
      <c r="D5407" t="s">
        <v>56</v>
      </c>
    </row>
    <row r="5408" spans="1:4" x14ac:dyDescent="0.3">
      <c r="A5408" s="33" t="s">
        <v>24</v>
      </c>
      <c r="B5408" s="34">
        <v>45138</v>
      </c>
      <c r="C5408">
        <v>0</v>
      </c>
      <c r="D5408" t="s">
        <v>56</v>
      </c>
    </row>
    <row r="5409" spans="1:4" x14ac:dyDescent="0.3">
      <c r="A5409" s="33" t="s">
        <v>24</v>
      </c>
      <c r="B5409" s="34">
        <v>45169</v>
      </c>
      <c r="C5409">
        <v>0</v>
      </c>
      <c r="D5409" t="s">
        <v>56</v>
      </c>
    </row>
    <row r="5410" spans="1:4" x14ac:dyDescent="0.3">
      <c r="A5410" s="33" t="s">
        <v>24</v>
      </c>
      <c r="B5410" s="34">
        <v>45199</v>
      </c>
      <c r="C5410">
        <v>0</v>
      </c>
      <c r="D5410" t="s">
        <v>56</v>
      </c>
    </row>
    <row r="5411" spans="1:4" x14ac:dyDescent="0.3">
      <c r="A5411" s="33" t="s">
        <v>24</v>
      </c>
      <c r="B5411" s="34">
        <v>45230</v>
      </c>
      <c r="C5411">
        <v>0</v>
      </c>
      <c r="D5411" t="s">
        <v>56</v>
      </c>
    </row>
    <row r="5412" spans="1:4" x14ac:dyDescent="0.3">
      <c r="A5412" s="33" t="s">
        <v>24</v>
      </c>
      <c r="B5412" s="34">
        <v>45260</v>
      </c>
      <c r="C5412">
        <v>0</v>
      </c>
      <c r="D5412" t="s">
        <v>56</v>
      </c>
    </row>
    <row r="5413" spans="1:4" x14ac:dyDescent="0.3">
      <c r="A5413" s="33" t="s">
        <v>24</v>
      </c>
      <c r="B5413" s="34">
        <v>45291</v>
      </c>
      <c r="C5413">
        <v>0</v>
      </c>
      <c r="D5413" t="s">
        <v>56</v>
      </c>
    </row>
    <row r="5414" spans="1:4" x14ac:dyDescent="0.3">
      <c r="A5414" s="33" t="s">
        <v>24</v>
      </c>
      <c r="B5414" s="34">
        <v>45322</v>
      </c>
      <c r="C5414">
        <v>0</v>
      </c>
      <c r="D5414" t="s">
        <v>56</v>
      </c>
    </row>
    <row r="5415" spans="1:4" x14ac:dyDescent="0.3">
      <c r="A5415" s="33" t="s">
        <v>24</v>
      </c>
      <c r="B5415" s="34">
        <v>45351</v>
      </c>
      <c r="C5415">
        <v>0</v>
      </c>
      <c r="D5415" t="s">
        <v>56</v>
      </c>
    </row>
    <row r="5416" spans="1:4" x14ac:dyDescent="0.3">
      <c r="A5416" s="33" t="s">
        <v>24</v>
      </c>
      <c r="B5416" s="34">
        <v>45382</v>
      </c>
      <c r="C5416">
        <v>0</v>
      </c>
      <c r="D5416" t="s">
        <v>56</v>
      </c>
    </row>
    <row r="5417" spans="1:4" x14ac:dyDescent="0.3">
      <c r="A5417" s="33" t="s">
        <v>24</v>
      </c>
      <c r="B5417" s="34">
        <v>45412</v>
      </c>
      <c r="C5417">
        <v>0</v>
      </c>
      <c r="D5417" t="s">
        <v>56</v>
      </c>
    </row>
    <row r="5418" spans="1:4" x14ac:dyDescent="0.3">
      <c r="A5418" s="33" t="s">
        <v>24</v>
      </c>
      <c r="B5418" s="34">
        <v>45443</v>
      </c>
      <c r="C5418">
        <v>0</v>
      </c>
      <c r="D5418" t="s">
        <v>56</v>
      </c>
    </row>
    <row r="5419" spans="1:4" x14ac:dyDescent="0.3">
      <c r="A5419" s="33" t="s">
        <v>24</v>
      </c>
      <c r="B5419" s="34">
        <v>45473</v>
      </c>
      <c r="C5419">
        <v>0</v>
      </c>
      <c r="D5419" t="s">
        <v>56</v>
      </c>
    </row>
    <row r="5420" spans="1:4" x14ac:dyDescent="0.3">
      <c r="A5420" s="33" t="s">
        <v>24</v>
      </c>
      <c r="B5420" s="34">
        <v>45504</v>
      </c>
      <c r="C5420">
        <v>0</v>
      </c>
      <c r="D5420" t="s">
        <v>56</v>
      </c>
    </row>
    <row r="5421" spans="1:4" x14ac:dyDescent="0.3">
      <c r="A5421" s="33" t="s">
        <v>24</v>
      </c>
      <c r="B5421" s="34">
        <v>45535</v>
      </c>
      <c r="C5421">
        <v>0</v>
      </c>
      <c r="D5421" t="s">
        <v>56</v>
      </c>
    </row>
    <row r="5422" spans="1:4" x14ac:dyDescent="0.3">
      <c r="A5422" s="33" t="s">
        <v>24</v>
      </c>
      <c r="B5422" s="34">
        <v>45565</v>
      </c>
      <c r="C5422">
        <v>0</v>
      </c>
      <c r="D5422" t="s">
        <v>56</v>
      </c>
    </row>
    <row r="5423" spans="1:4" x14ac:dyDescent="0.3">
      <c r="A5423" s="33" t="s">
        <v>24</v>
      </c>
      <c r="B5423" s="34">
        <v>45596</v>
      </c>
      <c r="C5423">
        <v>0</v>
      </c>
      <c r="D5423" t="s">
        <v>56</v>
      </c>
    </row>
    <row r="5424" spans="1:4" x14ac:dyDescent="0.3">
      <c r="A5424" s="33" t="s">
        <v>24</v>
      </c>
      <c r="B5424" s="34">
        <v>45626</v>
      </c>
      <c r="C5424">
        <v>0</v>
      </c>
      <c r="D5424" t="s">
        <v>56</v>
      </c>
    </row>
    <row r="5425" spans="1:4" x14ac:dyDescent="0.3">
      <c r="A5425" s="33" t="s">
        <v>24</v>
      </c>
      <c r="B5425" s="34">
        <v>45657</v>
      </c>
      <c r="C5425">
        <v>0</v>
      </c>
      <c r="D5425" t="s">
        <v>56</v>
      </c>
    </row>
    <row r="5426" spans="1:4" x14ac:dyDescent="0.3">
      <c r="A5426" s="33" t="s">
        <v>24</v>
      </c>
      <c r="B5426" s="34">
        <v>45688</v>
      </c>
      <c r="C5426">
        <v>0</v>
      </c>
      <c r="D5426" t="s">
        <v>56</v>
      </c>
    </row>
    <row r="5427" spans="1:4" x14ac:dyDescent="0.3">
      <c r="A5427" s="33" t="s">
        <v>24</v>
      </c>
      <c r="B5427" s="34">
        <v>45716</v>
      </c>
      <c r="C5427">
        <v>0</v>
      </c>
      <c r="D5427" t="s">
        <v>56</v>
      </c>
    </row>
    <row r="5428" spans="1:4" x14ac:dyDescent="0.3">
      <c r="A5428" s="33" t="s">
        <v>24</v>
      </c>
      <c r="B5428" s="34">
        <v>45747</v>
      </c>
      <c r="C5428">
        <v>0</v>
      </c>
      <c r="D5428" t="s">
        <v>56</v>
      </c>
    </row>
    <row r="5429" spans="1:4" x14ac:dyDescent="0.3">
      <c r="A5429" s="33" t="s">
        <v>24</v>
      </c>
      <c r="B5429" s="34">
        <v>45777</v>
      </c>
      <c r="C5429">
        <v>0</v>
      </c>
      <c r="D5429" t="s">
        <v>56</v>
      </c>
    </row>
    <row r="5430" spans="1:4" x14ac:dyDescent="0.3">
      <c r="A5430" s="33" t="s">
        <v>24</v>
      </c>
      <c r="B5430" s="34">
        <v>45808</v>
      </c>
      <c r="C5430">
        <v>0</v>
      </c>
      <c r="D5430" t="s">
        <v>56</v>
      </c>
    </row>
    <row r="5431" spans="1:4" x14ac:dyDescent="0.3">
      <c r="A5431" s="33" t="s">
        <v>24</v>
      </c>
      <c r="B5431" s="34">
        <v>45838</v>
      </c>
      <c r="C5431">
        <v>0</v>
      </c>
      <c r="D5431" t="s">
        <v>56</v>
      </c>
    </row>
    <row r="5432" spans="1:4" x14ac:dyDescent="0.3">
      <c r="A5432" s="33" t="s">
        <v>24</v>
      </c>
      <c r="B5432" s="34">
        <v>45869</v>
      </c>
      <c r="C5432">
        <v>0</v>
      </c>
      <c r="D5432" t="s">
        <v>56</v>
      </c>
    </row>
    <row r="5433" spans="1:4" x14ac:dyDescent="0.3">
      <c r="A5433" s="33" t="s">
        <v>24</v>
      </c>
      <c r="B5433" s="34">
        <v>45900</v>
      </c>
      <c r="C5433">
        <v>0</v>
      </c>
      <c r="D5433" t="s">
        <v>56</v>
      </c>
    </row>
    <row r="5434" spans="1:4" x14ac:dyDescent="0.3">
      <c r="A5434" s="33" t="s">
        <v>24</v>
      </c>
      <c r="B5434" s="34">
        <v>45930</v>
      </c>
      <c r="C5434">
        <v>0</v>
      </c>
      <c r="D5434" t="s">
        <v>56</v>
      </c>
    </row>
    <row r="5435" spans="1:4" x14ac:dyDescent="0.3">
      <c r="A5435" s="33" t="s">
        <v>24</v>
      </c>
      <c r="B5435" s="34">
        <v>45961</v>
      </c>
      <c r="C5435">
        <v>0</v>
      </c>
      <c r="D5435" t="s">
        <v>56</v>
      </c>
    </row>
    <row r="5436" spans="1:4" x14ac:dyDescent="0.3">
      <c r="A5436" s="33" t="s">
        <v>24</v>
      </c>
      <c r="B5436" s="34">
        <v>45991</v>
      </c>
      <c r="C5436">
        <v>0</v>
      </c>
      <c r="D5436" t="s">
        <v>56</v>
      </c>
    </row>
    <row r="5437" spans="1:4" x14ac:dyDescent="0.3">
      <c r="A5437" s="33" t="s">
        <v>24</v>
      </c>
      <c r="B5437" s="34">
        <v>46022</v>
      </c>
      <c r="C5437">
        <v>0</v>
      </c>
      <c r="D5437" t="s">
        <v>56</v>
      </c>
    </row>
    <row r="5438" spans="1:4" x14ac:dyDescent="0.3">
      <c r="A5438" s="33" t="s">
        <v>25</v>
      </c>
      <c r="B5438" s="34">
        <v>44957</v>
      </c>
      <c r="C5438">
        <v>0</v>
      </c>
      <c r="D5438" t="s">
        <v>56</v>
      </c>
    </row>
    <row r="5439" spans="1:4" x14ac:dyDescent="0.3">
      <c r="A5439" s="33" t="s">
        <v>25</v>
      </c>
      <c r="B5439" s="34">
        <v>44985</v>
      </c>
      <c r="C5439">
        <v>0</v>
      </c>
      <c r="D5439" t="s">
        <v>56</v>
      </c>
    </row>
    <row r="5440" spans="1:4" x14ac:dyDescent="0.3">
      <c r="A5440" s="33" t="s">
        <v>25</v>
      </c>
      <c r="B5440" s="34">
        <v>45016</v>
      </c>
      <c r="C5440">
        <v>0</v>
      </c>
      <c r="D5440" t="s">
        <v>56</v>
      </c>
    </row>
    <row r="5441" spans="1:4" x14ac:dyDescent="0.3">
      <c r="A5441" s="33" t="s">
        <v>25</v>
      </c>
      <c r="B5441" s="34">
        <v>45046</v>
      </c>
      <c r="C5441">
        <v>0</v>
      </c>
      <c r="D5441" t="s">
        <v>56</v>
      </c>
    </row>
    <row r="5442" spans="1:4" x14ac:dyDescent="0.3">
      <c r="A5442" s="33" t="s">
        <v>25</v>
      </c>
      <c r="B5442" s="34">
        <v>45077</v>
      </c>
      <c r="C5442">
        <v>0</v>
      </c>
      <c r="D5442" t="s">
        <v>56</v>
      </c>
    </row>
    <row r="5443" spans="1:4" x14ac:dyDescent="0.3">
      <c r="A5443" s="33" t="s">
        <v>25</v>
      </c>
      <c r="B5443" s="34">
        <v>45107</v>
      </c>
      <c r="C5443">
        <v>0</v>
      </c>
      <c r="D5443" t="s">
        <v>56</v>
      </c>
    </row>
    <row r="5444" spans="1:4" x14ac:dyDescent="0.3">
      <c r="A5444" s="33" t="s">
        <v>25</v>
      </c>
      <c r="B5444" s="34">
        <v>45138</v>
      </c>
      <c r="C5444">
        <v>0</v>
      </c>
      <c r="D5444" t="s">
        <v>56</v>
      </c>
    </row>
    <row r="5445" spans="1:4" x14ac:dyDescent="0.3">
      <c r="A5445" s="33" t="s">
        <v>25</v>
      </c>
      <c r="B5445" s="34">
        <v>45169</v>
      </c>
      <c r="C5445">
        <v>0</v>
      </c>
      <c r="D5445" t="s">
        <v>56</v>
      </c>
    </row>
    <row r="5446" spans="1:4" x14ac:dyDescent="0.3">
      <c r="A5446" s="33" t="s">
        <v>25</v>
      </c>
      <c r="B5446" s="34">
        <v>45199</v>
      </c>
      <c r="C5446">
        <v>0</v>
      </c>
      <c r="D5446" t="s">
        <v>56</v>
      </c>
    </row>
    <row r="5447" spans="1:4" x14ac:dyDescent="0.3">
      <c r="A5447" s="33" t="s">
        <v>25</v>
      </c>
      <c r="B5447" s="34">
        <v>45230</v>
      </c>
      <c r="C5447">
        <v>0</v>
      </c>
      <c r="D5447" t="s">
        <v>56</v>
      </c>
    </row>
    <row r="5448" spans="1:4" x14ac:dyDescent="0.3">
      <c r="A5448" s="33" t="s">
        <v>25</v>
      </c>
      <c r="B5448" s="34">
        <v>45260</v>
      </c>
      <c r="C5448">
        <v>0</v>
      </c>
      <c r="D5448" t="s">
        <v>56</v>
      </c>
    </row>
    <row r="5449" spans="1:4" x14ac:dyDescent="0.3">
      <c r="A5449" s="33" t="s">
        <v>25</v>
      </c>
      <c r="B5449" s="34">
        <v>45291</v>
      </c>
      <c r="C5449">
        <v>0</v>
      </c>
      <c r="D5449" t="s">
        <v>56</v>
      </c>
    </row>
    <row r="5450" spans="1:4" x14ac:dyDescent="0.3">
      <c r="A5450" s="33" t="s">
        <v>25</v>
      </c>
      <c r="B5450" s="34">
        <v>45322</v>
      </c>
      <c r="C5450">
        <v>0</v>
      </c>
      <c r="D5450" t="s">
        <v>56</v>
      </c>
    </row>
    <row r="5451" spans="1:4" x14ac:dyDescent="0.3">
      <c r="A5451" s="33" t="s">
        <v>25</v>
      </c>
      <c r="B5451" s="34">
        <v>45351</v>
      </c>
      <c r="C5451">
        <v>0</v>
      </c>
      <c r="D5451" t="s">
        <v>56</v>
      </c>
    </row>
    <row r="5452" spans="1:4" x14ac:dyDescent="0.3">
      <c r="A5452" s="33" t="s">
        <v>25</v>
      </c>
      <c r="B5452" s="34">
        <v>45382</v>
      </c>
      <c r="C5452">
        <v>0</v>
      </c>
      <c r="D5452" t="s">
        <v>56</v>
      </c>
    </row>
    <row r="5453" spans="1:4" x14ac:dyDescent="0.3">
      <c r="A5453" s="33" t="s">
        <v>25</v>
      </c>
      <c r="B5453" s="34">
        <v>45412</v>
      </c>
      <c r="C5453">
        <v>0</v>
      </c>
      <c r="D5453" t="s">
        <v>56</v>
      </c>
    </row>
    <row r="5454" spans="1:4" x14ac:dyDescent="0.3">
      <c r="A5454" s="33" t="s">
        <v>25</v>
      </c>
      <c r="B5454" s="34">
        <v>45443</v>
      </c>
      <c r="C5454">
        <v>0</v>
      </c>
      <c r="D5454" t="s">
        <v>56</v>
      </c>
    </row>
    <row r="5455" spans="1:4" x14ac:dyDescent="0.3">
      <c r="A5455" s="33" t="s">
        <v>25</v>
      </c>
      <c r="B5455" s="34">
        <v>45473</v>
      </c>
      <c r="C5455">
        <v>0</v>
      </c>
      <c r="D5455" t="s">
        <v>56</v>
      </c>
    </row>
    <row r="5456" spans="1:4" x14ac:dyDescent="0.3">
      <c r="A5456" s="33" t="s">
        <v>25</v>
      </c>
      <c r="B5456" s="34">
        <v>45504</v>
      </c>
      <c r="C5456">
        <v>0</v>
      </c>
      <c r="D5456" t="s">
        <v>56</v>
      </c>
    </row>
    <row r="5457" spans="1:4" x14ac:dyDescent="0.3">
      <c r="A5457" s="33" t="s">
        <v>25</v>
      </c>
      <c r="B5457" s="34">
        <v>45535</v>
      </c>
      <c r="C5457">
        <v>0</v>
      </c>
      <c r="D5457" t="s">
        <v>56</v>
      </c>
    </row>
    <row r="5458" spans="1:4" x14ac:dyDescent="0.3">
      <c r="A5458" s="33" t="s">
        <v>25</v>
      </c>
      <c r="B5458" s="34">
        <v>45565</v>
      </c>
      <c r="C5458">
        <v>0</v>
      </c>
      <c r="D5458" t="s">
        <v>56</v>
      </c>
    </row>
    <row r="5459" spans="1:4" x14ac:dyDescent="0.3">
      <c r="A5459" s="33" t="s">
        <v>25</v>
      </c>
      <c r="B5459" s="34">
        <v>45596</v>
      </c>
      <c r="C5459">
        <v>0</v>
      </c>
      <c r="D5459" t="s">
        <v>56</v>
      </c>
    </row>
    <row r="5460" spans="1:4" x14ac:dyDescent="0.3">
      <c r="A5460" s="33" t="s">
        <v>25</v>
      </c>
      <c r="B5460" s="34">
        <v>45626</v>
      </c>
      <c r="C5460">
        <v>0</v>
      </c>
      <c r="D5460" t="s">
        <v>56</v>
      </c>
    </row>
    <row r="5461" spans="1:4" x14ac:dyDescent="0.3">
      <c r="A5461" s="33" t="s">
        <v>25</v>
      </c>
      <c r="B5461" s="34">
        <v>45657</v>
      </c>
      <c r="C5461">
        <v>0</v>
      </c>
      <c r="D5461" t="s">
        <v>56</v>
      </c>
    </row>
    <row r="5462" spans="1:4" x14ac:dyDescent="0.3">
      <c r="A5462" s="33" t="s">
        <v>25</v>
      </c>
      <c r="B5462" s="34">
        <v>45688</v>
      </c>
      <c r="C5462">
        <v>0</v>
      </c>
      <c r="D5462" t="s">
        <v>56</v>
      </c>
    </row>
    <row r="5463" spans="1:4" x14ac:dyDescent="0.3">
      <c r="A5463" s="33" t="s">
        <v>25</v>
      </c>
      <c r="B5463" s="34">
        <v>45716</v>
      </c>
      <c r="C5463">
        <v>0</v>
      </c>
      <c r="D5463" t="s">
        <v>56</v>
      </c>
    </row>
    <row r="5464" spans="1:4" x14ac:dyDescent="0.3">
      <c r="A5464" s="33" t="s">
        <v>25</v>
      </c>
      <c r="B5464" s="34">
        <v>45747</v>
      </c>
      <c r="C5464">
        <v>0</v>
      </c>
      <c r="D5464" t="s">
        <v>56</v>
      </c>
    </row>
    <row r="5465" spans="1:4" x14ac:dyDescent="0.3">
      <c r="A5465" s="33" t="s">
        <v>25</v>
      </c>
      <c r="B5465" s="34">
        <v>45777</v>
      </c>
      <c r="C5465">
        <v>0</v>
      </c>
      <c r="D5465" t="s">
        <v>56</v>
      </c>
    </row>
    <row r="5466" spans="1:4" x14ac:dyDescent="0.3">
      <c r="A5466" s="33" t="s">
        <v>25</v>
      </c>
      <c r="B5466" s="34">
        <v>45808</v>
      </c>
      <c r="C5466">
        <v>0</v>
      </c>
      <c r="D5466" t="s">
        <v>56</v>
      </c>
    </row>
    <row r="5467" spans="1:4" x14ac:dyDescent="0.3">
      <c r="A5467" s="33" t="s">
        <v>25</v>
      </c>
      <c r="B5467" s="34">
        <v>45838</v>
      </c>
      <c r="C5467">
        <v>0</v>
      </c>
      <c r="D5467" t="s">
        <v>56</v>
      </c>
    </row>
    <row r="5468" spans="1:4" x14ac:dyDescent="0.3">
      <c r="A5468" s="33" t="s">
        <v>25</v>
      </c>
      <c r="B5468" s="34">
        <v>45869</v>
      </c>
      <c r="C5468">
        <v>0</v>
      </c>
      <c r="D5468" t="s">
        <v>56</v>
      </c>
    </row>
    <row r="5469" spans="1:4" x14ac:dyDescent="0.3">
      <c r="A5469" s="33" t="s">
        <v>25</v>
      </c>
      <c r="B5469" s="34">
        <v>45900</v>
      </c>
      <c r="C5469">
        <v>0</v>
      </c>
      <c r="D5469" t="s">
        <v>56</v>
      </c>
    </row>
    <row r="5470" spans="1:4" x14ac:dyDescent="0.3">
      <c r="A5470" s="33" t="s">
        <v>25</v>
      </c>
      <c r="B5470" s="34">
        <v>45930</v>
      </c>
      <c r="C5470">
        <v>0</v>
      </c>
      <c r="D5470" t="s">
        <v>56</v>
      </c>
    </row>
    <row r="5471" spans="1:4" x14ac:dyDescent="0.3">
      <c r="A5471" s="33" t="s">
        <v>25</v>
      </c>
      <c r="B5471" s="34">
        <v>45961</v>
      </c>
      <c r="C5471">
        <v>0</v>
      </c>
      <c r="D5471" t="s">
        <v>56</v>
      </c>
    </row>
    <row r="5472" spans="1:4" x14ac:dyDescent="0.3">
      <c r="A5472" s="33" t="s">
        <v>25</v>
      </c>
      <c r="B5472" s="34">
        <v>45991</v>
      </c>
      <c r="C5472">
        <v>0</v>
      </c>
      <c r="D5472" t="s">
        <v>56</v>
      </c>
    </row>
    <row r="5473" spans="1:4" x14ac:dyDescent="0.3">
      <c r="A5473" s="33" t="s">
        <v>25</v>
      </c>
      <c r="B5473" s="34">
        <v>46022</v>
      </c>
      <c r="C5473">
        <v>0</v>
      </c>
      <c r="D5473" t="s">
        <v>56</v>
      </c>
    </row>
    <row r="5474" spans="1:4" x14ac:dyDescent="0.3">
      <c r="A5474" s="33" t="s">
        <v>26</v>
      </c>
      <c r="B5474" s="34">
        <v>44957</v>
      </c>
      <c r="C5474">
        <v>1000</v>
      </c>
      <c r="D5474" t="s">
        <v>56</v>
      </c>
    </row>
    <row r="5475" spans="1:4" x14ac:dyDescent="0.3">
      <c r="A5475" s="33" t="s">
        <v>26</v>
      </c>
      <c r="B5475" s="34">
        <v>44985</v>
      </c>
      <c r="C5475">
        <v>1030</v>
      </c>
      <c r="D5475" t="s">
        <v>56</v>
      </c>
    </row>
    <row r="5476" spans="1:4" x14ac:dyDescent="0.3">
      <c r="A5476" s="33" t="s">
        <v>26</v>
      </c>
      <c r="B5476" s="34">
        <v>45016</v>
      </c>
      <c r="C5476">
        <v>1060.9000000000001</v>
      </c>
      <c r="D5476" t="s">
        <v>56</v>
      </c>
    </row>
    <row r="5477" spans="1:4" x14ac:dyDescent="0.3">
      <c r="A5477" s="33" t="s">
        <v>26</v>
      </c>
      <c r="B5477" s="34">
        <v>45046</v>
      </c>
      <c r="C5477">
        <v>1092.7270000000001</v>
      </c>
      <c r="D5477" t="s">
        <v>56</v>
      </c>
    </row>
    <row r="5478" spans="1:4" x14ac:dyDescent="0.3">
      <c r="A5478" s="33" t="s">
        <v>26</v>
      </c>
      <c r="B5478" s="34">
        <v>45077</v>
      </c>
      <c r="C5478">
        <v>983.4543000000001</v>
      </c>
      <c r="D5478" t="s">
        <v>56</v>
      </c>
    </row>
    <row r="5479" spans="1:4" x14ac:dyDescent="0.3">
      <c r="A5479" s="33" t="s">
        <v>26</v>
      </c>
      <c r="B5479" s="34">
        <v>45107</v>
      </c>
      <c r="C5479">
        <v>1012.9579290000001</v>
      </c>
      <c r="D5479" t="s">
        <v>56</v>
      </c>
    </row>
    <row r="5480" spans="1:4" x14ac:dyDescent="0.3">
      <c r="A5480" s="33" t="s">
        <v>26</v>
      </c>
      <c r="B5480" s="34">
        <v>45138</v>
      </c>
      <c r="C5480">
        <v>1043.3466668700003</v>
      </c>
      <c r="D5480" t="s">
        <v>56</v>
      </c>
    </row>
    <row r="5481" spans="1:4" x14ac:dyDescent="0.3">
      <c r="A5481" s="33" t="s">
        <v>26</v>
      </c>
      <c r="B5481" s="34">
        <v>45169</v>
      </c>
      <c r="C5481">
        <v>1074.6470668761003</v>
      </c>
      <c r="D5481" t="s">
        <v>56</v>
      </c>
    </row>
    <row r="5482" spans="1:4" x14ac:dyDescent="0.3">
      <c r="A5482" s="33" t="s">
        <v>26</v>
      </c>
      <c r="B5482" s="34">
        <v>45199</v>
      </c>
      <c r="C5482">
        <v>1106.8864788823835</v>
      </c>
      <c r="D5482" t="s">
        <v>56</v>
      </c>
    </row>
    <row r="5483" spans="1:4" x14ac:dyDescent="0.3">
      <c r="A5483" s="33" t="s">
        <v>26</v>
      </c>
      <c r="B5483" s="34">
        <v>45230</v>
      </c>
      <c r="C5483">
        <v>1140.093073248855</v>
      </c>
      <c r="D5483" t="s">
        <v>56</v>
      </c>
    </row>
    <row r="5484" spans="1:4" x14ac:dyDescent="0.3">
      <c r="A5484" s="33" t="s">
        <v>26</v>
      </c>
      <c r="B5484" s="34">
        <v>45260</v>
      </c>
      <c r="C5484">
        <v>1174.2958654463207</v>
      </c>
      <c r="D5484" t="s">
        <v>56</v>
      </c>
    </row>
    <row r="5485" spans="1:4" x14ac:dyDescent="0.3">
      <c r="A5485" s="33" t="s">
        <v>26</v>
      </c>
      <c r="B5485" s="34">
        <v>45291</v>
      </c>
      <c r="C5485">
        <v>1209.5247414097103</v>
      </c>
      <c r="D5485" t="s">
        <v>56</v>
      </c>
    </row>
    <row r="5486" spans="1:4" x14ac:dyDescent="0.3">
      <c r="A5486" s="33" t="s">
        <v>26</v>
      </c>
      <c r="B5486" s="34">
        <v>45322</v>
      </c>
      <c r="C5486">
        <v>1245.8104836520015</v>
      </c>
      <c r="D5486" t="s">
        <v>56</v>
      </c>
    </row>
    <row r="5487" spans="1:4" x14ac:dyDescent="0.3">
      <c r="A5487" s="33" t="s">
        <v>26</v>
      </c>
      <c r="B5487" s="34">
        <v>45351</v>
      </c>
      <c r="C5487">
        <v>1121.2294352868014</v>
      </c>
      <c r="D5487" t="s">
        <v>56</v>
      </c>
    </row>
    <row r="5488" spans="1:4" x14ac:dyDescent="0.3">
      <c r="A5488" s="33" t="s">
        <v>26</v>
      </c>
      <c r="B5488" s="34">
        <v>45382</v>
      </c>
      <c r="C5488">
        <v>1154.8663183454055</v>
      </c>
      <c r="D5488" t="s">
        <v>56</v>
      </c>
    </row>
    <row r="5489" spans="1:4" x14ac:dyDescent="0.3">
      <c r="A5489" s="33" t="s">
        <v>26</v>
      </c>
      <c r="B5489" s="34">
        <v>45412</v>
      </c>
      <c r="C5489">
        <v>1189.5123078957677</v>
      </c>
      <c r="D5489" t="s">
        <v>56</v>
      </c>
    </row>
    <row r="5490" spans="1:4" x14ac:dyDescent="0.3">
      <c r="A5490" s="33" t="s">
        <v>26</v>
      </c>
      <c r="B5490" s="34">
        <v>45443</v>
      </c>
      <c r="C5490">
        <v>1225.1976771326408</v>
      </c>
      <c r="D5490" t="s">
        <v>56</v>
      </c>
    </row>
    <row r="5491" spans="1:4" x14ac:dyDescent="0.3">
      <c r="A5491" s="33" t="s">
        <v>26</v>
      </c>
      <c r="B5491" s="34">
        <v>45473</v>
      </c>
      <c r="C5491">
        <v>1261.95360744662</v>
      </c>
      <c r="D5491" t="s">
        <v>56</v>
      </c>
    </row>
    <row r="5492" spans="1:4" x14ac:dyDescent="0.3">
      <c r="A5492" s="33" t="s">
        <v>26</v>
      </c>
      <c r="B5492" s="34">
        <v>45504</v>
      </c>
      <c r="C5492">
        <v>1299.8122156700188</v>
      </c>
      <c r="D5492" t="s">
        <v>56</v>
      </c>
    </row>
    <row r="5493" spans="1:4" x14ac:dyDescent="0.3">
      <c r="A5493" s="33" t="s">
        <v>26</v>
      </c>
      <c r="B5493" s="34">
        <v>45535</v>
      </c>
      <c r="C5493">
        <v>1338.8065821401194</v>
      </c>
      <c r="D5493" t="s">
        <v>56</v>
      </c>
    </row>
    <row r="5494" spans="1:4" x14ac:dyDescent="0.3">
      <c r="A5494" s="33" t="s">
        <v>26</v>
      </c>
      <c r="B5494" s="34">
        <v>45565</v>
      </c>
      <c r="C5494">
        <v>1378.9707796043231</v>
      </c>
      <c r="D5494" t="s">
        <v>56</v>
      </c>
    </row>
    <row r="5495" spans="1:4" x14ac:dyDescent="0.3">
      <c r="A5495" s="33" t="s">
        <v>26</v>
      </c>
      <c r="B5495" s="34">
        <v>45596</v>
      </c>
      <c r="C5495">
        <v>1420.3399029924528</v>
      </c>
      <c r="D5495" t="s">
        <v>56</v>
      </c>
    </row>
    <row r="5496" spans="1:4" x14ac:dyDescent="0.3">
      <c r="A5496" s="33" t="s">
        <v>26</v>
      </c>
      <c r="B5496" s="34">
        <v>45626</v>
      </c>
      <c r="C5496">
        <v>1278.3059126932076</v>
      </c>
      <c r="D5496" t="s">
        <v>56</v>
      </c>
    </row>
    <row r="5497" spans="1:4" x14ac:dyDescent="0.3">
      <c r="A5497" s="33" t="s">
        <v>26</v>
      </c>
      <c r="B5497" s="34">
        <v>45657</v>
      </c>
      <c r="C5497">
        <v>1316.6550900740037</v>
      </c>
      <c r="D5497" t="s">
        <v>56</v>
      </c>
    </row>
    <row r="5498" spans="1:4" x14ac:dyDescent="0.3">
      <c r="A5498" s="33" t="s">
        <v>26</v>
      </c>
      <c r="B5498" s="34">
        <v>45688</v>
      </c>
      <c r="C5498">
        <v>1356.1547427762239</v>
      </c>
      <c r="D5498" t="s">
        <v>56</v>
      </c>
    </row>
    <row r="5499" spans="1:4" x14ac:dyDescent="0.3">
      <c r="A5499" s="33" t="s">
        <v>26</v>
      </c>
      <c r="B5499" s="34">
        <v>45716</v>
      </c>
      <c r="C5499">
        <v>1396.8393850595107</v>
      </c>
      <c r="D5499" t="s">
        <v>56</v>
      </c>
    </row>
    <row r="5500" spans="1:4" x14ac:dyDescent="0.3">
      <c r="A5500" s="33" t="s">
        <v>26</v>
      </c>
      <c r="B5500" s="34">
        <v>45747</v>
      </c>
      <c r="C5500">
        <v>1438.744566611296</v>
      </c>
      <c r="D5500" t="s">
        <v>56</v>
      </c>
    </row>
    <row r="5501" spans="1:4" x14ac:dyDescent="0.3">
      <c r="A5501" s="33" t="s">
        <v>26</v>
      </c>
      <c r="B5501" s="34">
        <v>45777</v>
      </c>
      <c r="C5501">
        <v>1481.906903609635</v>
      </c>
      <c r="D5501" t="s">
        <v>56</v>
      </c>
    </row>
    <row r="5502" spans="1:4" x14ac:dyDescent="0.3">
      <c r="A5502" s="33" t="s">
        <v>26</v>
      </c>
      <c r="B5502" s="34">
        <v>45808</v>
      </c>
      <c r="C5502">
        <v>1333.7162132486715</v>
      </c>
      <c r="D5502" t="s">
        <v>56</v>
      </c>
    </row>
    <row r="5503" spans="1:4" x14ac:dyDescent="0.3">
      <c r="A5503" s="33" t="s">
        <v>26</v>
      </c>
      <c r="B5503" s="34">
        <v>45838</v>
      </c>
      <c r="C5503">
        <v>1373.7276996461317</v>
      </c>
      <c r="D5503" t="s">
        <v>56</v>
      </c>
    </row>
    <row r="5504" spans="1:4" x14ac:dyDescent="0.3">
      <c r="A5504" s="33" t="s">
        <v>26</v>
      </c>
      <c r="B5504" s="34">
        <v>45869</v>
      </c>
      <c r="C5504">
        <v>1414.9395306355157</v>
      </c>
      <c r="D5504" t="s">
        <v>56</v>
      </c>
    </row>
    <row r="5505" spans="1:4" x14ac:dyDescent="0.3">
      <c r="A5505" s="33" t="s">
        <v>26</v>
      </c>
      <c r="B5505" s="34">
        <v>45900</v>
      </c>
      <c r="C5505">
        <v>1457.3877165545812</v>
      </c>
      <c r="D5505" t="s">
        <v>56</v>
      </c>
    </row>
    <row r="5506" spans="1:4" x14ac:dyDescent="0.3">
      <c r="A5506" s="33" t="s">
        <v>26</v>
      </c>
      <c r="B5506" s="34">
        <v>45930</v>
      </c>
      <c r="C5506">
        <v>1501.1093480512186</v>
      </c>
      <c r="D5506" t="s">
        <v>56</v>
      </c>
    </row>
    <row r="5507" spans="1:4" x14ac:dyDescent="0.3">
      <c r="A5507" s="33" t="s">
        <v>26</v>
      </c>
      <c r="B5507" s="34">
        <v>45961</v>
      </c>
      <c r="C5507">
        <v>1546.1426284927552</v>
      </c>
      <c r="D5507" t="s">
        <v>56</v>
      </c>
    </row>
    <row r="5508" spans="1:4" x14ac:dyDescent="0.3">
      <c r="A5508" s="33" t="s">
        <v>26</v>
      </c>
      <c r="B5508" s="34">
        <v>45991</v>
      </c>
      <c r="C5508">
        <v>1391.5283656434797</v>
      </c>
      <c r="D5508" t="s">
        <v>56</v>
      </c>
    </row>
    <row r="5509" spans="1:4" x14ac:dyDescent="0.3">
      <c r="A5509" s="33" t="s">
        <v>26</v>
      </c>
      <c r="B5509" s="34">
        <v>46022</v>
      </c>
      <c r="C5509">
        <v>1433.2742166127841</v>
      </c>
      <c r="D5509" t="s">
        <v>56</v>
      </c>
    </row>
    <row r="5510" spans="1:4" x14ac:dyDescent="0.3">
      <c r="A5510" s="33" t="s">
        <v>27</v>
      </c>
      <c r="B5510" s="34">
        <v>44957</v>
      </c>
      <c r="C5510">
        <v>1000</v>
      </c>
      <c r="D5510" t="s">
        <v>56</v>
      </c>
    </row>
    <row r="5511" spans="1:4" x14ac:dyDescent="0.3">
      <c r="A5511" s="33" t="s">
        <v>27</v>
      </c>
      <c r="B5511" s="34">
        <v>44985</v>
      </c>
      <c r="C5511">
        <v>1030</v>
      </c>
      <c r="D5511" t="s">
        <v>56</v>
      </c>
    </row>
    <row r="5512" spans="1:4" x14ac:dyDescent="0.3">
      <c r="A5512" s="33" t="s">
        <v>27</v>
      </c>
      <c r="B5512" s="34">
        <v>45016</v>
      </c>
      <c r="C5512">
        <v>1060.9000000000001</v>
      </c>
      <c r="D5512" t="s">
        <v>56</v>
      </c>
    </row>
    <row r="5513" spans="1:4" x14ac:dyDescent="0.3">
      <c r="A5513" s="33" t="s">
        <v>27</v>
      </c>
      <c r="B5513" s="34">
        <v>45046</v>
      </c>
      <c r="C5513">
        <v>1092.7270000000001</v>
      </c>
      <c r="D5513" t="s">
        <v>56</v>
      </c>
    </row>
    <row r="5514" spans="1:4" x14ac:dyDescent="0.3">
      <c r="A5514" s="33" t="s">
        <v>27</v>
      </c>
      <c r="B5514" s="34">
        <v>45077</v>
      </c>
      <c r="C5514">
        <v>983.45429999999999</v>
      </c>
      <c r="D5514" t="s">
        <v>56</v>
      </c>
    </row>
    <row r="5515" spans="1:4" x14ac:dyDescent="0.3">
      <c r="A5515" s="33" t="s">
        <v>27</v>
      </c>
      <c r="B5515" s="34">
        <v>45107</v>
      </c>
      <c r="C5515">
        <v>1012.9579</v>
      </c>
      <c r="D5515" t="s">
        <v>56</v>
      </c>
    </row>
    <row r="5516" spans="1:4" x14ac:dyDescent="0.3">
      <c r="A5516" s="33" t="s">
        <v>27</v>
      </c>
      <c r="B5516" s="34">
        <v>45138</v>
      </c>
      <c r="C5516">
        <v>1043.3467000000001</v>
      </c>
      <c r="D5516" t="s">
        <v>56</v>
      </c>
    </row>
    <row r="5517" spans="1:4" x14ac:dyDescent="0.3">
      <c r="A5517" s="33" t="s">
        <v>27</v>
      </c>
      <c r="B5517" s="34">
        <v>45169</v>
      </c>
      <c r="C5517">
        <v>1074.6470999999999</v>
      </c>
      <c r="D5517" t="s">
        <v>56</v>
      </c>
    </row>
    <row r="5518" spans="1:4" x14ac:dyDescent="0.3">
      <c r="A5518" s="33" t="s">
        <v>27</v>
      </c>
      <c r="B5518" s="34">
        <v>45199</v>
      </c>
      <c r="C5518">
        <v>1106.8865000000001</v>
      </c>
      <c r="D5518" t="s">
        <v>56</v>
      </c>
    </row>
    <row r="5519" spans="1:4" x14ac:dyDescent="0.3">
      <c r="A5519" s="33" t="s">
        <v>27</v>
      </c>
      <c r="B5519" s="34">
        <v>45230</v>
      </c>
      <c r="C5519">
        <v>1140.0931</v>
      </c>
      <c r="D5519" t="s">
        <v>56</v>
      </c>
    </row>
    <row r="5520" spans="1:4" x14ac:dyDescent="0.3">
      <c r="A5520" s="33" t="s">
        <v>27</v>
      </c>
      <c r="B5520" s="34">
        <v>45260</v>
      </c>
      <c r="C5520">
        <v>1174.2959000000001</v>
      </c>
      <c r="D5520" t="s">
        <v>56</v>
      </c>
    </row>
    <row r="5521" spans="1:4" x14ac:dyDescent="0.3">
      <c r="A5521" s="33" t="s">
        <v>27</v>
      </c>
      <c r="B5521" s="34">
        <v>45291</v>
      </c>
      <c r="C5521">
        <v>1209.5246999999999</v>
      </c>
      <c r="D5521" t="s">
        <v>56</v>
      </c>
    </row>
    <row r="5522" spans="1:4" x14ac:dyDescent="0.3">
      <c r="A5522" s="33" t="s">
        <v>27</v>
      </c>
      <c r="B5522" s="34">
        <v>45322</v>
      </c>
      <c r="C5522">
        <v>1245.8105</v>
      </c>
      <c r="D5522" t="s">
        <v>56</v>
      </c>
    </row>
    <row r="5523" spans="1:4" x14ac:dyDescent="0.3">
      <c r="A5523" s="33" t="s">
        <v>27</v>
      </c>
      <c r="B5523" s="34">
        <v>45351</v>
      </c>
      <c r="C5523">
        <v>1121.2293999999999</v>
      </c>
      <c r="D5523" t="s">
        <v>56</v>
      </c>
    </row>
    <row r="5524" spans="1:4" x14ac:dyDescent="0.3">
      <c r="A5524" s="33" t="s">
        <v>27</v>
      </c>
      <c r="B5524" s="34">
        <v>45382</v>
      </c>
      <c r="C5524">
        <v>1154.8662999999999</v>
      </c>
      <c r="D5524" t="s">
        <v>56</v>
      </c>
    </row>
    <row r="5525" spans="1:4" x14ac:dyDescent="0.3">
      <c r="A5525" s="33" t="s">
        <v>27</v>
      </c>
      <c r="B5525" s="34">
        <v>45412</v>
      </c>
      <c r="C5525">
        <v>1189.5123000000001</v>
      </c>
      <c r="D5525" t="s">
        <v>56</v>
      </c>
    </row>
    <row r="5526" spans="1:4" x14ac:dyDescent="0.3">
      <c r="A5526" s="33" t="s">
        <v>27</v>
      </c>
      <c r="B5526" s="34">
        <v>45443</v>
      </c>
      <c r="C5526">
        <v>1225.1976999999999</v>
      </c>
      <c r="D5526" t="s">
        <v>56</v>
      </c>
    </row>
    <row r="5527" spans="1:4" x14ac:dyDescent="0.3">
      <c r="A5527" s="33" t="s">
        <v>27</v>
      </c>
      <c r="B5527" s="34">
        <v>45473</v>
      </c>
      <c r="C5527">
        <v>1261.9536000000001</v>
      </c>
      <c r="D5527" t="s">
        <v>56</v>
      </c>
    </row>
    <row r="5528" spans="1:4" x14ac:dyDescent="0.3">
      <c r="A5528" s="33" t="s">
        <v>27</v>
      </c>
      <c r="B5528" s="34">
        <v>45504</v>
      </c>
      <c r="C5528">
        <v>1299.8122000000001</v>
      </c>
      <c r="D5528" t="s">
        <v>56</v>
      </c>
    </row>
    <row r="5529" spans="1:4" x14ac:dyDescent="0.3">
      <c r="A5529" s="33" t="s">
        <v>27</v>
      </c>
      <c r="B5529" s="34">
        <v>45535</v>
      </c>
      <c r="C5529">
        <v>1338.8065999999999</v>
      </c>
      <c r="D5529" t="s">
        <v>56</v>
      </c>
    </row>
    <row r="5530" spans="1:4" x14ac:dyDescent="0.3">
      <c r="A5530" s="33" t="s">
        <v>27</v>
      </c>
      <c r="B5530" s="34">
        <v>45565</v>
      </c>
      <c r="C5530">
        <v>1378.9708000000001</v>
      </c>
      <c r="D5530" t="s">
        <v>56</v>
      </c>
    </row>
    <row r="5531" spans="1:4" x14ac:dyDescent="0.3">
      <c r="A5531" s="33" t="s">
        <v>27</v>
      </c>
      <c r="B5531" s="34">
        <v>45596</v>
      </c>
      <c r="C5531">
        <v>1420.3398999999999</v>
      </c>
      <c r="D5531" t="s">
        <v>56</v>
      </c>
    </row>
    <row r="5532" spans="1:4" x14ac:dyDescent="0.3">
      <c r="A5532" s="33" t="s">
        <v>27</v>
      </c>
      <c r="B5532" s="34">
        <v>45626</v>
      </c>
      <c r="C5532">
        <v>1278.3059000000001</v>
      </c>
      <c r="D5532" t="s">
        <v>56</v>
      </c>
    </row>
    <row r="5533" spans="1:4" x14ac:dyDescent="0.3">
      <c r="A5533" s="33" t="s">
        <v>27</v>
      </c>
      <c r="B5533" s="34">
        <v>45657</v>
      </c>
      <c r="C5533">
        <v>1316.6550999999999</v>
      </c>
      <c r="D5533" t="s">
        <v>56</v>
      </c>
    </row>
    <row r="5534" spans="1:4" x14ac:dyDescent="0.3">
      <c r="A5534" s="33" t="s">
        <v>27</v>
      </c>
      <c r="B5534" s="34">
        <v>45688</v>
      </c>
      <c r="C5534">
        <v>1356.1547</v>
      </c>
      <c r="D5534" t="s">
        <v>56</v>
      </c>
    </row>
    <row r="5535" spans="1:4" x14ac:dyDescent="0.3">
      <c r="A5535" s="33" t="s">
        <v>27</v>
      </c>
      <c r="B5535" s="34">
        <v>45716</v>
      </c>
      <c r="C5535">
        <v>1396.8394000000001</v>
      </c>
      <c r="D5535" t="s">
        <v>56</v>
      </c>
    </row>
    <row r="5536" spans="1:4" x14ac:dyDescent="0.3">
      <c r="A5536" s="33" t="s">
        <v>27</v>
      </c>
      <c r="B5536" s="34">
        <v>45747</v>
      </c>
      <c r="C5536">
        <v>1438.7446</v>
      </c>
      <c r="D5536" t="s">
        <v>56</v>
      </c>
    </row>
    <row r="5537" spans="1:4" x14ac:dyDescent="0.3">
      <c r="A5537" s="33" t="s">
        <v>27</v>
      </c>
      <c r="B5537" s="34">
        <v>45777</v>
      </c>
      <c r="C5537">
        <v>1481.9069</v>
      </c>
      <c r="D5537" t="s">
        <v>56</v>
      </c>
    </row>
    <row r="5538" spans="1:4" x14ac:dyDescent="0.3">
      <c r="A5538" s="33" t="s">
        <v>27</v>
      </c>
      <c r="B5538" s="34">
        <v>45808</v>
      </c>
      <c r="C5538">
        <v>1333.7162000000001</v>
      </c>
      <c r="D5538" t="s">
        <v>56</v>
      </c>
    </row>
    <row r="5539" spans="1:4" x14ac:dyDescent="0.3">
      <c r="A5539" s="33" t="s">
        <v>27</v>
      </c>
      <c r="B5539" s="34">
        <v>45838</v>
      </c>
      <c r="C5539">
        <v>1373.7276999999999</v>
      </c>
      <c r="D5539" t="s">
        <v>56</v>
      </c>
    </row>
    <row r="5540" spans="1:4" x14ac:dyDescent="0.3">
      <c r="A5540" s="33" t="s">
        <v>27</v>
      </c>
      <c r="B5540" s="34">
        <v>45869</v>
      </c>
      <c r="C5540">
        <v>1414.9395</v>
      </c>
      <c r="D5540" t="s">
        <v>56</v>
      </c>
    </row>
    <row r="5541" spans="1:4" x14ac:dyDescent="0.3">
      <c r="A5541" s="33" t="s">
        <v>27</v>
      </c>
      <c r="B5541" s="34">
        <v>45900</v>
      </c>
      <c r="C5541">
        <v>1457.3877</v>
      </c>
      <c r="D5541" t="s">
        <v>56</v>
      </c>
    </row>
    <row r="5542" spans="1:4" x14ac:dyDescent="0.3">
      <c r="A5542" s="33" t="s">
        <v>27</v>
      </c>
      <c r="B5542" s="34">
        <v>45930</v>
      </c>
      <c r="C5542">
        <v>1501.1093000000001</v>
      </c>
      <c r="D5542" t="s">
        <v>56</v>
      </c>
    </row>
    <row r="5543" spans="1:4" x14ac:dyDescent="0.3">
      <c r="A5543" s="33" t="s">
        <v>27</v>
      </c>
      <c r="B5543" s="34">
        <v>45961</v>
      </c>
      <c r="C5543">
        <v>1546.1425999999999</v>
      </c>
      <c r="D5543" t="s">
        <v>56</v>
      </c>
    </row>
    <row r="5544" spans="1:4" x14ac:dyDescent="0.3">
      <c r="A5544" s="33" t="s">
        <v>27</v>
      </c>
      <c r="B5544" s="34">
        <v>45991</v>
      </c>
      <c r="C5544">
        <v>1391.5283999999999</v>
      </c>
      <c r="D5544" t="s">
        <v>56</v>
      </c>
    </row>
    <row r="5545" spans="1:4" x14ac:dyDescent="0.3">
      <c r="A5545" s="33" t="s">
        <v>27</v>
      </c>
      <c r="B5545" s="34">
        <v>46022</v>
      </c>
      <c r="C5545">
        <v>1433.2742000000001</v>
      </c>
      <c r="D5545" t="s">
        <v>56</v>
      </c>
    </row>
    <row r="5546" spans="1:4" x14ac:dyDescent="0.3">
      <c r="A5546" s="33" t="s">
        <v>28</v>
      </c>
      <c r="B5546" s="34">
        <v>44957</v>
      </c>
      <c r="C5546">
        <v>0</v>
      </c>
      <c r="D5546" t="s">
        <v>56</v>
      </c>
    </row>
    <row r="5547" spans="1:4" x14ac:dyDescent="0.3">
      <c r="A5547" s="33" t="s">
        <v>28</v>
      </c>
      <c r="B5547" s="34">
        <v>44985</v>
      </c>
      <c r="C5547">
        <v>0</v>
      </c>
      <c r="D5547" t="s">
        <v>56</v>
      </c>
    </row>
    <row r="5548" spans="1:4" x14ac:dyDescent="0.3">
      <c r="A5548" s="33" t="s">
        <v>28</v>
      </c>
      <c r="B5548" s="34">
        <v>45016</v>
      </c>
      <c r="C5548">
        <v>0</v>
      </c>
      <c r="D5548" t="s">
        <v>56</v>
      </c>
    </row>
    <row r="5549" spans="1:4" x14ac:dyDescent="0.3">
      <c r="A5549" s="33" t="s">
        <v>28</v>
      </c>
      <c r="B5549" s="34">
        <v>45046</v>
      </c>
      <c r="C5549">
        <v>0</v>
      </c>
      <c r="D5549" t="s">
        <v>56</v>
      </c>
    </row>
    <row r="5550" spans="1:4" x14ac:dyDescent="0.3">
      <c r="A5550" s="33" t="s">
        <v>28</v>
      </c>
      <c r="B5550" s="34">
        <v>45077</v>
      </c>
      <c r="C5550">
        <v>0</v>
      </c>
      <c r="D5550" t="s">
        <v>56</v>
      </c>
    </row>
    <row r="5551" spans="1:4" x14ac:dyDescent="0.3">
      <c r="A5551" s="33" t="s">
        <v>28</v>
      </c>
      <c r="B5551" s="34">
        <v>45107</v>
      </c>
      <c r="C5551">
        <v>0</v>
      </c>
      <c r="D5551" t="s">
        <v>56</v>
      </c>
    </row>
    <row r="5552" spans="1:4" x14ac:dyDescent="0.3">
      <c r="A5552" s="33" t="s">
        <v>28</v>
      </c>
      <c r="B5552" s="34">
        <v>45138</v>
      </c>
      <c r="C5552">
        <v>0</v>
      </c>
      <c r="D5552" t="s">
        <v>56</v>
      </c>
    </row>
    <row r="5553" spans="1:4" x14ac:dyDescent="0.3">
      <c r="A5553" s="33" t="s">
        <v>28</v>
      </c>
      <c r="B5553" s="34">
        <v>45169</v>
      </c>
      <c r="C5553">
        <v>0</v>
      </c>
      <c r="D5553" t="s">
        <v>56</v>
      </c>
    </row>
    <row r="5554" spans="1:4" x14ac:dyDescent="0.3">
      <c r="A5554" s="33" t="s">
        <v>28</v>
      </c>
      <c r="B5554" s="34">
        <v>45199</v>
      </c>
      <c r="C5554">
        <v>0</v>
      </c>
      <c r="D5554" t="s">
        <v>56</v>
      </c>
    </row>
    <row r="5555" spans="1:4" x14ac:dyDescent="0.3">
      <c r="A5555" s="33" t="s">
        <v>28</v>
      </c>
      <c r="B5555" s="34">
        <v>45230</v>
      </c>
      <c r="C5555">
        <v>0</v>
      </c>
      <c r="D5555" t="s">
        <v>56</v>
      </c>
    </row>
    <row r="5556" spans="1:4" x14ac:dyDescent="0.3">
      <c r="A5556" s="33" t="s">
        <v>28</v>
      </c>
      <c r="B5556" s="34">
        <v>45260</v>
      </c>
      <c r="C5556">
        <v>0</v>
      </c>
      <c r="D5556" t="s">
        <v>56</v>
      </c>
    </row>
    <row r="5557" spans="1:4" x14ac:dyDescent="0.3">
      <c r="A5557" s="33" t="s">
        <v>28</v>
      </c>
      <c r="B5557" s="34">
        <v>45291</v>
      </c>
      <c r="C5557">
        <v>0</v>
      </c>
      <c r="D5557" t="s">
        <v>56</v>
      </c>
    </row>
    <row r="5558" spans="1:4" x14ac:dyDescent="0.3">
      <c r="A5558" s="33" t="s">
        <v>28</v>
      </c>
      <c r="B5558" s="34">
        <v>45322</v>
      </c>
      <c r="C5558">
        <v>0</v>
      </c>
      <c r="D5558" t="s">
        <v>56</v>
      </c>
    </row>
    <row r="5559" spans="1:4" x14ac:dyDescent="0.3">
      <c r="A5559" s="33" t="s">
        <v>28</v>
      </c>
      <c r="B5559" s="34">
        <v>45351</v>
      </c>
      <c r="C5559">
        <v>0</v>
      </c>
      <c r="D5559" t="s">
        <v>56</v>
      </c>
    </row>
    <row r="5560" spans="1:4" x14ac:dyDescent="0.3">
      <c r="A5560" s="33" t="s">
        <v>28</v>
      </c>
      <c r="B5560" s="34">
        <v>45382</v>
      </c>
      <c r="C5560">
        <v>0</v>
      </c>
      <c r="D5560" t="s">
        <v>56</v>
      </c>
    </row>
    <row r="5561" spans="1:4" x14ac:dyDescent="0.3">
      <c r="A5561" s="33" t="s">
        <v>28</v>
      </c>
      <c r="B5561" s="34">
        <v>45412</v>
      </c>
      <c r="C5561">
        <v>0</v>
      </c>
      <c r="D5561" t="s">
        <v>56</v>
      </c>
    </row>
    <row r="5562" spans="1:4" x14ac:dyDescent="0.3">
      <c r="A5562" s="33" t="s">
        <v>28</v>
      </c>
      <c r="B5562" s="34">
        <v>45443</v>
      </c>
      <c r="C5562">
        <v>0</v>
      </c>
      <c r="D5562" t="s">
        <v>56</v>
      </c>
    </row>
    <row r="5563" spans="1:4" x14ac:dyDescent="0.3">
      <c r="A5563" s="33" t="s">
        <v>28</v>
      </c>
      <c r="B5563" s="34">
        <v>45473</v>
      </c>
      <c r="C5563">
        <v>0</v>
      </c>
      <c r="D5563" t="s">
        <v>56</v>
      </c>
    </row>
    <row r="5564" spans="1:4" x14ac:dyDescent="0.3">
      <c r="A5564" s="33" t="s">
        <v>28</v>
      </c>
      <c r="B5564" s="34">
        <v>45504</v>
      </c>
      <c r="C5564">
        <v>0</v>
      </c>
      <c r="D5564" t="s">
        <v>56</v>
      </c>
    </row>
    <row r="5565" spans="1:4" x14ac:dyDescent="0.3">
      <c r="A5565" s="33" t="s">
        <v>28</v>
      </c>
      <c r="B5565" s="34">
        <v>45535</v>
      </c>
      <c r="C5565">
        <v>0</v>
      </c>
      <c r="D5565" t="s">
        <v>56</v>
      </c>
    </row>
    <row r="5566" spans="1:4" x14ac:dyDescent="0.3">
      <c r="A5566" s="33" t="s">
        <v>28</v>
      </c>
      <c r="B5566" s="34">
        <v>45565</v>
      </c>
      <c r="C5566">
        <v>0</v>
      </c>
      <c r="D5566" t="s">
        <v>56</v>
      </c>
    </row>
    <row r="5567" spans="1:4" x14ac:dyDescent="0.3">
      <c r="A5567" s="33" t="s">
        <v>28</v>
      </c>
      <c r="B5567" s="34">
        <v>45596</v>
      </c>
      <c r="C5567">
        <v>0</v>
      </c>
      <c r="D5567" t="s">
        <v>56</v>
      </c>
    </row>
    <row r="5568" spans="1:4" x14ac:dyDescent="0.3">
      <c r="A5568" s="33" t="s">
        <v>28</v>
      </c>
      <c r="B5568" s="34">
        <v>45626</v>
      </c>
      <c r="C5568">
        <v>0</v>
      </c>
      <c r="D5568" t="s">
        <v>56</v>
      </c>
    </row>
    <row r="5569" spans="1:4" x14ac:dyDescent="0.3">
      <c r="A5569" s="33" t="s">
        <v>28</v>
      </c>
      <c r="B5569" s="34">
        <v>45657</v>
      </c>
      <c r="C5569">
        <v>0</v>
      </c>
      <c r="D5569" t="s">
        <v>56</v>
      </c>
    </row>
    <row r="5570" spans="1:4" x14ac:dyDescent="0.3">
      <c r="A5570" s="33" t="s">
        <v>28</v>
      </c>
      <c r="B5570" s="34">
        <v>45688</v>
      </c>
      <c r="C5570">
        <v>0</v>
      </c>
      <c r="D5570" t="s">
        <v>56</v>
      </c>
    </row>
    <row r="5571" spans="1:4" x14ac:dyDescent="0.3">
      <c r="A5571" s="33" t="s">
        <v>28</v>
      </c>
      <c r="B5571" s="34">
        <v>45716</v>
      </c>
      <c r="C5571">
        <v>0</v>
      </c>
      <c r="D5571" t="s">
        <v>56</v>
      </c>
    </row>
    <row r="5572" spans="1:4" x14ac:dyDescent="0.3">
      <c r="A5572" s="33" t="s">
        <v>28</v>
      </c>
      <c r="B5572" s="34">
        <v>45747</v>
      </c>
      <c r="C5572">
        <v>0</v>
      </c>
      <c r="D5572" t="s">
        <v>56</v>
      </c>
    </row>
    <row r="5573" spans="1:4" x14ac:dyDescent="0.3">
      <c r="A5573" s="33" t="s">
        <v>28</v>
      </c>
      <c r="B5573" s="34">
        <v>45777</v>
      </c>
      <c r="C5573">
        <v>0</v>
      </c>
      <c r="D5573" t="s">
        <v>56</v>
      </c>
    </row>
    <row r="5574" spans="1:4" x14ac:dyDescent="0.3">
      <c r="A5574" s="33" t="s">
        <v>28</v>
      </c>
      <c r="B5574" s="34">
        <v>45808</v>
      </c>
      <c r="C5574">
        <v>0</v>
      </c>
      <c r="D5574" t="s">
        <v>56</v>
      </c>
    </row>
    <row r="5575" spans="1:4" x14ac:dyDescent="0.3">
      <c r="A5575" s="33" t="s">
        <v>28</v>
      </c>
      <c r="B5575" s="34">
        <v>45838</v>
      </c>
      <c r="C5575">
        <v>0</v>
      </c>
      <c r="D5575" t="s">
        <v>56</v>
      </c>
    </row>
    <row r="5576" spans="1:4" x14ac:dyDescent="0.3">
      <c r="A5576" s="33" t="s">
        <v>28</v>
      </c>
      <c r="B5576" s="34">
        <v>45869</v>
      </c>
      <c r="C5576">
        <v>0</v>
      </c>
      <c r="D5576" t="s">
        <v>56</v>
      </c>
    </row>
    <row r="5577" spans="1:4" x14ac:dyDescent="0.3">
      <c r="A5577" s="33" t="s">
        <v>28</v>
      </c>
      <c r="B5577" s="34">
        <v>45900</v>
      </c>
      <c r="C5577">
        <v>0</v>
      </c>
      <c r="D5577" t="s">
        <v>56</v>
      </c>
    </row>
    <row r="5578" spans="1:4" x14ac:dyDescent="0.3">
      <c r="A5578" s="33" t="s">
        <v>28</v>
      </c>
      <c r="B5578" s="34">
        <v>45930</v>
      </c>
      <c r="C5578">
        <v>0</v>
      </c>
      <c r="D5578" t="s">
        <v>56</v>
      </c>
    </row>
    <row r="5579" spans="1:4" x14ac:dyDescent="0.3">
      <c r="A5579" s="33" t="s">
        <v>28</v>
      </c>
      <c r="B5579" s="34">
        <v>45961</v>
      </c>
      <c r="C5579">
        <v>0</v>
      </c>
      <c r="D5579" t="s">
        <v>56</v>
      </c>
    </row>
    <row r="5580" spans="1:4" x14ac:dyDescent="0.3">
      <c r="A5580" s="33" t="s">
        <v>28</v>
      </c>
      <c r="B5580" s="34">
        <v>45991</v>
      </c>
      <c r="C5580">
        <v>0</v>
      </c>
      <c r="D5580" t="s">
        <v>56</v>
      </c>
    </row>
    <row r="5581" spans="1:4" x14ac:dyDescent="0.3">
      <c r="A5581" s="33" t="s">
        <v>28</v>
      </c>
      <c r="B5581" s="34">
        <v>46022</v>
      </c>
      <c r="C5581">
        <v>0</v>
      </c>
      <c r="D5581" t="s">
        <v>56</v>
      </c>
    </row>
    <row r="5582" spans="1:4" x14ac:dyDescent="0.3">
      <c r="A5582" s="33" t="s">
        <v>29</v>
      </c>
      <c r="B5582" s="34">
        <v>44957</v>
      </c>
      <c r="C5582">
        <v>15000</v>
      </c>
      <c r="D5582" t="s">
        <v>56</v>
      </c>
    </row>
    <row r="5583" spans="1:4" x14ac:dyDescent="0.3">
      <c r="A5583" s="33" t="s">
        <v>29</v>
      </c>
      <c r="B5583" s="34">
        <v>44985</v>
      </c>
      <c r="C5583">
        <v>15450</v>
      </c>
      <c r="D5583" t="s">
        <v>56</v>
      </c>
    </row>
    <row r="5584" spans="1:4" x14ac:dyDescent="0.3">
      <c r="A5584" s="33" t="s">
        <v>29</v>
      </c>
      <c r="B5584" s="34">
        <v>45016</v>
      </c>
      <c r="C5584">
        <v>10815</v>
      </c>
      <c r="D5584" t="s">
        <v>56</v>
      </c>
    </row>
    <row r="5585" spans="1:4" x14ac:dyDescent="0.3">
      <c r="A5585" s="33" t="s">
        <v>29</v>
      </c>
      <c r="B5585" s="34">
        <v>45046</v>
      </c>
      <c r="C5585">
        <v>11139.45</v>
      </c>
      <c r="D5585" t="s">
        <v>56</v>
      </c>
    </row>
    <row r="5586" spans="1:4" x14ac:dyDescent="0.3">
      <c r="A5586" s="33" t="s">
        <v>29</v>
      </c>
      <c r="B5586" s="34">
        <v>45077</v>
      </c>
      <c r="C5586">
        <v>11473.633500000002</v>
      </c>
      <c r="D5586" t="s">
        <v>56</v>
      </c>
    </row>
    <row r="5587" spans="1:4" x14ac:dyDescent="0.3">
      <c r="A5587" s="33" t="s">
        <v>29</v>
      </c>
      <c r="B5587" s="34">
        <v>45107</v>
      </c>
      <c r="C5587">
        <v>11817.842505000002</v>
      </c>
      <c r="D5587" t="s">
        <v>56</v>
      </c>
    </row>
    <row r="5588" spans="1:4" x14ac:dyDescent="0.3">
      <c r="A5588" s="33" t="s">
        <v>29</v>
      </c>
      <c r="B5588" s="34">
        <v>45138</v>
      </c>
      <c r="C5588">
        <v>12172.377780150002</v>
      </c>
      <c r="D5588" t="s">
        <v>56</v>
      </c>
    </row>
    <row r="5589" spans="1:4" x14ac:dyDescent="0.3">
      <c r="A5589" s="33" t="s">
        <v>29</v>
      </c>
      <c r="B5589" s="34">
        <v>45169</v>
      </c>
      <c r="C5589">
        <v>12537.549113554502</v>
      </c>
      <c r="D5589" t="s">
        <v>56</v>
      </c>
    </row>
    <row r="5590" spans="1:4" x14ac:dyDescent="0.3">
      <c r="A5590" s="33" t="s">
        <v>29</v>
      </c>
      <c r="B5590" s="34">
        <v>45199</v>
      </c>
      <c r="C5590">
        <v>12913.675586961137</v>
      </c>
      <c r="D5590" t="s">
        <v>56</v>
      </c>
    </row>
    <row r="5591" spans="1:4" x14ac:dyDescent="0.3">
      <c r="A5591" s="33" t="s">
        <v>29</v>
      </c>
      <c r="B5591" s="34">
        <v>45230</v>
      </c>
      <c r="C5591">
        <v>9039.5729108727955</v>
      </c>
      <c r="D5591" t="s">
        <v>56</v>
      </c>
    </row>
    <row r="5592" spans="1:4" x14ac:dyDescent="0.3">
      <c r="A5592" s="33" t="s">
        <v>29</v>
      </c>
      <c r="B5592" s="34">
        <v>45260</v>
      </c>
      <c r="C5592">
        <v>9310.7600981989799</v>
      </c>
      <c r="D5592" t="s">
        <v>56</v>
      </c>
    </row>
    <row r="5593" spans="1:4" x14ac:dyDescent="0.3">
      <c r="A5593" s="33" t="s">
        <v>29</v>
      </c>
      <c r="B5593" s="34">
        <v>45291</v>
      </c>
      <c r="C5593">
        <v>9590.0829011449496</v>
      </c>
      <c r="D5593" t="s">
        <v>56</v>
      </c>
    </row>
    <row r="5594" spans="1:4" x14ac:dyDescent="0.3">
      <c r="A5594" s="33" t="s">
        <v>29</v>
      </c>
      <c r="B5594" s="34">
        <v>45322</v>
      </c>
      <c r="C5594">
        <v>9877.785388179298</v>
      </c>
      <c r="D5594" t="s">
        <v>56</v>
      </c>
    </row>
    <row r="5595" spans="1:4" x14ac:dyDescent="0.3">
      <c r="A5595" s="33" t="s">
        <v>29</v>
      </c>
      <c r="B5595" s="34">
        <v>45351</v>
      </c>
      <c r="C5595">
        <v>10174.118949824677</v>
      </c>
      <c r="D5595" t="s">
        <v>56</v>
      </c>
    </row>
    <row r="5596" spans="1:4" x14ac:dyDescent="0.3">
      <c r="A5596" s="33" t="s">
        <v>29</v>
      </c>
      <c r="B5596" s="34">
        <v>45382</v>
      </c>
      <c r="C5596">
        <v>10479.342518319418</v>
      </c>
      <c r="D5596" t="s">
        <v>56</v>
      </c>
    </row>
    <row r="5597" spans="1:4" x14ac:dyDescent="0.3">
      <c r="A5597" s="33" t="s">
        <v>29</v>
      </c>
      <c r="B5597" s="34">
        <v>45412</v>
      </c>
      <c r="C5597">
        <v>10793.722793869001</v>
      </c>
      <c r="D5597" t="s">
        <v>56</v>
      </c>
    </row>
    <row r="5598" spans="1:4" x14ac:dyDescent="0.3">
      <c r="A5598" s="33" t="s">
        <v>29</v>
      </c>
      <c r="B5598" s="34">
        <v>45443</v>
      </c>
      <c r="C5598">
        <v>11117.534477685071</v>
      </c>
      <c r="D5598" t="s">
        <v>56</v>
      </c>
    </row>
    <row r="5599" spans="1:4" x14ac:dyDescent="0.3">
      <c r="A5599" s="33" t="s">
        <v>29</v>
      </c>
      <c r="B5599" s="34">
        <v>45473</v>
      </c>
      <c r="C5599">
        <v>11451.060512015623</v>
      </c>
      <c r="D5599" t="s">
        <v>56</v>
      </c>
    </row>
    <row r="5600" spans="1:4" x14ac:dyDescent="0.3">
      <c r="A5600" s="33" t="s">
        <v>29</v>
      </c>
      <c r="B5600" s="34">
        <v>45504</v>
      </c>
      <c r="C5600">
        <v>11794.592327376093</v>
      </c>
      <c r="D5600" t="s">
        <v>56</v>
      </c>
    </row>
    <row r="5601" spans="1:4" x14ac:dyDescent="0.3">
      <c r="A5601" s="33" t="s">
        <v>29</v>
      </c>
      <c r="B5601" s="34">
        <v>45535</v>
      </c>
      <c r="C5601">
        <v>8256.2146291632653</v>
      </c>
      <c r="D5601" t="s">
        <v>56</v>
      </c>
    </row>
    <row r="5602" spans="1:4" x14ac:dyDescent="0.3">
      <c r="A5602" s="33" t="s">
        <v>29</v>
      </c>
      <c r="B5602" s="34">
        <v>45565</v>
      </c>
      <c r="C5602">
        <v>8503.9010680381634</v>
      </c>
      <c r="D5602" t="s">
        <v>56</v>
      </c>
    </row>
    <row r="5603" spans="1:4" x14ac:dyDescent="0.3">
      <c r="A5603" s="33" t="s">
        <v>29</v>
      </c>
      <c r="B5603" s="34">
        <v>45596</v>
      </c>
      <c r="C5603">
        <v>8759.0181000793091</v>
      </c>
      <c r="D5603" t="s">
        <v>56</v>
      </c>
    </row>
    <row r="5604" spans="1:4" x14ac:dyDescent="0.3">
      <c r="A5604" s="33" t="s">
        <v>29</v>
      </c>
      <c r="B5604" s="34">
        <v>45626</v>
      </c>
      <c r="C5604">
        <v>9021.7886430816889</v>
      </c>
      <c r="D5604" t="s">
        <v>56</v>
      </c>
    </row>
    <row r="5605" spans="1:4" x14ac:dyDescent="0.3">
      <c r="A5605" s="33" t="s">
        <v>29</v>
      </c>
      <c r="B5605" s="34">
        <v>45657</v>
      </c>
      <c r="C5605">
        <v>9292.4423023741401</v>
      </c>
      <c r="D5605" t="s">
        <v>56</v>
      </c>
    </row>
    <row r="5606" spans="1:4" x14ac:dyDescent="0.3">
      <c r="A5606" s="33" t="s">
        <v>29</v>
      </c>
      <c r="B5606" s="34">
        <v>45688</v>
      </c>
      <c r="C5606">
        <v>9571.2155714453638</v>
      </c>
      <c r="D5606" t="s">
        <v>56</v>
      </c>
    </row>
    <row r="5607" spans="1:4" x14ac:dyDescent="0.3">
      <c r="A5607" s="33" t="s">
        <v>29</v>
      </c>
      <c r="B5607" s="34">
        <v>45716</v>
      </c>
      <c r="C5607">
        <v>9858.3520385887241</v>
      </c>
      <c r="D5607" t="s">
        <v>56</v>
      </c>
    </row>
    <row r="5608" spans="1:4" x14ac:dyDescent="0.3">
      <c r="A5608" s="33" t="s">
        <v>29</v>
      </c>
      <c r="B5608" s="34">
        <v>45747</v>
      </c>
      <c r="C5608">
        <v>10154.102599746386</v>
      </c>
      <c r="D5608" t="s">
        <v>56</v>
      </c>
    </row>
    <row r="5609" spans="1:4" x14ac:dyDescent="0.3">
      <c r="A5609" s="33" t="s">
        <v>29</v>
      </c>
      <c r="B5609" s="34">
        <v>45777</v>
      </c>
      <c r="C5609">
        <v>10458.725677738777</v>
      </c>
      <c r="D5609" t="s">
        <v>56</v>
      </c>
    </row>
    <row r="5610" spans="1:4" x14ac:dyDescent="0.3">
      <c r="A5610" s="33" t="s">
        <v>29</v>
      </c>
      <c r="B5610" s="34">
        <v>45808</v>
      </c>
      <c r="C5610">
        <v>10772.48744807094</v>
      </c>
      <c r="D5610" t="s">
        <v>56</v>
      </c>
    </row>
    <row r="5611" spans="1:4" x14ac:dyDescent="0.3">
      <c r="A5611" s="33" t="s">
        <v>29</v>
      </c>
      <c r="B5611" s="34">
        <v>45838</v>
      </c>
      <c r="C5611">
        <v>11095.662071513068</v>
      </c>
      <c r="D5611" t="s">
        <v>56</v>
      </c>
    </row>
    <row r="5612" spans="1:4" x14ac:dyDescent="0.3">
      <c r="A5612" s="33" t="s">
        <v>29</v>
      </c>
      <c r="B5612" s="34">
        <v>45869</v>
      </c>
      <c r="C5612">
        <v>7766.9634500591474</v>
      </c>
      <c r="D5612" t="s">
        <v>56</v>
      </c>
    </row>
    <row r="5613" spans="1:4" x14ac:dyDescent="0.3">
      <c r="A5613" s="33" t="s">
        <v>29</v>
      </c>
      <c r="B5613" s="34">
        <v>45900</v>
      </c>
      <c r="C5613">
        <v>7999.9723535609219</v>
      </c>
      <c r="D5613" t="s">
        <v>56</v>
      </c>
    </row>
    <row r="5614" spans="1:4" x14ac:dyDescent="0.3">
      <c r="A5614" s="33" t="s">
        <v>29</v>
      </c>
      <c r="B5614" s="34">
        <v>45930</v>
      </c>
      <c r="C5614">
        <v>8239.9715241677495</v>
      </c>
      <c r="D5614" t="s">
        <v>56</v>
      </c>
    </row>
    <row r="5615" spans="1:4" x14ac:dyDescent="0.3">
      <c r="A5615" s="33" t="s">
        <v>29</v>
      </c>
      <c r="B5615" s="34">
        <v>45961</v>
      </c>
      <c r="C5615">
        <v>8487.1706698927828</v>
      </c>
      <c r="D5615" t="s">
        <v>56</v>
      </c>
    </row>
    <row r="5616" spans="1:4" x14ac:dyDescent="0.3">
      <c r="A5616" s="33" t="s">
        <v>29</v>
      </c>
      <c r="B5616" s="34">
        <v>45991</v>
      </c>
      <c r="C5616">
        <v>8741.7857899895662</v>
      </c>
      <c r="D5616" t="s">
        <v>56</v>
      </c>
    </row>
    <row r="5617" spans="1:4" x14ac:dyDescent="0.3">
      <c r="A5617" s="33" t="s">
        <v>29</v>
      </c>
      <c r="B5617" s="34">
        <v>46022</v>
      </c>
      <c r="C5617">
        <v>6119.2500529926956</v>
      </c>
      <c r="D5617" t="s">
        <v>56</v>
      </c>
    </row>
    <row r="5618" spans="1:4" x14ac:dyDescent="0.3">
      <c r="A5618" s="33" t="s">
        <v>30</v>
      </c>
      <c r="B5618" s="34">
        <v>44957</v>
      </c>
      <c r="C5618">
        <v>1500</v>
      </c>
      <c r="D5618" t="s">
        <v>56</v>
      </c>
    </row>
    <row r="5619" spans="1:4" x14ac:dyDescent="0.3">
      <c r="A5619" s="33" t="s">
        <v>30</v>
      </c>
      <c r="B5619" s="34">
        <v>44985</v>
      </c>
      <c r="C5619">
        <v>1545</v>
      </c>
      <c r="D5619" t="s">
        <v>56</v>
      </c>
    </row>
    <row r="5620" spans="1:4" x14ac:dyDescent="0.3">
      <c r="A5620" s="33" t="s">
        <v>30</v>
      </c>
      <c r="B5620" s="34">
        <v>45016</v>
      </c>
      <c r="C5620">
        <v>1591.3500000000001</v>
      </c>
      <c r="D5620" t="s">
        <v>56</v>
      </c>
    </row>
    <row r="5621" spans="1:4" x14ac:dyDescent="0.3">
      <c r="A5621" s="33" t="s">
        <v>30</v>
      </c>
      <c r="B5621" s="34">
        <v>45046</v>
      </c>
      <c r="C5621">
        <v>1639.0905000000002</v>
      </c>
      <c r="D5621" t="s">
        <v>56</v>
      </c>
    </row>
    <row r="5622" spans="1:4" x14ac:dyDescent="0.3">
      <c r="A5622" s="33" t="s">
        <v>30</v>
      </c>
      <c r="B5622" s="34">
        <v>45077</v>
      </c>
      <c r="C5622">
        <v>1147.3633500000001</v>
      </c>
      <c r="D5622" t="s">
        <v>56</v>
      </c>
    </row>
    <row r="5623" spans="1:4" x14ac:dyDescent="0.3">
      <c r="A5623" s="33" t="s">
        <v>30</v>
      </c>
      <c r="B5623" s="34">
        <v>45107</v>
      </c>
      <c r="C5623">
        <v>1181.7842505000001</v>
      </c>
      <c r="D5623" t="s">
        <v>56</v>
      </c>
    </row>
    <row r="5624" spans="1:4" x14ac:dyDescent="0.3">
      <c r="A5624" s="33" t="s">
        <v>30</v>
      </c>
      <c r="B5624" s="34">
        <v>45138</v>
      </c>
      <c r="C5624">
        <v>1217.2377780150002</v>
      </c>
      <c r="D5624" t="s">
        <v>56</v>
      </c>
    </row>
    <row r="5625" spans="1:4" x14ac:dyDescent="0.3">
      <c r="A5625" s="33" t="s">
        <v>30</v>
      </c>
      <c r="B5625" s="34">
        <v>45169</v>
      </c>
      <c r="C5625">
        <v>1253.7549113554503</v>
      </c>
      <c r="D5625" t="s">
        <v>56</v>
      </c>
    </row>
    <row r="5626" spans="1:4" x14ac:dyDescent="0.3">
      <c r="A5626" s="33" t="s">
        <v>30</v>
      </c>
      <c r="B5626" s="34">
        <v>45199</v>
      </c>
      <c r="C5626">
        <v>1291.3675586961137</v>
      </c>
      <c r="D5626" t="s">
        <v>56</v>
      </c>
    </row>
    <row r="5627" spans="1:4" x14ac:dyDescent="0.3">
      <c r="A5627" s="33" t="s">
        <v>30</v>
      </c>
      <c r="B5627" s="34">
        <v>45230</v>
      </c>
      <c r="C5627">
        <v>903.9572910872796</v>
      </c>
      <c r="D5627" t="s">
        <v>56</v>
      </c>
    </row>
    <row r="5628" spans="1:4" x14ac:dyDescent="0.3">
      <c r="A5628" s="33" t="s">
        <v>30</v>
      </c>
      <c r="B5628" s="34">
        <v>45260</v>
      </c>
      <c r="C5628">
        <v>931.07600981989799</v>
      </c>
      <c r="D5628" t="s">
        <v>56</v>
      </c>
    </row>
    <row r="5629" spans="1:4" x14ac:dyDescent="0.3">
      <c r="A5629" s="33" t="s">
        <v>30</v>
      </c>
      <c r="B5629" s="34">
        <v>45291</v>
      </c>
      <c r="C5629">
        <v>959.00829011449491</v>
      </c>
      <c r="D5629" t="s">
        <v>56</v>
      </c>
    </row>
    <row r="5630" spans="1:4" x14ac:dyDescent="0.3">
      <c r="A5630" s="33" t="s">
        <v>30</v>
      </c>
      <c r="B5630" s="34">
        <v>45322</v>
      </c>
      <c r="C5630">
        <v>987.77853881792976</v>
      </c>
      <c r="D5630" t="s">
        <v>56</v>
      </c>
    </row>
    <row r="5631" spans="1:4" x14ac:dyDescent="0.3">
      <c r="A5631" s="33" t="s">
        <v>30</v>
      </c>
      <c r="B5631" s="34">
        <v>45351</v>
      </c>
      <c r="C5631">
        <v>1017.4118949824676</v>
      </c>
      <c r="D5631" t="s">
        <v>56</v>
      </c>
    </row>
    <row r="5632" spans="1:4" x14ac:dyDescent="0.3">
      <c r="A5632" s="33" t="s">
        <v>30</v>
      </c>
      <c r="B5632" s="34">
        <v>45382</v>
      </c>
      <c r="C5632">
        <v>1047.9342518319418</v>
      </c>
      <c r="D5632" t="s">
        <v>56</v>
      </c>
    </row>
    <row r="5633" spans="1:4" x14ac:dyDescent="0.3">
      <c r="A5633" s="33" t="s">
        <v>30</v>
      </c>
      <c r="B5633" s="34">
        <v>45412</v>
      </c>
      <c r="C5633">
        <v>1079.3722793869001</v>
      </c>
      <c r="D5633" t="s">
        <v>56</v>
      </c>
    </row>
    <row r="5634" spans="1:4" x14ac:dyDescent="0.3">
      <c r="A5634" s="33" t="s">
        <v>30</v>
      </c>
      <c r="B5634" s="34">
        <v>45443</v>
      </c>
      <c r="C5634">
        <v>755.56059557083006</v>
      </c>
      <c r="D5634" t="s">
        <v>56</v>
      </c>
    </row>
    <row r="5635" spans="1:4" x14ac:dyDescent="0.3">
      <c r="A5635" s="33" t="s">
        <v>30</v>
      </c>
      <c r="B5635" s="34">
        <v>45473</v>
      </c>
      <c r="C5635">
        <v>778.22741343795497</v>
      </c>
      <c r="D5635" t="s">
        <v>56</v>
      </c>
    </row>
    <row r="5636" spans="1:4" x14ac:dyDescent="0.3">
      <c r="A5636" s="33" t="s">
        <v>30</v>
      </c>
      <c r="B5636" s="34">
        <v>45504</v>
      </c>
      <c r="C5636">
        <v>801.57423584109358</v>
      </c>
      <c r="D5636" t="s">
        <v>56</v>
      </c>
    </row>
    <row r="5637" spans="1:4" x14ac:dyDescent="0.3">
      <c r="A5637" s="33" t="s">
        <v>30</v>
      </c>
      <c r="B5637" s="34">
        <v>45535</v>
      </c>
      <c r="C5637">
        <v>561.1019650887655</v>
      </c>
      <c r="D5637" t="s">
        <v>56</v>
      </c>
    </row>
    <row r="5638" spans="1:4" x14ac:dyDescent="0.3">
      <c r="A5638" s="33" t="s">
        <v>30</v>
      </c>
      <c r="B5638" s="34">
        <v>45565</v>
      </c>
      <c r="C5638">
        <v>577.93502404142851</v>
      </c>
      <c r="D5638" t="s">
        <v>56</v>
      </c>
    </row>
    <row r="5639" spans="1:4" x14ac:dyDescent="0.3">
      <c r="A5639" s="33" t="s">
        <v>30</v>
      </c>
      <c r="B5639" s="34">
        <v>45596</v>
      </c>
      <c r="C5639">
        <v>595.2730747626714</v>
      </c>
      <c r="D5639" t="s">
        <v>56</v>
      </c>
    </row>
    <row r="5640" spans="1:4" x14ac:dyDescent="0.3">
      <c r="A5640" s="33" t="s">
        <v>30</v>
      </c>
      <c r="B5640" s="34">
        <v>45626</v>
      </c>
      <c r="C5640">
        <v>613.13126700555154</v>
      </c>
      <c r="D5640" t="s">
        <v>56</v>
      </c>
    </row>
    <row r="5641" spans="1:4" x14ac:dyDescent="0.3">
      <c r="A5641" s="33" t="s">
        <v>30</v>
      </c>
      <c r="B5641" s="34">
        <v>45657</v>
      </c>
      <c r="C5641">
        <v>631.52520501571814</v>
      </c>
      <c r="D5641" t="s">
        <v>56</v>
      </c>
    </row>
    <row r="5642" spans="1:4" x14ac:dyDescent="0.3">
      <c r="A5642" s="33" t="s">
        <v>30</v>
      </c>
      <c r="B5642" s="34">
        <v>45688</v>
      </c>
      <c r="C5642">
        <v>650.47096116618968</v>
      </c>
      <c r="D5642" t="s">
        <v>56</v>
      </c>
    </row>
    <row r="5643" spans="1:4" x14ac:dyDescent="0.3">
      <c r="A5643" s="33" t="s">
        <v>30</v>
      </c>
      <c r="B5643" s="34">
        <v>45716</v>
      </c>
      <c r="C5643">
        <v>669.98509000117542</v>
      </c>
      <c r="D5643" t="s">
        <v>56</v>
      </c>
    </row>
    <row r="5644" spans="1:4" x14ac:dyDescent="0.3">
      <c r="A5644" s="33" t="s">
        <v>30</v>
      </c>
      <c r="B5644" s="34">
        <v>45747</v>
      </c>
      <c r="C5644">
        <v>690.08464270121067</v>
      </c>
      <c r="D5644" t="s">
        <v>56</v>
      </c>
    </row>
    <row r="5645" spans="1:4" x14ac:dyDescent="0.3">
      <c r="A5645" s="33" t="s">
        <v>30</v>
      </c>
      <c r="B5645" s="34">
        <v>45777</v>
      </c>
      <c r="C5645">
        <v>710.78718198224703</v>
      </c>
      <c r="D5645" t="s">
        <v>56</v>
      </c>
    </row>
    <row r="5646" spans="1:4" x14ac:dyDescent="0.3">
      <c r="A5646" s="33" t="s">
        <v>30</v>
      </c>
      <c r="B5646" s="34">
        <v>45808</v>
      </c>
      <c r="C5646">
        <v>732.11079744171445</v>
      </c>
      <c r="D5646" t="s">
        <v>56</v>
      </c>
    </row>
    <row r="5647" spans="1:4" x14ac:dyDescent="0.3">
      <c r="A5647" s="33" t="s">
        <v>30</v>
      </c>
      <c r="B5647" s="34">
        <v>45838</v>
      </c>
      <c r="C5647">
        <v>754.07412136496589</v>
      </c>
      <c r="D5647" t="s">
        <v>56</v>
      </c>
    </row>
    <row r="5648" spans="1:4" x14ac:dyDescent="0.3">
      <c r="A5648" s="33" t="s">
        <v>30</v>
      </c>
      <c r="B5648" s="34">
        <v>45869</v>
      </c>
      <c r="C5648">
        <v>776.69634500591485</v>
      </c>
      <c r="D5648" t="s">
        <v>56</v>
      </c>
    </row>
    <row r="5649" spans="1:4" x14ac:dyDescent="0.3">
      <c r="A5649" s="33" t="s">
        <v>30</v>
      </c>
      <c r="B5649" s="34">
        <v>45900</v>
      </c>
      <c r="C5649">
        <v>799.99723535609235</v>
      </c>
      <c r="D5649" t="s">
        <v>56</v>
      </c>
    </row>
    <row r="5650" spans="1:4" x14ac:dyDescent="0.3">
      <c r="A5650" s="33" t="s">
        <v>30</v>
      </c>
      <c r="B5650" s="34">
        <v>45930</v>
      </c>
      <c r="C5650">
        <v>823.99715241677518</v>
      </c>
      <c r="D5650" t="s">
        <v>56</v>
      </c>
    </row>
    <row r="5651" spans="1:4" x14ac:dyDescent="0.3">
      <c r="A5651" s="33" t="s">
        <v>30</v>
      </c>
      <c r="B5651" s="34">
        <v>45961</v>
      </c>
      <c r="C5651">
        <v>848.71706698927846</v>
      </c>
      <c r="D5651" t="s">
        <v>56</v>
      </c>
    </row>
    <row r="5652" spans="1:4" x14ac:dyDescent="0.3">
      <c r="A5652" s="33" t="s">
        <v>30</v>
      </c>
      <c r="B5652" s="34">
        <v>45991</v>
      </c>
      <c r="C5652">
        <v>874.17857899895682</v>
      </c>
      <c r="D5652" t="s">
        <v>56</v>
      </c>
    </row>
    <row r="5653" spans="1:4" x14ac:dyDescent="0.3">
      <c r="A5653" s="33" t="s">
        <v>30</v>
      </c>
      <c r="B5653" s="34">
        <v>46022</v>
      </c>
      <c r="C5653">
        <v>900.40393636892554</v>
      </c>
      <c r="D5653" t="s">
        <v>56</v>
      </c>
    </row>
    <row r="5654" spans="1:4" x14ac:dyDescent="0.3">
      <c r="A5654" s="33" t="s">
        <v>31</v>
      </c>
      <c r="B5654" s="34">
        <v>44957</v>
      </c>
      <c r="C5654">
        <v>1450</v>
      </c>
      <c r="D5654" t="s">
        <v>56</v>
      </c>
    </row>
    <row r="5655" spans="1:4" x14ac:dyDescent="0.3">
      <c r="A5655" s="33" t="s">
        <v>31</v>
      </c>
      <c r="B5655" s="34">
        <v>44985</v>
      </c>
      <c r="C5655">
        <v>1493.5</v>
      </c>
      <c r="D5655" t="s">
        <v>56</v>
      </c>
    </row>
    <row r="5656" spans="1:4" x14ac:dyDescent="0.3">
      <c r="A5656" s="33" t="s">
        <v>31</v>
      </c>
      <c r="B5656" s="34">
        <v>45016</v>
      </c>
      <c r="C5656">
        <v>1538.3050000000001</v>
      </c>
      <c r="D5656" t="s">
        <v>56</v>
      </c>
    </row>
    <row r="5657" spans="1:4" x14ac:dyDescent="0.3">
      <c r="A5657" s="33" t="s">
        <v>31</v>
      </c>
      <c r="B5657" s="34">
        <v>45046</v>
      </c>
      <c r="C5657">
        <v>1584.45415</v>
      </c>
      <c r="D5657" t="s">
        <v>56</v>
      </c>
    </row>
    <row r="5658" spans="1:4" x14ac:dyDescent="0.3">
      <c r="A5658" s="33" t="s">
        <v>31</v>
      </c>
      <c r="B5658" s="34">
        <v>45077</v>
      </c>
      <c r="C5658">
        <v>1631.9877745000001</v>
      </c>
      <c r="D5658" t="s">
        <v>56</v>
      </c>
    </row>
    <row r="5659" spans="1:4" x14ac:dyDescent="0.3">
      <c r="A5659" s="33" t="s">
        <v>31</v>
      </c>
      <c r="B5659" s="34">
        <v>45107</v>
      </c>
      <c r="C5659">
        <v>1680.9474077350001</v>
      </c>
      <c r="D5659" t="s">
        <v>56</v>
      </c>
    </row>
    <row r="5660" spans="1:4" x14ac:dyDescent="0.3">
      <c r="A5660" s="33" t="s">
        <v>31</v>
      </c>
      <c r="B5660" s="34">
        <v>45138</v>
      </c>
      <c r="C5660">
        <v>1176.6631854145</v>
      </c>
      <c r="D5660" t="s">
        <v>56</v>
      </c>
    </row>
    <row r="5661" spans="1:4" x14ac:dyDescent="0.3">
      <c r="A5661" s="33" t="s">
        <v>31</v>
      </c>
      <c r="B5661" s="34">
        <v>45169</v>
      </c>
      <c r="C5661">
        <v>1211.9630809769351</v>
      </c>
      <c r="D5661" t="s">
        <v>56</v>
      </c>
    </row>
    <row r="5662" spans="1:4" x14ac:dyDescent="0.3">
      <c r="A5662" s="33" t="s">
        <v>31</v>
      </c>
      <c r="B5662" s="34">
        <v>45199</v>
      </c>
      <c r="C5662">
        <v>1248.3219734062432</v>
      </c>
      <c r="D5662" t="s">
        <v>56</v>
      </c>
    </row>
    <row r="5663" spans="1:4" x14ac:dyDescent="0.3">
      <c r="A5663" s="33" t="s">
        <v>31</v>
      </c>
      <c r="B5663" s="34">
        <v>45230</v>
      </c>
      <c r="C5663">
        <v>1285.7716326084305</v>
      </c>
      <c r="D5663" t="s">
        <v>56</v>
      </c>
    </row>
    <row r="5664" spans="1:4" x14ac:dyDescent="0.3">
      <c r="A5664" s="33" t="s">
        <v>31</v>
      </c>
      <c r="B5664" s="34">
        <v>45260</v>
      </c>
      <c r="C5664">
        <v>1324.3447815866834</v>
      </c>
      <c r="D5664" t="s">
        <v>56</v>
      </c>
    </row>
    <row r="5665" spans="1:4" x14ac:dyDescent="0.3">
      <c r="A5665" s="33" t="s">
        <v>31</v>
      </c>
      <c r="B5665" s="34">
        <v>45291</v>
      </c>
      <c r="C5665">
        <v>927.04134711067832</v>
      </c>
      <c r="D5665" t="s">
        <v>56</v>
      </c>
    </row>
    <row r="5666" spans="1:4" x14ac:dyDescent="0.3">
      <c r="A5666" s="33" t="s">
        <v>31</v>
      </c>
      <c r="B5666" s="34">
        <v>45322</v>
      </c>
      <c r="C5666">
        <v>954.85258752399864</v>
      </c>
      <c r="D5666" t="s">
        <v>56</v>
      </c>
    </row>
    <row r="5667" spans="1:4" x14ac:dyDescent="0.3">
      <c r="A5667" s="33" t="s">
        <v>31</v>
      </c>
      <c r="B5667" s="34">
        <v>45351</v>
      </c>
      <c r="C5667">
        <v>983.4981651497186</v>
      </c>
      <c r="D5667" t="s">
        <v>56</v>
      </c>
    </row>
    <row r="5668" spans="1:4" x14ac:dyDescent="0.3">
      <c r="A5668" s="33" t="s">
        <v>31</v>
      </c>
      <c r="B5668" s="34">
        <v>45382</v>
      </c>
      <c r="C5668">
        <v>1013.0031101042102</v>
      </c>
      <c r="D5668" t="s">
        <v>56</v>
      </c>
    </row>
    <row r="5669" spans="1:4" x14ac:dyDescent="0.3">
      <c r="A5669" s="33" t="s">
        <v>31</v>
      </c>
      <c r="B5669" s="34">
        <v>45412</v>
      </c>
      <c r="C5669">
        <v>1043.3932034073366</v>
      </c>
      <c r="D5669" t="s">
        <v>56</v>
      </c>
    </row>
    <row r="5670" spans="1:4" x14ac:dyDescent="0.3">
      <c r="A5670" s="33" t="s">
        <v>31</v>
      </c>
      <c r="B5670" s="34">
        <v>45443</v>
      </c>
      <c r="C5670">
        <v>730.37524238513561</v>
      </c>
      <c r="D5670" t="s">
        <v>56</v>
      </c>
    </row>
    <row r="5671" spans="1:4" x14ac:dyDescent="0.3">
      <c r="A5671" s="33" t="s">
        <v>31</v>
      </c>
      <c r="B5671" s="34">
        <v>45473</v>
      </c>
      <c r="C5671">
        <v>752.28649965668967</v>
      </c>
      <c r="D5671" t="s">
        <v>56</v>
      </c>
    </row>
    <row r="5672" spans="1:4" x14ac:dyDescent="0.3">
      <c r="A5672" s="33" t="s">
        <v>31</v>
      </c>
      <c r="B5672" s="34">
        <v>45504</v>
      </c>
      <c r="C5672">
        <v>774.8550946463904</v>
      </c>
      <c r="D5672" t="s">
        <v>56</v>
      </c>
    </row>
    <row r="5673" spans="1:4" x14ac:dyDescent="0.3">
      <c r="A5673" s="33" t="s">
        <v>31</v>
      </c>
      <c r="B5673" s="34">
        <v>45535</v>
      </c>
      <c r="C5673">
        <v>798.10074748578211</v>
      </c>
      <c r="D5673" t="s">
        <v>56</v>
      </c>
    </row>
    <row r="5674" spans="1:4" x14ac:dyDescent="0.3">
      <c r="A5674" s="33" t="s">
        <v>31</v>
      </c>
      <c r="B5674" s="34">
        <v>45565</v>
      </c>
      <c r="C5674">
        <v>558.67052324004749</v>
      </c>
      <c r="D5674" t="s">
        <v>56</v>
      </c>
    </row>
    <row r="5675" spans="1:4" x14ac:dyDescent="0.3">
      <c r="A5675" s="33" t="s">
        <v>31</v>
      </c>
      <c r="B5675" s="34">
        <v>45596</v>
      </c>
      <c r="C5675">
        <v>575.43063893724889</v>
      </c>
      <c r="D5675" t="s">
        <v>56</v>
      </c>
    </row>
    <row r="5676" spans="1:4" x14ac:dyDescent="0.3">
      <c r="A5676" s="33" t="s">
        <v>31</v>
      </c>
      <c r="B5676" s="34">
        <v>45626</v>
      </c>
      <c r="C5676">
        <v>592.69355810536638</v>
      </c>
      <c r="D5676" t="s">
        <v>56</v>
      </c>
    </row>
    <row r="5677" spans="1:4" x14ac:dyDescent="0.3">
      <c r="A5677" s="33" t="s">
        <v>31</v>
      </c>
      <c r="B5677" s="34">
        <v>45657</v>
      </c>
      <c r="C5677">
        <v>610.47436484852733</v>
      </c>
      <c r="D5677" t="s">
        <v>56</v>
      </c>
    </row>
    <row r="5678" spans="1:4" x14ac:dyDescent="0.3">
      <c r="A5678" s="33" t="s">
        <v>31</v>
      </c>
      <c r="B5678" s="34">
        <v>45688</v>
      </c>
      <c r="C5678">
        <v>628.78859579398318</v>
      </c>
      <c r="D5678" t="s">
        <v>56</v>
      </c>
    </row>
    <row r="5679" spans="1:4" x14ac:dyDescent="0.3">
      <c r="A5679" s="33" t="s">
        <v>31</v>
      </c>
      <c r="B5679" s="34">
        <v>45716</v>
      </c>
      <c r="C5679">
        <v>647.65225366780271</v>
      </c>
      <c r="D5679" t="s">
        <v>56</v>
      </c>
    </row>
    <row r="5680" spans="1:4" x14ac:dyDescent="0.3">
      <c r="A5680" s="33" t="s">
        <v>31</v>
      </c>
      <c r="B5680" s="34">
        <v>45747</v>
      </c>
      <c r="C5680">
        <v>667.08182127783687</v>
      </c>
      <c r="D5680" t="s">
        <v>56</v>
      </c>
    </row>
    <row r="5681" spans="1:4" x14ac:dyDescent="0.3">
      <c r="A5681" s="33" t="s">
        <v>31</v>
      </c>
      <c r="B5681" s="34">
        <v>45777</v>
      </c>
      <c r="C5681">
        <v>687.09427591617202</v>
      </c>
      <c r="D5681" t="s">
        <v>56</v>
      </c>
    </row>
    <row r="5682" spans="1:4" x14ac:dyDescent="0.3">
      <c r="A5682" s="33" t="s">
        <v>31</v>
      </c>
      <c r="B5682" s="34">
        <v>45808</v>
      </c>
      <c r="C5682">
        <v>707.70710419365719</v>
      </c>
      <c r="D5682" t="s">
        <v>56</v>
      </c>
    </row>
    <row r="5683" spans="1:4" x14ac:dyDescent="0.3">
      <c r="A5683" s="33" t="s">
        <v>31</v>
      </c>
      <c r="B5683" s="34">
        <v>45838</v>
      </c>
      <c r="C5683">
        <v>728.93831731946693</v>
      </c>
      <c r="D5683" t="s">
        <v>56</v>
      </c>
    </row>
    <row r="5684" spans="1:4" x14ac:dyDescent="0.3">
      <c r="A5684" s="33" t="s">
        <v>31</v>
      </c>
      <c r="B5684" s="34">
        <v>45869</v>
      </c>
      <c r="C5684">
        <v>750.80646683905093</v>
      </c>
      <c r="D5684" t="s">
        <v>56</v>
      </c>
    </row>
    <row r="5685" spans="1:4" x14ac:dyDescent="0.3">
      <c r="A5685" s="33" t="s">
        <v>31</v>
      </c>
      <c r="B5685" s="34">
        <v>45900</v>
      </c>
      <c r="C5685">
        <v>773.33066084422251</v>
      </c>
      <c r="D5685" t="s">
        <v>56</v>
      </c>
    </row>
    <row r="5686" spans="1:4" x14ac:dyDescent="0.3">
      <c r="A5686" s="33" t="s">
        <v>31</v>
      </c>
      <c r="B5686" s="34">
        <v>45930</v>
      </c>
      <c r="C5686">
        <v>796.53058066954918</v>
      </c>
      <c r="D5686" t="s">
        <v>56</v>
      </c>
    </row>
    <row r="5687" spans="1:4" x14ac:dyDescent="0.3">
      <c r="A5687" s="33" t="s">
        <v>31</v>
      </c>
      <c r="B5687" s="34">
        <v>45961</v>
      </c>
      <c r="C5687">
        <v>820.42649808963563</v>
      </c>
      <c r="D5687" t="s">
        <v>56</v>
      </c>
    </row>
    <row r="5688" spans="1:4" x14ac:dyDescent="0.3">
      <c r="A5688" s="33" t="s">
        <v>31</v>
      </c>
      <c r="B5688" s="34">
        <v>45991</v>
      </c>
      <c r="C5688">
        <v>845.03929303232474</v>
      </c>
      <c r="D5688" t="s">
        <v>56</v>
      </c>
    </row>
    <row r="5689" spans="1:4" x14ac:dyDescent="0.3">
      <c r="A5689" s="33" t="s">
        <v>31</v>
      </c>
      <c r="B5689" s="34">
        <v>46022</v>
      </c>
      <c r="C5689">
        <v>870.39047182329455</v>
      </c>
      <c r="D5689" t="s">
        <v>56</v>
      </c>
    </row>
    <row r="5690" spans="1:4" x14ac:dyDescent="0.3">
      <c r="A5690" s="33" t="s">
        <v>32</v>
      </c>
      <c r="B5690" s="34">
        <v>44957</v>
      </c>
      <c r="C5690">
        <v>50</v>
      </c>
      <c r="D5690" t="s">
        <v>56</v>
      </c>
    </row>
    <row r="5691" spans="1:4" x14ac:dyDescent="0.3">
      <c r="A5691" s="33" t="s">
        <v>32</v>
      </c>
      <c r="B5691" s="34">
        <v>44985</v>
      </c>
      <c r="C5691">
        <v>51.5</v>
      </c>
      <c r="D5691" t="s">
        <v>56</v>
      </c>
    </row>
    <row r="5692" spans="1:4" x14ac:dyDescent="0.3">
      <c r="A5692" s="33" t="s">
        <v>32</v>
      </c>
      <c r="B5692" s="34">
        <v>45016</v>
      </c>
      <c r="C5692">
        <v>53.045000000000002</v>
      </c>
      <c r="D5692" t="s">
        <v>56</v>
      </c>
    </row>
    <row r="5693" spans="1:4" x14ac:dyDescent="0.3">
      <c r="A5693" s="33" t="s">
        <v>32</v>
      </c>
      <c r="B5693" s="34">
        <v>45046</v>
      </c>
      <c r="C5693">
        <v>54.63635</v>
      </c>
      <c r="D5693" t="s">
        <v>56</v>
      </c>
    </row>
    <row r="5694" spans="1:4" x14ac:dyDescent="0.3">
      <c r="A5694" s="33" t="s">
        <v>32</v>
      </c>
      <c r="B5694" s="34">
        <v>45077</v>
      </c>
      <c r="C5694">
        <v>56.275440500000002</v>
      </c>
      <c r="D5694" t="s">
        <v>56</v>
      </c>
    </row>
    <row r="5695" spans="1:4" x14ac:dyDescent="0.3">
      <c r="A5695" s="33" t="s">
        <v>32</v>
      </c>
      <c r="B5695" s="34">
        <v>45107</v>
      </c>
      <c r="C5695">
        <v>57.963703715000001</v>
      </c>
      <c r="D5695" t="s">
        <v>56</v>
      </c>
    </row>
    <row r="5696" spans="1:4" x14ac:dyDescent="0.3">
      <c r="A5696" s="33" t="s">
        <v>32</v>
      </c>
      <c r="B5696" s="34">
        <v>45138</v>
      </c>
      <c r="C5696">
        <v>59.702614826450002</v>
      </c>
      <c r="D5696" t="s">
        <v>56</v>
      </c>
    </row>
    <row r="5697" spans="1:4" x14ac:dyDescent="0.3">
      <c r="A5697" s="33" t="s">
        <v>32</v>
      </c>
      <c r="B5697" s="34">
        <v>45169</v>
      </c>
      <c r="C5697">
        <v>61.493693271243501</v>
      </c>
      <c r="D5697" t="s">
        <v>56</v>
      </c>
    </row>
    <row r="5698" spans="1:4" x14ac:dyDescent="0.3">
      <c r="A5698" s="33" t="s">
        <v>32</v>
      </c>
      <c r="B5698" s="34">
        <v>45199</v>
      </c>
      <c r="C5698">
        <v>63.338504069380811</v>
      </c>
      <c r="D5698" t="s">
        <v>56</v>
      </c>
    </row>
    <row r="5699" spans="1:4" x14ac:dyDescent="0.3">
      <c r="A5699" s="33" t="s">
        <v>32</v>
      </c>
      <c r="B5699" s="34">
        <v>45230</v>
      </c>
      <c r="C5699">
        <v>65.238659191462233</v>
      </c>
      <c r="D5699" t="s">
        <v>56</v>
      </c>
    </row>
    <row r="5700" spans="1:4" x14ac:dyDescent="0.3">
      <c r="A5700" s="33" t="s">
        <v>32</v>
      </c>
      <c r="B5700" s="34">
        <v>45260</v>
      </c>
      <c r="C5700">
        <v>67.195818967206108</v>
      </c>
      <c r="D5700" t="s">
        <v>56</v>
      </c>
    </row>
    <row r="5701" spans="1:4" x14ac:dyDescent="0.3">
      <c r="A5701" s="33" t="s">
        <v>32</v>
      </c>
      <c r="B5701" s="34">
        <v>45291</v>
      </c>
      <c r="C5701">
        <v>69.211693536222299</v>
      </c>
      <c r="D5701" t="s">
        <v>56</v>
      </c>
    </row>
    <row r="5702" spans="1:4" x14ac:dyDescent="0.3">
      <c r="A5702" s="33" t="s">
        <v>32</v>
      </c>
      <c r="B5702" s="34">
        <v>45322</v>
      </c>
      <c r="C5702">
        <v>71.288044342308964</v>
      </c>
      <c r="D5702" t="s">
        <v>56</v>
      </c>
    </row>
    <row r="5703" spans="1:4" x14ac:dyDescent="0.3">
      <c r="A5703" s="33" t="s">
        <v>32</v>
      </c>
      <c r="B5703" s="34">
        <v>45351</v>
      </c>
      <c r="C5703">
        <v>73.42668567257823</v>
      </c>
      <c r="D5703" t="s">
        <v>56</v>
      </c>
    </row>
    <row r="5704" spans="1:4" x14ac:dyDescent="0.3">
      <c r="A5704" s="33" t="s">
        <v>32</v>
      </c>
      <c r="B5704" s="34">
        <v>45382</v>
      </c>
      <c r="C5704">
        <v>75.629486242755576</v>
      </c>
      <c r="D5704" t="s">
        <v>56</v>
      </c>
    </row>
    <row r="5705" spans="1:4" x14ac:dyDescent="0.3">
      <c r="A5705" s="33" t="s">
        <v>32</v>
      </c>
      <c r="B5705" s="34">
        <v>45412</v>
      </c>
      <c r="C5705">
        <v>77.898370830038246</v>
      </c>
      <c r="D5705" t="s">
        <v>56</v>
      </c>
    </row>
    <row r="5706" spans="1:4" x14ac:dyDescent="0.3">
      <c r="A5706" s="33" t="s">
        <v>32</v>
      </c>
      <c r="B5706" s="34">
        <v>45443</v>
      </c>
      <c r="C5706">
        <v>80.235321954939394</v>
      </c>
      <c r="D5706" t="s">
        <v>56</v>
      </c>
    </row>
    <row r="5707" spans="1:4" x14ac:dyDescent="0.3">
      <c r="A5707" s="33" t="s">
        <v>32</v>
      </c>
      <c r="B5707" s="34">
        <v>45473</v>
      </c>
      <c r="C5707">
        <v>82.642381613587574</v>
      </c>
      <c r="D5707" t="s">
        <v>56</v>
      </c>
    </row>
    <row r="5708" spans="1:4" x14ac:dyDescent="0.3">
      <c r="A5708" s="33" t="s">
        <v>32</v>
      </c>
      <c r="B5708" s="34">
        <v>45504</v>
      </c>
      <c r="C5708">
        <v>85.121653061995204</v>
      </c>
      <c r="D5708" t="s">
        <v>56</v>
      </c>
    </row>
    <row r="5709" spans="1:4" x14ac:dyDescent="0.3">
      <c r="A5709" s="33" t="s">
        <v>32</v>
      </c>
      <c r="B5709" s="34">
        <v>45535</v>
      </c>
      <c r="C5709">
        <v>87.675302653855056</v>
      </c>
      <c r="D5709" t="s">
        <v>56</v>
      </c>
    </row>
    <row r="5710" spans="1:4" x14ac:dyDescent="0.3">
      <c r="A5710" s="33" t="s">
        <v>32</v>
      </c>
      <c r="B5710" s="34">
        <v>45565</v>
      </c>
      <c r="C5710">
        <v>90.305561733470711</v>
      </c>
      <c r="D5710" t="s">
        <v>56</v>
      </c>
    </row>
    <row r="5711" spans="1:4" x14ac:dyDescent="0.3">
      <c r="A5711" s="33" t="s">
        <v>32</v>
      </c>
      <c r="B5711" s="34">
        <v>45596</v>
      </c>
      <c r="C5711">
        <v>93.014728585474828</v>
      </c>
      <c r="D5711" t="s">
        <v>56</v>
      </c>
    </row>
    <row r="5712" spans="1:4" x14ac:dyDescent="0.3">
      <c r="A5712" s="33" t="s">
        <v>32</v>
      </c>
      <c r="B5712" s="34">
        <v>45626</v>
      </c>
      <c r="C5712">
        <v>95.805170443039074</v>
      </c>
      <c r="D5712" t="s">
        <v>56</v>
      </c>
    </row>
    <row r="5713" spans="1:4" x14ac:dyDescent="0.3">
      <c r="A5713" s="33" t="s">
        <v>32</v>
      </c>
      <c r="B5713" s="34">
        <v>45657</v>
      </c>
      <c r="C5713">
        <v>98.679325556330255</v>
      </c>
      <c r="D5713" t="s">
        <v>56</v>
      </c>
    </row>
    <row r="5714" spans="1:4" x14ac:dyDescent="0.3">
      <c r="A5714" s="33" t="s">
        <v>32</v>
      </c>
      <c r="B5714" s="34">
        <v>45688</v>
      </c>
      <c r="C5714">
        <v>101.63970532302017</v>
      </c>
      <c r="D5714" t="s">
        <v>56</v>
      </c>
    </row>
    <row r="5715" spans="1:4" x14ac:dyDescent="0.3">
      <c r="A5715" s="33" t="s">
        <v>32</v>
      </c>
      <c r="B5715" s="34">
        <v>45716</v>
      </c>
      <c r="C5715">
        <v>104.68889648271077</v>
      </c>
      <c r="D5715" t="s">
        <v>56</v>
      </c>
    </row>
    <row r="5716" spans="1:4" x14ac:dyDescent="0.3">
      <c r="A5716" s="33" t="s">
        <v>32</v>
      </c>
      <c r="B5716" s="34">
        <v>45747</v>
      </c>
      <c r="C5716">
        <v>107.8295633771921</v>
      </c>
      <c r="D5716" t="s">
        <v>56</v>
      </c>
    </row>
    <row r="5717" spans="1:4" x14ac:dyDescent="0.3">
      <c r="A5717" s="33" t="s">
        <v>32</v>
      </c>
      <c r="B5717" s="34">
        <v>45777</v>
      </c>
      <c r="C5717">
        <v>111.06445027850786</v>
      </c>
      <c r="D5717" t="s">
        <v>56</v>
      </c>
    </row>
    <row r="5718" spans="1:4" x14ac:dyDescent="0.3">
      <c r="A5718" s="33" t="s">
        <v>32</v>
      </c>
      <c r="B5718" s="34">
        <v>45808</v>
      </c>
      <c r="C5718">
        <v>114.3963837868631</v>
      </c>
      <c r="D5718" t="s">
        <v>56</v>
      </c>
    </row>
    <row r="5719" spans="1:4" x14ac:dyDescent="0.3">
      <c r="A5719" s="33" t="s">
        <v>32</v>
      </c>
      <c r="B5719" s="34">
        <v>45838</v>
      </c>
      <c r="C5719">
        <v>117.82827530046899</v>
      </c>
      <c r="D5719" t="s">
        <v>56</v>
      </c>
    </row>
    <row r="5720" spans="1:4" x14ac:dyDescent="0.3">
      <c r="A5720" s="33" t="s">
        <v>32</v>
      </c>
      <c r="B5720" s="34">
        <v>45869</v>
      </c>
      <c r="C5720">
        <v>121.36312355948306</v>
      </c>
      <c r="D5720" t="s">
        <v>56</v>
      </c>
    </row>
    <row r="5721" spans="1:4" x14ac:dyDescent="0.3">
      <c r="A5721" s="33" t="s">
        <v>32</v>
      </c>
      <c r="B5721" s="34">
        <v>45900</v>
      </c>
      <c r="C5721">
        <v>125.00401726626755</v>
      </c>
      <c r="D5721" t="s">
        <v>56</v>
      </c>
    </row>
    <row r="5722" spans="1:4" x14ac:dyDescent="0.3">
      <c r="A5722" s="33" t="s">
        <v>32</v>
      </c>
      <c r="B5722" s="34">
        <v>45930</v>
      </c>
      <c r="C5722">
        <v>128.75413778425559</v>
      </c>
      <c r="D5722" t="s">
        <v>56</v>
      </c>
    </row>
    <row r="5723" spans="1:4" x14ac:dyDescent="0.3">
      <c r="A5723" s="33" t="s">
        <v>32</v>
      </c>
      <c r="B5723" s="34">
        <v>45961</v>
      </c>
      <c r="C5723">
        <v>132.61676191778326</v>
      </c>
      <c r="D5723" t="s">
        <v>56</v>
      </c>
    </row>
    <row r="5724" spans="1:4" x14ac:dyDescent="0.3">
      <c r="A5724" s="33" t="s">
        <v>32</v>
      </c>
      <c r="B5724" s="34">
        <v>45991</v>
      </c>
      <c r="C5724">
        <v>136.59526477531676</v>
      </c>
      <c r="D5724" t="s">
        <v>56</v>
      </c>
    </row>
    <row r="5725" spans="1:4" x14ac:dyDescent="0.3">
      <c r="A5725" s="33" t="s">
        <v>32</v>
      </c>
      <c r="B5725" s="34">
        <v>46022</v>
      </c>
      <c r="C5725">
        <v>140.69312271857626</v>
      </c>
      <c r="D5725" t="s">
        <v>56</v>
      </c>
    </row>
    <row r="5726" spans="1:4" x14ac:dyDescent="0.3">
      <c r="A5726" s="33" t="s">
        <v>33</v>
      </c>
      <c r="B5726" s="34">
        <v>44957</v>
      </c>
      <c r="C5726">
        <v>0</v>
      </c>
      <c r="D5726" t="s">
        <v>56</v>
      </c>
    </row>
    <row r="5727" spans="1:4" x14ac:dyDescent="0.3">
      <c r="A5727" s="33" t="s">
        <v>33</v>
      </c>
      <c r="B5727" s="34">
        <v>44985</v>
      </c>
      <c r="C5727">
        <v>0</v>
      </c>
      <c r="D5727" t="s">
        <v>56</v>
      </c>
    </row>
    <row r="5728" spans="1:4" x14ac:dyDescent="0.3">
      <c r="A5728" s="33" t="s">
        <v>33</v>
      </c>
      <c r="B5728" s="34">
        <v>45016</v>
      </c>
      <c r="C5728">
        <v>0</v>
      </c>
      <c r="D5728" t="s">
        <v>56</v>
      </c>
    </row>
    <row r="5729" spans="1:4" x14ac:dyDescent="0.3">
      <c r="A5729" s="33" t="s">
        <v>33</v>
      </c>
      <c r="B5729" s="34">
        <v>45046</v>
      </c>
      <c r="C5729">
        <v>0</v>
      </c>
      <c r="D5729" t="s">
        <v>56</v>
      </c>
    </row>
    <row r="5730" spans="1:4" x14ac:dyDescent="0.3">
      <c r="A5730" s="33" t="s">
        <v>33</v>
      </c>
      <c r="B5730" s="34">
        <v>45077</v>
      </c>
      <c r="C5730">
        <v>0</v>
      </c>
      <c r="D5730" t="s">
        <v>56</v>
      </c>
    </row>
    <row r="5731" spans="1:4" x14ac:dyDescent="0.3">
      <c r="A5731" s="33" t="s">
        <v>33</v>
      </c>
      <c r="B5731" s="34">
        <v>45107</v>
      </c>
      <c r="C5731">
        <v>0</v>
      </c>
      <c r="D5731" t="s">
        <v>56</v>
      </c>
    </row>
    <row r="5732" spans="1:4" x14ac:dyDescent="0.3">
      <c r="A5732" s="33" t="s">
        <v>33</v>
      </c>
      <c r="B5732" s="34">
        <v>45138</v>
      </c>
      <c r="C5732">
        <v>0</v>
      </c>
      <c r="D5732" t="s">
        <v>56</v>
      </c>
    </row>
    <row r="5733" spans="1:4" x14ac:dyDescent="0.3">
      <c r="A5733" s="33" t="s">
        <v>33</v>
      </c>
      <c r="B5733" s="34">
        <v>45169</v>
      </c>
      <c r="C5733">
        <v>0</v>
      </c>
      <c r="D5733" t="s">
        <v>56</v>
      </c>
    </row>
    <row r="5734" spans="1:4" x14ac:dyDescent="0.3">
      <c r="A5734" s="33" t="s">
        <v>33</v>
      </c>
      <c r="B5734" s="34">
        <v>45199</v>
      </c>
      <c r="C5734">
        <v>0</v>
      </c>
      <c r="D5734" t="s">
        <v>56</v>
      </c>
    </row>
    <row r="5735" spans="1:4" x14ac:dyDescent="0.3">
      <c r="A5735" s="33" t="s">
        <v>33</v>
      </c>
      <c r="B5735" s="34">
        <v>45230</v>
      </c>
      <c r="C5735">
        <v>0</v>
      </c>
      <c r="D5735" t="s">
        <v>56</v>
      </c>
    </row>
    <row r="5736" spans="1:4" x14ac:dyDescent="0.3">
      <c r="A5736" s="33" t="s">
        <v>33</v>
      </c>
      <c r="B5736" s="34">
        <v>45260</v>
      </c>
      <c r="C5736">
        <v>0</v>
      </c>
      <c r="D5736" t="s">
        <v>56</v>
      </c>
    </row>
    <row r="5737" spans="1:4" x14ac:dyDescent="0.3">
      <c r="A5737" s="33" t="s">
        <v>33</v>
      </c>
      <c r="B5737" s="34">
        <v>45291</v>
      </c>
      <c r="C5737">
        <v>0</v>
      </c>
      <c r="D5737" t="s">
        <v>56</v>
      </c>
    </row>
    <row r="5738" spans="1:4" x14ac:dyDescent="0.3">
      <c r="A5738" s="33" t="s">
        <v>33</v>
      </c>
      <c r="B5738" s="34">
        <v>45322</v>
      </c>
      <c r="C5738">
        <v>0</v>
      </c>
      <c r="D5738" t="s">
        <v>56</v>
      </c>
    </row>
    <row r="5739" spans="1:4" x14ac:dyDescent="0.3">
      <c r="A5739" s="33" t="s">
        <v>33</v>
      </c>
      <c r="B5739" s="34">
        <v>45351</v>
      </c>
      <c r="C5739">
        <v>0</v>
      </c>
      <c r="D5739" t="s">
        <v>56</v>
      </c>
    </row>
    <row r="5740" spans="1:4" x14ac:dyDescent="0.3">
      <c r="A5740" s="33" t="s">
        <v>33</v>
      </c>
      <c r="B5740" s="34">
        <v>45382</v>
      </c>
      <c r="C5740">
        <v>0</v>
      </c>
      <c r="D5740" t="s">
        <v>56</v>
      </c>
    </row>
    <row r="5741" spans="1:4" x14ac:dyDescent="0.3">
      <c r="A5741" s="33" t="s">
        <v>33</v>
      </c>
      <c r="B5741" s="34">
        <v>45412</v>
      </c>
      <c r="C5741">
        <v>0</v>
      </c>
      <c r="D5741" t="s">
        <v>56</v>
      </c>
    </row>
    <row r="5742" spans="1:4" x14ac:dyDescent="0.3">
      <c r="A5742" s="33" t="s">
        <v>33</v>
      </c>
      <c r="B5742" s="34">
        <v>45443</v>
      </c>
      <c r="C5742">
        <v>0</v>
      </c>
      <c r="D5742" t="s">
        <v>56</v>
      </c>
    </row>
    <row r="5743" spans="1:4" x14ac:dyDescent="0.3">
      <c r="A5743" s="33" t="s">
        <v>33</v>
      </c>
      <c r="B5743" s="34">
        <v>45473</v>
      </c>
      <c r="C5743">
        <v>0</v>
      </c>
      <c r="D5743" t="s">
        <v>56</v>
      </c>
    </row>
    <row r="5744" spans="1:4" x14ac:dyDescent="0.3">
      <c r="A5744" s="33" t="s">
        <v>33</v>
      </c>
      <c r="B5744" s="34">
        <v>45504</v>
      </c>
      <c r="C5744">
        <v>0</v>
      </c>
      <c r="D5744" t="s">
        <v>56</v>
      </c>
    </row>
    <row r="5745" spans="1:4" x14ac:dyDescent="0.3">
      <c r="A5745" s="33" t="s">
        <v>33</v>
      </c>
      <c r="B5745" s="34">
        <v>45535</v>
      </c>
      <c r="C5745">
        <v>0</v>
      </c>
      <c r="D5745" t="s">
        <v>56</v>
      </c>
    </row>
    <row r="5746" spans="1:4" x14ac:dyDescent="0.3">
      <c r="A5746" s="33" t="s">
        <v>33</v>
      </c>
      <c r="B5746" s="34">
        <v>45565</v>
      </c>
      <c r="C5746">
        <v>0</v>
      </c>
      <c r="D5746" t="s">
        <v>56</v>
      </c>
    </row>
    <row r="5747" spans="1:4" x14ac:dyDescent="0.3">
      <c r="A5747" s="33" t="s">
        <v>33</v>
      </c>
      <c r="B5747" s="34">
        <v>45596</v>
      </c>
      <c r="C5747">
        <v>0</v>
      </c>
      <c r="D5747" t="s">
        <v>56</v>
      </c>
    </row>
    <row r="5748" spans="1:4" x14ac:dyDescent="0.3">
      <c r="A5748" s="33" t="s">
        <v>33</v>
      </c>
      <c r="B5748" s="34">
        <v>45626</v>
      </c>
      <c r="C5748">
        <v>0</v>
      </c>
      <c r="D5748" t="s">
        <v>56</v>
      </c>
    </row>
    <row r="5749" spans="1:4" x14ac:dyDescent="0.3">
      <c r="A5749" s="33" t="s">
        <v>33</v>
      </c>
      <c r="B5749" s="34">
        <v>45657</v>
      </c>
      <c r="C5749">
        <v>0</v>
      </c>
      <c r="D5749" t="s">
        <v>56</v>
      </c>
    </row>
    <row r="5750" spans="1:4" x14ac:dyDescent="0.3">
      <c r="A5750" s="33" t="s">
        <v>33</v>
      </c>
      <c r="B5750" s="34">
        <v>45688</v>
      </c>
      <c r="C5750">
        <v>0</v>
      </c>
      <c r="D5750" t="s">
        <v>56</v>
      </c>
    </row>
    <row r="5751" spans="1:4" x14ac:dyDescent="0.3">
      <c r="A5751" s="33" t="s">
        <v>33</v>
      </c>
      <c r="B5751" s="34">
        <v>45716</v>
      </c>
      <c r="C5751">
        <v>0</v>
      </c>
      <c r="D5751" t="s">
        <v>56</v>
      </c>
    </row>
    <row r="5752" spans="1:4" x14ac:dyDescent="0.3">
      <c r="A5752" s="33" t="s">
        <v>33</v>
      </c>
      <c r="B5752" s="34">
        <v>45747</v>
      </c>
      <c r="C5752">
        <v>0</v>
      </c>
      <c r="D5752" t="s">
        <v>56</v>
      </c>
    </row>
    <row r="5753" spans="1:4" x14ac:dyDescent="0.3">
      <c r="A5753" s="33" t="s">
        <v>33</v>
      </c>
      <c r="B5753" s="34">
        <v>45777</v>
      </c>
      <c r="C5753">
        <v>0</v>
      </c>
      <c r="D5753" t="s">
        <v>56</v>
      </c>
    </row>
    <row r="5754" spans="1:4" x14ac:dyDescent="0.3">
      <c r="A5754" s="33" t="s">
        <v>33</v>
      </c>
      <c r="B5754" s="34">
        <v>45808</v>
      </c>
      <c r="C5754">
        <v>0</v>
      </c>
      <c r="D5754" t="s">
        <v>56</v>
      </c>
    </row>
    <row r="5755" spans="1:4" x14ac:dyDescent="0.3">
      <c r="A5755" s="33" t="s">
        <v>33</v>
      </c>
      <c r="B5755" s="34">
        <v>45838</v>
      </c>
      <c r="C5755">
        <v>0</v>
      </c>
      <c r="D5755" t="s">
        <v>56</v>
      </c>
    </row>
    <row r="5756" spans="1:4" x14ac:dyDescent="0.3">
      <c r="A5756" s="33" t="s">
        <v>33</v>
      </c>
      <c r="B5756" s="34">
        <v>45869</v>
      </c>
      <c r="C5756">
        <v>0</v>
      </c>
      <c r="D5756" t="s">
        <v>56</v>
      </c>
    </row>
    <row r="5757" spans="1:4" x14ac:dyDescent="0.3">
      <c r="A5757" s="33" t="s">
        <v>33</v>
      </c>
      <c r="B5757" s="34">
        <v>45900</v>
      </c>
      <c r="C5757">
        <v>0</v>
      </c>
      <c r="D5757" t="s">
        <v>56</v>
      </c>
    </row>
    <row r="5758" spans="1:4" x14ac:dyDescent="0.3">
      <c r="A5758" s="33" t="s">
        <v>33</v>
      </c>
      <c r="B5758" s="34">
        <v>45930</v>
      </c>
      <c r="C5758">
        <v>0</v>
      </c>
      <c r="D5758" t="s">
        <v>56</v>
      </c>
    </row>
    <row r="5759" spans="1:4" x14ac:dyDescent="0.3">
      <c r="A5759" s="33" t="s">
        <v>33</v>
      </c>
      <c r="B5759" s="34">
        <v>45961</v>
      </c>
      <c r="C5759">
        <v>0</v>
      </c>
      <c r="D5759" t="s">
        <v>56</v>
      </c>
    </row>
    <row r="5760" spans="1:4" x14ac:dyDescent="0.3">
      <c r="A5760" s="33" t="s">
        <v>33</v>
      </c>
      <c r="B5760" s="34">
        <v>45991</v>
      </c>
      <c r="C5760">
        <v>0</v>
      </c>
      <c r="D5760" t="s">
        <v>56</v>
      </c>
    </row>
    <row r="5761" spans="1:4" x14ac:dyDescent="0.3">
      <c r="A5761" s="33" t="s">
        <v>33</v>
      </c>
      <c r="B5761" s="34">
        <v>46022</v>
      </c>
      <c r="C5761">
        <v>0</v>
      </c>
      <c r="D5761" t="s">
        <v>56</v>
      </c>
    </row>
    <row r="5762" spans="1:4" x14ac:dyDescent="0.3">
      <c r="A5762" s="33" t="s">
        <v>34</v>
      </c>
      <c r="B5762" s="34">
        <v>44957</v>
      </c>
      <c r="C5762">
        <v>18000</v>
      </c>
      <c r="D5762" t="s">
        <v>56</v>
      </c>
    </row>
    <row r="5763" spans="1:4" x14ac:dyDescent="0.3">
      <c r="A5763" s="33" t="s">
        <v>34</v>
      </c>
      <c r="B5763" s="34">
        <v>44985</v>
      </c>
      <c r="C5763">
        <v>18540</v>
      </c>
      <c r="D5763" t="s">
        <v>56</v>
      </c>
    </row>
    <row r="5764" spans="1:4" x14ac:dyDescent="0.3">
      <c r="A5764" s="33" t="s">
        <v>34</v>
      </c>
      <c r="B5764" s="34">
        <v>45016</v>
      </c>
      <c r="C5764">
        <v>13997.7</v>
      </c>
      <c r="D5764" t="s">
        <v>56</v>
      </c>
    </row>
    <row r="5765" spans="1:4" x14ac:dyDescent="0.3">
      <c r="A5765" s="33" t="s">
        <v>34</v>
      </c>
      <c r="B5765" s="34">
        <v>45046</v>
      </c>
      <c r="C5765">
        <v>14417.630999999999</v>
      </c>
      <c r="D5765" t="s">
        <v>56</v>
      </c>
    </row>
    <row r="5766" spans="1:4" x14ac:dyDescent="0.3">
      <c r="A5766" s="33" t="s">
        <v>34</v>
      </c>
      <c r="B5766" s="34">
        <v>45077</v>
      </c>
      <c r="C5766">
        <v>14309.2601</v>
      </c>
      <c r="D5766" t="s">
        <v>56</v>
      </c>
    </row>
    <row r="5767" spans="1:4" x14ac:dyDescent="0.3">
      <c r="A5767" s="33" t="s">
        <v>34</v>
      </c>
      <c r="B5767" s="34">
        <v>45107</v>
      </c>
      <c r="C5767">
        <v>14738.537899999999</v>
      </c>
      <c r="D5767" t="s">
        <v>56</v>
      </c>
    </row>
    <row r="5768" spans="1:4" x14ac:dyDescent="0.3">
      <c r="A5768" s="33" t="s">
        <v>34</v>
      </c>
      <c r="B5768" s="34">
        <v>45138</v>
      </c>
      <c r="C5768">
        <v>14625.981400000001</v>
      </c>
      <c r="D5768" t="s">
        <v>56</v>
      </c>
    </row>
    <row r="5769" spans="1:4" x14ac:dyDescent="0.3">
      <c r="A5769" s="33" t="s">
        <v>34</v>
      </c>
      <c r="B5769" s="34">
        <v>45169</v>
      </c>
      <c r="C5769">
        <v>15064.7608</v>
      </c>
      <c r="D5769" t="s">
        <v>56</v>
      </c>
    </row>
    <row r="5770" spans="1:4" x14ac:dyDescent="0.3">
      <c r="A5770" s="33" t="s">
        <v>34</v>
      </c>
      <c r="B5770" s="34">
        <v>45199</v>
      </c>
      <c r="C5770">
        <v>15516.703600000001</v>
      </c>
      <c r="D5770" t="s">
        <v>56</v>
      </c>
    </row>
    <row r="5771" spans="1:4" x14ac:dyDescent="0.3">
      <c r="A5771" s="33" t="s">
        <v>34</v>
      </c>
      <c r="B5771" s="34">
        <v>45230</v>
      </c>
      <c r="C5771">
        <v>11294.540499999999</v>
      </c>
      <c r="D5771" t="s">
        <v>56</v>
      </c>
    </row>
    <row r="5772" spans="1:4" x14ac:dyDescent="0.3">
      <c r="A5772" s="33" t="s">
        <v>34</v>
      </c>
      <c r="B5772" s="34">
        <v>45260</v>
      </c>
      <c r="C5772">
        <v>11633.376700000001</v>
      </c>
      <c r="D5772" t="s">
        <v>56</v>
      </c>
    </row>
    <row r="5773" spans="1:4" x14ac:dyDescent="0.3">
      <c r="A5773" s="33" t="s">
        <v>34</v>
      </c>
      <c r="B5773" s="34">
        <v>45291</v>
      </c>
      <c r="C5773">
        <v>11545.3442</v>
      </c>
      <c r="D5773" t="s">
        <v>56</v>
      </c>
    </row>
    <row r="5774" spans="1:4" x14ac:dyDescent="0.3">
      <c r="A5774" s="33" t="s">
        <v>34</v>
      </c>
      <c r="B5774" s="34">
        <v>45322</v>
      </c>
      <c r="C5774">
        <v>11891.704599999999</v>
      </c>
      <c r="D5774" t="s">
        <v>56</v>
      </c>
    </row>
    <row r="5775" spans="1:4" x14ac:dyDescent="0.3">
      <c r="A5775" s="33" t="s">
        <v>34</v>
      </c>
      <c r="B5775" s="34">
        <v>45351</v>
      </c>
      <c r="C5775">
        <v>12248.4557</v>
      </c>
      <c r="D5775" t="s">
        <v>56</v>
      </c>
    </row>
    <row r="5776" spans="1:4" x14ac:dyDescent="0.3">
      <c r="A5776" s="33" t="s">
        <v>34</v>
      </c>
      <c r="B5776" s="34">
        <v>45382</v>
      </c>
      <c r="C5776">
        <v>12615.9094</v>
      </c>
      <c r="D5776" t="s">
        <v>56</v>
      </c>
    </row>
    <row r="5777" spans="1:4" x14ac:dyDescent="0.3">
      <c r="A5777" s="33" t="s">
        <v>34</v>
      </c>
      <c r="B5777" s="34">
        <v>45412</v>
      </c>
      <c r="C5777">
        <v>12994.3866</v>
      </c>
      <c r="D5777" t="s">
        <v>56</v>
      </c>
    </row>
    <row r="5778" spans="1:4" x14ac:dyDescent="0.3">
      <c r="A5778" s="33" t="s">
        <v>34</v>
      </c>
      <c r="B5778" s="34">
        <v>45443</v>
      </c>
      <c r="C5778">
        <v>12683.705599999999</v>
      </c>
      <c r="D5778" t="s">
        <v>56</v>
      </c>
    </row>
    <row r="5779" spans="1:4" x14ac:dyDescent="0.3">
      <c r="A5779" s="33" t="s">
        <v>34</v>
      </c>
      <c r="B5779" s="34">
        <v>45473</v>
      </c>
      <c r="C5779">
        <v>13064.2168</v>
      </c>
      <c r="D5779" t="s">
        <v>56</v>
      </c>
    </row>
    <row r="5780" spans="1:4" x14ac:dyDescent="0.3">
      <c r="A5780" s="33" t="s">
        <v>34</v>
      </c>
      <c r="B5780" s="34">
        <v>45504</v>
      </c>
      <c r="C5780">
        <v>13456.1433</v>
      </c>
      <c r="D5780" t="s">
        <v>56</v>
      </c>
    </row>
    <row r="5781" spans="1:4" x14ac:dyDescent="0.3">
      <c r="A5781" s="33" t="s">
        <v>34</v>
      </c>
      <c r="B5781" s="34">
        <v>45535</v>
      </c>
      <c r="C5781">
        <v>9703.0925999999999</v>
      </c>
      <c r="D5781" t="s">
        <v>56</v>
      </c>
    </row>
    <row r="5782" spans="1:4" x14ac:dyDescent="0.3">
      <c r="A5782" s="33" t="s">
        <v>34</v>
      </c>
      <c r="B5782" s="34">
        <v>45565</v>
      </c>
      <c r="C5782">
        <v>9730.8122000000003</v>
      </c>
      <c r="D5782" t="s">
        <v>56</v>
      </c>
    </row>
    <row r="5783" spans="1:4" x14ac:dyDescent="0.3">
      <c r="A5783" s="33" t="s">
        <v>34</v>
      </c>
      <c r="B5783" s="34">
        <v>45596</v>
      </c>
      <c r="C5783">
        <v>10022.736500000001</v>
      </c>
      <c r="D5783" t="s">
        <v>56</v>
      </c>
    </row>
    <row r="5784" spans="1:4" x14ac:dyDescent="0.3">
      <c r="A5784" s="33" t="s">
        <v>34</v>
      </c>
      <c r="B5784" s="34">
        <v>45626</v>
      </c>
      <c r="C5784">
        <v>10323.418600000001</v>
      </c>
      <c r="D5784" t="s">
        <v>56</v>
      </c>
    </row>
    <row r="5785" spans="1:4" x14ac:dyDescent="0.3">
      <c r="A5785" s="33" t="s">
        <v>34</v>
      </c>
      <c r="B5785" s="34">
        <v>45657</v>
      </c>
      <c r="C5785">
        <v>10633.1212</v>
      </c>
      <c r="D5785" t="s">
        <v>56</v>
      </c>
    </row>
    <row r="5786" spans="1:4" x14ac:dyDescent="0.3">
      <c r="A5786" s="33" t="s">
        <v>34</v>
      </c>
      <c r="B5786" s="34">
        <v>45688</v>
      </c>
      <c r="C5786">
        <v>10952.114799999999</v>
      </c>
      <c r="D5786" t="s">
        <v>56</v>
      </c>
    </row>
    <row r="5787" spans="1:4" x14ac:dyDescent="0.3">
      <c r="A5787" s="33" t="s">
        <v>34</v>
      </c>
      <c r="B5787" s="34">
        <v>45716</v>
      </c>
      <c r="C5787">
        <v>11280.6783</v>
      </c>
      <c r="D5787" t="s">
        <v>56</v>
      </c>
    </row>
    <row r="5788" spans="1:4" x14ac:dyDescent="0.3">
      <c r="A5788" s="33" t="s">
        <v>34</v>
      </c>
      <c r="B5788" s="34">
        <v>45747</v>
      </c>
      <c r="C5788">
        <v>11619.098599999999</v>
      </c>
      <c r="D5788" t="s">
        <v>56</v>
      </c>
    </row>
    <row r="5789" spans="1:4" x14ac:dyDescent="0.3">
      <c r="A5789" s="33" t="s">
        <v>34</v>
      </c>
      <c r="B5789" s="34">
        <v>45777</v>
      </c>
      <c r="C5789">
        <v>11967.6716</v>
      </c>
      <c r="D5789" t="s">
        <v>56</v>
      </c>
    </row>
    <row r="5790" spans="1:4" x14ac:dyDescent="0.3">
      <c r="A5790" s="33" t="s">
        <v>34</v>
      </c>
      <c r="B5790" s="34">
        <v>45808</v>
      </c>
      <c r="C5790">
        <v>12326.7017</v>
      </c>
      <c r="D5790" t="s">
        <v>56</v>
      </c>
    </row>
    <row r="5791" spans="1:4" x14ac:dyDescent="0.3">
      <c r="A5791" s="33" t="s">
        <v>34</v>
      </c>
      <c r="B5791" s="34">
        <v>45838</v>
      </c>
      <c r="C5791">
        <v>12696.5028</v>
      </c>
      <c r="D5791" t="s">
        <v>56</v>
      </c>
    </row>
    <row r="5792" spans="1:4" x14ac:dyDescent="0.3">
      <c r="A5792" s="33" t="s">
        <v>34</v>
      </c>
      <c r="B5792" s="34">
        <v>45869</v>
      </c>
      <c r="C5792">
        <v>9415.8294000000005</v>
      </c>
      <c r="D5792" t="s">
        <v>56</v>
      </c>
    </row>
    <row r="5793" spans="1:4" x14ac:dyDescent="0.3">
      <c r="A5793" s="33" t="s">
        <v>34</v>
      </c>
      <c r="B5793" s="34">
        <v>45900</v>
      </c>
      <c r="C5793">
        <v>9698.3042999999998</v>
      </c>
      <c r="D5793" t="s">
        <v>56</v>
      </c>
    </row>
    <row r="5794" spans="1:4" x14ac:dyDescent="0.3">
      <c r="A5794" s="33" t="s">
        <v>34</v>
      </c>
      <c r="B5794" s="34">
        <v>45930</v>
      </c>
      <c r="C5794">
        <v>9989.2533999999996</v>
      </c>
      <c r="D5794" t="s">
        <v>56</v>
      </c>
    </row>
    <row r="5795" spans="1:4" x14ac:dyDescent="0.3">
      <c r="A5795" s="33" t="s">
        <v>34</v>
      </c>
      <c r="B5795" s="34">
        <v>45961</v>
      </c>
      <c r="C5795">
        <v>10288.931</v>
      </c>
      <c r="D5795" t="s">
        <v>56</v>
      </c>
    </row>
    <row r="5796" spans="1:4" x14ac:dyDescent="0.3">
      <c r="A5796" s="33" t="s">
        <v>34</v>
      </c>
      <c r="B5796" s="34">
        <v>45991</v>
      </c>
      <c r="C5796">
        <v>10597.598900000001</v>
      </c>
      <c r="D5796" t="s">
        <v>56</v>
      </c>
    </row>
    <row r="5797" spans="1:4" x14ac:dyDescent="0.3">
      <c r="A5797" s="33" t="s">
        <v>34</v>
      </c>
      <c r="B5797" s="34">
        <v>46022</v>
      </c>
      <c r="C5797">
        <v>8030.7376000000004</v>
      </c>
      <c r="D5797" t="s">
        <v>56</v>
      </c>
    </row>
    <row r="5798" spans="1:4" x14ac:dyDescent="0.3">
      <c r="A5798" s="33" t="s">
        <v>35</v>
      </c>
      <c r="B5798" s="34">
        <v>44957</v>
      </c>
      <c r="C5798">
        <v>0</v>
      </c>
      <c r="D5798" t="s">
        <v>56</v>
      </c>
    </row>
    <row r="5799" spans="1:4" x14ac:dyDescent="0.3">
      <c r="A5799" s="33" t="s">
        <v>35</v>
      </c>
      <c r="B5799" s="34">
        <v>44985</v>
      </c>
      <c r="C5799">
        <v>0</v>
      </c>
      <c r="D5799" t="s">
        <v>56</v>
      </c>
    </row>
    <row r="5800" spans="1:4" x14ac:dyDescent="0.3">
      <c r="A5800" s="33" t="s">
        <v>35</v>
      </c>
      <c r="B5800" s="34">
        <v>45016</v>
      </c>
      <c r="C5800">
        <v>0</v>
      </c>
      <c r="D5800" t="s">
        <v>56</v>
      </c>
    </row>
    <row r="5801" spans="1:4" x14ac:dyDescent="0.3">
      <c r="A5801" s="33" t="s">
        <v>35</v>
      </c>
      <c r="B5801" s="34">
        <v>45046</v>
      </c>
      <c r="C5801">
        <v>0</v>
      </c>
      <c r="D5801" t="s">
        <v>56</v>
      </c>
    </row>
    <row r="5802" spans="1:4" x14ac:dyDescent="0.3">
      <c r="A5802" s="33" t="s">
        <v>35</v>
      </c>
      <c r="B5802" s="34">
        <v>45077</v>
      </c>
      <c r="C5802">
        <v>0</v>
      </c>
      <c r="D5802" t="s">
        <v>56</v>
      </c>
    </row>
    <row r="5803" spans="1:4" x14ac:dyDescent="0.3">
      <c r="A5803" s="33" t="s">
        <v>35</v>
      </c>
      <c r="B5803" s="34">
        <v>45107</v>
      </c>
      <c r="C5803">
        <v>0</v>
      </c>
      <c r="D5803" t="s">
        <v>56</v>
      </c>
    </row>
    <row r="5804" spans="1:4" x14ac:dyDescent="0.3">
      <c r="A5804" s="33" t="s">
        <v>35</v>
      </c>
      <c r="B5804" s="34">
        <v>45138</v>
      </c>
      <c r="C5804">
        <v>0</v>
      </c>
      <c r="D5804" t="s">
        <v>56</v>
      </c>
    </row>
    <row r="5805" spans="1:4" x14ac:dyDescent="0.3">
      <c r="A5805" s="33" t="s">
        <v>35</v>
      </c>
      <c r="B5805" s="34">
        <v>45169</v>
      </c>
      <c r="C5805">
        <v>0</v>
      </c>
      <c r="D5805" t="s">
        <v>56</v>
      </c>
    </row>
    <row r="5806" spans="1:4" x14ac:dyDescent="0.3">
      <c r="A5806" s="33" t="s">
        <v>35</v>
      </c>
      <c r="B5806" s="34">
        <v>45199</v>
      </c>
      <c r="C5806">
        <v>0</v>
      </c>
      <c r="D5806" t="s">
        <v>56</v>
      </c>
    </row>
    <row r="5807" spans="1:4" x14ac:dyDescent="0.3">
      <c r="A5807" s="33" t="s">
        <v>35</v>
      </c>
      <c r="B5807" s="34">
        <v>45230</v>
      </c>
      <c r="C5807">
        <v>0</v>
      </c>
      <c r="D5807" t="s">
        <v>56</v>
      </c>
    </row>
    <row r="5808" spans="1:4" x14ac:dyDescent="0.3">
      <c r="A5808" s="33" t="s">
        <v>35</v>
      </c>
      <c r="B5808" s="34">
        <v>45260</v>
      </c>
      <c r="C5808">
        <v>0</v>
      </c>
      <c r="D5808" t="s">
        <v>56</v>
      </c>
    </row>
    <row r="5809" spans="1:4" x14ac:dyDescent="0.3">
      <c r="A5809" s="33" t="s">
        <v>35</v>
      </c>
      <c r="B5809" s="34">
        <v>45291</v>
      </c>
      <c r="C5809">
        <v>0</v>
      </c>
      <c r="D5809" t="s">
        <v>56</v>
      </c>
    </row>
    <row r="5810" spans="1:4" x14ac:dyDescent="0.3">
      <c r="A5810" s="33" t="s">
        <v>35</v>
      </c>
      <c r="B5810" s="34">
        <v>45322</v>
      </c>
      <c r="C5810">
        <v>0</v>
      </c>
      <c r="D5810" t="s">
        <v>56</v>
      </c>
    </row>
    <row r="5811" spans="1:4" x14ac:dyDescent="0.3">
      <c r="A5811" s="33" t="s">
        <v>35</v>
      </c>
      <c r="B5811" s="34">
        <v>45351</v>
      </c>
      <c r="C5811">
        <v>0</v>
      </c>
      <c r="D5811" t="s">
        <v>56</v>
      </c>
    </row>
    <row r="5812" spans="1:4" x14ac:dyDescent="0.3">
      <c r="A5812" s="33" t="s">
        <v>35</v>
      </c>
      <c r="B5812" s="34">
        <v>45382</v>
      </c>
      <c r="C5812">
        <v>0</v>
      </c>
      <c r="D5812" t="s">
        <v>56</v>
      </c>
    </row>
    <row r="5813" spans="1:4" x14ac:dyDescent="0.3">
      <c r="A5813" s="33" t="s">
        <v>35</v>
      </c>
      <c r="B5813" s="34">
        <v>45412</v>
      </c>
      <c r="C5813">
        <v>0</v>
      </c>
      <c r="D5813" t="s">
        <v>56</v>
      </c>
    </row>
    <row r="5814" spans="1:4" x14ac:dyDescent="0.3">
      <c r="A5814" s="33" t="s">
        <v>35</v>
      </c>
      <c r="B5814" s="34">
        <v>45443</v>
      </c>
      <c r="C5814">
        <v>0</v>
      </c>
      <c r="D5814" t="s">
        <v>56</v>
      </c>
    </row>
    <row r="5815" spans="1:4" x14ac:dyDescent="0.3">
      <c r="A5815" s="33" t="s">
        <v>35</v>
      </c>
      <c r="B5815" s="34">
        <v>45473</v>
      </c>
      <c r="C5815">
        <v>0</v>
      </c>
      <c r="D5815" t="s">
        <v>56</v>
      </c>
    </row>
    <row r="5816" spans="1:4" x14ac:dyDescent="0.3">
      <c r="A5816" s="33" t="s">
        <v>35</v>
      </c>
      <c r="B5816" s="34">
        <v>45504</v>
      </c>
      <c r="C5816">
        <v>0</v>
      </c>
      <c r="D5816" t="s">
        <v>56</v>
      </c>
    </row>
    <row r="5817" spans="1:4" x14ac:dyDescent="0.3">
      <c r="A5817" s="33" t="s">
        <v>35</v>
      </c>
      <c r="B5817" s="34">
        <v>45535</v>
      </c>
      <c r="C5817">
        <v>0</v>
      </c>
      <c r="D5817" t="s">
        <v>56</v>
      </c>
    </row>
    <row r="5818" spans="1:4" x14ac:dyDescent="0.3">
      <c r="A5818" s="33" t="s">
        <v>35</v>
      </c>
      <c r="B5818" s="34">
        <v>45565</v>
      </c>
      <c r="C5818">
        <v>0</v>
      </c>
      <c r="D5818" t="s">
        <v>56</v>
      </c>
    </row>
    <row r="5819" spans="1:4" x14ac:dyDescent="0.3">
      <c r="A5819" s="33" t="s">
        <v>35</v>
      </c>
      <c r="B5819" s="34">
        <v>45596</v>
      </c>
      <c r="C5819">
        <v>0</v>
      </c>
      <c r="D5819" t="s">
        <v>56</v>
      </c>
    </row>
    <row r="5820" spans="1:4" x14ac:dyDescent="0.3">
      <c r="A5820" s="33" t="s">
        <v>35</v>
      </c>
      <c r="B5820" s="34">
        <v>45626</v>
      </c>
      <c r="C5820">
        <v>0</v>
      </c>
      <c r="D5820" t="s">
        <v>56</v>
      </c>
    </row>
    <row r="5821" spans="1:4" x14ac:dyDescent="0.3">
      <c r="A5821" s="33" t="s">
        <v>35</v>
      </c>
      <c r="B5821" s="34">
        <v>45657</v>
      </c>
      <c r="C5821">
        <v>0</v>
      </c>
      <c r="D5821" t="s">
        <v>56</v>
      </c>
    </row>
    <row r="5822" spans="1:4" x14ac:dyDescent="0.3">
      <c r="A5822" s="33" t="s">
        <v>35</v>
      </c>
      <c r="B5822" s="34">
        <v>45688</v>
      </c>
      <c r="C5822">
        <v>0</v>
      </c>
      <c r="D5822" t="s">
        <v>56</v>
      </c>
    </row>
    <row r="5823" spans="1:4" x14ac:dyDescent="0.3">
      <c r="A5823" s="33" t="s">
        <v>35</v>
      </c>
      <c r="B5823" s="34">
        <v>45716</v>
      </c>
      <c r="C5823">
        <v>0</v>
      </c>
      <c r="D5823" t="s">
        <v>56</v>
      </c>
    </row>
    <row r="5824" spans="1:4" x14ac:dyDescent="0.3">
      <c r="A5824" s="33" t="s">
        <v>35</v>
      </c>
      <c r="B5824" s="34">
        <v>45747</v>
      </c>
      <c r="C5824">
        <v>0</v>
      </c>
      <c r="D5824" t="s">
        <v>56</v>
      </c>
    </row>
    <row r="5825" spans="1:4" x14ac:dyDescent="0.3">
      <c r="A5825" s="33" t="s">
        <v>35</v>
      </c>
      <c r="B5825" s="34">
        <v>45777</v>
      </c>
      <c r="C5825">
        <v>0</v>
      </c>
      <c r="D5825" t="s">
        <v>56</v>
      </c>
    </row>
    <row r="5826" spans="1:4" x14ac:dyDescent="0.3">
      <c r="A5826" s="33" t="s">
        <v>35</v>
      </c>
      <c r="B5826" s="34">
        <v>45808</v>
      </c>
      <c r="C5826">
        <v>0</v>
      </c>
      <c r="D5826" t="s">
        <v>56</v>
      </c>
    </row>
    <row r="5827" spans="1:4" x14ac:dyDescent="0.3">
      <c r="A5827" s="33" t="s">
        <v>35</v>
      </c>
      <c r="B5827" s="34">
        <v>45838</v>
      </c>
      <c r="C5827">
        <v>0</v>
      </c>
      <c r="D5827" t="s">
        <v>56</v>
      </c>
    </row>
    <row r="5828" spans="1:4" x14ac:dyDescent="0.3">
      <c r="A5828" s="33" t="s">
        <v>35</v>
      </c>
      <c r="B5828" s="34">
        <v>45869</v>
      </c>
      <c r="C5828">
        <v>0</v>
      </c>
      <c r="D5828" t="s">
        <v>56</v>
      </c>
    </row>
    <row r="5829" spans="1:4" x14ac:dyDescent="0.3">
      <c r="A5829" s="33" t="s">
        <v>35</v>
      </c>
      <c r="B5829" s="34">
        <v>45900</v>
      </c>
      <c r="C5829">
        <v>0</v>
      </c>
      <c r="D5829" t="s">
        <v>56</v>
      </c>
    </row>
    <row r="5830" spans="1:4" x14ac:dyDescent="0.3">
      <c r="A5830" s="33" t="s">
        <v>35</v>
      </c>
      <c r="B5830" s="34">
        <v>45930</v>
      </c>
      <c r="C5830">
        <v>0</v>
      </c>
      <c r="D5830" t="s">
        <v>56</v>
      </c>
    </row>
    <row r="5831" spans="1:4" x14ac:dyDescent="0.3">
      <c r="A5831" s="33" t="s">
        <v>35</v>
      </c>
      <c r="B5831" s="34">
        <v>45961</v>
      </c>
      <c r="C5831">
        <v>0</v>
      </c>
      <c r="D5831" t="s">
        <v>56</v>
      </c>
    </row>
    <row r="5832" spans="1:4" x14ac:dyDescent="0.3">
      <c r="A5832" s="33" t="s">
        <v>35</v>
      </c>
      <c r="B5832" s="34">
        <v>45991</v>
      </c>
      <c r="C5832">
        <v>0</v>
      </c>
      <c r="D5832" t="s">
        <v>56</v>
      </c>
    </row>
    <row r="5833" spans="1:4" x14ac:dyDescent="0.3">
      <c r="A5833" s="33" t="s">
        <v>35</v>
      </c>
      <c r="B5833" s="34">
        <v>46022</v>
      </c>
      <c r="C5833">
        <v>0</v>
      </c>
      <c r="D5833" t="s">
        <v>56</v>
      </c>
    </row>
    <row r="5834" spans="1:4" x14ac:dyDescent="0.3">
      <c r="A5834" s="33" t="s">
        <v>36</v>
      </c>
      <c r="B5834" s="34">
        <v>44957</v>
      </c>
      <c r="C5834">
        <v>0</v>
      </c>
      <c r="D5834" t="s">
        <v>56</v>
      </c>
    </row>
    <row r="5835" spans="1:4" x14ac:dyDescent="0.3">
      <c r="A5835" s="33" t="s">
        <v>36</v>
      </c>
      <c r="B5835" s="34">
        <v>44985</v>
      </c>
      <c r="C5835">
        <v>0</v>
      </c>
      <c r="D5835" t="s">
        <v>56</v>
      </c>
    </row>
    <row r="5836" spans="1:4" x14ac:dyDescent="0.3">
      <c r="A5836" s="33" t="s">
        <v>36</v>
      </c>
      <c r="B5836" s="34">
        <v>45016</v>
      </c>
      <c r="C5836">
        <v>0</v>
      </c>
      <c r="D5836" t="s">
        <v>56</v>
      </c>
    </row>
    <row r="5837" spans="1:4" x14ac:dyDescent="0.3">
      <c r="A5837" s="33" t="s">
        <v>36</v>
      </c>
      <c r="B5837" s="34">
        <v>45046</v>
      </c>
      <c r="C5837">
        <v>0</v>
      </c>
      <c r="D5837" t="s">
        <v>56</v>
      </c>
    </row>
    <row r="5838" spans="1:4" x14ac:dyDescent="0.3">
      <c r="A5838" s="33" t="s">
        <v>36</v>
      </c>
      <c r="B5838" s="34">
        <v>45077</v>
      </c>
      <c r="C5838">
        <v>0</v>
      </c>
      <c r="D5838" t="s">
        <v>56</v>
      </c>
    </row>
    <row r="5839" spans="1:4" x14ac:dyDescent="0.3">
      <c r="A5839" s="33" t="s">
        <v>36</v>
      </c>
      <c r="B5839" s="34">
        <v>45107</v>
      </c>
      <c r="C5839">
        <v>0</v>
      </c>
      <c r="D5839" t="s">
        <v>56</v>
      </c>
    </row>
    <row r="5840" spans="1:4" x14ac:dyDescent="0.3">
      <c r="A5840" s="33" t="s">
        <v>36</v>
      </c>
      <c r="B5840" s="34">
        <v>45138</v>
      </c>
      <c r="C5840">
        <v>0</v>
      </c>
      <c r="D5840" t="s">
        <v>56</v>
      </c>
    </row>
    <row r="5841" spans="1:4" x14ac:dyDescent="0.3">
      <c r="A5841" s="33" t="s">
        <v>36</v>
      </c>
      <c r="B5841" s="34">
        <v>45169</v>
      </c>
      <c r="C5841">
        <v>0</v>
      </c>
      <c r="D5841" t="s">
        <v>56</v>
      </c>
    </row>
    <row r="5842" spans="1:4" x14ac:dyDescent="0.3">
      <c r="A5842" s="33" t="s">
        <v>36</v>
      </c>
      <c r="B5842" s="34">
        <v>45199</v>
      </c>
      <c r="C5842">
        <v>0</v>
      </c>
      <c r="D5842" t="s">
        <v>56</v>
      </c>
    </row>
    <row r="5843" spans="1:4" x14ac:dyDescent="0.3">
      <c r="A5843" s="33" t="s">
        <v>36</v>
      </c>
      <c r="B5843" s="34">
        <v>45230</v>
      </c>
      <c r="C5843">
        <v>0</v>
      </c>
      <c r="D5843" t="s">
        <v>56</v>
      </c>
    </row>
    <row r="5844" spans="1:4" x14ac:dyDescent="0.3">
      <c r="A5844" s="33" t="s">
        <v>36</v>
      </c>
      <c r="B5844" s="34">
        <v>45260</v>
      </c>
      <c r="C5844">
        <v>0</v>
      </c>
      <c r="D5844" t="s">
        <v>56</v>
      </c>
    </row>
    <row r="5845" spans="1:4" x14ac:dyDescent="0.3">
      <c r="A5845" s="33" t="s">
        <v>36</v>
      </c>
      <c r="B5845" s="34">
        <v>45291</v>
      </c>
      <c r="C5845">
        <v>0</v>
      </c>
      <c r="D5845" t="s">
        <v>56</v>
      </c>
    </row>
    <row r="5846" spans="1:4" x14ac:dyDescent="0.3">
      <c r="A5846" s="33" t="s">
        <v>36</v>
      </c>
      <c r="B5846" s="34">
        <v>45322</v>
      </c>
      <c r="C5846">
        <v>0</v>
      </c>
      <c r="D5846" t="s">
        <v>56</v>
      </c>
    </row>
    <row r="5847" spans="1:4" x14ac:dyDescent="0.3">
      <c r="A5847" s="33" t="s">
        <v>36</v>
      </c>
      <c r="B5847" s="34">
        <v>45351</v>
      </c>
      <c r="C5847">
        <v>0</v>
      </c>
      <c r="D5847" t="s">
        <v>56</v>
      </c>
    </row>
    <row r="5848" spans="1:4" x14ac:dyDescent="0.3">
      <c r="A5848" s="33" t="s">
        <v>36</v>
      </c>
      <c r="B5848" s="34">
        <v>45382</v>
      </c>
      <c r="C5848">
        <v>0</v>
      </c>
      <c r="D5848" t="s">
        <v>56</v>
      </c>
    </row>
    <row r="5849" spans="1:4" x14ac:dyDescent="0.3">
      <c r="A5849" s="33" t="s">
        <v>36</v>
      </c>
      <c r="B5849" s="34">
        <v>45412</v>
      </c>
      <c r="C5849">
        <v>0</v>
      </c>
      <c r="D5849" t="s">
        <v>56</v>
      </c>
    </row>
    <row r="5850" spans="1:4" x14ac:dyDescent="0.3">
      <c r="A5850" s="33" t="s">
        <v>36</v>
      </c>
      <c r="B5850" s="34">
        <v>45443</v>
      </c>
      <c r="C5850">
        <v>0</v>
      </c>
      <c r="D5850" t="s">
        <v>56</v>
      </c>
    </row>
    <row r="5851" spans="1:4" x14ac:dyDescent="0.3">
      <c r="A5851" s="33" t="s">
        <v>36</v>
      </c>
      <c r="B5851" s="34">
        <v>45473</v>
      </c>
      <c r="C5851">
        <v>0</v>
      </c>
      <c r="D5851" t="s">
        <v>56</v>
      </c>
    </row>
    <row r="5852" spans="1:4" x14ac:dyDescent="0.3">
      <c r="A5852" s="33" t="s">
        <v>36</v>
      </c>
      <c r="B5852" s="34">
        <v>45504</v>
      </c>
      <c r="C5852">
        <v>0</v>
      </c>
      <c r="D5852" t="s">
        <v>56</v>
      </c>
    </row>
    <row r="5853" spans="1:4" x14ac:dyDescent="0.3">
      <c r="A5853" s="33" t="s">
        <v>36</v>
      </c>
      <c r="B5853" s="34">
        <v>45535</v>
      </c>
      <c r="C5853">
        <v>0</v>
      </c>
      <c r="D5853" t="s">
        <v>56</v>
      </c>
    </row>
    <row r="5854" spans="1:4" x14ac:dyDescent="0.3">
      <c r="A5854" s="33" t="s">
        <v>36</v>
      </c>
      <c r="B5854" s="34">
        <v>45565</v>
      </c>
      <c r="C5854">
        <v>0</v>
      </c>
      <c r="D5854" t="s">
        <v>56</v>
      </c>
    </row>
    <row r="5855" spans="1:4" x14ac:dyDescent="0.3">
      <c r="A5855" s="33" t="s">
        <v>36</v>
      </c>
      <c r="B5855" s="34">
        <v>45596</v>
      </c>
      <c r="C5855">
        <v>0</v>
      </c>
      <c r="D5855" t="s">
        <v>56</v>
      </c>
    </row>
    <row r="5856" spans="1:4" x14ac:dyDescent="0.3">
      <c r="A5856" s="33" t="s">
        <v>36</v>
      </c>
      <c r="B5856" s="34">
        <v>45626</v>
      </c>
      <c r="C5856">
        <v>0</v>
      </c>
      <c r="D5856" t="s">
        <v>56</v>
      </c>
    </row>
    <row r="5857" spans="1:4" x14ac:dyDescent="0.3">
      <c r="A5857" s="33" t="s">
        <v>36</v>
      </c>
      <c r="B5857" s="34">
        <v>45657</v>
      </c>
      <c r="C5857">
        <v>0</v>
      </c>
      <c r="D5857" t="s">
        <v>56</v>
      </c>
    </row>
    <row r="5858" spans="1:4" x14ac:dyDescent="0.3">
      <c r="A5858" s="33" t="s">
        <v>36</v>
      </c>
      <c r="B5858" s="34">
        <v>45688</v>
      </c>
      <c r="C5858">
        <v>0</v>
      </c>
      <c r="D5858" t="s">
        <v>56</v>
      </c>
    </row>
    <row r="5859" spans="1:4" x14ac:dyDescent="0.3">
      <c r="A5859" s="33" t="s">
        <v>36</v>
      </c>
      <c r="B5859" s="34">
        <v>45716</v>
      </c>
      <c r="C5859">
        <v>0</v>
      </c>
      <c r="D5859" t="s">
        <v>56</v>
      </c>
    </row>
    <row r="5860" spans="1:4" x14ac:dyDescent="0.3">
      <c r="A5860" s="33" t="s">
        <v>36</v>
      </c>
      <c r="B5860" s="34">
        <v>45747</v>
      </c>
      <c r="C5860">
        <v>0</v>
      </c>
      <c r="D5860" t="s">
        <v>56</v>
      </c>
    </row>
    <row r="5861" spans="1:4" x14ac:dyDescent="0.3">
      <c r="A5861" s="33" t="s">
        <v>36</v>
      </c>
      <c r="B5861" s="34">
        <v>45777</v>
      </c>
      <c r="C5861">
        <v>0</v>
      </c>
      <c r="D5861" t="s">
        <v>56</v>
      </c>
    </row>
    <row r="5862" spans="1:4" x14ac:dyDescent="0.3">
      <c r="A5862" s="33" t="s">
        <v>36</v>
      </c>
      <c r="B5862" s="34">
        <v>45808</v>
      </c>
      <c r="C5862">
        <v>0</v>
      </c>
      <c r="D5862" t="s">
        <v>56</v>
      </c>
    </row>
    <row r="5863" spans="1:4" x14ac:dyDescent="0.3">
      <c r="A5863" s="33" t="s">
        <v>36</v>
      </c>
      <c r="B5863" s="34">
        <v>45838</v>
      </c>
      <c r="C5863">
        <v>0</v>
      </c>
      <c r="D5863" t="s">
        <v>56</v>
      </c>
    </row>
    <row r="5864" spans="1:4" x14ac:dyDescent="0.3">
      <c r="A5864" s="33" t="s">
        <v>36</v>
      </c>
      <c r="B5864" s="34">
        <v>45869</v>
      </c>
      <c r="C5864">
        <v>0</v>
      </c>
      <c r="D5864" t="s">
        <v>56</v>
      </c>
    </row>
    <row r="5865" spans="1:4" x14ac:dyDescent="0.3">
      <c r="A5865" s="33" t="s">
        <v>36</v>
      </c>
      <c r="B5865" s="34">
        <v>45900</v>
      </c>
      <c r="C5865">
        <v>0</v>
      </c>
      <c r="D5865" t="s">
        <v>56</v>
      </c>
    </row>
    <row r="5866" spans="1:4" x14ac:dyDescent="0.3">
      <c r="A5866" s="33" t="s">
        <v>36</v>
      </c>
      <c r="B5866" s="34">
        <v>45930</v>
      </c>
      <c r="C5866">
        <v>0</v>
      </c>
      <c r="D5866" t="s">
        <v>56</v>
      </c>
    </row>
    <row r="5867" spans="1:4" x14ac:dyDescent="0.3">
      <c r="A5867" s="33" t="s">
        <v>36</v>
      </c>
      <c r="B5867" s="34">
        <v>45961</v>
      </c>
      <c r="C5867">
        <v>0</v>
      </c>
      <c r="D5867" t="s">
        <v>56</v>
      </c>
    </row>
    <row r="5868" spans="1:4" x14ac:dyDescent="0.3">
      <c r="A5868" s="33" t="s">
        <v>36</v>
      </c>
      <c r="B5868" s="34">
        <v>45991</v>
      </c>
      <c r="C5868">
        <v>0</v>
      </c>
      <c r="D5868" t="s">
        <v>56</v>
      </c>
    </row>
    <row r="5869" spans="1:4" x14ac:dyDescent="0.3">
      <c r="A5869" s="33" t="s">
        <v>36</v>
      </c>
      <c r="B5869" s="34">
        <v>46022</v>
      </c>
      <c r="C5869">
        <v>0</v>
      </c>
      <c r="D5869" t="s">
        <v>56</v>
      </c>
    </row>
    <row r="5870" spans="1:4" x14ac:dyDescent="0.3">
      <c r="A5870" s="33" t="s">
        <v>37</v>
      </c>
      <c r="B5870" s="34">
        <v>44957</v>
      </c>
      <c r="C5870">
        <v>850</v>
      </c>
      <c r="D5870" t="s">
        <v>56</v>
      </c>
    </row>
    <row r="5871" spans="1:4" x14ac:dyDescent="0.3">
      <c r="A5871" s="33" t="s">
        <v>37</v>
      </c>
      <c r="B5871" s="34">
        <v>44985</v>
      </c>
      <c r="C5871">
        <v>875.5</v>
      </c>
      <c r="D5871" t="s">
        <v>56</v>
      </c>
    </row>
    <row r="5872" spans="1:4" x14ac:dyDescent="0.3">
      <c r="A5872" s="33" t="s">
        <v>37</v>
      </c>
      <c r="B5872" s="34">
        <v>45016</v>
      </c>
      <c r="C5872">
        <v>901.76499999999999</v>
      </c>
      <c r="D5872" t="s">
        <v>56</v>
      </c>
    </row>
    <row r="5873" spans="1:4" x14ac:dyDescent="0.3">
      <c r="A5873" s="33" t="s">
        <v>37</v>
      </c>
      <c r="B5873" s="34">
        <v>45046</v>
      </c>
      <c r="C5873">
        <v>928.81795</v>
      </c>
      <c r="D5873" t="s">
        <v>56</v>
      </c>
    </row>
    <row r="5874" spans="1:4" x14ac:dyDescent="0.3">
      <c r="A5874" s="33" t="s">
        <v>37</v>
      </c>
      <c r="B5874" s="34">
        <v>45077</v>
      </c>
      <c r="C5874">
        <v>956.68248849999998</v>
      </c>
      <c r="D5874" t="s">
        <v>56</v>
      </c>
    </row>
    <row r="5875" spans="1:4" x14ac:dyDescent="0.3">
      <c r="A5875" s="33" t="s">
        <v>37</v>
      </c>
      <c r="B5875" s="34">
        <v>45107</v>
      </c>
      <c r="C5875">
        <v>985.38296315499997</v>
      </c>
      <c r="D5875" t="s">
        <v>56</v>
      </c>
    </row>
    <row r="5876" spans="1:4" x14ac:dyDescent="0.3">
      <c r="A5876" s="33" t="s">
        <v>37</v>
      </c>
      <c r="B5876" s="34">
        <v>45138</v>
      </c>
      <c r="C5876">
        <v>1014.94445204965</v>
      </c>
      <c r="D5876" t="s">
        <v>56</v>
      </c>
    </row>
    <row r="5877" spans="1:4" x14ac:dyDescent="0.3">
      <c r="A5877" s="33" t="s">
        <v>37</v>
      </c>
      <c r="B5877" s="34">
        <v>45169</v>
      </c>
      <c r="C5877">
        <v>1045.3927856111395</v>
      </c>
      <c r="D5877" t="s">
        <v>56</v>
      </c>
    </row>
    <row r="5878" spans="1:4" x14ac:dyDescent="0.3">
      <c r="A5878" s="33" t="s">
        <v>37</v>
      </c>
      <c r="B5878" s="34">
        <v>45199</v>
      </c>
      <c r="C5878">
        <v>1076.7545691794737</v>
      </c>
      <c r="D5878" t="s">
        <v>56</v>
      </c>
    </row>
    <row r="5879" spans="1:4" x14ac:dyDescent="0.3">
      <c r="A5879" s="33" t="s">
        <v>37</v>
      </c>
      <c r="B5879" s="34">
        <v>45230</v>
      </c>
      <c r="C5879">
        <v>1109.0572062548579</v>
      </c>
      <c r="D5879" t="s">
        <v>56</v>
      </c>
    </row>
    <row r="5880" spans="1:4" x14ac:dyDescent="0.3">
      <c r="A5880" s="33" t="s">
        <v>37</v>
      </c>
      <c r="B5880" s="34">
        <v>45260</v>
      </c>
      <c r="C5880">
        <v>1142.3289224425037</v>
      </c>
      <c r="D5880" t="s">
        <v>56</v>
      </c>
    </row>
    <row r="5881" spans="1:4" x14ac:dyDescent="0.3">
      <c r="A5881" s="33" t="s">
        <v>37</v>
      </c>
      <c r="B5881" s="34">
        <v>45291</v>
      </c>
      <c r="C5881">
        <v>1176.5987901157787</v>
      </c>
      <c r="D5881" t="s">
        <v>56</v>
      </c>
    </row>
    <row r="5882" spans="1:4" x14ac:dyDescent="0.3">
      <c r="A5882" s="33" t="s">
        <v>37</v>
      </c>
      <c r="B5882" s="34">
        <v>45322</v>
      </c>
      <c r="C5882">
        <v>1211.8967538192521</v>
      </c>
      <c r="D5882" t="s">
        <v>56</v>
      </c>
    </row>
    <row r="5883" spans="1:4" x14ac:dyDescent="0.3">
      <c r="A5883" s="33" t="s">
        <v>37</v>
      </c>
      <c r="B5883" s="34">
        <v>45351</v>
      </c>
      <c r="C5883">
        <v>1248.2536564338297</v>
      </c>
      <c r="D5883" t="s">
        <v>56</v>
      </c>
    </row>
    <row r="5884" spans="1:4" x14ac:dyDescent="0.3">
      <c r="A5884" s="33" t="s">
        <v>37</v>
      </c>
      <c r="B5884" s="34">
        <v>45382</v>
      </c>
      <c r="C5884">
        <v>1285.7012661268448</v>
      </c>
      <c r="D5884" t="s">
        <v>56</v>
      </c>
    </row>
    <row r="5885" spans="1:4" x14ac:dyDescent="0.3">
      <c r="A5885" s="33" t="s">
        <v>37</v>
      </c>
      <c r="B5885" s="34">
        <v>45412</v>
      </c>
      <c r="C5885">
        <v>1324.2723041106501</v>
      </c>
      <c r="D5885" t="s">
        <v>56</v>
      </c>
    </row>
    <row r="5886" spans="1:4" x14ac:dyDescent="0.3">
      <c r="A5886" s="33" t="s">
        <v>37</v>
      </c>
      <c r="B5886" s="34">
        <v>45443</v>
      </c>
      <c r="C5886">
        <v>1364.0004732339696</v>
      </c>
      <c r="D5886" t="s">
        <v>56</v>
      </c>
    </row>
    <row r="5887" spans="1:4" x14ac:dyDescent="0.3">
      <c r="A5887" s="33" t="s">
        <v>37</v>
      </c>
      <c r="B5887" s="34">
        <v>45473</v>
      </c>
      <c r="C5887">
        <v>1404.9204874309887</v>
      </c>
      <c r="D5887" t="s">
        <v>56</v>
      </c>
    </row>
    <row r="5888" spans="1:4" x14ac:dyDescent="0.3">
      <c r="A5888" s="33" t="s">
        <v>37</v>
      </c>
      <c r="B5888" s="34">
        <v>45504</v>
      </c>
      <c r="C5888">
        <v>1447.0681020539184</v>
      </c>
      <c r="D5888" t="s">
        <v>56</v>
      </c>
    </row>
    <row r="5889" spans="1:4" x14ac:dyDescent="0.3">
      <c r="A5889" s="33" t="s">
        <v>37</v>
      </c>
      <c r="B5889" s="34">
        <v>45535</v>
      </c>
      <c r="C5889">
        <v>1490.4801451155361</v>
      </c>
      <c r="D5889" t="s">
        <v>56</v>
      </c>
    </row>
    <row r="5890" spans="1:4" x14ac:dyDescent="0.3">
      <c r="A5890" s="33" t="s">
        <v>37</v>
      </c>
      <c r="B5890" s="34">
        <v>45565</v>
      </c>
      <c r="C5890">
        <v>1535.1945494690021</v>
      </c>
      <c r="D5890" t="s">
        <v>56</v>
      </c>
    </row>
    <row r="5891" spans="1:4" x14ac:dyDescent="0.3">
      <c r="A5891" s="33" t="s">
        <v>37</v>
      </c>
      <c r="B5891" s="34">
        <v>45596</v>
      </c>
      <c r="C5891">
        <v>1581.2503859530723</v>
      </c>
      <c r="D5891" t="s">
        <v>56</v>
      </c>
    </row>
    <row r="5892" spans="1:4" x14ac:dyDescent="0.3">
      <c r="A5892" s="33" t="s">
        <v>37</v>
      </c>
      <c r="B5892" s="34">
        <v>45626</v>
      </c>
      <c r="C5892">
        <v>1628.6878975316645</v>
      </c>
      <c r="D5892" t="s">
        <v>56</v>
      </c>
    </row>
    <row r="5893" spans="1:4" x14ac:dyDescent="0.3">
      <c r="A5893" s="33" t="s">
        <v>37</v>
      </c>
      <c r="B5893" s="34">
        <v>45657</v>
      </c>
      <c r="C5893">
        <v>1677.5485344576146</v>
      </c>
      <c r="D5893" t="s">
        <v>56</v>
      </c>
    </row>
    <row r="5894" spans="1:4" x14ac:dyDescent="0.3">
      <c r="A5894" s="33" t="s">
        <v>37</v>
      </c>
      <c r="B5894" s="34">
        <v>45688</v>
      </c>
      <c r="C5894">
        <v>1727.8749904913429</v>
      </c>
      <c r="D5894" t="s">
        <v>56</v>
      </c>
    </row>
    <row r="5895" spans="1:4" x14ac:dyDescent="0.3">
      <c r="A5895" s="33" t="s">
        <v>37</v>
      </c>
      <c r="B5895" s="34">
        <v>45716</v>
      </c>
      <c r="C5895">
        <v>1779.7112402060832</v>
      </c>
      <c r="D5895" t="s">
        <v>56</v>
      </c>
    </row>
    <row r="5896" spans="1:4" x14ac:dyDescent="0.3">
      <c r="A5896" s="33" t="s">
        <v>37</v>
      </c>
      <c r="B5896" s="34">
        <v>45747</v>
      </c>
      <c r="C5896">
        <v>1833.1025774122656</v>
      </c>
      <c r="D5896" t="s">
        <v>56</v>
      </c>
    </row>
    <row r="5897" spans="1:4" x14ac:dyDescent="0.3">
      <c r="A5897" s="33" t="s">
        <v>37</v>
      </c>
      <c r="B5897" s="34">
        <v>45777</v>
      </c>
      <c r="C5897">
        <v>1888.0956547346336</v>
      </c>
      <c r="D5897" t="s">
        <v>56</v>
      </c>
    </row>
    <row r="5898" spans="1:4" x14ac:dyDescent="0.3">
      <c r="A5898" s="33" t="s">
        <v>37</v>
      </c>
      <c r="B5898" s="34">
        <v>45808</v>
      </c>
      <c r="C5898">
        <v>1944.7385243766728</v>
      </c>
      <c r="D5898" t="s">
        <v>56</v>
      </c>
    </row>
    <row r="5899" spans="1:4" x14ac:dyDescent="0.3">
      <c r="A5899" s="33" t="s">
        <v>37</v>
      </c>
      <c r="B5899" s="34">
        <v>45838</v>
      </c>
      <c r="C5899">
        <v>2003.080680107973</v>
      </c>
      <c r="D5899" t="s">
        <v>56</v>
      </c>
    </row>
    <row r="5900" spans="1:4" x14ac:dyDescent="0.3">
      <c r="A5900" s="33" t="s">
        <v>37</v>
      </c>
      <c r="B5900" s="34">
        <v>45869</v>
      </c>
      <c r="C5900">
        <v>2063.1731005112124</v>
      </c>
      <c r="D5900" t="s">
        <v>56</v>
      </c>
    </row>
    <row r="5901" spans="1:4" x14ac:dyDescent="0.3">
      <c r="A5901" s="33" t="s">
        <v>37</v>
      </c>
      <c r="B5901" s="34">
        <v>45900</v>
      </c>
      <c r="C5901">
        <v>2125.068293526549</v>
      </c>
      <c r="D5901" t="s">
        <v>56</v>
      </c>
    </row>
    <row r="5902" spans="1:4" x14ac:dyDescent="0.3">
      <c r="A5902" s="33" t="s">
        <v>37</v>
      </c>
      <c r="B5902" s="34">
        <v>45930</v>
      </c>
      <c r="C5902">
        <v>2188.8203423323457</v>
      </c>
      <c r="D5902" t="s">
        <v>56</v>
      </c>
    </row>
    <row r="5903" spans="1:4" x14ac:dyDescent="0.3">
      <c r="A5903" s="33" t="s">
        <v>37</v>
      </c>
      <c r="B5903" s="34">
        <v>45961</v>
      </c>
      <c r="C5903">
        <v>2254.4849526023163</v>
      </c>
      <c r="D5903" t="s">
        <v>56</v>
      </c>
    </row>
    <row r="5904" spans="1:4" x14ac:dyDescent="0.3">
      <c r="A5904" s="33" t="s">
        <v>37</v>
      </c>
      <c r="B5904" s="34">
        <v>45991</v>
      </c>
      <c r="C5904">
        <v>2322.1195011803857</v>
      </c>
      <c r="D5904" t="s">
        <v>56</v>
      </c>
    </row>
    <row r="5905" spans="1:4" x14ac:dyDescent="0.3">
      <c r="A5905" s="33" t="s">
        <v>37</v>
      </c>
      <c r="B5905" s="34">
        <v>46022</v>
      </c>
      <c r="C5905">
        <v>2391.7830862157971</v>
      </c>
      <c r="D5905" t="s">
        <v>56</v>
      </c>
    </row>
    <row r="5906" spans="1:4" x14ac:dyDescent="0.3">
      <c r="A5906" s="33" t="s">
        <v>38</v>
      </c>
      <c r="B5906" s="34">
        <v>44957</v>
      </c>
      <c r="C5906">
        <v>600</v>
      </c>
      <c r="D5906" t="s">
        <v>56</v>
      </c>
    </row>
    <row r="5907" spans="1:4" x14ac:dyDescent="0.3">
      <c r="A5907" s="33" t="s">
        <v>38</v>
      </c>
      <c r="B5907" s="34">
        <v>44985</v>
      </c>
      <c r="C5907">
        <v>618</v>
      </c>
      <c r="D5907" t="s">
        <v>56</v>
      </c>
    </row>
    <row r="5908" spans="1:4" x14ac:dyDescent="0.3">
      <c r="A5908" s="33" t="s">
        <v>38</v>
      </c>
      <c r="B5908" s="34">
        <v>45016</v>
      </c>
      <c r="C5908">
        <v>636.54</v>
      </c>
      <c r="D5908" t="s">
        <v>56</v>
      </c>
    </row>
    <row r="5909" spans="1:4" x14ac:dyDescent="0.3">
      <c r="A5909" s="33" t="s">
        <v>38</v>
      </c>
      <c r="B5909" s="34">
        <v>45046</v>
      </c>
      <c r="C5909">
        <v>655.63620000000003</v>
      </c>
      <c r="D5909" t="s">
        <v>56</v>
      </c>
    </row>
    <row r="5910" spans="1:4" x14ac:dyDescent="0.3">
      <c r="A5910" s="33" t="s">
        <v>38</v>
      </c>
      <c r="B5910" s="34">
        <v>45077</v>
      </c>
      <c r="C5910">
        <v>675.30528600000002</v>
      </c>
      <c r="D5910" t="s">
        <v>56</v>
      </c>
    </row>
    <row r="5911" spans="1:4" x14ac:dyDescent="0.3">
      <c r="A5911" s="33" t="s">
        <v>38</v>
      </c>
      <c r="B5911" s="34">
        <v>45107</v>
      </c>
      <c r="C5911">
        <v>695.56444457999999</v>
      </c>
      <c r="D5911" t="s">
        <v>56</v>
      </c>
    </row>
    <row r="5912" spans="1:4" x14ac:dyDescent="0.3">
      <c r="A5912" s="33" t="s">
        <v>38</v>
      </c>
      <c r="B5912" s="34">
        <v>45138</v>
      </c>
      <c r="C5912">
        <v>716.43137791740003</v>
      </c>
      <c r="D5912" t="s">
        <v>56</v>
      </c>
    </row>
    <row r="5913" spans="1:4" x14ac:dyDescent="0.3">
      <c r="A5913" s="33" t="s">
        <v>38</v>
      </c>
      <c r="B5913" s="34">
        <v>45169</v>
      </c>
      <c r="C5913">
        <v>737.92431925492201</v>
      </c>
      <c r="D5913" t="s">
        <v>56</v>
      </c>
    </row>
    <row r="5914" spans="1:4" x14ac:dyDescent="0.3">
      <c r="A5914" s="33" t="s">
        <v>38</v>
      </c>
      <c r="B5914" s="34">
        <v>45199</v>
      </c>
      <c r="C5914">
        <v>760.06204883256964</v>
      </c>
      <c r="D5914" t="s">
        <v>56</v>
      </c>
    </row>
    <row r="5915" spans="1:4" x14ac:dyDescent="0.3">
      <c r="A5915" s="33" t="s">
        <v>38</v>
      </c>
      <c r="B5915" s="34">
        <v>45230</v>
      </c>
      <c r="C5915">
        <v>782.86391029754679</v>
      </c>
      <c r="D5915" t="s">
        <v>56</v>
      </c>
    </row>
    <row r="5916" spans="1:4" x14ac:dyDescent="0.3">
      <c r="A5916" s="33" t="s">
        <v>38</v>
      </c>
      <c r="B5916" s="34">
        <v>45260</v>
      </c>
      <c r="C5916">
        <v>806.34982760647324</v>
      </c>
      <c r="D5916" t="s">
        <v>56</v>
      </c>
    </row>
    <row r="5917" spans="1:4" x14ac:dyDescent="0.3">
      <c r="A5917" s="33" t="s">
        <v>38</v>
      </c>
      <c r="B5917" s="34">
        <v>45291</v>
      </c>
      <c r="C5917">
        <v>830.54032243466747</v>
      </c>
      <c r="D5917" t="s">
        <v>56</v>
      </c>
    </row>
    <row r="5918" spans="1:4" x14ac:dyDescent="0.3">
      <c r="A5918" s="33" t="s">
        <v>38</v>
      </c>
      <c r="B5918" s="34">
        <v>45322</v>
      </c>
      <c r="C5918">
        <v>855.45653210770752</v>
      </c>
      <c r="D5918" t="s">
        <v>56</v>
      </c>
    </row>
    <row r="5919" spans="1:4" x14ac:dyDescent="0.3">
      <c r="A5919" s="33" t="s">
        <v>38</v>
      </c>
      <c r="B5919" s="34">
        <v>45351</v>
      </c>
      <c r="C5919">
        <v>881.12022807093877</v>
      </c>
      <c r="D5919" t="s">
        <v>56</v>
      </c>
    </row>
    <row r="5920" spans="1:4" x14ac:dyDescent="0.3">
      <c r="A5920" s="33" t="s">
        <v>38</v>
      </c>
      <c r="B5920" s="34">
        <v>45382</v>
      </c>
      <c r="C5920">
        <v>907.55383491306691</v>
      </c>
      <c r="D5920" t="s">
        <v>56</v>
      </c>
    </row>
    <row r="5921" spans="1:4" x14ac:dyDescent="0.3">
      <c r="A5921" s="33" t="s">
        <v>38</v>
      </c>
      <c r="B5921" s="34">
        <v>45412</v>
      </c>
      <c r="C5921">
        <v>934.7804499604589</v>
      </c>
      <c r="D5921" t="s">
        <v>56</v>
      </c>
    </row>
    <row r="5922" spans="1:4" x14ac:dyDescent="0.3">
      <c r="A5922" s="33" t="s">
        <v>38</v>
      </c>
      <c r="B5922" s="34">
        <v>45443</v>
      </c>
      <c r="C5922">
        <v>962.82386345927273</v>
      </c>
      <c r="D5922" t="s">
        <v>56</v>
      </c>
    </row>
    <row r="5923" spans="1:4" x14ac:dyDescent="0.3">
      <c r="A5923" s="33" t="s">
        <v>38</v>
      </c>
      <c r="B5923" s="34">
        <v>45473</v>
      </c>
      <c r="C5923">
        <v>991.70857936305094</v>
      </c>
      <c r="D5923" t="s">
        <v>56</v>
      </c>
    </row>
    <row r="5924" spans="1:4" x14ac:dyDescent="0.3">
      <c r="A5924" s="33" t="s">
        <v>38</v>
      </c>
      <c r="B5924" s="34">
        <v>45504</v>
      </c>
      <c r="C5924">
        <v>1021.4598367439424</v>
      </c>
      <c r="D5924" t="s">
        <v>56</v>
      </c>
    </row>
    <row r="5925" spans="1:4" x14ac:dyDescent="0.3">
      <c r="A5925" s="33" t="s">
        <v>38</v>
      </c>
      <c r="B5925" s="34">
        <v>45535</v>
      </c>
      <c r="C5925">
        <v>1052.1036318462607</v>
      </c>
      <c r="D5925" t="s">
        <v>56</v>
      </c>
    </row>
    <row r="5926" spans="1:4" x14ac:dyDescent="0.3">
      <c r="A5926" s="33" t="s">
        <v>38</v>
      </c>
      <c r="B5926" s="34">
        <v>45565</v>
      </c>
      <c r="C5926">
        <v>1083.6667408016485</v>
      </c>
      <c r="D5926" t="s">
        <v>56</v>
      </c>
    </row>
    <row r="5927" spans="1:4" x14ac:dyDescent="0.3">
      <c r="A5927" s="33" t="s">
        <v>38</v>
      </c>
      <c r="B5927" s="34">
        <v>45596</v>
      </c>
      <c r="C5927">
        <v>1116.176743025698</v>
      </c>
      <c r="D5927" t="s">
        <v>56</v>
      </c>
    </row>
    <row r="5928" spans="1:4" x14ac:dyDescent="0.3">
      <c r="A5928" s="33" t="s">
        <v>38</v>
      </c>
      <c r="B5928" s="34">
        <v>45626</v>
      </c>
      <c r="C5928">
        <v>1149.6620453164689</v>
      </c>
      <c r="D5928" t="s">
        <v>56</v>
      </c>
    </row>
    <row r="5929" spans="1:4" x14ac:dyDescent="0.3">
      <c r="A5929" s="33" t="s">
        <v>38</v>
      </c>
      <c r="B5929" s="34">
        <v>45657</v>
      </c>
      <c r="C5929">
        <v>1184.1519066759631</v>
      </c>
      <c r="D5929" t="s">
        <v>56</v>
      </c>
    </row>
    <row r="5930" spans="1:4" x14ac:dyDescent="0.3">
      <c r="A5930" s="33" t="s">
        <v>38</v>
      </c>
      <c r="B5930" s="34">
        <v>45688</v>
      </c>
      <c r="C5930">
        <v>1219.676463876242</v>
      </c>
      <c r="D5930" t="s">
        <v>56</v>
      </c>
    </row>
    <row r="5931" spans="1:4" x14ac:dyDescent="0.3">
      <c r="A5931" s="33" t="s">
        <v>38</v>
      </c>
      <c r="B5931" s="34">
        <v>45716</v>
      </c>
      <c r="C5931">
        <v>1256.2667577925292</v>
      </c>
      <c r="D5931" t="s">
        <v>56</v>
      </c>
    </row>
    <row r="5932" spans="1:4" x14ac:dyDescent="0.3">
      <c r="A5932" s="33" t="s">
        <v>38</v>
      </c>
      <c r="B5932" s="34">
        <v>45747</v>
      </c>
      <c r="C5932">
        <v>1293.9547605263051</v>
      </c>
      <c r="D5932" t="s">
        <v>56</v>
      </c>
    </row>
    <row r="5933" spans="1:4" x14ac:dyDescent="0.3">
      <c r="A5933" s="33" t="s">
        <v>38</v>
      </c>
      <c r="B5933" s="34">
        <v>45777</v>
      </c>
      <c r="C5933">
        <v>1332.7734033420943</v>
      </c>
      <c r="D5933" t="s">
        <v>56</v>
      </c>
    </row>
    <row r="5934" spans="1:4" x14ac:dyDescent="0.3">
      <c r="A5934" s="33" t="s">
        <v>38</v>
      </c>
      <c r="B5934" s="34">
        <v>45808</v>
      </c>
      <c r="C5934">
        <v>1372.7566054423571</v>
      </c>
      <c r="D5934" t="s">
        <v>56</v>
      </c>
    </row>
    <row r="5935" spans="1:4" x14ac:dyDescent="0.3">
      <c r="A5935" s="33" t="s">
        <v>38</v>
      </c>
      <c r="B5935" s="34">
        <v>45838</v>
      </c>
      <c r="C5935">
        <v>1413.9393036056279</v>
      </c>
      <c r="D5935" t="s">
        <v>56</v>
      </c>
    </row>
    <row r="5936" spans="1:4" x14ac:dyDescent="0.3">
      <c r="A5936" s="33" t="s">
        <v>38</v>
      </c>
      <c r="B5936" s="34">
        <v>45869</v>
      </c>
      <c r="C5936">
        <v>1456.3574827137968</v>
      </c>
      <c r="D5936" t="s">
        <v>56</v>
      </c>
    </row>
    <row r="5937" spans="1:4" x14ac:dyDescent="0.3">
      <c r="A5937" s="33" t="s">
        <v>38</v>
      </c>
      <c r="B5937" s="34">
        <v>45900</v>
      </c>
      <c r="C5937">
        <v>1500.0482071952108</v>
      </c>
      <c r="D5937" t="s">
        <v>56</v>
      </c>
    </row>
    <row r="5938" spans="1:4" x14ac:dyDescent="0.3">
      <c r="A5938" s="33" t="s">
        <v>38</v>
      </c>
      <c r="B5938" s="34">
        <v>45930</v>
      </c>
      <c r="C5938">
        <v>1545.0496534110671</v>
      </c>
      <c r="D5938" t="s">
        <v>56</v>
      </c>
    </row>
    <row r="5939" spans="1:4" x14ac:dyDescent="0.3">
      <c r="A5939" s="33" t="s">
        <v>38</v>
      </c>
      <c r="B5939" s="34">
        <v>45961</v>
      </c>
      <c r="C5939">
        <v>1591.4011430133992</v>
      </c>
      <c r="D5939" t="s">
        <v>56</v>
      </c>
    </row>
    <row r="5940" spans="1:4" x14ac:dyDescent="0.3">
      <c r="A5940" s="33" t="s">
        <v>38</v>
      </c>
      <c r="B5940" s="34">
        <v>45991</v>
      </c>
      <c r="C5940">
        <v>1639.1431773038012</v>
      </c>
      <c r="D5940" t="s">
        <v>56</v>
      </c>
    </row>
    <row r="5941" spans="1:4" x14ac:dyDescent="0.3">
      <c r="A5941" s="33" t="s">
        <v>38</v>
      </c>
      <c r="B5941" s="34">
        <v>46022</v>
      </c>
      <c r="C5941">
        <v>1688.3174726229151</v>
      </c>
      <c r="D5941" t="s">
        <v>56</v>
      </c>
    </row>
    <row r="5942" spans="1:4" x14ac:dyDescent="0.3">
      <c r="A5942" s="33" t="s">
        <v>39</v>
      </c>
      <c r="B5942" s="34">
        <v>44957</v>
      </c>
      <c r="C5942">
        <v>250</v>
      </c>
      <c r="D5942" t="s">
        <v>56</v>
      </c>
    </row>
    <row r="5943" spans="1:4" x14ac:dyDescent="0.3">
      <c r="A5943" s="33" t="s">
        <v>39</v>
      </c>
      <c r="B5943" s="34">
        <v>44985</v>
      </c>
      <c r="C5943">
        <v>257.5</v>
      </c>
      <c r="D5943" t="s">
        <v>56</v>
      </c>
    </row>
    <row r="5944" spans="1:4" x14ac:dyDescent="0.3">
      <c r="A5944" s="33" t="s">
        <v>39</v>
      </c>
      <c r="B5944" s="34">
        <v>45016</v>
      </c>
      <c r="C5944">
        <v>265.22500000000002</v>
      </c>
      <c r="D5944" t="s">
        <v>56</v>
      </c>
    </row>
    <row r="5945" spans="1:4" x14ac:dyDescent="0.3">
      <c r="A5945" s="33" t="s">
        <v>39</v>
      </c>
      <c r="B5945" s="34">
        <v>45046</v>
      </c>
      <c r="C5945">
        <v>273.18175000000002</v>
      </c>
      <c r="D5945" t="s">
        <v>56</v>
      </c>
    </row>
    <row r="5946" spans="1:4" x14ac:dyDescent="0.3">
      <c r="A5946" s="33" t="s">
        <v>39</v>
      </c>
      <c r="B5946" s="34">
        <v>45077</v>
      </c>
      <c r="C5946">
        <v>281.37720250000001</v>
      </c>
      <c r="D5946" t="s">
        <v>56</v>
      </c>
    </row>
    <row r="5947" spans="1:4" x14ac:dyDescent="0.3">
      <c r="A5947" s="33" t="s">
        <v>39</v>
      </c>
      <c r="B5947" s="34">
        <v>45107</v>
      </c>
      <c r="C5947">
        <v>289.81851857500004</v>
      </c>
      <c r="D5947" t="s">
        <v>56</v>
      </c>
    </row>
    <row r="5948" spans="1:4" x14ac:dyDescent="0.3">
      <c r="A5948" s="33" t="s">
        <v>39</v>
      </c>
      <c r="B5948" s="34">
        <v>45138</v>
      </c>
      <c r="C5948">
        <v>298.51307413225004</v>
      </c>
      <c r="D5948" t="s">
        <v>56</v>
      </c>
    </row>
    <row r="5949" spans="1:4" x14ac:dyDescent="0.3">
      <c r="A5949" s="33" t="s">
        <v>39</v>
      </c>
      <c r="B5949" s="34">
        <v>45169</v>
      </c>
      <c r="C5949">
        <v>307.46846635621756</v>
      </c>
      <c r="D5949" t="s">
        <v>56</v>
      </c>
    </row>
    <row r="5950" spans="1:4" x14ac:dyDescent="0.3">
      <c r="A5950" s="33" t="s">
        <v>39</v>
      </c>
      <c r="B5950" s="34">
        <v>45199</v>
      </c>
      <c r="C5950">
        <v>316.69252034690408</v>
      </c>
      <c r="D5950" t="s">
        <v>56</v>
      </c>
    </row>
    <row r="5951" spans="1:4" x14ac:dyDescent="0.3">
      <c r="A5951" s="33" t="s">
        <v>39</v>
      </c>
      <c r="B5951" s="34">
        <v>45230</v>
      </c>
      <c r="C5951">
        <v>326.19329595731119</v>
      </c>
      <c r="D5951" t="s">
        <v>56</v>
      </c>
    </row>
    <row r="5952" spans="1:4" x14ac:dyDescent="0.3">
      <c r="A5952" s="33" t="s">
        <v>39</v>
      </c>
      <c r="B5952" s="34">
        <v>45260</v>
      </c>
      <c r="C5952">
        <v>335.97909483603053</v>
      </c>
      <c r="D5952" t="s">
        <v>56</v>
      </c>
    </row>
    <row r="5953" spans="1:4" x14ac:dyDescent="0.3">
      <c r="A5953" s="33" t="s">
        <v>39</v>
      </c>
      <c r="B5953" s="34">
        <v>45291</v>
      </c>
      <c r="C5953">
        <v>346.05846768111144</v>
      </c>
      <c r="D5953" t="s">
        <v>56</v>
      </c>
    </row>
    <row r="5954" spans="1:4" x14ac:dyDescent="0.3">
      <c r="A5954" s="33" t="s">
        <v>39</v>
      </c>
      <c r="B5954" s="34">
        <v>45322</v>
      </c>
      <c r="C5954">
        <v>356.44022171154478</v>
      </c>
      <c r="D5954" t="s">
        <v>56</v>
      </c>
    </row>
    <row r="5955" spans="1:4" x14ac:dyDescent="0.3">
      <c r="A5955" s="33" t="s">
        <v>39</v>
      </c>
      <c r="B5955" s="34">
        <v>45351</v>
      </c>
      <c r="C5955">
        <v>367.13342836289115</v>
      </c>
      <c r="D5955" t="s">
        <v>56</v>
      </c>
    </row>
    <row r="5956" spans="1:4" x14ac:dyDescent="0.3">
      <c r="A5956" s="33" t="s">
        <v>39</v>
      </c>
      <c r="B5956" s="34">
        <v>45382</v>
      </c>
      <c r="C5956">
        <v>378.14743121377791</v>
      </c>
      <c r="D5956" t="s">
        <v>56</v>
      </c>
    </row>
    <row r="5957" spans="1:4" x14ac:dyDescent="0.3">
      <c r="A5957" s="33" t="s">
        <v>39</v>
      </c>
      <c r="B5957" s="34">
        <v>45412</v>
      </c>
      <c r="C5957">
        <v>389.49185415019127</v>
      </c>
      <c r="D5957" t="s">
        <v>56</v>
      </c>
    </row>
    <row r="5958" spans="1:4" x14ac:dyDescent="0.3">
      <c r="A5958" s="33" t="s">
        <v>39</v>
      </c>
      <c r="B5958" s="34">
        <v>45443</v>
      </c>
      <c r="C5958">
        <v>401.176609774697</v>
      </c>
      <c r="D5958" t="s">
        <v>56</v>
      </c>
    </row>
    <row r="5959" spans="1:4" x14ac:dyDescent="0.3">
      <c r="A5959" s="33" t="s">
        <v>39</v>
      </c>
      <c r="B5959" s="34">
        <v>45473</v>
      </c>
      <c r="C5959">
        <v>413.21190806793794</v>
      </c>
      <c r="D5959" t="s">
        <v>56</v>
      </c>
    </row>
    <row r="5960" spans="1:4" x14ac:dyDescent="0.3">
      <c r="A5960" s="33" t="s">
        <v>39</v>
      </c>
      <c r="B5960" s="34">
        <v>45504</v>
      </c>
      <c r="C5960">
        <v>425.6082653099761</v>
      </c>
      <c r="D5960" t="s">
        <v>56</v>
      </c>
    </row>
    <row r="5961" spans="1:4" x14ac:dyDescent="0.3">
      <c r="A5961" s="33" t="s">
        <v>39</v>
      </c>
      <c r="B5961" s="34">
        <v>45535</v>
      </c>
      <c r="C5961">
        <v>438.37651326927539</v>
      </c>
      <c r="D5961" t="s">
        <v>56</v>
      </c>
    </row>
    <row r="5962" spans="1:4" x14ac:dyDescent="0.3">
      <c r="A5962" s="33" t="s">
        <v>39</v>
      </c>
      <c r="B5962" s="34">
        <v>45565</v>
      </c>
      <c r="C5962">
        <v>451.52780866735367</v>
      </c>
      <c r="D5962" t="s">
        <v>56</v>
      </c>
    </row>
    <row r="5963" spans="1:4" x14ac:dyDescent="0.3">
      <c r="A5963" s="33" t="s">
        <v>39</v>
      </c>
      <c r="B5963" s="34">
        <v>45596</v>
      </c>
      <c r="C5963">
        <v>465.07364292737429</v>
      </c>
      <c r="D5963" t="s">
        <v>56</v>
      </c>
    </row>
    <row r="5964" spans="1:4" x14ac:dyDescent="0.3">
      <c r="A5964" s="33" t="s">
        <v>39</v>
      </c>
      <c r="B5964" s="34">
        <v>45626</v>
      </c>
      <c r="C5964">
        <v>479.02585221519553</v>
      </c>
      <c r="D5964" t="s">
        <v>56</v>
      </c>
    </row>
    <row r="5965" spans="1:4" x14ac:dyDescent="0.3">
      <c r="A5965" s="33" t="s">
        <v>39</v>
      </c>
      <c r="B5965" s="34">
        <v>45657</v>
      </c>
      <c r="C5965">
        <v>493.39662778165143</v>
      </c>
      <c r="D5965" t="s">
        <v>56</v>
      </c>
    </row>
    <row r="5966" spans="1:4" x14ac:dyDescent="0.3">
      <c r="A5966" s="33" t="s">
        <v>39</v>
      </c>
      <c r="B5966" s="34">
        <v>45688</v>
      </c>
      <c r="C5966">
        <v>508.198526615101</v>
      </c>
      <c r="D5966" t="s">
        <v>56</v>
      </c>
    </row>
    <row r="5967" spans="1:4" x14ac:dyDescent="0.3">
      <c r="A5967" s="33" t="s">
        <v>39</v>
      </c>
      <c r="B5967" s="34">
        <v>45716</v>
      </c>
      <c r="C5967">
        <v>523.44448241355406</v>
      </c>
      <c r="D5967" t="s">
        <v>56</v>
      </c>
    </row>
    <row r="5968" spans="1:4" x14ac:dyDescent="0.3">
      <c r="A5968" s="33" t="s">
        <v>39</v>
      </c>
      <c r="B5968" s="34">
        <v>45747</v>
      </c>
      <c r="C5968">
        <v>539.14781688596065</v>
      </c>
      <c r="D5968" t="s">
        <v>56</v>
      </c>
    </row>
    <row r="5969" spans="1:4" x14ac:dyDescent="0.3">
      <c r="A5969" s="33" t="s">
        <v>39</v>
      </c>
      <c r="B5969" s="34">
        <v>45777</v>
      </c>
      <c r="C5969">
        <v>555.32225139253944</v>
      </c>
      <c r="D5969" t="s">
        <v>56</v>
      </c>
    </row>
    <row r="5970" spans="1:4" x14ac:dyDescent="0.3">
      <c r="A5970" s="33" t="s">
        <v>39</v>
      </c>
      <c r="B5970" s="34">
        <v>45808</v>
      </c>
      <c r="C5970">
        <v>571.98191893431567</v>
      </c>
      <c r="D5970" t="s">
        <v>56</v>
      </c>
    </row>
    <row r="5971" spans="1:4" x14ac:dyDescent="0.3">
      <c r="A5971" s="33" t="s">
        <v>39</v>
      </c>
      <c r="B5971" s="34">
        <v>45838</v>
      </c>
      <c r="C5971">
        <v>589.14137650234511</v>
      </c>
      <c r="D5971" t="s">
        <v>56</v>
      </c>
    </row>
    <row r="5972" spans="1:4" x14ac:dyDescent="0.3">
      <c r="A5972" s="33" t="s">
        <v>39</v>
      </c>
      <c r="B5972" s="34">
        <v>45869</v>
      </c>
      <c r="C5972">
        <v>606.81561779741548</v>
      </c>
      <c r="D5972" t="s">
        <v>56</v>
      </c>
    </row>
    <row r="5973" spans="1:4" x14ac:dyDescent="0.3">
      <c r="A5973" s="33" t="s">
        <v>39</v>
      </c>
      <c r="B5973" s="34">
        <v>45900</v>
      </c>
      <c r="C5973">
        <v>625.02008633133801</v>
      </c>
      <c r="D5973" t="s">
        <v>56</v>
      </c>
    </row>
    <row r="5974" spans="1:4" x14ac:dyDescent="0.3">
      <c r="A5974" s="33" t="s">
        <v>39</v>
      </c>
      <c r="B5974" s="34">
        <v>45930</v>
      </c>
      <c r="C5974">
        <v>643.77068892127818</v>
      </c>
      <c r="D5974" t="s">
        <v>56</v>
      </c>
    </row>
    <row r="5975" spans="1:4" x14ac:dyDescent="0.3">
      <c r="A5975" s="33" t="s">
        <v>39</v>
      </c>
      <c r="B5975" s="34">
        <v>45961</v>
      </c>
      <c r="C5975">
        <v>663.08380958891655</v>
      </c>
      <c r="D5975" t="s">
        <v>56</v>
      </c>
    </row>
    <row r="5976" spans="1:4" x14ac:dyDescent="0.3">
      <c r="A5976" s="33" t="s">
        <v>39</v>
      </c>
      <c r="B5976" s="34">
        <v>45991</v>
      </c>
      <c r="C5976">
        <v>682.97632387658405</v>
      </c>
      <c r="D5976" t="s">
        <v>56</v>
      </c>
    </row>
    <row r="5977" spans="1:4" x14ac:dyDescent="0.3">
      <c r="A5977" s="33" t="s">
        <v>39</v>
      </c>
      <c r="B5977" s="34">
        <v>46022</v>
      </c>
      <c r="C5977">
        <v>703.4656135928816</v>
      </c>
      <c r="D5977" t="s">
        <v>56</v>
      </c>
    </row>
    <row r="5978" spans="1:4" x14ac:dyDescent="0.3">
      <c r="A5978" s="33" t="s">
        <v>40</v>
      </c>
      <c r="B5978" s="34">
        <v>44957</v>
      </c>
      <c r="C5978">
        <v>1700</v>
      </c>
      <c r="D5978" t="s">
        <v>56</v>
      </c>
    </row>
    <row r="5979" spans="1:4" x14ac:dyDescent="0.3">
      <c r="A5979" s="33" t="s">
        <v>40</v>
      </c>
      <c r="B5979" s="34">
        <v>44985</v>
      </c>
      <c r="C5979">
        <v>1700</v>
      </c>
      <c r="D5979" t="s">
        <v>56</v>
      </c>
    </row>
    <row r="5980" spans="1:4" x14ac:dyDescent="0.3">
      <c r="A5980" s="33" t="s">
        <v>40</v>
      </c>
      <c r="B5980" s="34">
        <v>45016</v>
      </c>
      <c r="C5980">
        <v>1700</v>
      </c>
      <c r="D5980" t="s">
        <v>56</v>
      </c>
    </row>
    <row r="5981" spans="1:4" x14ac:dyDescent="0.3">
      <c r="A5981" s="33" t="s">
        <v>40</v>
      </c>
      <c r="B5981" s="34">
        <v>45046</v>
      </c>
      <c r="C5981">
        <v>1700</v>
      </c>
      <c r="D5981" t="s">
        <v>56</v>
      </c>
    </row>
    <row r="5982" spans="1:4" x14ac:dyDescent="0.3">
      <c r="A5982" s="33" t="s">
        <v>40</v>
      </c>
      <c r="B5982" s="34">
        <v>45077</v>
      </c>
      <c r="C5982">
        <v>1700</v>
      </c>
      <c r="D5982" t="s">
        <v>56</v>
      </c>
    </row>
    <row r="5983" spans="1:4" x14ac:dyDescent="0.3">
      <c r="A5983" s="33" t="s">
        <v>40</v>
      </c>
      <c r="B5983" s="34">
        <v>45107</v>
      </c>
      <c r="C5983">
        <v>1700</v>
      </c>
      <c r="D5983" t="s">
        <v>56</v>
      </c>
    </row>
    <row r="5984" spans="1:4" x14ac:dyDescent="0.3">
      <c r="A5984" s="33" t="s">
        <v>40</v>
      </c>
      <c r="B5984" s="34">
        <v>45138</v>
      </c>
      <c r="C5984">
        <v>1700</v>
      </c>
      <c r="D5984" t="s">
        <v>56</v>
      </c>
    </row>
    <row r="5985" spans="1:4" x14ac:dyDescent="0.3">
      <c r="A5985" s="33" t="s">
        <v>40</v>
      </c>
      <c r="B5985" s="34">
        <v>45169</v>
      </c>
      <c r="C5985">
        <v>1700</v>
      </c>
      <c r="D5985" t="s">
        <v>56</v>
      </c>
    </row>
    <row r="5986" spans="1:4" x14ac:dyDescent="0.3">
      <c r="A5986" s="33" t="s">
        <v>40</v>
      </c>
      <c r="B5986" s="34">
        <v>45199</v>
      </c>
      <c r="C5986">
        <v>1700</v>
      </c>
      <c r="D5986" t="s">
        <v>56</v>
      </c>
    </row>
    <row r="5987" spans="1:4" x14ac:dyDescent="0.3">
      <c r="A5987" s="33" t="s">
        <v>40</v>
      </c>
      <c r="B5987" s="34">
        <v>45230</v>
      </c>
      <c r="C5987">
        <v>1700</v>
      </c>
      <c r="D5987" t="s">
        <v>56</v>
      </c>
    </row>
    <row r="5988" spans="1:4" x14ac:dyDescent="0.3">
      <c r="A5988" s="33" t="s">
        <v>40</v>
      </c>
      <c r="B5988" s="34">
        <v>45260</v>
      </c>
      <c r="C5988">
        <v>1700</v>
      </c>
      <c r="D5988" t="s">
        <v>56</v>
      </c>
    </row>
    <row r="5989" spans="1:4" x14ac:dyDescent="0.3">
      <c r="A5989" s="33" t="s">
        <v>40</v>
      </c>
      <c r="B5989" s="34">
        <v>45291</v>
      </c>
      <c r="C5989">
        <v>1700</v>
      </c>
      <c r="D5989" t="s">
        <v>56</v>
      </c>
    </row>
    <row r="5990" spans="1:4" x14ac:dyDescent="0.3">
      <c r="A5990" s="33" t="s">
        <v>40</v>
      </c>
      <c r="B5990" s="34">
        <v>45322</v>
      </c>
      <c r="C5990">
        <v>1700</v>
      </c>
      <c r="D5990" t="s">
        <v>56</v>
      </c>
    </row>
    <row r="5991" spans="1:4" x14ac:dyDescent="0.3">
      <c r="A5991" s="33" t="s">
        <v>40</v>
      </c>
      <c r="B5991" s="34">
        <v>45351</v>
      </c>
      <c r="C5991">
        <v>1700</v>
      </c>
      <c r="D5991" t="s">
        <v>56</v>
      </c>
    </row>
    <row r="5992" spans="1:4" x14ac:dyDescent="0.3">
      <c r="A5992" s="33" t="s">
        <v>40</v>
      </c>
      <c r="B5992" s="34">
        <v>45382</v>
      </c>
      <c r="C5992">
        <v>1700</v>
      </c>
      <c r="D5992" t="s">
        <v>56</v>
      </c>
    </row>
    <row r="5993" spans="1:4" x14ac:dyDescent="0.3">
      <c r="A5993" s="33" t="s">
        <v>40</v>
      </c>
      <c r="B5993" s="34">
        <v>45412</v>
      </c>
      <c r="C5993">
        <v>1700</v>
      </c>
      <c r="D5993" t="s">
        <v>56</v>
      </c>
    </row>
    <row r="5994" spans="1:4" x14ac:dyDescent="0.3">
      <c r="A5994" s="33" t="s">
        <v>40</v>
      </c>
      <c r="B5994" s="34">
        <v>45443</v>
      </c>
      <c r="C5994">
        <v>1700</v>
      </c>
      <c r="D5994" t="s">
        <v>56</v>
      </c>
    </row>
    <row r="5995" spans="1:4" x14ac:dyDescent="0.3">
      <c r="A5995" s="33" t="s">
        <v>40</v>
      </c>
      <c r="B5995" s="34">
        <v>45473</v>
      </c>
      <c r="C5995">
        <v>1700</v>
      </c>
      <c r="D5995" t="s">
        <v>56</v>
      </c>
    </row>
    <row r="5996" spans="1:4" x14ac:dyDescent="0.3">
      <c r="A5996" s="33" t="s">
        <v>40</v>
      </c>
      <c r="B5996" s="34">
        <v>45504</v>
      </c>
      <c r="C5996">
        <v>1700</v>
      </c>
      <c r="D5996" t="s">
        <v>56</v>
      </c>
    </row>
    <row r="5997" spans="1:4" x14ac:dyDescent="0.3">
      <c r="A5997" s="33" t="s">
        <v>40</v>
      </c>
      <c r="B5997" s="34">
        <v>45535</v>
      </c>
      <c r="C5997">
        <v>1700</v>
      </c>
      <c r="D5997" t="s">
        <v>56</v>
      </c>
    </row>
    <row r="5998" spans="1:4" x14ac:dyDescent="0.3">
      <c r="A5998" s="33" t="s">
        <v>40</v>
      </c>
      <c r="B5998" s="34">
        <v>45565</v>
      </c>
      <c r="C5998">
        <v>1700</v>
      </c>
      <c r="D5998" t="s">
        <v>56</v>
      </c>
    </row>
    <row r="5999" spans="1:4" x14ac:dyDescent="0.3">
      <c r="A5999" s="33" t="s">
        <v>40</v>
      </c>
      <c r="B5999" s="34">
        <v>45596</v>
      </c>
      <c r="C5999">
        <v>1700</v>
      </c>
      <c r="D5999" t="s">
        <v>56</v>
      </c>
    </row>
    <row r="6000" spans="1:4" x14ac:dyDescent="0.3">
      <c r="A6000" s="33" t="s">
        <v>40</v>
      </c>
      <c r="B6000" s="34">
        <v>45626</v>
      </c>
      <c r="C6000">
        <v>1700</v>
      </c>
      <c r="D6000" t="s">
        <v>56</v>
      </c>
    </row>
    <row r="6001" spans="1:4" x14ac:dyDescent="0.3">
      <c r="A6001" s="33" t="s">
        <v>40</v>
      </c>
      <c r="B6001" s="34">
        <v>45657</v>
      </c>
      <c r="C6001">
        <v>1700</v>
      </c>
      <c r="D6001" t="s">
        <v>56</v>
      </c>
    </row>
    <row r="6002" spans="1:4" x14ac:dyDescent="0.3">
      <c r="A6002" s="33" t="s">
        <v>40</v>
      </c>
      <c r="B6002" s="34">
        <v>45688</v>
      </c>
      <c r="C6002">
        <v>1700</v>
      </c>
      <c r="D6002" t="s">
        <v>56</v>
      </c>
    </row>
    <row r="6003" spans="1:4" x14ac:dyDescent="0.3">
      <c r="A6003" s="33" t="s">
        <v>40</v>
      </c>
      <c r="B6003" s="34">
        <v>45716</v>
      </c>
      <c r="C6003">
        <v>1700</v>
      </c>
      <c r="D6003" t="s">
        <v>56</v>
      </c>
    </row>
    <row r="6004" spans="1:4" x14ac:dyDescent="0.3">
      <c r="A6004" s="33" t="s">
        <v>40</v>
      </c>
      <c r="B6004" s="34">
        <v>45747</v>
      </c>
      <c r="C6004">
        <v>1700</v>
      </c>
      <c r="D6004" t="s">
        <v>56</v>
      </c>
    </row>
    <row r="6005" spans="1:4" x14ac:dyDescent="0.3">
      <c r="A6005" s="33" t="s">
        <v>40</v>
      </c>
      <c r="B6005" s="34">
        <v>45777</v>
      </c>
      <c r="C6005">
        <v>1700</v>
      </c>
      <c r="D6005" t="s">
        <v>56</v>
      </c>
    </row>
    <row r="6006" spans="1:4" x14ac:dyDescent="0.3">
      <c r="A6006" s="33" t="s">
        <v>40</v>
      </c>
      <c r="B6006" s="34">
        <v>45808</v>
      </c>
      <c r="C6006">
        <v>1700</v>
      </c>
      <c r="D6006" t="s">
        <v>56</v>
      </c>
    </row>
    <row r="6007" spans="1:4" x14ac:dyDescent="0.3">
      <c r="A6007" s="33" t="s">
        <v>40</v>
      </c>
      <c r="B6007" s="34">
        <v>45838</v>
      </c>
      <c r="C6007">
        <v>1700</v>
      </c>
      <c r="D6007" t="s">
        <v>56</v>
      </c>
    </row>
    <row r="6008" spans="1:4" x14ac:dyDescent="0.3">
      <c r="A6008" s="33" t="s">
        <v>40</v>
      </c>
      <c r="B6008" s="34">
        <v>45869</v>
      </c>
      <c r="C6008">
        <v>1700</v>
      </c>
      <c r="D6008" t="s">
        <v>56</v>
      </c>
    </row>
    <row r="6009" spans="1:4" x14ac:dyDescent="0.3">
      <c r="A6009" s="33" t="s">
        <v>40</v>
      </c>
      <c r="B6009" s="34">
        <v>45900</v>
      </c>
      <c r="C6009">
        <v>1700</v>
      </c>
      <c r="D6009" t="s">
        <v>56</v>
      </c>
    </row>
    <row r="6010" spans="1:4" x14ac:dyDescent="0.3">
      <c r="A6010" s="33" t="s">
        <v>40</v>
      </c>
      <c r="B6010" s="34">
        <v>45930</v>
      </c>
      <c r="C6010">
        <v>1700</v>
      </c>
      <c r="D6010" t="s">
        <v>56</v>
      </c>
    </row>
    <row r="6011" spans="1:4" x14ac:dyDescent="0.3">
      <c r="A6011" s="33" t="s">
        <v>40</v>
      </c>
      <c r="B6011" s="34">
        <v>45961</v>
      </c>
      <c r="C6011">
        <v>1700</v>
      </c>
      <c r="D6011" t="s">
        <v>56</v>
      </c>
    </row>
    <row r="6012" spans="1:4" x14ac:dyDescent="0.3">
      <c r="A6012" s="33" t="s">
        <v>40</v>
      </c>
      <c r="B6012" s="34">
        <v>45991</v>
      </c>
      <c r="C6012">
        <v>1700</v>
      </c>
      <c r="D6012" t="s">
        <v>56</v>
      </c>
    </row>
    <row r="6013" spans="1:4" x14ac:dyDescent="0.3">
      <c r="A6013" s="33" t="s">
        <v>40</v>
      </c>
      <c r="B6013" s="34">
        <v>46022</v>
      </c>
      <c r="C6013">
        <v>1700</v>
      </c>
      <c r="D6013" t="s">
        <v>56</v>
      </c>
    </row>
    <row r="6014" spans="1:4" x14ac:dyDescent="0.3">
      <c r="A6014" s="33" t="s">
        <v>41</v>
      </c>
      <c r="B6014" s="34">
        <v>44957</v>
      </c>
      <c r="C6014">
        <v>43850</v>
      </c>
      <c r="D6014" t="s">
        <v>56</v>
      </c>
    </row>
    <row r="6015" spans="1:4" x14ac:dyDescent="0.3">
      <c r="A6015" s="33" t="s">
        <v>41</v>
      </c>
      <c r="B6015" s="34">
        <v>44985</v>
      </c>
      <c r="C6015">
        <v>42465.5</v>
      </c>
      <c r="D6015" t="s">
        <v>56</v>
      </c>
    </row>
    <row r="6016" spans="1:4" x14ac:dyDescent="0.3">
      <c r="A6016" s="33" t="s">
        <v>41</v>
      </c>
      <c r="B6016" s="34">
        <v>45016</v>
      </c>
      <c r="C6016">
        <v>38306.214999999997</v>
      </c>
      <c r="D6016" t="s">
        <v>56</v>
      </c>
    </row>
    <row r="6017" spans="1:4" x14ac:dyDescent="0.3">
      <c r="A6017" s="33" t="s">
        <v>41</v>
      </c>
      <c r="B6017" s="34">
        <v>45046</v>
      </c>
      <c r="C6017">
        <v>38765.816500000001</v>
      </c>
      <c r="D6017" t="s">
        <v>56</v>
      </c>
    </row>
    <row r="6018" spans="1:4" x14ac:dyDescent="0.3">
      <c r="A6018" s="33" t="s">
        <v>41</v>
      </c>
      <c r="B6018" s="34">
        <v>45077</v>
      </c>
      <c r="C6018">
        <v>39245.836600000002</v>
      </c>
      <c r="D6018" t="s">
        <v>56</v>
      </c>
    </row>
    <row r="6019" spans="1:4" x14ac:dyDescent="0.3">
      <c r="A6019" s="33" t="s">
        <v>41</v>
      </c>
      <c r="B6019" s="34">
        <v>45107</v>
      </c>
      <c r="C6019">
        <v>40103.589</v>
      </c>
      <c r="D6019" t="s">
        <v>56</v>
      </c>
    </row>
    <row r="6020" spans="1:4" x14ac:dyDescent="0.3">
      <c r="A6020" s="33" t="s">
        <v>41</v>
      </c>
      <c r="B6020" s="34">
        <v>45138</v>
      </c>
      <c r="C6020">
        <v>40751.983999999997</v>
      </c>
      <c r="D6020" t="s">
        <v>56</v>
      </c>
    </row>
    <row r="6021" spans="1:4" x14ac:dyDescent="0.3">
      <c r="A6021" s="33" t="s">
        <v>41</v>
      </c>
      <c r="B6021" s="34">
        <v>45169</v>
      </c>
      <c r="C6021">
        <v>41974.543599999997</v>
      </c>
      <c r="D6021" t="s">
        <v>56</v>
      </c>
    </row>
    <row r="6022" spans="1:4" x14ac:dyDescent="0.3">
      <c r="A6022" s="33" t="s">
        <v>41</v>
      </c>
      <c r="B6022" s="34">
        <v>45199</v>
      </c>
      <c r="C6022">
        <v>43233.779900000001</v>
      </c>
      <c r="D6022" t="s">
        <v>56</v>
      </c>
    </row>
    <row r="6023" spans="1:4" x14ac:dyDescent="0.3">
      <c r="A6023" s="33" t="s">
        <v>41</v>
      </c>
      <c r="B6023" s="34">
        <v>45230</v>
      </c>
      <c r="C6023">
        <v>37020.568500000001</v>
      </c>
      <c r="D6023" t="s">
        <v>56</v>
      </c>
    </row>
    <row r="6024" spans="1:4" x14ac:dyDescent="0.3">
      <c r="A6024" s="33" t="s">
        <v>41</v>
      </c>
      <c r="B6024" s="34">
        <v>45260</v>
      </c>
      <c r="C6024">
        <v>34990.948600000003</v>
      </c>
      <c r="D6024" t="s">
        <v>56</v>
      </c>
    </row>
    <row r="6025" spans="1:4" x14ac:dyDescent="0.3">
      <c r="A6025" s="33" t="s">
        <v>41</v>
      </c>
      <c r="B6025" s="34">
        <v>45291</v>
      </c>
      <c r="C6025">
        <v>35603.643300000003</v>
      </c>
      <c r="D6025" t="s">
        <v>56</v>
      </c>
    </row>
    <row r="6026" spans="1:4" x14ac:dyDescent="0.3">
      <c r="A6026" s="33" t="s">
        <v>41</v>
      </c>
      <c r="B6026" s="34">
        <v>45322</v>
      </c>
      <c r="C6026">
        <v>36671.7526</v>
      </c>
      <c r="D6026" t="s">
        <v>56</v>
      </c>
    </row>
    <row r="6027" spans="1:4" x14ac:dyDescent="0.3">
      <c r="A6027" s="33" t="s">
        <v>41</v>
      </c>
      <c r="B6027" s="34">
        <v>45351</v>
      </c>
      <c r="C6027">
        <v>37609.949800000002</v>
      </c>
      <c r="D6027" t="s">
        <v>56</v>
      </c>
    </row>
    <row r="6028" spans="1:4" x14ac:dyDescent="0.3">
      <c r="A6028" s="33" t="s">
        <v>41</v>
      </c>
      <c r="B6028" s="34">
        <v>45382</v>
      </c>
      <c r="C6028">
        <v>37645.049599999998</v>
      </c>
      <c r="D6028" t="s">
        <v>56</v>
      </c>
    </row>
    <row r="6029" spans="1:4" x14ac:dyDescent="0.3">
      <c r="A6029" s="33" t="s">
        <v>41</v>
      </c>
      <c r="B6029" s="34">
        <v>45412</v>
      </c>
      <c r="C6029">
        <v>38118.481899999999</v>
      </c>
      <c r="D6029" t="s">
        <v>56</v>
      </c>
    </row>
    <row r="6030" spans="1:4" x14ac:dyDescent="0.3">
      <c r="A6030" s="33" t="s">
        <v>41</v>
      </c>
      <c r="B6030" s="34">
        <v>45443</v>
      </c>
      <c r="C6030">
        <v>36197.416100000002</v>
      </c>
      <c r="D6030" t="s">
        <v>56</v>
      </c>
    </row>
    <row r="6031" spans="1:4" x14ac:dyDescent="0.3">
      <c r="A6031" s="33" t="s">
        <v>41</v>
      </c>
      <c r="B6031" s="34">
        <v>45473</v>
      </c>
      <c r="C6031">
        <v>35273.847199999997</v>
      </c>
      <c r="D6031" t="s">
        <v>56</v>
      </c>
    </row>
    <row r="6032" spans="1:4" x14ac:dyDescent="0.3">
      <c r="A6032" s="33" t="s">
        <v>41</v>
      </c>
      <c r="B6032" s="34">
        <v>45504</v>
      </c>
      <c r="C6032">
        <v>36332.062599999997</v>
      </c>
      <c r="D6032" t="s">
        <v>56</v>
      </c>
    </row>
    <row r="6033" spans="1:4" x14ac:dyDescent="0.3">
      <c r="A6033" s="33" t="s">
        <v>41</v>
      </c>
      <c r="B6033" s="34">
        <v>45535</v>
      </c>
      <c r="C6033">
        <v>32251.101500000001</v>
      </c>
      <c r="D6033" t="s">
        <v>56</v>
      </c>
    </row>
    <row r="6034" spans="1:4" x14ac:dyDescent="0.3">
      <c r="A6034" s="33" t="s">
        <v>41</v>
      </c>
      <c r="B6034" s="34">
        <v>45565</v>
      </c>
      <c r="C6034">
        <v>32042.492099999999</v>
      </c>
      <c r="D6034" t="s">
        <v>56</v>
      </c>
    </row>
    <row r="6035" spans="1:4" x14ac:dyDescent="0.3">
      <c r="A6035" s="33" t="s">
        <v>41</v>
      </c>
      <c r="B6035" s="34">
        <v>45596</v>
      </c>
      <c r="C6035">
        <v>33003.766799999998</v>
      </c>
      <c r="D6035" t="s">
        <v>56</v>
      </c>
    </row>
    <row r="6036" spans="1:4" x14ac:dyDescent="0.3">
      <c r="A6036" s="33" t="s">
        <v>41</v>
      </c>
      <c r="B6036" s="34">
        <v>45626</v>
      </c>
      <c r="C6036">
        <v>31886.790400000002</v>
      </c>
      <c r="D6036" t="s">
        <v>56</v>
      </c>
    </row>
    <row r="6037" spans="1:4" x14ac:dyDescent="0.3">
      <c r="A6037" s="33" t="s">
        <v>41</v>
      </c>
      <c r="B6037" s="34">
        <v>45657</v>
      </c>
      <c r="C6037">
        <v>31209.315600000002</v>
      </c>
      <c r="D6037" t="s">
        <v>56</v>
      </c>
    </row>
    <row r="6038" spans="1:4" x14ac:dyDescent="0.3">
      <c r="A6038" s="33" t="s">
        <v>41</v>
      </c>
      <c r="B6038" s="34">
        <v>45688</v>
      </c>
      <c r="C6038">
        <v>31818.882399999999</v>
      </c>
      <c r="D6038" t="s">
        <v>56</v>
      </c>
    </row>
    <row r="6039" spans="1:4" x14ac:dyDescent="0.3">
      <c r="A6039" s="33" t="s">
        <v>41</v>
      </c>
      <c r="B6039" s="34">
        <v>45716</v>
      </c>
      <c r="C6039">
        <v>31891.324700000001</v>
      </c>
      <c r="D6039" t="s">
        <v>56</v>
      </c>
    </row>
    <row r="6040" spans="1:4" x14ac:dyDescent="0.3">
      <c r="A6040" s="33" t="s">
        <v>41</v>
      </c>
      <c r="B6040" s="34">
        <v>45747</v>
      </c>
      <c r="C6040">
        <v>32318.79</v>
      </c>
      <c r="D6040" t="s">
        <v>56</v>
      </c>
    </row>
    <row r="6041" spans="1:4" x14ac:dyDescent="0.3">
      <c r="A6041" s="33" t="s">
        <v>41</v>
      </c>
      <c r="B6041" s="34">
        <v>45777</v>
      </c>
      <c r="C6041">
        <v>31770.592199999999</v>
      </c>
      <c r="D6041" t="s">
        <v>56</v>
      </c>
    </row>
    <row r="6042" spans="1:4" x14ac:dyDescent="0.3">
      <c r="A6042" s="33" t="s">
        <v>41</v>
      </c>
      <c r="B6042" s="34">
        <v>45808</v>
      </c>
      <c r="C6042">
        <v>31240.964899999999</v>
      </c>
      <c r="D6042" t="s">
        <v>56</v>
      </c>
    </row>
    <row r="6043" spans="1:4" x14ac:dyDescent="0.3">
      <c r="A6043" s="33" t="s">
        <v>41</v>
      </c>
      <c r="B6043" s="34">
        <v>45838</v>
      </c>
      <c r="C6043">
        <v>31672.837200000002</v>
      </c>
      <c r="D6043" t="s">
        <v>56</v>
      </c>
    </row>
    <row r="6044" spans="1:4" x14ac:dyDescent="0.3">
      <c r="A6044" s="33" t="s">
        <v>41</v>
      </c>
      <c r="B6044" s="34">
        <v>45869</v>
      </c>
      <c r="C6044">
        <v>28208.7814</v>
      </c>
      <c r="D6044" t="s">
        <v>56</v>
      </c>
    </row>
    <row r="6045" spans="1:4" x14ac:dyDescent="0.3">
      <c r="A6045" s="33" t="s">
        <v>41</v>
      </c>
      <c r="B6045" s="34">
        <v>45900</v>
      </c>
      <c r="C6045">
        <v>29055.0448</v>
      </c>
      <c r="D6045" t="s">
        <v>56</v>
      </c>
    </row>
    <row r="6046" spans="1:4" x14ac:dyDescent="0.3">
      <c r="A6046" s="33" t="s">
        <v>41</v>
      </c>
      <c r="B6046" s="34">
        <v>45930</v>
      </c>
      <c r="C6046">
        <v>29926.696199999998</v>
      </c>
      <c r="D6046" t="s">
        <v>56</v>
      </c>
    </row>
    <row r="6047" spans="1:4" x14ac:dyDescent="0.3">
      <c r="A6047" s="33" t="s">
        <v>41</v>
      </c>
      <c r="B6047" s="34">
        <v>45961</v>
      </c>
      <c r="C6047">
        <v>30824.497100000001</v>
      </c>
      <c r="D6047" t="s">
        <v>56</v>
      </c>
    </row>
    <row r="6048" spans="1:4" x14ac:dyDescent="0.3">
      <c r="A6048" s="33" t="s">
        <v>41</v>
      </c>
      <c r="B6048" s="34">
        <v>45991</v>
      </c>
      <c r="C6048">
        <v>29829.698</v>
      </c>
      <c r="D6048" t="s">
        <v>56</v>
      </c>
    </row>
    <row r="6049" spans="1:4" x14ac:dyDescent="0.3">
      <c r="A6049" s="33" t="s">
        <v>41</v>
      </c>
      <c r="B6049" s="34">
        <v>46022</v>
      </c>
      <c r="C6049">
        <v>26457.5347</v>
      </c>
      <c r="D6049" t="s">
        <v>56</v>
      </c>
    </row>
    <row r="6050" spans="1:4" x14ac:dyDescent="0.3">
      <c r="A6050" s="33" t="s">
        <v>42</v>
      </c>
      <c r="B6050" s="34">
        <v>44957</v>
      </c>
      <c r="C6050">
        <v>-43850</v>
      </c>
      <c r="D6050" t="s">
        <v>56</v>
      </c>
    </row>
    <row r="6051" spans="1:4" x14ac:dyDescent="0.3">
      <c r="A6051" s="33" t="s">
        <v>42</v>
      </c>
      <c r="B6051" s="34">
        <v>44985</v>
      </c>
      <c r="C6051">
        <v>-42465.5</v>
      </c>
      <c r="D6051" t="s">
        <v>56</v>
      </c>
    </row>
    <row r="6052" spans="1:4" x14ac:dyDescent="0.3">
      <c r="A6052" s="33" t="s">
        <v>42</v>
      </c>
      <c r="B6052" s="34">
        <v>45016</v>
      </c>
      <c r="C6052">
        <v>-38306.214999999997</v>
      </c>
      <c r="D6052" t="s">
        <v>56</v>
      </c>
    </row>
    <row r="6053" spans="1:4" x14ac:dyDescent="0.3">
      <c r="A6053" s="33" t="s">
        <v>42</v>
      </c>
      <c r="B6053" s="34">
        <v>45046</v>
      </c>
      <c r="C6053">
        <v>-38765.816500000001</v>
      </c>
      <c r="D6053" t="s">
        <v>56</v>
      </c>
    </row>
    <row r="6054" spans="1:4" x14ac:dyDescent="0.3">
      <c r="A6054" s="33" t="s">
        <v>42</v>
      </c>
      <c r="B6054" s="34">
        <v>45077</v>
      </c>
      <c r="C6054">
        <v>-39245.836600000002</v>
      </c>
      <c r="D6054" t="s">
        <v>56</v>
      </c>
    </row>
    <row r="6055" spans="1:4" x14ac:dyDescent="0.3">
      <c r="A6055" s="33" t="s">
        <v>42</v>
      </c>
      <c r="B6055" s="34">
        <v>45107</v>
      </c>
      <c r="C6055">
        <v>-40103.589</v>
      </c>
      <c r="D6055" t="s">
        <v>56</v>
      </c>
    </row>
    <row r="6056" spans="1:4" x14ac:dyDescent="0.3">
      <c r="A6056" s="33" t="s">
        <v>42</v>
      </c>
      <c r="B6056" s="34">
        <v>45138</v>
      </c>
      <c r="C6056">
        <v>-40751.983999999997</v>
      </c>
      <c r="D6056" t="s">
        <v>56</v>
      </c>
    </row>
    <row r="6057" spans="1:4" x14ac:dyDescent="0.3">
      <c r="A6057" s="33" t="s">
        <v>42</v>
      </c>
      <c r="B6057" s="34">
        <v>45169</v>
      </c>
      <c r="C6057">
        <v>-41974.543599999997</v>
      </c>
      <c r="D6057" t="s">
        <v>56</v>
      </c>
    </row>
    <row r="6058" spans="1:4" x14ac:dyDescent="0.3">
      <c r="A6058" s="33" t="s">
        <v>42</v>
      </c>
      <c r="B6058" s="34">
        <v>45199</v>
      </c>
      <c r="C6058">
        <v>-43233.779900000001</v>
      </c>
      <c r="D6058" t="s">
        <v>56</v>
      </c>
    </row>
    <row r="6059" spans="1:4" x14ac:dyDescent="0.3">
      <c r="A6059" s="33" t="s">
        <v>42</v>
      </c>
      <c r="B6059" s="34">
        <v>45230</v>
      </c>
      <c r="C6059">
        <v>-37020.568500000001</v>
      </c>
      <c r="D6059" t="s">
        <v>56</v>
      </c>
    </row>
    <row r="6060" spans="1:4" x14ac:dyDescent="0.3">
      <c r="A6060" s="33" t="s">
        <v>42</v>
      </c>
      <c r="B6060" s="34">
        <v>45260</v>
      </c>
      <c r="C6060">
        <v>-34990.948600000003</v>
      </c>
      <c r="D6060" t="s">
        <v>56</v>
      </c>
    </row>
    <row r="6061" spans="1:4" x14ac:dyDescent="0.3">
      <c r="A6061" s="33" t="s">
        <v>42</v>
      </c>
      <c r="B6061" s="34">
        <v>45291</v>
      </c>
      <c r="C6061">
        <v>-35603.643300000003</v>
      </c>
      <c r="D6061" t="s">
        <v>56</v>
      </c>
    </row>
    <row r="6062" spans="1:4" x14ac:dyDescent="0.3">
      <c r="A6062" s="33" t="s">
        <v>42</v>
      </c>
      <c r="B6062" s="34">
        <v>45322</v>
      </c>
      <c r="C6062">
        <v>-36671.7526</v>
      </c>
      <c r="D6062" t="s">
        <v>56</v>
      </c>
    </row>
    <row r="6063" spans="1:4" x14ac:dyDescent="0.3">
      <c r="A6063" s="33" t="s">
        <v>42</v>
      </c>
      <c r="B6063" s="34">
        <v>45351</v>
      </c>
      <c r="C6063">
        <v>-37609.949800000002</v>
      </c>
      <c r="D6063" t="s">
        <v>56</v>
      </c>
    </row>
    <row r="6064" spans="1:4" x14ac:dyDescent="0.3">
      <c r="A6064" s="33" t="s">
        <v>42</v>
      </c>
      <c r="B6064" s="34">
        <v>45382</v>
      </c>
      <c r="C6064">
        <v>-37645.049599999998</v>
      </c>
      <c r="D6064" t="s">
        <v>56</v>
      </c>
    </row>
    <row r="6065" spans="1:4" x14ac:dyDescent="0.3">
      <c r="A6065" s="33" t="s">
        <v>42</v>
      </c>
      <c r="B6065" s="34">
        <v>45412</v>
      </c>
      <c r="C6065">
        <v>-38118.481899999999</v>
      </c>
      <c r="D6065" t="s">
        <v>56</v>
      </c>
    </row>
    <row r="6066" spans="1:4" x14ac:dyDescent="0.3">
      <c r="A6066" s="33" t="s">
        <v>42</v>
      </c>
      <c r="B6066" s="34">
        <v>45443</v>
      </c>
      <c r="C6066">
        <v>-36197.416100000002</v>
      </c>
      <c r="D6066" t="s">
        <v>56</v>
      </c>
    </row>
    <row r="6067" spans="1:4" x14ac:dyDescent="0.3">
      <c r="A6067" s="33" t="s">
        <v>42</v>
      </c>
      <c r="B6067" s="34">
        <v>45473</v>
      </c>
      <c r="C6067">
        <v>-35273.847199999997</v>
      </c>
      <c r="D6067" t="s">
        <v>56</v>
      </c>
    </row>
    <row r="6068" spans="1:4" x14ac:dyDescent="0.3">
      <c r="A6068" s="33" t="s">
        <v>42</v>
      </c>
      <c r="B6068" s="34">
        <v>45504</v>
      </c>
      <c r="C6068">
        <v>-36332.062599999997</v>
      </c>
      <c r="D6068" t="s">
        <v>56</v>
      </c>
    </row>
    <row r="6069" spans="1:4" x14ac:dyDescent="0.3">
      <c r="A6069" s="33" t="s">
        <v>42</v>
      </c>
      <c r="B6069" s="34">
        <v>45535</v>
      </c>
      <c r="C6069">
        <v>-32251.101500000001</v>
      </c>
      <c r="D6069" t="s">
        <v>56</v>
      </c>
    </row>
    <row r="6070" spans="1:4" x14ac:dyDescent="0.3">
      <c r="A6070" s="33" t="s">
        <v>42</v>
      </c>
      <c r="B6070" s="34">
        <v>45565</v>
      </c>
      <c r="C6070">
        <v>-32042.492099999999</v>
      </c>
      <c r="D6070" t="s">
        <v>56</v>
      </c>
    </row>
    <row r="6071" spans="1:4" x14ac:dyDescent="0.3">
      <c r="A6071" s="33" t="s">
        <v>42</v>
      </c>
      <c r="B6071" s="34">
        <v>45596</v>
      </c>
      <c r="C6071">
        <v>-33003.766799999998</v>
      </c>
      <c r="D6071" t="s">
        <v>56</v>
      </c>
    </row>
    <row r="6072" spans="1:4" x14ac:dyDescent="0.3">
      <c r="A6072" s="33" t="s">
        <v>42</v>
      </c>
      <c r="B6072" s="34">
        <v>45626</v>
      </c>
      <c r="C6072">
        <v>-31886.790400000002</v>
      </c>
      <c r="D6072" t="s">
        <v>56</v>
      </c>
    </row>
    <row r="6073" spans="1:4" x14ac:dyDescent="0.3">
      <c r="A6073" s="33" t="s">
        <v>42</v>
      </c>
      <c r="B6073" s="34">
        <v>45657</v>
      </c>
      <c r="C6073">
        <v>-31209.315600000002</v>
      </c>
      <c r="D6073" t="s">
        <v>56</v>
      </c>
    </row>
    <row r="6074" spans="1:4" x14ac:dyDescent="0.3">
      <c r="A6074" s="33" t="s">
        <v>42</v>
      </c>
      <c r="B6074" s="34">
        <v>45688</v>
      </c>
      <c r="C6074">
        <v>-31818.882399999999</v>
      </c>
      <c r="D6074" t="s">
        <v>56</v>
      </c>
    </row>
    <row r="6075" spans="1:4" x14ac:dyDescent="0.3">
      <c r="A6075" s="33" t="s">
        <v>42</v>
      </c>
      <c r="B6075" s="34">
        <v>45716</v>
      </c>
      <c r="C6075">
        <v>-31891.324700000001</v>
      </c>
      <c r="D6075" t="s">
        <v>56</v>
      </c>
    </row>
    <row r="6076" spans="1:4" x14ac:dyDescent="0.3">
      <c r="A6076" s="33" t="s">
        <v>42</v>
      </c>
      <c r="B6076" s="34">
        <v>45747</v>
      </c>
      <c r="C6076">
        <v>-32318.79</v>
      </c>
      <c r="D6076" t="s">
        <v>56</v>
      </c>
    </row>
    <row r="6077" spans="1:4" x14ac:dyDescent="0.3">
      <c r="A6077" s="33" t="s">
        <v>42</v>
      </c>
      <c r="B6077" s="34">
        <v>45777</v>
      </c>
      <c r="C6077">
        <v>-31770.592199999999</v>
      </c>
      <c r="D6077" t="s">
        <v>56</v>
      </c>
    </row>
    <row r="6078" spans="1:4" x14ac:dyDescent="0.3">
      <c r="A6078" s="33" t="s">
        <v>42</v>
      </c>
      <c r="B6078" s="34">
        <v>45808</v>
      </c>
      <c r="C6078">
        <v>-31240.964899999999</v>
      </c>
      <c r="D6078" t="s">
        <v>56</v>
      </c>
    </row>
    <row r="6079" spans="1:4" x14ac:dyDescent="0.3">
      <c r="A6079" s="33" t="s">
        <v>42</v>
      </c>
      <c r="B6079" s="34">
        <v>45838</v>
      </c>
      <c r="C6079">
        <v>-31672.837200000002</v>
      </c>
      <c r="D6079" t="s">
        <v>56</v>
      </c>
    </row>
    <row r="6080" spans="1:4" x14ac:dyDescent="0.3">
      <c r="A6080" s="33" t="s">
        <v>42</v>
      </c>
      <c r="B6080" s="34">
        <v>45869</v>
      </c>
      <c r="C6080">
        <v>-28208.7814</v>
      </c>
      <c r="D6080" t="s">
        <v>56</v>
      </c>
    </row>
    <row r="6081" spans="1:4" x14ac:dyDescent="0.3">
      <c r="A6081" s="33" t="s">
        <v>42</v>
      </c>
      <c r="B6081" s="34">
        <v>45900</v>
      </c>
      <c r="C6081">
        <v>-29055.0448</v>
      </c>
      <c r="D6081" t="s">
        <v>56</v>
      </c>
    </row>
    <row r="6082" spans="1:4" x14ac:dyDescent="0.3">
      <c r="A6082" s="33" t="s">
        <v>42</v>
      </c>
      <c r="B6082" s="34">
        <v>45930</v>
      </c>
      <c r="C6082">
        <v>-29926.696199999998</v>
      </c>
      <c r="D6082" t="s">
        <v>56</v>
      </c>
    </row>
    <row r="6083" spans="1:4" x14ac:dyDescent="0.3">
      <c r="A6083" s="33" t="s">
        <v>42</v>
      </c>
      <c r="B6083" s="34">
        <v>45961</v>
      </c>
      <c r="C6083">
        <v>-30824.497100000001</v>
      </c>
      <c r="D6083" t="s">
        <v>56</v>
      </c>
    </row>
    <row r="6084" spans="1:4" x14ac:dyDescent="0.3">
      <c r="A6084" s="33" t="s">
        <v>42</v>
      </c>
      <c r="B6084" s="34">
        <v>45991</v>
      </c>
      <c r="C6084">
        <v>-29829.698</v>
      </c>
      <c r="D6084" t="s">
        <v>56</v>
      </c>
    </row>
    <row r="6085" spans="1:4" x14ac:dyDescent="0.3">
      <c r="A6085" s="33" t="s">
        <v>42</v>
      </c>
      <c r="B6085" s="34">
        <v>46022</v>
      </c>
      <c r="C6085">
        <v>-26457.5347</v>
      </c>
      <c r="D6085" t="s">
        <v>56</v>
      </c>
    </row>
    <row r="6086" spans="1:4" x14ac:dyDescent="0.3">
      <c r="A6086" s="33" t="s">
        <v>44</v>
      </c>
      <c r="B6086" s="34">
        <v>44957</v>
      </c>
      <c r="C6086">
        <v>0</v>
      </c>
      <c r="D6086" t="s">
        <v>56</v>
      </c>
    </row>
    <row r="6087" spans="1:4" x14ac:dyDescent="0.3">
      <c r="A6087" s="33" t="s">
        <v>44</v>
      </c>
      <c r="B6087" s="34">
        <v>44985</v>
      </c>
      <c r="C6087">
        <v>0</v>
      </c>
      <c r="D6087" t="s">
        <v>56</v>
      </c>
    </row>
    <row r="6088" spans="1:4" x14ac:dyDescent="0.3">
      <c r="A6088" s="33" t="s">
        <v>44</v>
      </c>
      <c r="B6088" s="34">
        <v>45016</v>
      </c>
      <c r="C6088">
        <v>0</v>
      </c>
      <c r="D6088" t="s">
        <v>56</v>
      </c>
    </row>
    <row r="6089" spans="1:4" x14ac:dyDescent="0.3">
      <c r="A6089" s="33" t="s">
        <v>44</v>
      </c>
      <c r="B6089" s="34">
        <v>45046</v>
      </c>
      <c r="C6089">
        <v>0</v>
      </c>
      <c r="D6089" t="s">
        <v>56</v>
      </c>
    </row>
    <row r="6090" spans="1:4" x14ac:dyDescent="0.3">
      <c r="A6090" s="33" t="s">
        <v>44</v>
      </c>
      <c r="B6090" s="34">
        <v>45077</v>
      </c>
      <c r="C6090">
        <v>0</v>
      </c>
      <c r="D6090" t="s">
        <v>56</v>
      </c>
    </row>
    <row r="6091" spans="1:4" x14ac:dyDescent="0.3">
      <c r="A6091" s="33" t="s">
        <v>44</v>
      </c>
      <c r="B6091" s="34">
        <v>45107</v>
      </c>
      <c r="C6091">
        <v>0</v>
      </c>
      <c r="D6091" t="s">
        <v>56</v>
      </c>
    </row>
    <row r="6092" spans="1:4" x14ac:dyDescent="0.3">
      <c r="A6092" s="33" t="s">
        <v>44</v>
      </c>
      <c r="B6092" s="34">
        <v>45138</v>
      </c>
      <c r="C6092">
        <v>0</v>
      </c>
      <c r="D6092" t="s">
        <v>56</v>
      </c>
    </row>
    <row r="6093" spans="1:4" x14ac:dyDescent="0.3">
      <c r="A6093" s="33" t="s">
        <v>44</v>
      </c>
      <c r="B6093" s="34">
        <v>45169</v>
      </c>
      <c r="C6093">
        <v>0</v>
      </c>
      <c r="D6093" t="s">
        <v>56</v>
      </c>
    </row>
    <row r="6094" spans="1:4" x14ac:dyDescent="0.3">
      <c r="A6094" s="33" t="s">
        <v>44</v>
      </c>
      <c r="B6094" s="34">
        <v>45199</v>
      </c>
      <c r="C6094">
        <v>0</v>
      </c>
      <c r="D6094" t="s">
        <v>56</v>
      </c>
    </row>
    <row r="6095" spans="1:4" x14ac:dyDescent="0.3">
      <c r="A6095" s="33" t="s">
        <v>44</v>
      </c>
      <c r="B6095" s="34">
        <v>45230</v>
      </c>
      <c r="C6095">
        <v>0</v>
      </c>
      <c r="D6095" t="s">
        <v>56</v>
      </c>
    </row>
    <row r="6096" spans="1:4" x14ac:dyDescent="0.3">
      <c r="A6096" s="33" t="s">
        <v>44</v>
      </c>
      <c r="B6096" s="34">
        <v>45260</v>
      </c>
      <c r="C6096">
        <v>0</v>
      </c>
      <c r="D6096" t="s">
        <v>56</v>
      </c>
    </row>
    <row r="6097" spans="1:4" x14ac:dyDescent="0.3">
      <c r="A6097" s="33" t="s">
        <v>44</v>
      </c>
      <c r="B6097" s="34">
        <v>45291</v>
      </c>
      <c r="C6097">
        <v>0</v>
      </c>
      <c r="D6097" t="s">
        <v>56</v>
      </c>
    </row>
    <row r="6098" spans="1:4" x14ac:dyDescent="0.3">
      <c r="A6098" s="33" t="s">
        <v>44</v>
      </c>
      <c r="B6098" s="34">
        <v>45322</v>
      </c>
      <c r="C6098">
        <v>0</v>
      </c>
      <c r="D6098" t="s">
        <v>56</v>
      </c>
    </row>
    <row r="6099" spans="1:4" x14ac:dyDescent="0.3">
      <c r="A6099" s="33" t="s">
        <v>44</v>
      </c>
      <c r="B6099" s="34">
        <v>45351</v>
      </c>
      <c r="C6099">
        <v>0</v>
      </c>
      <c r="D6099" t="s">
        <v>56</v>
      </c>
    </row>
    <row r="6100" spans="1:4" x14ac:dyDescent="0.3">
      <c r="A6100" s="33" t="s">
        <v>44</v>
      </c>
      <c r="B6100" s="34">
        <v>45382</v>
      </c>
      <c r="C6100">
        <v>0</v>
      </c>
      <c r="D6100" t="s">
        <v>56</v>
      </c>
    </row>
    <row r="6101" spans="1:4" x14ac:dyDescent="0.3">
      <c r="A6101" s="33" t="s">
        <v>44</v>
      </c>
      <c r="B6101" s="34">
        <v>45412</v>
      </c>
      <c r="C6101">
        <v>0</v>
      </c>
      <c r="D6101" t="s">
        <v>56</v>
      </c>
    </row>
    <row r="6102" spans="1:4" x14ac:dyDescent="0.3">
      <c r="A6102" s="33" t="s">
        <v>44</v>
      </c>
      <c r="B6102" s="34">
        <v>45443</v>
      </c>
      <c r="C6102">
        <v>0</v>
      </c>
      <c r="D6102" t="s">
        <v>56</v>
      </c>
    </row>
    <row r="6103" spans="1:4" x14ac:dyDescent="0.3">
      <c r="A6103" s="33" t="s">
        <v>44</v>
      </c>
      <c r="B6103" s="34">
        <v>45473</v>
      </c>
      <c r="C6103">
        <v>0</v>
      </c>
      <c r="D6103" t="s">
        <v>56</v>
      </c>
    </row>
    <row r="6104" spans="1:4" x14ac:dyDescent="0.3">
      <c r="A6104" s="33" t="s">
        <v>44</v>
      </c>
      <c r="B6104" s="34">
        <v>45504</v>
      </c>
      <c r="C6104">
        <v>0</v>
      </c>
      <c r="D6104" t="s">
        <v>56</v>
      </c>
    </row>
    <row r="6105" spans="1:4" x14ac:dyDescent="0.3">
      <c r="A6105" s="33" t="s">
        <v>44</v>
      </c>
      <c r="B6105" s="34">
        <v>45535</v>
      </c>
      <c r="C6105">
        <v>0</v>
      </c>
      <c r="D6105" t="s">
        <v>56</v>
      </c>
    </row>
    <row r="6106" spans="1:4" x14ac:dyDescent="0.3">
      <c r="A6106" s="33" t="s">
        <v>44</v>
      </c>
      <c r="B6106" s="34">
        <v>45565</v>
      </c>
      <c r="C6106">
        <v>0</v>
      </c>
      <c r="D6106" t="s">
        <v>56</v>
      </c>
    </row>
    <row r="6107" spans="1:4" x14ac:dyDescent="0.3">
      <c r="A6107" s="33" t="s">
        <v>44</v>
      </c>
      <c r="B6107" s="34">
        <v>45596</v>
      </c>
      <c r="C6107">
        <v>0</v>
      </c>
      <c r="D6107" t="s">
        <v>56</v>
      </c>
    </row>
    <row r="6108" spans="1:4" x14ac:dyDescent="0.3">
      <c r="A6108" s="33" t="s">
        <v>44</v>
      </c>
      <c r="B6108" s="34">
        <v>45626</v>
      </c>
      <c r="C6108">
        <v>0</v>
      </c>
      <c r="D6108" t="s">
        <v>56</v>
      </c>
    </row>
    <row r="6109" spans="1:4" x14ac:dyDescent="0.3">
      <c r="A6109" s="33" t="s">
        <v>44</v>
      </c>
      <c r="B6109" s="34">
        <v>45657</v>
      </c>
      <c r="C6109">
        <v>0</v>
      </c>
      <c r="D6109" t="s">
        <v>56</v>
      </c>
    </row>
    <row r="6110" spans="1:4" x14ac:dyDescent="0.3">
      <c r="A6110" s="33" t="s">
        <v>44</v>
      </c>
      <c r="B6110" s="34">
        <v>45688</v>
      </c>
      <c r="C6110">
        <v>0</v>
      </c>
      <c r="D6110" t="s">
        <v>56</v>
      </c>
    </row>
    <row r="6111" spans="1:4" x14ac:dyDescent="0.3">
      <c r="A6111" s="33" t="s">
        <v>44</v>
      </c>
      <c r="B6111" s="34">
        <v>45716</v>
      </c>
      <c r="C6111">
        <v>0</v>
      </c>
      <c r="D6111" t="s">
        <v>56</v>
      </c>
    </row>
    <row r="6112" spans="1:4" x14ac:dyDescent="0.3">
      <c r="A6112" s="33" t="s">
        <v>44</v>
      </c>
      <c r="B6112" s="34">
        <v>45747</v>
      </c>
      <c r="C6112">
        <v>0</v>
      </c>
      <c r="D6112" t="s">
        <v>56</v>
      </c>
    </row>
    <row r="6113" spans="1:4" x14ac:dyDescent="0.3">
      <c r="A6113" s="33" t="s">
        <v>44</v>
      </c>
      <c r="B6113" s="34">
        <v>45777</v>
      </c>
      <c r="C6113">
        <v>0</v>
      </c>
      <c r="D6113" t="s">
        <v>56</v>
      </c>
    </row>
    <row r="6114" spans="1:4" x14ac:dyDescent="0.3">
      <c r="A6114" s="33" t="s">
        <v>44</v>
      </c>
      <c r="B6114" s="34">
        <v>45808</v>
      </c>
      <c r="C6114">
        <v>0</v>
      </c>
      <c r="D6114" t="s">
        <v>56</v>
      </c>
    </row>
    <row r="6115" spans="1:4" x14ac:dyDescent="0.3">
      <c r="A6115" s="33" t="s">
        <v>44</v>
      </c>
      <c r="B6115" s="34">
        <v>45838</v>
      </c>
      <c r="C6115">
        <v>0</v>
      </c>
      <c r="D6115" t="s">
        <v>56</v>
      </c>
    </row>
    <row r="6116" spans="1:4" x14ac:dyDescent="0.3">
      <c r="A6116" s="33" t="s">
        <v>44</v>
      </c>
      <c r="B6116" s="34">
        <v>45869</v>
      </c>
      <c r="C6116">
        <v>0</v>
      </c>
      <c r="D6116" t="s">
        <v>56</v>
      </c>
    </row>
    <row r="6117" spans="1:4" x14ac:dyDescent="0.3">
      <c r="A6117" s="33" t="s">
        <v>44</v>
      </c>
      <c r="B6117" s="34">
        <v>45900</v>
      </c>
      <c r="C6117">
        <v>0</v>
      </c>
      <c r="D6117" t="s">
        <v>56</v>
      </c>
    </row>
    <row r="6118" spans="1:4" x14ac:dyDescent="0.3">
      <c r="A6118" s="33" t="s">
        <v>44</v>
      </c>
      <c r="B6118" s="34">
        <v>45930</v>
      </c>
      <c r="C6118">
        <v>0</v>
      </c>
      <c r="D6118" t="s">
        <v>56</v>
      </c>
    </row>
    <row r="6119" spans="1:4" x14ac:dyDescent="0.3">
      <c r="A6119" s="33" t="s">
        <v>44</v>
      </c>
      <c r="B6119" s="34">
        <v>45961</v>
      </c>
      <c r="C6119">
        <v>0</v>
      </c>
      <c r="D6119" t="s">
        <v>56</v>
      </c>
    </row>
    <row r="6120" spans="1:4" x14ac:dyDescent="0.3">
      <c r="A6120" s="33" t="s">
        <v>44</v>
      </c>
      <c r="B6120" s="34">
        <v>45991</v>
      </c>
      <c r="C6120">
        <v>0</v>
      </c>
      <c r="D6120" t="s">
        <v>56</v>
      </c>
    </row>
    <row r="6121" spans="1:4" x14ac:dyDescent="0.3">
      <c r="A6121" s="33" t="s">
        <v>44</v>
      </c>
      <c r="B6121" s="34">
        <v>46022</v>
      </c>
      <c r="C6121">
        <v>0</v>
      </c>
      <c r="D6121" t="s">
        <v>56</v>
      </c>
    </row>
    <row r="6122" spans="1:4" x14ac:dyDescent="0.3">
      <c r="A6122" s="33" t="s">
        <v>45</v>
      </c>
      <c r="B6122" s="34">
        <v>44957</v>
      </c>
      <c r="C6122">
        <v>0</v>
      </c>
      <c r="D6122" t="s">
        <v>56</v>
      </c>
    </row>
    <row r="6123" spans="1:4" x14ac:dyDescent="0.3">
      <c r="A6123" s="33" t="s">
        <v>45</v>
      </c>
      <c r="B6123" s="34">
        <v>44985</v>
      </c>
      <c r="C6123">
        <v>0</v>
      </c>
      <c r="D6123" t="s">
        <v>56</v>
      </c>
    </row>
    <row r="6124" spans="1:4" x14ac:dyDescent="0.3">
      <c r="A6124" s="33" t="s">
        <v>45</v>
      </c>
      <c r="B6124" s="34">
        <v>45016</v>
      </c>
      <c r="C6124">
        <v>0</v>
      </c>
      <c r="D6124" t="s">
        <v>56</v>
      </c>
    </row>
    <row r="6125" spans="1:4" x14ac:dyDescent="0.3">
      <c r="A6125" s="33" t="s">
        <v>45</v>
      </c>
      <c r="B6125" s="34">
        <v>45046</v>
      </c>
      <c r="C6125">
        <v>0</v>
      </c>
      <c r="D6125" t="s">
        <v>56</v>
      </c>
    </row>
    <row r="6126" spans="1:4" x14ac:dyDescent="0.3">
      <c r="A6126" s="33" t="s">
        <v>45</v>
      </c>
      <c r="B6126" s="34">
        <v>45077</v>
      </c>
      <c r="C6126">
        <v>0</v>
      </c>
      <c r="D6126" t="s">
        <v>56</v>
      </c>
    </row>
    <row r="6127" spans="1:4" x14ac:dyDescent="0.3">
      <c r="A6127" s="33" t="s">
        <v>45</v>
      </c>
      <c r="B6127" s="34">
        <v>45107</v>
      </c>
      <c r="C6127">
        <v>0</v>
      </c>
      <c r="D6127" t="s">
        <v>56</v>
      </c>
    </row>
    <row r="6128" spans="1:4" x14ac:dyDescent="0.3">
      <c r="A6128" s="33" t="s">
        <v>45</v>
      </c>
      <c r="B6128" s="34">
        <v>45138</v>
      </c>
      <c r="C6128">
        <v>0</v>
      </c>
      <c r="D6128" t="s">
        <v>56</v>
      </c>
    </row>
    <row r="6129" spans="1:4" x14ac:dyDescent="0.3">
      <c r="A6129" s="33" t="s">
        <v>45</v>
      </c>
      <c r="B6129" s="34">
        <v>45169</v>
      </c>
      <c r="C6129">
        <v>0</v>
      </c>
      <c r="D6129" t="s">
        <v>56</v>
      </c>
    </row>
    <row r="6130" spans="1:4" x14ac:dyDescent="0.3">
      <c r="A6130" s="33" t="s">
        <v>45</v>
      </c>
      <c r="B6130" s="34">
        <v>45199</v>
      </c>
      <c r="C6130">
        <v>0</v>
      </c>
      <c r="D6130" t="s">
        <v>56</v>
      </c>
    </row>
    <row r="6131" spans="1:4" x14ac:dyDescent="0.3">
      <c r="A6131" s="33" t="s">
        <v>45</v>
      </c>
      <c r="B6131" s="34">
        <v>45230</v>
      </c>
      <c r="C6131">
        <v>0</v>
      </c>
      <c r="D6131" t="s">
        <v>56</v>
      </c>
    </row>
    <row r="6132" spans="1:4" x14ac:dyDescent="0.3">
      <c r="A6132" s="33" t="s">
        <v>45</v>
      </c>
      <c r="B6132" s="34">
        <v>45260</v>
      </c>
      <c r="C6132">
        <v>0</v>
      </c>
      <c r="D6132" t="s">
        <v>56</v>
      </c>
    </row>
    <row r="6133" spans="1:4" x14ac:dyDescent="0.3">
      <c r="A6133" s="33" t="s">
        <v>45</v>
      </c>
      <c r="B6133" s="34">
        <v>45291</v>
      </c>
      <c r="C6133">
        <v>0</v>
      </c>
      <c r="D6133" t="s">
        <v>56</v>
      </c>
    </row>
    <row r="6134" spans="1:4" x14ac:dyDescent="0.3">
      <c r="A6134" s="33" t="s">
        <v>45</v>
      </c>
      <c r="B6134" s="34">
        <v>45322</v>
      </c>
      <c r="C6134">
        <v>0</v>
      </c>
      <c r="D6134" t="s">
        <v>56</v>
      </c>
    </row>
    <row r="6135" spans="1:4" x14ac:dyDescent="0.3">
      <c r="A6135" s="33" t="s">
        <v>45</v>
      </c>
      <c r="B6135" s="34">
        <v>45351</v>
      </c>
      <c r="C6135">
        <v>0</v>
      </c>
      <c r="D6135" t="s">
        <v>56</v>
      </c>
    </row>
    <row r="6136" spans="1:4" x14ac:dyDescent="0.3">
      <c r="A6136" s="33" t="s">
        <v>45</v>
      </c>
      <c r="B6136" s="34">
        <v>45382</v>
      </c>
      <c r="C6136">
        <v>0</v>
      </c>
      <c r="D6136" t="s">
        <v>56</v>
      </c>
    </row>
    <row r="6137" spans="1:4" x14ac:dyDescent="0.3">
      <c r="A6137" s="33" t="s">
        <v>45</v>
      </c>
      <c r="B6137" s="34">
        <v>45412</v>
      </c>
      <c r="C6137">
        <v>0</v>
      </c>
      <c r="D6137" t="s">
        <v>56</v>
      </c>
    </row>
    <row r="6138" spans="1:4" x14ac:dyDescent="0.3">
      <c r="A6138" s="33" t="s">
        <v>45</v>
      </c>
      <c r="B6138" s="34">
        <v>45443</v>
      </c>
      <c r="C6138">
        <v>0</v>
      </c>
      <c r="D6138" t="s">
        <v>56</v>
      </c>
    </row>
    <row r="6139" spans="1:4" x14ac:dyDescent="0.3">
      <c r="A6139" s="33" t="s">
        <v>45</v>
      </c>
      <c r="B6139" s="34">
        <v>45473</v>
      </c>
      <c r="C6139">
        <v>0</v>
      </c>
      <c r="D6139" t="s">
        <v>56</v>
      </c>
    </row>
    <row r="6140" spans="1:4" x14ac:dyDescent="0.3">
      <c r="A6140" s="33" t="s">
        <v>45</v>
      </c>
      <c r="B6140" s="34">
        <v>45504</v>
      </c>
      <c r="C6140">
        <v>0</v>
      </c>
      <c r="D6140" t="s">
        <v>56</v>
      </c>
    </row>
    <row r="6141" spans="1:4" x14ac:dyDescent="0.3">
      <c r="A6141" s="33" t="s">
        <v>45</v>
      </c>
      <c r="B6141" s="34">
        <v>45535</v>
      </c>
      <c r="C6141">
        <v>0</v>
      </c>
      <c r="D6141" t="s">
        <v>56</v>
      </c>
    </row>
    <row r="6142" spans="1:4" x14ac:dyDescent="0.3">
      <c r="A6142" s="33" t="s">
        <v>45</v>
      </c>
      <c r="B6142" s="34">
        <v>45565</v>
      </c>
      <c r="C6142">
        <v>0</v>
      </c>
      <c r="D6142" t="s">
        <v>56</v>
      </c>
    </row>
    <row r="6143" spans="1:4" x14ac:dyDescent="0.3">
      <c r="A6143" s="33" t="s">
        <v>45</v>
      </c>
      <c r="B6143" s="34">
        <v>45596</v>
      </c>
      <c r="C6143">
        <v>0</v>
      </c>
      <c r="D6143" t="s">
        <v>56</v>
      </c>
    </row>
    <row r="6144" spans="1:4" x14ac:dyDescent="0.3">
      <c r="A6144" s="33" t="s">
        <v>45</v>
      </c>
      <c r="B6144" s="34">
        <v>45626</v>
      </c>
      <c r="C6144">
        <v>0</v>
      </c>
      <c r="D6144" t="s">
        <v>56</v>
      </c>
    </row>
    <row r="6145" spans="1:4" x14ac:dyDescent="0.3">
      <c r="A6145" s="33" t="s">
        <v>45</v>
      </c>
      <c r="B6145" s="34">
        <v>45657</v>
      </c>
      <c r="C6145">
        <v>0</v>
      </c>
      <c r="D6145" t="s">
        <v>56</v>
      </c>
    </row>
    <row r="6146" spans="1:4" x14ac:dyDescent="0.3">
      <c r="A6146" s="33" t="s">
        <v>45</v>
      </c>
      <c r="B6146" s="34">
        <v>45688</v>
      </c>
      <c r="C6146">
        <v>0</v>
      </c>
      <c r="D6146" t="s">
        <v>56</v>
      </c>
    </row>
    <row r="6147" spans="1:4" x14ac:dyDescent="0.3">
      <c r="A6147" s="33" t="s">
        <v>45</v>
      </c>
      <c r="B6147" s="34">
        <v>45716</v>
      </c>
      <c r="C6147">
        <v>0</v>
      </c>
      <c r="D6147" t="s">
        <v>56</v>
      </c>
    </row>
    <row r="6148" spans="1:4" x14ac:dyDescent="0.3">
      <c r="A6148" s="33" t="s">
        <v>45</v>
      </c>
      <c r="B6148" s="34">
        <v>45747</v>
      </c>
      <c r="C6148">
        <v>0</v>
      </c>
      <c r="D6148" t="s">
        <v>56</v>
      </c>
    </row>
    <row r="6149" spans="1:4" x14ac:dyDescent="0.3">
      <c r="A6149" s="33" t="s">
        <v>45</v>
      </c>
      <c r="B6149" s="34">
        <v>45777</v>
      </c>
      <c r="C6149">
        <v>0</v>
      </c>
      <c r="D6149" t="s">
        <v>56</v>
      </c>
    </row>
    <row r="6150" spans="1:4" x14ac:dyDescent="0.3">
      <c r="A6150" s="33" t="s">
        <v>45</v>
      </c>
      <c r="B6150" s="34">
        <v>45808</v>
      </c>
      <c r="C6150">
        <v>0</v>
      </c>
      <c r="D6150" t="s">
        <v>56</v>
      </c>
    </row>
    <row r="6151" spans="1:4" x14ac:dyDescent="0.3">
      <c r="A6151" s="33" t="s">
        <v>45</v>
      </c>
      <c r="B6151" s="34">
        <v>45838</v>
      </c>
      <c r="C6151">
        <v>0</v>
      </c>
      <c r="D6151" t="s">
        <v>56</v>
      </c>
    </row>
    <row r="6152" spans="1:4" x14ac:dyDescent="0.3">
      <c r="A6152" s="33" t="s">
        <v>45</v>
      </c>
      <c r="B6152" s="34">
        <v>45869</v>
      </c>
      <c r="C6152">
        <v>0</v>
      </c>
      <c r="D6152" t="s">
        <v>56</v>
      </c>
    </row>
    <row r="6153" spans="1:4" x14ac:dyDescent="0.3">
      <c r="A6153" s="33" t="s">
        <v>45</v>
      </c>
      <c r="B6153" s="34">
        <v>45900</v>
      </c>
      <c r="C6153">
        <v>0</v>
      </c>
      <c r="D6153" t="s">
        <v>56</v>
      </c>
    </row>
    <row r="6154" spans="1:4" x14ac:dyDescent="0.3">
      <c r="A6154" s="33" t="s">
        <v>45</v>
      </c>
      <c r="B6154" s="34">
        <v>45930</v>
      </c>
      <c r="C6154">
        <v>0</v>
      </c>
      <c r="D6154" t="s">
        <v>56</v>
      </c>
    </row>
    <row r="6155" spans="1:4" x14ac:dyDescent="0.3">
      <c r="A6155" s="33" t="s">
        <v>45</v>
      </c>
      <c r="B6155" s="34">
        <v>45961</v>
      </c>
      <c r="C6155">
        <v>0</v>
      </c>
      <c r="D6155" t="s">
        <v>56</v>
      </c>
    </row>
    <row r="6156" spans="1:4" x14ac:dyDescent="0.3">
      <c r="A6156" s="33" t="s">
        <v>45</v>
      </c>
      <c r="B6156" s="34">
        <v>45991</v>
      </c>
      <c r="C6156">
        <v>0</v>
      </c>
      <c r="D6156" t="s">
        <v>56</v>
      </c>
    </row>
    <row r="6157" spans="1:4" x14ac:dyDescent="0.3">
      <c r="A6157" s="33" t="s">
        <v>45</v>
      </c>
      <c r="B6157" s="34">
        <v>46022</v>
      </c>
      <c r="C6157">
        <v>0</v>
      </c>
      <c r="D6157" t="s">
        <v>56</v>
      </c>
    </row>
    <row r="6158" spans="1:4" x14ac:dyDescent="0.3">
      <c r="A6158" s="33" t="s">
        <v>47</v>
      </c>
      <c r="B6158" s="34">
        <v>44957</v>
      </c>
      <c r="C6158">
        <v>0</v>
      </c>
      <c r="D6158" t="s">
        <v>56</v>
      </c>
    </row>
    <row r="6159" spans="1:4" x14ac:dyDescent="0.3">
      <c r="A6159" s="33" t="s">
        <v>47</v>
      </c>
      <c r="B6159" s="34">
        <v>44985</v>
      </c>
      <c r="C6159">
        <v>0</v>
      </c>
      <c r="D6159" t="s">
        <v>56</v>
      </c>
    </row>
    <row r="6160" spans="1:4" x14ac:dyDescent="0.3">
      <c r="A6160" s="33" t="s">
        <v>47</v>
      </c>
      <c r="B6160" s="34">
        <v>45016</v>
      </c>
      <c r="C6160">
        <v>0</v>
      </c>
      <c r="D6160" t="s">
        <v>56</v>
      </c>
    </row>
    <row r="6161" spans="1:4" x14ac:dyDescent="0.3">
      <c r="A6161" s="33" t="s">
        <v>47</v>
      </c>
      <c r="B6161" s="34">
        <v>45046</v>
      </c>
      <c r="C6161">
        <v>0</v>
      </c>
      <c r="D6161" t="s">
        <v>56</v>
      </c>
    </row>
    <row r="6162" spans="1:4" x14ac:dyDescent="0.3">
      <c r="A6162" s="33" t="s">
        <v>47</v>
      </c>
      <c r="B6162" s="34">
        <v>45077</v>
      </c>
      <c r="C6162">
        <v>0</v>
      </c>
      <c r="D6162" t="s">
        <v>56</v>
      </c>
    </row>
    <row r="6163" spans="1:4" x14ac:dyDescent="0.3">
      <c r="A6163" s="33" t="s">
        <v>47</v>
      </c>
      <c r="B6163" s="34">
        <v>45107</v>
      </c>
      <c r="C6163">
        <v>0</v>
      </c>
      <c r="D6163" t="s">
        <v>56</v>
      </c>
    </row>
    <row r="6164" spans="1:4" x14ac:dyDescent="0.3">
      <c r="A6164" s="33" t="s">
        <v>47</v>
      </c>
      <c r="B6164" s="34">
        <v>45138</v>
      </c>
      <c r="C6164">
        <v>0</v>
      </c>
      <c r="D6164" t="s">
        <v>56</v>
      </c>
    </row>
    <row r="6165" spans="1:4" x14ac:dyDescent="0.3">
      <c r="A6165" s="33" t="s">
        <v>47</v>
      </c>
      <c r="B6165" s="34">
        <v>45169</v>
      </c>
      <c r="C6165">
        <v>0</v>
      </c>
      <c r="D6165" t="s">
        <v>56</v>
      </c>
    </row>
    <row r="6166" spans="1:4" x14ac:dyDescent="0.3">
      <c r="A6166" s="33" t="s">
        <v>47</v>
      </c>
      <c r="B6166" s="34">
        <v>45199</v>
      </c>
      <c r="C6166">
        <v>0</v>
      </c>
      <c r="D6166" t="s">
        <v>56</v>
      </c>
    </row>
    <row r="6167" spans="1:4" x14ac:dyDescent="0.3">
      <c r="A6167" s="33" t="s">
        <v>47</v>
      </c>
      <c r="B6167" s="34">
        <v>45230</v>
      </c>
      <c r="C6167">
        <v>0</v>
      </c>
      <c r="D6167" t="s">
        <v>56</v>
      </c>
    </row>
    <row r="6168" spans="1:4" x14ac:dyDescent="0.3">
      <c r="A6168" s="33" t="s">
        <v>47</v>
      </c>
      <c r="B6168" s="34">
        <v>45260</v>
      </c>
      <c r="C6168">
        <v>0</v>
      </c>
      <c r="D6168" t="s">
        <v>56</v>
      </c>
    </row>
    <row r="6169" spans="1:4" x14ac:dyDescent="0.3">
      <c r="A6169" s="33" t="s">
        <v>47</v>
      </c>
      <c r="B6169" s="34">
        <v>45291</v>
      </c>
      <c r="C6169">
        <v>0</v>
      </c>
      <c r="D6169" t="s">
        <v>56</v>
      </c>
    </row>
    <row r="6170" spans="1:4" x14ac:dyDescent="0.3">
      <c r="A6170" s="33" t="s">
        <v>47</v>
      </c>
      <c r="B6170" s="34">
        <v>45322</v>
      </c>
      <c r="C6170">
        <v>0</v>
      </c>
      <c r="D6170" t="s">
        <v>56</v>
      </c>
    </row>
    <row r="6171" spans="1:4" x14ac:dyDescent="0.3">
      <c r="A6171" s="33" t="s">
        <v>47</v>
      </c>
      <c r="B6171" s="34">
        <v>45351</v>
      </c>
      <c r="C6171">
        <v>0</v>
      </c>
      <c r="D6171" t="s">
        <v>56</v>
      </c>
    </row>
    <row r="6172" spans="1:4" x14ac:dyDescent="0.3">
      <c r="A6172" s="33" t="s">
        <v>47</v>
      </c>
      <c r="B6172" s="34">
        <v>45382</v>
      </c>
      <c r="C6172">
        <v>0</v>
      </c>
      <c r="D6172" t="s">
        <v>56</v>
      </c>
    </row>
    <row r="6173" spans="1:4" x14ac:dyDescent="0.3">
      <c r="A6173" s="33" t="s">
        <v>47</v>
      </c>
      <c r="B6173" s="34">
        <v>45412</v>
      </c>
      <c r="C6173">
        <v>0</v>
      </c>
      <c r="D6173" t="s">
        <v>56</v>
      </c>
    </row>
    <row r="6174" spans="1:4" x14ac:dyDescent="0.3">
      <c r="A6174" s="33" t="s">
        <v>47</v>
      </c>
      <c r="B6174" s="34">
        <v>45443</v>
      </c>
      <c r="C6174">
        <v>0</v>
      </c>
      <c r="D6174" t="s">
        <v>56</v>
      </c>
    </row>
    <row r="6175" spans="1:4" x14ac:dyDescent="0.3">
      <c r="A6175" s="33" t="s">
        <v>47</v>
      </c>
      <c r="B6175" s="34">
        <v>45473</v>
      </c>
      <c r="C6175">
        <v>0</v>
      </c>
      <c r="D6175" t="s">
        <v>56</v>
      </c>
    </row>
    <row r="6176" spans="1:4" x14ac:dyDescent="0.3">
      <c r="A6176" s="33" t="s">
        <v>47</v>
      </c>
      <c r="B6176" s="34">
        <v>45504</v>
      </c>
      <c r="C6176">
        <v>0</v>
      </c>
      <c r="D6176" t="s">
        <v>56</v>
      </c>
    </row>
    <row r="6177" spans="1:4" x14ac:dyDescent="0.3">
      <c r="A6177" s="33" t="s">
        <v>47</v>
      </c>
      <c r="B6177" s="34">
        <v>45535</v>
      </c>
      <c r="C6177">
        <v>0</v>
      </c>
      <c r="D6177" t="s">
        <v>56</v>
      </c>
    </row>
    <row r="6178" spans="1:4" x14ac:dyDescent="0.3">
      <c r="A6178" s="33" t="s">
        <v>47</v>
      </c>
      <c r="B6178" s="34">
        <v>45565</v>
      </c>
      <c r="C6178">
        <v>0</v>
      </c>
      <c r="D6178" t="s">
        <v>56</v>
      </c>
    </row>
    <row r="6179" spans="1:4" x14ac:dyDescent="0.3">
      <c r="A6179" s="33" t="s">
        <v>47</v>
      </c>
      <c r="B6179" s="34">
        <v>45596</v>
      </c>
      <c r="C6179">
        <v>0</v>
      </c>
      <c r="D6179" t="s">
        <v>56</v>
      </c>
    </row>
    <row r="6180" spans="1:4" x14ac:dyDescent="0.3">
      <c r="A6180" s="33" t="s">
        <v>47</v>
      </c>
      <c r="B6180" s="34">
        <v>45626</v>
      </c>
      <c r="C6180">
        <v>0</v>
      </c>
      <c r="D6180" t="s">
        <v>56</v>
      </c>
    </row>
    <row r="6181" spans="1:4" x14ac:dyDescent="0.3">
      <c r="A6181" s="33" t="s">
        <v>47</v>
      </c>
      <c r="B6181" s="34">
        <v>45657</v>
      </c>
      <c r="C6181">
        <v>0</v>
      </c>
      <c r="D6181" t="s">
        <v>56</v>
      </c>
    </row>
    <row r="6182" spans="1:4" x14ac:dyDescent="0.3">
      <c r="A6182" s="33" t="s">
        <v>47</v>
      </c>
      <c r="B6182" s="34">
        <v>45688</v>
      </c>
      <c r="C6182">
        <v>0</v>
      </c>
      <c r="D6182" t="s">
        <v>56</v>
      </c>
    </row>
    <row r="6183" spans="1:4" x14ac:dyDescent="0.3">
      <c r="A6183" s="33" t="s">
        <v>47</v>
      </c>
      <c r="B6183" s="34">
        <v>45716</v>
      </c>
      <c r="C6183">
        <v>0</v>
      </c>
      <c r="D6183" t="s">
        <v>56</v>
      </c>
    </row>
    <row r="6184" spans="1:4" x14ac:dyDescent="0.3">
      <c r="A6184" s="33" t="s">
        <v>47</v>
      </c>
      <c r="B6184" s="34">
        <v>45747</v>
      </c>
      <c r="C6184">
        <v>0</v>
      </c>
      <c r="D6184" t="s">
        <v>56</v>
      </c>
    </row>
    <row r="6185" spans="1:4" x14ac:dyDescent="0.3">
      <c r="A6185" s="33" t="s">
        <v>47</v>
      </c>
      <c r="B6185" s="34">
        <v>45777</v>
      </c>
      <c r="C6185">
        <v>0</v>
      </c>
      <c r="D6185" t="s">
        <v>56</v>
      </c>
    </row>
    <row r="6186" spans="1:4" x14ac:dyDescent="0.3">
      <c r="A6186" s="33" t="s">
        <v>47</v>
      </c>
      <c r="B6186" s="34">
        <v>45808</v>
      </c>
      <c r="C6186">
        <v>0</v>
      </c>
      <c r="D6186" t="s">
        <v>56</v>
      </c>
    </row>
    <row r="6187" spans="1:4" x14ac:dyDescent="0.3">
      <c r="A6187" s="33" t="s">
        <v>47</v>
      </c>
      <c r="B6187" s="34">
        <v>45838</v>
      </c>
      <c r="C6187">
        <v>0</v>
      </c>
      <c r="D6187" t="s">
        <v>56</v>
      </c>
    </row>
    <row r="6188" spans="1:4" x14ac:dyDescent="0.3">
      <c r="A6188" s="33" t="s">
        <v>47</v>
      </c>
      <c r="B6188" s="34">
        <v>45869</v>
      </c>
      <c r="C6188">
        <v>0</v>
      </c>
      <c r="D6188" t="s">
        <v>56</v>
      </c>
    </row>
    <row r="6189" spans="1:4" x14ac:dyDescent="0.3">
      <c r="A6189" s="33" t="s">
        <v>47</v>
      </c>
      <c r="B6189" s="34">
        <v>45900</v>
      </c>
      <c r="C6189">
        <v>0</v>
      </c>
      <c r="D6189" t="s">
        <v>56</v>
      </c>
    </row>
    <row r="6190" spans="1:4" x14ac:dyDescent="0.3">
      <c r="A6190" s="33" t="s">
        <v>47</v>
      </c>
      <c r="B6190" s="34">
        <v>45930</v>
      </c>
      <c r="C6190">
        <v>0</v>
      </c>
      <c r="D6190" t="s">
        <v>56</v>
      </c>
    </row>
    <row r="6191" spans="1:4" x14ac:dyDescent="0.3">
      <c r="A6191" s="33" t="s">
        <v>47</v>
      </c>
      <c r="B6191" s="34">
        <v>45961</v>
      </c>
      <c r="C6191">
        <v>0</v>
      </c>
      <c r="D6191" t="s">
        <v>56</v>
      </c>
    </row>
    <row r="6192" spans="1:4" x14ac:dyDescent="0.3">
      <c r="A6192" s="33" t="s">
        <v>47</v>
      </c>
      <c r="B6192" s="34">
        <v>45991</v>
      </c>
      <c r="C6192">
        <v>0</v>
      </c>
      <c r="D6192" t="s">
        <v>56</v>
      </c>
    </row>
    <row r="6193" spans="1:4" x14ac:dyDescent="0.3">
      <c r="A6193" s="33" t="s">
        <v>47</v>
      </c>
      <c r="B6193" s="34">
        <v>46022</v>
      </c>
      <c r="C6193">
        <v>0</v>
      </c>
      <c r="D6193" t="s">
        <v>56</v>
      </c>
    </row>
    <row r="6194" spans="1:4" x14ac:dyDescent="0.3">
      <c r="A6194" s="33" t="s">
        <v>48</v>
      </c>
      <c r="B6194" s="34">
        <v>44957</v>
      </c>
      <c r="C6194">
        <v>0</v>
      </c>
      <c r="D6194" t="s">
        <v>56</v>
      </c>
    </row>
    <row r="6195" spans="1:4" x14ac:dyDescent="0.3">
      <c r="A6195" s="33" t="s">
        <v>48</v>
      </c>
      <c r="B6195" s="34">
        <v>44985</v>
      </c>
      <c r="C6195">
        <v>0</v>
      </c>
      <c r="D6195" t="s">
        <v>56</v>
      </c>
    </row>
    <row r="6196" spans="1:4" x14ac:dyDescent="0.3">
      <c r="A6196" s="33" t="s">
        <v>48</v>
      </c>
      <c r="B6196" s="34">
        <v>45016</v>
      </c>
      <c r="C6196">
        <v>0</v>
      </c>
      <c r="D6196" t="s">
        <v>56</v>
      </c>
    </row>
    <row r="6197" spans="1:4" x14ac:dyDescent="0.3">
      <c r="A6197" s="33" t="s">
        <v>48</v>
      </c>
      <c r="B6197" s="34">
        <v>45046</v>
      </c>
      <c r="C6197">
        <v>0</v>
      </c>
      <c r="D6197" t="s">
        <v>56</v>
      </c>
    </row>
    <row r="6198" spans="1:4" x14ac:dyDescent="0.3">
      <c r="A6198" s="33" t="s">
        <v>48</v>
      </c>
      <c r="B6198" s="34">
        <v>45077</v>
      </c>
      <c r="C6198">
        <v>0</v>
      </c>
      <c r="D6198" t="s">
        <v>56</v>
      </c>
    </row>
    <row r="6199" spans="1:4" x14ac:dyDescent="0.3">
      <c r="A6199" s="33" t="s">
        <v>48</v>
      </c>
      <c r="B6199" s="34">
        <v>45107</v>
      </c>
      <c r="C6199">
        <v>0</v>
      </c>
      <c r="D6199" t="s">
        <v>56</v>
      </c>
    </row>
    <row r="6200" spans="1:4" x14ac:dyDescent="0.3">
      <c r="A6200" s="33" t="s">
        <v>48</v>
      </c>
      <c r="B6200" s="34">
        <v>45138</v>
      </c>
      <c r="C6200">
        <v>0</v>
      </c>
      <c r="D6200" t="s">
        <v>56</v>
      </c>
    </row>
    <row r="6201" spans="1:4" x14ac:dyDescent="0.3">
      <c r="A6201" s="33" t="s">
        <v>48</v>
      </c>
      <c r="B6201" s="34">
        <v>45169</v>
      </c>
      <c r="C6201">
        <v>0</v>
      </c>
      <c r="D6201" t="s">
        <v>56</v>
      </c>
    </row>
    <row r="6202" spans="1:4" x14ac:dyDescent="0.3">
      <c r="A6202" s="33" t="s">
        <v>48</v>
      </c>
      <c r="B6202" s="34">
        <v>45199</v>
      </c>
      <c r="C6202">
        <v>0</v>
      </c>
      <c r="D6202" t="s">
        <v>56</v>
      </c>
    </row>
    <row r="6203" spans="1:4" x14ac:dyDescent="0.3">
      <c r="A6203" s="33" t="s">
        <v>48</v>
      </c>
      <c r="B6203" s="34">
        <v>45230</v>
      </c>
      <c r="C6203">
        <v>0</v>
      </c>
      <c r="D6203" t="s">
        <v>56</v>
      </c>
    </row>
    <row r="6204" spans="1:4" x14ac:dyDescent="0.3">
      <c r="A6204" s="33" t="s">
        <v>48</v>
      </c>
      <c r="B6204" s="34">
        <v>45260</v>
      </c>
      <c r="C6204">
        <v>0</v>
      </c>
      <c r="D6204" t="s">
        <v>56</v>
      </c>
    </row>
    <row r="6205" spans="1:4" x14ac:dyDescent="0.3">
      <c r="A6205" s="33" t="s">
        <v>48</v>
      </c>
      <c r="B6205" s="34">
        <v>45291</v>
      </c>
      <c r="C6205">
        <v>0</v>
      </c>
      <c r="D6205" t="s">
        <v>56</v>
      </c>
    </row>
    <row r="6206" spans="1:4" x14ac:dyDescent="0.3">
      <c r="A6206" s="33" t="s">
        <v>48</v>
      </c>
      <c r="B6206" s="34">
        <v>45322</v>
      </c>
      <c r="C6206">
        <v>0</v>
      </c>
      <c r="D6206" t="s">
        <v>56</v>
      </c>
    </row>
    <row r="6207" spans="1:4" x14ac:dyDescent="0.3">
      <c r="A6207" s="33" t="s">
        <v>48</v>
      </c>
      <c r="B6207" s="34">
        <v>45351</v>
      </c>
      <c r="C6207">
        <v>0</v>
      </c>
      <c r="D6207" t="s">
        <v>56</v>
      </c>
    </row>
    <row r="6208" spans="1:4" x14ac:dyDescent="0.3">
      <c r="A6208" s="33" t="s">
        <v>48</v>
      </c>
      <c r="B6208" s="34">
        <v>45382</v>
      </c>
      <c r="C6208">
        <v>0</v>
      </c>
      <c r="D6208" t="s">
        <v>56</v>
      </c>
    </row>
    <row r="6209" spans="1:4" x14ac:dyDescent="0.3">
      <c r="A6209" s="33" t="s">
        <v>48</v>
      </c>
      <c r="B6209" s="34">
        <v>45412</v>
      </c>
      <c r="C6209">
        <v>0</v>
      </c>
      <c r="D6209" t="s">
        <v>56</v>
      </c>
    </row>
    <row r="6210" spans="1:4" x14ac:dyDescent="0.3">
      <c r="A6210" s="33" t="s">
        <v>48</v>
      </c>
      <c r="B6210" s="34">
        <v>45443</v>
      </c>
      <c r="C6210">
        <v>0</v>
      </c>
      <c r="D6210" t="s">
        <v>56</v>
      </c>
    </row>
    <row r="6211" spans="1:4" x14ac:dyDescent="0.3">
      <c r="A6211" s="33" t="s">
        <v>48</v>
      </c>
      <c r="B6211" s="34">
        <v>45473</v>
      </c>
      <c r="C6211">
        <v>0</v>
      </c>
      <c r="D6211" t="s">
        <v>56</v>
      </c>
    </row>
    <row r="6212" spans="1:4" x14ac:dyDescent="0.3">
      <c r="A6212" s="33" t="s">
        <v>48</v>
      </c>
      <c r="B6212" s="34">
        <v>45504</v>
      </c>
      <c r="C6212">
        <v>0</v>
      </c>
      <c r="D6212" t="s">
        <v>56</v>
      </c>
    </row>
    <row r="6213" spans="1:4" x14ac:dyDescent="0.3">
      <c r="A6213" s="33" t="s">
        <v>48</v>
      </c>
      <c r="B6213" s="34">
        <v>45535</v>
      </c>
      <c r="C6213">
        <v>0</v>
      </c>
      <c r="D6213" t="s">
        <v>56</v>
      </c>
    </row>
    <row r="6214" spans="1:4" x14ac:dyDescent="0.3">
      <c r="A6214" s="33" t="s">
        <v>48</v>
      </c>
      <c r="B6214" s="34">
        <v>45565</v>
      </c>
      <c r="C6214">
        <v>0</v>
      </c>
      <c r="D6214" t="s">
        <v>56</v>
      </c>
    </row>
    <row r="6215" spans="1:4" x14ac:dyDescent="0.3">
      <c r="A6215" s="33" t="s">
        <v>48</v>
      </c>
      <c r="B6215" s="34">
        <v>45596</v>
      </c>
      <c r="C6215">
        <v>0</v>
      </c>
      <c r="D6215" t="s">
        <v>56</v>
      </c>
    </row>
    <row r="6216" spans="1:4" x14ac:dyDescent="0.3">
      <c r="A6216" s="33" t="s">
        <v>48</v>
      </c>
      <c r="B6216" s="34">
        <v>45626</v>
      </c>
      <c r="C6216">
        <v>0</v>
      </c>
      <c r="D6216" t="s">
        <v>56</v>
      </c>
    </row>
    <row r="6217" spans="1:4" x14ac:dyDescent="0.3">
      <c r="A6217" s="33" t="s">
        <v>48</v>
      </c>
      <c r="B6217" s="34">
        <v>45657</v>
      </c>
      <c r="C6217">
        <v>0</v>
      </c>
      <c r="D6217" t="s">
        <v>56</v>
      </c>
    </row>
    <row r="6218" spans="1:4" x14ac:dyDescent="0.3">
      <c r="A6218" s="33" t="s">
        <v>48</v>
      </c>
      <c r="B6218" s="34">
        <v>45688</v>
      </c>
      <c r="C6218">
        <v>0</v>
      </c>
      <c r="D6218" t="s">
        <v>56</v>
      </c>
    </row>
    <row r="6219" spans="1:4" x14ac:dyDescent="0.3">
      <c r="A6219" s="33" t="s">
        <v>48</v>
      </c>
      <c r="B6219" s="34">
        <v>45716</v>
      </c>
      <c r="C6219">
        <v>0</v>
      </c>
      <c r="D6219" t="s">
        <v>56</v>
      </c>
    </row>
    <row r="6220" spans="1:4" x14ac:dyDescent="0.3">
      <c r="A6220" s="33" t="s">
        <v>48</v>
      </c>
      <c r="B6220" s="34">
        <v>45747</v>
      </c>
      <c r="C6220">
        <v>0</v>
      </c>
      <c r="D6220" t="s">
        <v>56</v>
      </c>
    </row>
    <row r="6221" spans="1:4" x14ac:dyDescent="0.3">
      <c r="A6221" s="33" t="s">
        <v>48</v>
      </c>
      <c r="B6221" s="34">
        <v>45777</v>
      </c>
      <c r="C6221">
        <v>0</v>
      </c>
      <c r="D6221" t="s">
        <v>56</v>
      </c>
    </row>
    <row r="6222" spans="1:4" x14ac:dyDescent="0.3">
      <c r="A6222" s="33" t="s">
        <v>48</v>
      </c>
      <c r="B6222" s="34">
        <v>45808</v>
      </c>
      <c r="C6222">
        <v>0</v>
      </c>
      <c r="D6222" t="s">
        <v>56</v>
      </c>
    </row>
    <row r="6223" spans="1:4" x14ac:dyDescent="0.3">
      <c r="A6223" s="33" t="s">
        <v>48</v>
      </c>
      <c r="B6223" s="34">
        <v>45838</v>
      </c>
      <c r="C6223">
        <v>0</v>
      </c>
      <c r="D6223" t="s">
        <v>56</v>
      </c>
    </row>
    <row r="6224" spans="1:4" x14ac:dyDescent="0.3">
      <c r="A6224" s="33" t="s">
        <v>48</v>
      </c>
      <c r="B6224" s="34">
        <v>45869</v>
      </c>
      <c r="C6224">
        <v>0</v>
      </c>
      <c r="D6224" t="s">
        <v>56</v>
      </c>
    </row>
    <row r="6225" spans="1:4" x14ac:dyDescent="0.3">
      <c r="A6225" s="33" t="s">
        <v>48</v>
      </c>
      <c r="B6225" s="34">
        <v>45900</v>
      </c>
      <c r="C6225">
        <v>0</v>
      </c>
      <c r="D6225" t="s">
        <v>56</v>
      </c>
    </row>
    <row r="6226" spans="1:4" x14ac:dyDescent="0.3">
      <c r="A6226" s="33" t="s">
        <v>48</v>
      </c>
      <c r="B6226" s="34">
        <v>45930</v>
      </c>
      <c r="C6226">
        <v>0</v>
      </c>
      <c r="D6226" t="s">
        <v>56</v>
      </c>
    </row>
    <row r="6227" spans="1:4" x14ac:dyDescent="0.3">
      <c r="A6227" s="33" t="s">
        <v>48</v>
      </c>
      <c r="B6227" s="34">
        <v>45961</v>
      </c>
      <c r="C6227">
        <v>0</v>
      </c>
      <c r="D6227" t="s">
        <v>56</v>
      </c>
    </row>
    <row r="6228" spans="1:4" x14ac:dyDescent="0.3">
      <c r="A6228" s="33" t="s">
        <v>48</v>
      </c>
      <c r="B6228" s="34">
        <v>45991</v>
      </c>
      <c r="C6228">
        <v>0</v>
      </c>
      <c r="D6228" t="s">
        <v>56</v>
      </c>
    </row>
    <row r="6229" spans="1:4" x14ac:dyDescent="0.3">
      <c r="A6229" s="33" t="s">
        <v>48</v>
      </c>
      <c r="B6229" s="34">
        <v>46022</v>
      </c>
      <c r="C6229">
        <v>0</v>
      </c>
      <c r="D6229" t="s">
        <v>56</v>
      </c>
    </row>
    <row r="6230" spans="1:4" x14ac:dyDescent="0.3">
      <c r="A6230" s="33" t="s">
        <v>49</v>
      </c>
      <c r="B6230" s="34">
        <v>44957</v>
      </c>
      <c r="C6230">
        <v>0</v>
      </c>
      <c r="D6230" t="s">
        <v>56</v>
      </c>
    </row>
    <row r="6231" spans="1:4" x14ac:dyDescent="0.3">
      <c r="A6231" s="33" t="s">
        <v>49</v>
      </c>
      <c r="B6231" s="34">
        <v>44985</v>
      </c>
      <c r="C6231">
        <v>0</v>
      </c>
      <c r="D6231" t="s">
        <v>56</v>
      </c>
    </row>
    <row r="6232" spans="1:4" x14ac:dyDescent="0.3">
      <c r="A6232" s="33" t="s">
        <v>49</v>
      </c>
      <c r="B6232" s="34">
        <v>45016</v>
      </c>
      <c r="C6232">
        <v>0</v>
      </c>
      <c r="D6232" t="s">
        <v>56</v>
      </c>
    </row>
    <row r="6233" spans="1:4" x14ac:dyDescent="0.3">
      <c r="A6233" s="33" t="s">
        <v>49</v>
      </c>
      <c r="B6233" s="34">
        <v>45046</v>
      </c>
      <c r="C6233">
        <v>0</v>
      </c>
      <c r="D6233" t="s">
        <v>56</v>
      </c>
    </row>
    <row r="6234" spans="1:4" x14ac:dyDescent="0.3">
      <c r="A6234" s="33" t="s">
        <v>49</v>
      </c>
      <c r="B6234" s="34">
        <v>45077</v>
      </c>
      <c r="C6234">
        <v>0</v>
      </c>
      <c r="D6234" t="s">
        <v>56</v>
      </c>
    </row>
    <row r="6235" spans="1:4" x14ac:dyDescent="0.3">
      <c r="A6235" s="33" t="s">
        <v>49</v>
      </c>
      <c r="B6235" s="34">
        <v>45107</v>
      </c>
      <c r="C6235">
        <v>0</v>
      </c>
      <c r="D6235" t="s">
        <v>56</v>
      </c>
    </row>
    <row r="6236" spans="1:4" x14ac:dyDescent="0.3">
      <c r="A6236" s="33" t="s">
        <v>49</v>
      </c>
      <c r="B6236" s="34">
        <v>45138</v>
      </c>
      <c r="C6236">
        <v>0</v>
      </c>
      <c r="D6236" t="s">
        <v>56</v>
      </c>
    </row>
    <row r="6237" spans="1:4" x14ac:dyDescent="0.3">
      <c r="A6237" s="33" t="s">
        <v>49</v>
      </c>
      <c r="B6237" s="34">
        <v>45169</v>
      </c>
      <c r="C6237">
        <v>0</v>
      </c>
      <c r="D6237" t="s">
        <v>56</v>
      </c>
    </row>
    <row r="6238" spans="1:4" x14ac:dyDescent="0.3">
      <c r="A6238" s="33" t="s">
        <v>49</v>
      </c>
      <c r="B6238" s="34">
        <v>45199</v>
      </c>
      <c r="C6238">
        <v>0</v>
      </c>
      <c r="D6238" t="s">
        <v>56</v>
      </c>
    </row>
    <row r="6239" spans="1:4" x14ac:dyDescent="0.3">
      <c r="A6239" s="33" t="s">
        <v>49</v>
      </c>
      <c r="B6239" s="34">
        <v>45230</v>
      </c>
      <c r="C6239">
        <v>0</v>
      </c>
      <c r="D6239" t="s">
        <v>56</v>
      </c>
    </row>
    <row r="6240" spans="1:4" x14ac:dyDescent="0.3">
      <c r="A6240" s="33" t="s">
        <v>49</v>
      </c>
      <c r="B6240" s="34">
        <v>45260</v>
      </c>
      <c r="C6240">
        <v>0</v>
      </c>
      <c r="D6240" t="s">
        <v>56</v>
      </c>
    </row>
    <row r="6241" spans="1:4" x14ac:dyDescent="0.3">
      <c r="A6241" s="33" t="s">
        <v>49</v>
      </c>
      <c r="B6241" s="34">
        <v>45291</v>
      </c>
      <c r="C6241">
        <v>0</v>
      </c>
      <c r="D6241" t="s">
        <v>56</v>
      </c>
    </row>
    <row r="6242" spans="1:4" x14ac:dyDescent="0.3">
      <c r="A6242" s="33" t="s">
        <v>49</v>
      </c>
      <c r="B6242" s="34">
        <v>45322</v>
      </c>
      <c r="C6242">
        <v>0</v>
      </c>
      <c r="D6242" t="s">
        <v>56</v>
      </c>
    </row>
    <row r="6243" spans="1:4" x14ac:dyDescent="0.3">
      <c r="A6243" s="33" t="s">
        <v>49</v>
      </c>
      <c r="B6243" s="34">
        <v>45351</v>
      </c>
      <c r="C6243">
        <v>0</v>
      </c>
      <c r="D6243" t="s">
        <v>56</v>
      </c>
    </row>
    <row r="6244" spans="1:4" x14ac:dyDescent="0.3">
      <c r="A6244" s="33" t="s">
        <v>49</v>
      </c>
      <c r="B6244" s="34">
        <v>45382</v>
      </c>
      <c r="C6244">
        <v>0</v>
      </c>
      <c r="D6244" t="s">
        <v>56</v>
      </c>
    </row>
    <row r="6245" spans="1:4" x14ac:dyDescent="0.3">
      <c r="A6245" s="33" t="s">
        <v>49</v>
      </c>
      <c r="B6245" s="34">
        <v>45412</v>
      </c>
      <c r="C6245">
        <v>0</v>
      </c>
      <c r="D6245" t="s">
        <v>56</v>
      </c>
    </row>
    <row r="6246" spans="1:4" x14ac:dyDescent="0.3">
      <c r="A6246" s="33" t="s">
        <v>49</v>
      </c>
      <c r="B6246" s="34">
        <v>45443</v>
      </c>
      <c r="C6246">
        <v>0</v>
      </c>
      <c r="D6246" t="s">
        <v>56</v>
      </c>
    </row>
    <row r="6247" spans="1:4" x14ac:dyDescent="0.3">
      <c r="A6247" s="33" t="s">
        <v>49</v>
      </c>
      <c r="B6247" s="34">
        <v>45473</v>
      </c>
      <c r="C6247">
        <v>0</v>
      </c>
      <c r="D6247" t="s">
        <v>56</v>
      </c>
    </row>
    <row r="6248" spans="1:4" x14ac:dyDescent="0.3">
      <c r="A6248" s="33" t="s">
        <v>49</v>
      </c>
      <c r="B6248" s="34">
        <v>45504</v>
      </c>
      <c r="C6248">
        <v>0</v>
      </c>
      <c r="D6248" t="s">
        <v>56</v>
      </c>
    </row>
    <row r="6249" spans="1:4" x14ac:dyDescent="0.3">
      <c r="A6249" s="33" t="s">
        <v>49</v>
      </c>
      <c r="B6249" s="34">
        <v>45535</v>
      </c>
      <c r="C6249">
        <v>0</v>
      </c>
      <c r="D6249" t="s">
        <v>56</v>
      </c>
    </row>
    <row r="6250" spans="1:4" x14ac:dyDescent="0.3">
      <c r="A6250" s="33" t="s">
        <v>49</v>
      </c>
      <c r="B6250" s="34">
        <v>45565</v>
      </c>
      <c r="C6250">
        <v>0</v>
      </c>
      <c r="D6250" t="s">
        <v>56</v>
      </c>
    </row>
    <row r="6251" spans="1:4" x14ac:dyDescent="0.3">
      <c r="A6251" s="33" t="s">
        <v>49</v>
      </c>
      <c r="B6251" s="34">
        <v>45596</v>
      </c>
      <c r="C6251">
        <v>0</v>
      </c>
      <c r="D6251" t="s">
        <v>56</v>
      </c>
    </row>
    <row r="6252" spans="1:4" x14ac:dyDescent="0.3">
      <c r="A6252" s="33" t="s">
        <v>49</v>
      </c>
      <c r="B6252" s="34">
        <v>45626</v>
      </c>
      <c r="C6252">
        <v>0</v>
      </c>
      <c r="D6252" t="s">
        <v>56</v>
      </c>
    </row>
    <row r="6253" spans="1:4" x14ac:dyDescent="0.3">
      <c r="A6253" s="33" t="s">
        <v>49</v>
      </c>
      <c r="B6253" s="34">
        <v>45657</v>
      </c>
      <c r="C6253">
        <v>0</v>
      </c>
      <c r="D6253" t="s">
        <v>56</v>
      </c>
    </row>
    <row r="6254" spans="1:4" x14ac:dyDescent="0.3">
      <c r="A6254" s="33" t="s">
        <v>49</v>
      </c>
      <c r="B6254" s="34">
        <v>45688</v>
      </c>
      <c r="C6254">
        <v>0</v>
      </c>
      <c r="D6254" t="s">
        <v>56</v>
      </c>
    </row>
    <row r="6255" spans="1:4" x14ac:dyDescent="0.3">
      <c r="A6255" s="33" t="s">
        <v>49</v>
      </c>
      <c r="B6255" s="34">
        <v>45716</v>
      </c>
      <c r="C6255">
        <v>0</v>
      </c>
      <c r="D6255" t="s">
        <v>56</v>
      </c>
    </row>
    <row r="6256" spans="1:4" x14ac:dyDescent="0.3">
      <c r="A6256" s="33" t="s">
        <v>49</v>
      </c>
      <c r="B6256" s="34">
        <v>45747</v>
      </c>
      <c r="C6256">
        <v>0</v>
      </c>
      <c r="D6256" t="s">
        <v>56</v>
      </c>
    </row>
    <row r="6257" spans="1:4" x14ac:dyDescent="0.3">
      <c r="A6257" s="33" t="s">
        <v>49</v>
      </c>
      <c r="B6257" s="34">
        <v>45777</v>
      </c>
      <c r="C6257">
        <v>0</v>
      </c>
      <c r="D6257" t="s">
        <v>56</v>
      </c>
    </row>
    <row r="6258" spans="1:4" x14ac:dyDescent="0.3">
      <c r="A6258" s="33" t="s">
        <v>49</v>
      </c>
      <c r="B6258" s="34">
        <v>45808</v>
      </c>
      <c r="C6258">
        <v>0</v>
      </c>
      <c r="D6258" t="s">
        <v>56</v>
      </c>
    </row>
    <row r="6259" spans="1:4" x14ac:dyDescent="0.3">
      <c r="A6259" s="33" t="s">
        <v>49</v>
      </c>
      <c r="B6259" s="34">
        <v>45838</v>
      </c>
      <c r="C6259">
        <v>0</v>
      </c>
      <c r="D6259" t="s">
        <v>56</v>
      </c>
    </row>
    <row r="6260" spans="1:4" x14ac:dyDescent="0.3">
      <c r="A6260" s="33" t="s">
        <v>49</v>
      </c>
      <c r="B6260" s="34">
        <v>45869</v>
      </c>
      <c r="C6260">
        <v>0</v>
      </c>
      <c r="D6260" t="s">
        <v>56</v>
      </c>
    </row>
    <row r="6261" spans="1:4" x14ac:dyDescent="0.3">
      <c r="A6261" s="33" t="s">
        <v>49</v>
      </c>
      <c r="B6261" s="34">
        <v>45900</v>
      </c>
      <c r="C6261">
        <v>0</v>
      </c>
      <c r="D6261" t="s">
        <v>56</v>
      </c>
    </row>
    <row r="6262" spans="1:4" x14ac:dyDescent="0.3">
      <c r="A6262" s="33" t="s">
        <v>49</v>
      </c>
      <c r="B6262" s="34">
        <v>45930</v>
      </c>
      <c r="C6262">
        <v>0</v>
      </c>
      <c r="D6262" t="s">
        <v>56</v>
      </c>
    </row>
    <row r="6263" spans="1:4" x14ac:dyDescent="0.3">
      <c r="A6263" s="33" t="s">
        <v>49</v>
      </c>
      <c r="B6263" s="34">
        <v>45961</v>
      </c>
      <c r="C6263">
        <v>0</v>
      </c>
      <c r="D6263" t="s">
        <v>56</v>
      </c>
    </row>
    <row r="6264" spans="1:4" x14ac:dyDescent="0.3">
      <c r="A6264" s="33" t="s">
        <v>49</v>
      </c>
      <c r="B6264" s="34">
        <v>45991</v>
      </c>
      <c r="C6264">
        <v>0</v>
      </c>
      <c r="D6264" t="s">
        <v>56</v>
      </c>
    </row>
    <row r="6265" spans="1:4" x14ac:dyDescent="0.3">
      <c r="A6265" s="33" t="s">
        <v>49</v>
      </c>
      <c r="B6265" s="34">
        <v>46022</v>
      </c>
      <c r="C6265">
        <v>0</v>
      </c>
      <c r="D6265" t="s">
        <v>56</v>
      </c>
    </row>
    <row r="6266" spans="1:4" x14ac:dyDescent="0.3">
      <c r="A6266" s="33" t="s">
        <v>50</v>
      </c>
      <c r="B6266" s="34">
        <v>44957</v>
      </c>
      <c r="C6266">
        <v>0</v>
      </c>
      <c r="D6266" t="s">
        <v>56</v>
      </c>
    </row>
    <row r="6267" spans="1:4" x14ac:dyDescent="0.3">
      <c r="A6267" s="33" t="s">
        <v>50</v>
      </c>
      <c r="B6267" s="34">
        <v>44985</v>
      </c>
      <c r="C6267">
        <v>0</v>
      </c>
      <c r="D6267" t="s">
        <v>56</v>
      </c>
    </row>
    <row r="6268" spans="1:4" x14ac:dyDescent="0.3">
      <c r="A6268" s="33" t="s">
        <v>50</v>
      </c>
      <c r="B6268" s="34">
        <v>45016</v>
      </c>
      <c r="C6268">
        <v>0</v>
      </c>
      <c r="D6268" t="s">
        <v>56</v>
      </c>
    </row>
    <row r="6269" spans="1:4" x14ac:dyDescent="0.3">
      <c r="A6269" s="33" t="s">
        <v>50</v>
      </c>
      <c r="B6269" s="34">
        <v>45046</v>
      </c>
      <c r="C6269">
        <v>0</v>
      </c>
      <c r="D6269" t="s">
        <v>56</v>
      </c>
    </row>
    <row r="6270" spans="1:4" x14ac:dyDescent="0.3">
      <c r="A6270" s="33" t="s">
        <v>50</v>
      </c>
      <c r="B6270" s="34">
        <v>45077</v>
      </c>
      <c r="C6270">
        <v>0</v>
      </c>
      <c r="D6270" t="s">
        <v>56</v>
      </c>
    </row>
    <row r="6271" spans="1:4" x14ac:dyDescent="0.3">
      <c r="A6271" s="33" t="s">
        <v>50</v>
      </c>
      <c r="B6271" s="34">
        <v>45107</v>
      </c>
      <c r="C6271">
        <v>0</v>
      </c>
      <c r="D6271" t="s">
        <v>56</v>
      </c>
    </row>
    <row r="6272" spans="1:4" x14ac:dyDescent="0.3">
      <c r="A6272" s="33" t="s">
        <v>50</v>
      </c>
      <c r="B6272" s="34">
        <v>45138</v>
      </c>
      <c r="C6272">
        <v>0</v>
      </c>
      <c r="D6272" t="s">
        <v>56</v>
      </c>
    </row>
    <row r="6273" spans="1:4" x14ac:dyDescent="0.3">
      <c r="A6273" s="33" t="s">
        <v>50</v>
      </c>
      <c r="B6273" s="34">
        <v>45169</v>
      </c>
      <c r="C6273">
        <v>0</v>
      </c>
      <c r="D6273" t="s">
        <v>56</v>
      </c>
    </row>
    <row r="6274" spans="1:4" x14ac:dyDescent="0.3">
      <c r="A6274" s="33" t="s">
        <v>50</v>
      </c>
      <c r="B6274" s="34">
        <v>45199</v>
      </c>
      <c r="C6274">
        <v>0</v>
      </c>
      <c r="D6274" t="s">
        <v>56</v>
      </c>
    </row>
    <row r="6275" spans="1:4" x14ac:dyDescent="0.3">
      <c r="A6275" s="33" t="s">
        <v>50</v>
      </c>
      <c r="B6275" s="34">
        <v>45230</v>
      </c>
      <c r="C6275">
        <v>0</v>
      </c>
      <c r="D6275" t="s">
        <v>56</v>
      </c>
    </row>
    <row r="6276" spans="1:4" x14ac:dyDescent="0.3">
      <c r="A6276" s="33" t="s">
        <v>50</v>
      </c>
      <c r="B6276" s="34">
        <v>45260</v>
      </c>
      <c r="C6276">
        <v>0</v>
      </c>
      <c r="D6276" t="s">
        <v>56</v>
      </c>
    </row>
    <row r="6277" spans="1:4" x14ac:dyDescent="0.3">
      <c r="A6277" s="33" t="s">
        <v>50</v>
      </c>
      <c r="B6277" s="34">
        <v>45291</v>
      </c>
      <c r="C6277">
        <v>0</v>
      </c>
      <c r="D6277" t="s">
        <v>56</v>
      </c>
    </row>
    <row r="6278" spans="1:4" x14ac:dyDescent="0.3">
      <c r="A6278" s="33" t="s">
        <v>50</v>
      </c>
      <c r="B6278" s="34">
        <v>45322</v>
      </c>
      <c r="C6278">
        <v>0</v>
      </c>
      <c r="D6278" t="s">
        <v>56</v>
      </c>
    </row>
    <row r="6279" spans="1:4" x14ac:dyDescent="0.3">
      <c r="A6279" s="33" t="s">
        <v>50</v>
      </c>
      <c r="B6279" s="34">
        <v>45351</v>
      </c>
      <c r="C6279">
        <v>0</v>
      </c>
      <c r="D6279" t="s">
        <v>56</v>
      </c>
    </row>
    <row r="6280" spans="1:4" x14ac:dyDescent="0.3">
      <c r="A6280" s="33" t="s">
        <v>50</v>
      </c>
      <c r="B6280" s="34">
        <v>45382</v>
      </c>
      <c r="C6280">
        <v>0</v>
      </c>
      <c r="D6280" t="s">
        <v>56</v>
      </c>
    </row>
    <row r="6281" spans="1:4" x14ac:dyDescent="0.3">
      <c r="A6281" s="33" t="s">
        <v>50</v>
      </c>
      <c r="B6281" s="34">
        <v>45412</v>
      </c>
      <c r="C6281">
        <v>0</v>
      </c>
      <c r="D6281" t="s">
        <v>56</v>
      </c>
    </row>
    <row r="6282" spans="1:4" x14ac:dyDescent="0.3">
      <c r="A6282" s="33" t="s">
        <v>50</v>
      </c>
      <c r="B6282" s="34">
        <v>45443</v>
      </c>
      <c r="C6282">
        <v>0</v>
      </c>
      <c r="D6282" t="s">
        <v>56</v>
      </c>
    </row>
    <row r="6283" spans="1:4" x14ac:dyDescent="0.3">
      <c r="A6283" s="33" t="s">
        <v>50</v>
      </c>
      <c r="B6283" s="34">
        <v>45473</v>
      </c>
      <c r="C6283">
        <v>0</v>
      </c>
      <c r="D6283" t="s">
        <v>56</v>
      </c>
    </row>
    <row r="6284" spans="1:4" x14ac:dyDescent="0.3">
      <c r="A6284" s="33" t="s">
        <v>50</v>
      </c>
      <c r="B6284" s="34">
        <v>45504</v>
      </c>
      <c r="C6284">
        <v>0</v>
      </c>
      <c r="D6284" t="s">
        <v>56</v>
      </c>
    </row>
    <row r="6285" spans="1:4" x14ac:dyDescent="0.3">
      <c r="A6285" s="33" t="s">
        <v>50</v>
      </c>
      <c r="B6285" s="34">
        <v>45535</v>
      </c>
      <c r="C6285">
        <v>0</v>
      </c>
      <c r="D6285" t="s">
        <v>56</v>
      </c>
    </row>
    <row r="6286" spans="1:4" x14ac:dyDescent="0.3">
      <c r="A6286" s="33" t="s">
        <v>50</v>
      </c>
      <c r="B6286" s="34">
        <v>45565</v>
      </c>
      <c r="C6286">
        <v>0</v>
      </c>
      <c r="D6286" t="s">
        <v>56</v>
      </c>
    </row>
    <row r="6287" spans="1:4" x14ac:dyDescent="0.3">
      <c r="A6287" s="33" t="s">
        <v>50</v>
      </c>
      <c r="B6287" s="34">
        <v>45596</v>
      </c>
      <c r="C6287">
        <v>0</v>
      </c>
      <c r="D6287" t="s">
        <v>56</v>
      </c>
    </row>
    <row r="6288" spans="1:4" x14ac:dyDescent="0.3">
      <c r="A6288" s="33" t="s">
        <v>50</v>
      </c>
      <c r="B6288" s="34">
        <v>45626</v>
      </c>
      <c r="C6288">
        <v>0</v>
      </c>
      <c r="D6288" t="s">
        <v>56</v>
      </c>
    </row>
    <row r="6289" spans="1:4" x14ac:dyDescent="0.3">
      <c r="A6289" s="33" t="s">
        <v>50</v>
      </c>
      <c r="B6289" s="34">
        <v>45657</v>
      </c>
      <c r="C6289">
        <v>0</v>
      </c>
      <c r="D6289" t="s">
        <v>56</v>
      </c>
    </row>
    <row r="6290" spans="1:4" x14ac:dyDescent="0.3">
      <c r="A6290" s="33" t="s">
        <v>50</v>
      </c>
      <c r="B6290" s="34">
        <v>45688</v>
      </c>
      <c r="C6290">
        <v>0</v>
      </c>
      <c r="D6290" t="s">
        <v>56</v>
      </c>
    </row>
    <row r="6291" spans="1:4" x14ac:dyDescent="0.3">
      <c r="A6291" s="33" t="s">
        <v>50</v>
      </c>
      <c r="B6291" s="34">
        <v>45716</v>
      </c>
      <c r="C6291">
        <v>0</v>
      </c>
      <c r="D6291" t="s">
        <v>56</v>
      </c>
    </row>
    <row r="6292" spans="1:4" x14ac:dyDescent="0.3">
      <c r="A6292" s="33" t="s">
        <v>50</v>
      </c>
      <c r="B6292" s="34">
        <v>45747</v>
      </c>
      <c r="C6292">
        <v>0</v>
      </c>
      <c r="D6292" t="s">
        <v>56</v>
      </c>
    </row>
    <row r="6293" spans="1:4" x14ac:dyDescent="0.3">
      <c r="A6293" s="33" t="s">
        <v>50</v>
      </c>
      <c r="B6293" s="34">
        <v>45777</v>
      </c>
      <c r="C6293">
        <v>0</v>
      </c>
      <c r="D6293" t="s">
        <v>56</v>
      </c>
    </row>
    <row r="6294" spans="1:4" x14ac:dyDescent="0.3">
      <c r="A6294" s="33" t="s">
        <v>50</v>
      </c>
      <c r="B6294" s="34">
        <v>45808</v>
      </c>
      <c r="C6294">
        <v>0</v>
      </c>
      <c r="D6294" t="s">
        <v>56</v>
      </c>
    </row>
    <row r="6295" spans="1:4" x14ac:dyDescent="0.3">
      <c r="A6295" s="33" t="s">
        <v>50</v>
      </c>
      <c r="B6295" s="34">
        <v>45838</v>
      </c>
      <c r="C6295">
        <v>0</v>
      </c>
      <c r="D6295" t="s">
        <v>56</v>
      </c>
    </row>
    <row r="6296" spans="1:4" x14ac:dyDescent="0.3">
      <c r="A6296" s="33" t="s">
        <v>50</v>
      </c>
      <c r="B6296" s="34">
        <v>45869</v>
      </c>
      <c r="C6296">
        <v>0</v>
      </c>
      <c r="D6296" t="s">
        <v>56</v>
      </c>
    </row>
    <row r="6297" spans="1:4" x14ac:dyDescent="0.3">
      <c r="A6297" s="33" t="s">
        <v>50</v>
      </c>
      <c r="B6297" s="34">
        <v>45900</v>
      </c>
      <c r="C6297">
        <v>0</v>
      </c>
      <c r="D6297" t="s">
        <v>56</v>
      </c>
    </row>
    <row r="6298" spans="1:4" x14ac:dyDescent="0.3">
      <c r="A6298" s="33" t="s">
        <v>50</v>
      </c>
      <c r="B6298" s="34">
        <v>45930</v>
      </c>
      <c r="C6298">
        <v>0</v>
      </c>
      <c r="D6298" t="s">
        <v>56</v>
      </c>
    </row>
    <row r="6299" spans="1:4" x14ac:dyDescent="0.3">
      <c r="A6299" s="33" t="s">
        <v>50</v>
      </c>
      <c r="B6299" s="34">
        <v>45961</v>
      </c>
      <c r="C6299">
        <v>0</v>
      </c>
      <c r="D6299" t="s">
        <v>56</v>
      </c>
    </row>
    <row r="6300" spans="1:4" x14ac:dyDescent="0.3">
      <c r="A6300" s="33" t="s">
        <v>50</v>
      </c>
      <c r="B6300" s="34">
        <v>45991</v>
      </c>
      <c r="C6300">
        <v>0</v>
      </c>
      <c r="D6300" t="s">
        <v>56</v>
      </c>
    </row>
    <row r="6301" spans="1:4" x14ac:dyDescent="0.3">
      <c r="A6301" s="33" t="s">
        <v>50</v>
      </c>
      <c r="B6301" s="34">
        <v>46022</v>
      </c>
      <c r="C6301">
        <v>0</v>
      </c>
      <c r="D6301" t="s">
        <v>56</v>
      </c>
    </row>
    <row r="6302" spans="1:4" x14ac:dyDescent="0.3">
      <c r="A6302" s="33" t="s">
        <v>51</v>
      </c>
      <c r="B6302" s="34">
        <v>44957</v>
      </c>
      <c r="C6302">
        <v>-43850</v>
      </c>
      <c r="D6302" t="s">
        <v>56</v>
      </c>
    </row>
    <row r="6303" spans="1:4" x14ac:dyDescent="0.3">
      <c r="A6303" s="33" t="s">
        <v>51</v>
      </c>
      <c r="B6303" s="34">
        <v>44985</v>
      </c>
      <c r="C6303">
        <v>-42465.5</v>
      </c>
      <c r="D6303" t="s">
        <v>56</v>
      </c>
    </row>
    <row r="6304" spans="1:4" x14ac:dyDescent="0.3">
      <c r="A6304" s="33" t="s">
        <v>51</v>
      </c>
      <c r="B6304" s="34">
        <v>45016</v>
      </c>
      <c r="C6304">
        <v>-38306.214999999997</v>
      </c>
      <c r="D6304" t="s">
        <v>56</v>
      </c>
    </row>
    <row r="6305" spans="1:4" x14ac:dyDescent="0.3">
      <c r="A6305" s="33" t="s">
        <v>51</v>
      </c>
      <c r="B6305" s="34">
        <v>45046</v>
      </c>
      <c r="C6305">
        <v>-38765.816500000001</v>
      </c>
      <c r="D6305" t="s">
        <v>56</v>
      </c>
    </row>
    <row r="6306" spans="1:4" x14ac:dyDescent="0.3">
      <c r="A6306" s="33" t="s">
        <v>51</v>
      </c>
      <c r="B6306" s="34">
        <v>45077</v>
      </c>
      <c r="C6306">
        <v>-39245.836600000002</v>
      </c>
      <c r="D6306" t="s">
        <v>56</v>
      </c>
    </row>
    <row r="6307" spans="1:4" x14ac:dyDescent="0.3">
      <c r="A6307" s="33" t="s">
        <v>51</v>
      </c>
      <c r="B6307" s="34">
        <v>45107</v>
      </c>
      <c r="C6307">
        <v>-40103.589</v>
      </c>
      <c r="D6307" t="s">
        <v>56</v>
      </c>
    </row>
    <row r="6308" spans="1:4" x14ac:dyDescent="0.3">
      <c r="A6308" s="33" t="s">
        <v>51</v>
      </c>
      <c r="B6308" s="34">
        <v>45138</v>
      </c>
      <c r="C6308">
        <v>-40751.983999999997</v>
      </c>
      <c r="D6308" t="s">
        <v>56</v>
      </c>
    </row>
    <row r="6309" spans="1:4" x14ac:dyDescent="0.3">
      <c r="A6309" s="33" t="s">
        <v>51</v>
      </c>
      <c r="B6309" s="34">
        <v>45169</v>
      </c>
      <c r="C6309">
        <v>-41974.543599999997</v>
      </c>
      <c r="D6309" t="s">
        <v>56</v>
      </c>
    </row>
    <row r="6310" spans="1:4" x14ac:dyDescent="0.3">
      <c r="A6310" s="33" t="s">
        <v>51</v>
      </c>
      <c r="B6310" s="34">
        <v>45199</v>
      </c>
      <c r="C6310">
        <v>-43233.779900000001</v>
      </c>
      <c r="D6310" t="s">
        <v>56</v>
      </c>
    </row>
    <row r="6311" spans="1:4" x14ac:dyDescent="0.3">
      <c r="A6311" s="33" t="s">
        <v>51</v>
      </c>
      <c r="B6311" s="34">
        <v>45230</v>
      </c>
      <c r="C6311">
        <v>-37020.568500000001</v>
      </c>
      <c r="D6311" t="s">
        <v>56</v>
      </c>
    </row>
    <row r="6312" spans="1:4" x14ac:dyDescent="0.3">
      <c r="A6312" s="33" t="s">
        <v>51</v>
      </c>
      <c r="B6312" s="34">
        <v>45260</v>
      </c>
      <c r="C6312">
        <v>-34990.948600000003</v>
      </c>
      <c r="D6312" t="s">
        <v>56</v>
      </c>
    </row>
    <row r="6313" spans="1:4" x14ac:dyDescent="0.3">
      <c r="A6313" s="33" t="s">
        <v>51</v>
      </c>
      <c r="B6313" s="34">
        <v>45291</v>
      </c>
      <c r="C6313">
        <v>-35603.643300000003</v>
      </c>
      <c r="D6313" t="s">
        <v>56</v>
      </c>
    </row>
    <row r="6314" spans="1:4" x14ac:dyDescent="0.3">
      <c r="A6314" s="33" t="s">
        <v>51</v>
      </c>
      <c r="B6314" s="34">
        <v>45322</v>
      </c>
      <c r="C6314">
        <v>-36671.7526</v>
      </c>
      <c r="D6314" t="s">
        <v>56</v>
      </c>
    </row>
    <row r="6315" spans="1:4" x14ac:dyDescent="0.3">
      <c r="A6315" s="33" t="s">
        <v>51</v>
      </c>
      <c r="B6315" s="34">
        <v>45351</v>
      </c>
      <c r="C6315">
        <v>-37609.949800000002</v>
      </c>
      <c r="D6315" t="s">
        <v>56</v>
      </c>
    </row>
    <row r="6316" spans="1:4" x14ac:dyDescent="0.3">
      <c r="A6316" s="33" t="s">
        <v>51</v>
      </c>
      <c r="B6316" s="34">
        <v>45382</v>
      </c>
      <c r="C6316">
        <v>-37645.049599999998</v>
      </c>
      <c r="D6316" t="s">
        <v>56</v>
      </c>
    </row>
    <row r="6317" spans="1:4" x14ac:dyDescent="0.3">
      <c r="A6317" s="33" t="s">
        <v>51</v>
      </c>
      <c r="B6317" s="34">
        <v>45412</v>
      </c>
      <c r="C6317">
        <v>-38118.481899999999</v>
      </c>
      <c r="D6317" t="s">
        <v>56</v>
      </c>
    </row>
    <row r="6318" spans="1:4" x14ac:dyDescent="0.3">
      <c r="A6318" s="33" t="s">
        <v>51</v>
      </c>
      <c r="B6318" s="34">
        <v>45443</v>
      </c>
      <c r="C6318">
        <v>-36197.416100000002</v>
      </c>
      <c r="D6318" t="s">
        <v>56</v>
      </c>
    </row>
    <row r="6319" spans="1:4" x14ac:dyDescent="0.3">
      <c r="A6319" s="33" t="s">
        <v>51</v>
      </c>
      <c r="B6319" s="34">
        <v>45473</v>
      </c>
      <c r="C6319">
        <v>-35273.847199999997</v>
      </c>
      <c r="D6319" t="s">
        <v>56</v>
      </c>
    </row>
    <row r="6320" spans="1:4" x14ac:dyDescent="0.3">
      <c r="A6320" s="33" t="s">
        <v>51</v>
      </c>
      <c r="B6320" s="34">
        <v>45504</v>
      </c>
      <c r="C6320">
        <v>-36332.062599999997</v>
      </c>
      <c r="D6320" t="s">
        <v>56</v>
      </c>
    </row>
    <row r="6321" spans="1:4" x14ac:dyDescent="0.3">
      <c r="A6321" s="33" t="s">
        <v>51</v>
      </c>
      <c r="B6321" s="34">
        <v>45535</v>
      </c>
      <c r="C6321">
        <v>-32251.101500000001</v>
      </c>
      <c r="D6321" t="s">
        <v>56</v>
      </c>
    </row>
    <row r="6322" spans="1:4" x14ac:dyDescent="0.3">
      <c r="A6322" s="33" t="s">
        <v>51</v>
      </c>
      <c r="B6322" s="34">
        <v>45565</v>
      </c>
      <c r="C6322">
        <v>-32042.492099999999</v>
      </c>
      <c r="D6322" t="s">
        <v>56</v>
      </c>
    </row>
    <row r="6323" spans="1:4" x14ac:dyDescent="0.3">
      <c r="A6323" s="33" t="s">
        <v>51</v>
      </c>
      <c r="B6323" s="34">
        <v>45596</v>
      </c>
      <c r="C6323">
        <v>-33003.766799999998</v>
      </c>
      <c r="D6323" t="s">
        <v>56</v>
      </c>
    </row>
    <row r="6324" spans="1:4" x14ac:dyDescent="0.3">
      <c r="A6324" s="33" t="s">
        <v>51</v>
      </c>
      <c r="B6324" s="34">
        <v>45626</v>
      </c>
      <c r="C6324">
        <v>-31886.790400000002</v>
      </c>
      <c r="D6324" t="s">
        <v>56</v>
      </c>
    </row>
    <row r="6325" spans="1:4" x14ac:dyDescent="0.3">
      <c r="A6325" s="33" t="s">
        <v>51</v>
      </c>
      <c r="B6325" s="34">
        <v>45657</v>
      </c>
      <c r="C6325">
        <v>-31209.315600000002</v>
      </c>
      <c r="D6325" t="s">
        <v>56</v>
      </c>
    </row>
    <row r="6326" spans="1:4" x14ac:dyDescent="0.3">
      <c r="A6326" s="33" t="s">
        <v>51</v>
      </c>
      <c r="B6326" s="34">
        <v>45688</v>
      </c>
      <c r="C6326">
        <v>-31818.882399999999</v>
      </c>
      <c r="D6326" t="s">
        <v>56</v>
      </c>
    </row>
    <row r="6327" spans="1:4" x14ac:dyDescent="0.3">
      <c r="A6327" s="33" t="s">
        <v>51</v>
      </c>
      <c r="B6327" s="34">
        <v>45716</v>
      </c>
      <c r="C6327">
        <v>-31891.324700000001</v>
      </c>
      <c r="D6327" t="s">
        <v>56</v>
      </c>
    </row>
    <row r="6328" spans="1:4" x14ac:dyDescent="0.3">
      <c r="A6328" s="33" t="s">
        <v>51</v>
      </c>
      <c r="B6328" s="34">
        <v>45747</v>
      </c>
      <c r="C6328">
        <v>-32318.79</v>
      </c>
      <c r="D6328" t="s">
        <v>56</v>
      </c>
    </row>
    <row r="6329" spans="1:4" x14ac:dyDescent="0.3">
      <c r="A6329" s="33" t="s">
        <v>51</v>
      </c>
      <c r="B6329" s="34">
        <v>45777</v>
      </c>
      <c r="C6329">
        <v>-31770.592199999999</v>
      </c>
      <c r="D6329" t="s">
        <v>56</v>
      </c>
    </row>
    <row r="6330" spans="1:4" x14ac:dyDescent="0.3">
      <c r="A6330" s="33" t="s">
        <v>51</v>
      </c>
      <c r="B6330" s="34">
        <v>45808</v>
      </c>
      <c r="C6330">
        <v>-31240.964899999999</v>
      </c>
      <c r="D6330" t="s">
        <v>56</v>
      </c>
    </row>
    <row r="6331" spans="1:4" x14ac:dyDescent="0.3">
      <c r="A6331" s="33" t="s">
        <v>51</v>
      </c>
      <c r="B6331" s="34">
        <v>45838</v>
      </c>
      <c r="C6331">
        <v>-31672.837200000002</v>
      </c>
      <c r="D6331" t="s">
        <v>56</v>
      </c>
    </row>
    <row r="6332" spans="1:4" x14ac:dyDescent="0.3">
      <c r="A6332" s="33" t="s">
        <v>51</v>
      </c>
      <c r="B6332" s="34">
        <v>45869</v>
      </c>
      <c r="C6332">
        <v>-28208.7814</v>
      </c>
      <c r="D6332" t="s">
        <v>56</v>
      </c>
    </row>
    <row r="6333" spans="1:4" x14ac:dyDescent="0.3">
      <c r="A6333" s="33" t="s">
        <v>51</v>
      </c>
      <c r="B6333" s="34">
        <v>45900</v>
      </c>
      <c r="C6333">
        <v>-29055.0448</v>
      </c>
      <c r="D6333" t="s">
        <v>56</v>
      </c>
    </row>
    <row r="6334" spans="1:4" x14ac:dyDescent="0.3">
      <c r="A6334" s="33" t="s">
        <v>51</v>
      </c>
      <c r="B6334" s="34">
        <v>45930</v>
      </c>
      <c r="C6334">
        <v>-29926.696199999998</v>
      </c>
      <c r="D6334" t="s">
        <v>56</v>
      </c>
    </row>
    <row r="6335" spans="1:4" x14ac:dyDescent="0.3">
      <c r="A6335" s="33" t="s">
        <v>51</v>
      </c>
      <c r="B6335" s="34">
        <v>45961</v>
      </c>
      <c r="C6335">
        <v>-30824.497100000001</v>
      </c>
      <c r="D6335" t="s">
        <v>56</v>
      </c>
    </row>
    <row r="6336" spans="1:4" x14ac:dyDescent="0.3">
      <c r="A6336" s="33" t="s">
        <v>51</v>
      </c>
      <c r="B6336" s="34">
        <v>45991</v>
      </c>
      <c r="C6336">
        <v>-29829.698</v>
      </c>
      <c r="D6336" t="s">
        <v>56</v>
      </c>
    </row>
    <row r="6337" spans="1:4" x14ac:dyDescent="0.3">
      <c r="A6337" s="33" t="s">
        <v>51</v>
      </c>
      <c r="B6337" s="34">
        <v>46022</v>
      </c>
      <c r="C6337">
        <v>-26457.5347</v>
      </c>
      <c r="D6337" t="s">
        <v>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D7A4-3FBA-4A6C-A9C2-DB5584B4206B}">
  <dimension ref="A1:D1585"/>
  <sheetViews>
    <sheetView tabSelected="1" workbookViewId="0">
      <selection activeCell="F18" sqref="F18"/>
    </sheetView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1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100000</v>
      </c>
      <c r="D2" t="s">
        <v>61</v>
      </c>
    </row>
    <row r="3" spans="1:4" x14ac:dyDescent="0.3">
      <c r="A3" s="33" t="s">
        <v>4</v>
      </c>
      <c r="B3" s="34">
        <v>44985</v>
      </c>
      <c r="C3">
        <v>103000</v>
      </c>
      <c r="D3" t="s">
        <v>61</v>
      </c>
    </row>
    <row r="4" spans="1:4" x14ac:dyDescent="0.3">
      <c r="A4" s="33" t="s">
        <v>4</v>
      </c>
      <c r="B4" s="34">
        <v>45016</v>
      </c>
      <c r="C4">
        <v>99910</v>
      </c>
      <c r="D4" t="s">
        <v>61</v>
      </c>
    </row>
    <row r="5" spans="1:4" x14ac:dyDescent="0.3">
      <c r="A5" s="33" t="s">
        <v>4</v>
      </c>
      <c r="B5" s="34">
        <v>45046</v>
      </c>
      <c r="C5">
        <v>102907.3</v>
      </c>
      <c r="D5" t="s">
        <v>61</v>
      </c>
    </row>
    <row r="6" spans="1:4" x14ac:dyDescent="0.3">
      <c r="A6" s="33" t="s">
        <v>4</v>
      </c>
      <c r="B6" s="34">
        <v>45077</v>
      </c>
      <c r="C6">
        <v>99820.081000000006</v>
      </c>
      <c r="D6" t="s">
        <v>61</v>
      </c>
    </row>
    <row r="7" spans="1:4" x14ac:dyDescent="0.3">
      <c r="A7" s="33" t="s">
        <v>4</v>
      </c>
      <c r="B7" s="34">
        <v>45107</v>
      </c>
      <c r="C7">
        <v>102814.68343</v>
      </c>
      <c r="D7" t="s">
        <v>61</v>
      </c>
    </row>
    <row r="8" spans="1:4" x14ac:dyDescent="0.3">
      <c r="A8" s="33" t="s">
        <v>4</v>
      </c>
      <c r="B8" s="34">
        <v>45138</v>
      </c>
      <c r="C8">
        <v>105899.12393290001</v>
      </c>
      <c r="D8" t="s">
        <v>61</v>
      </c>
    </row>
    <row r="9" spans="1:4" x14ac:dyDescent="0.3">
      <c r="A9" s="33" t="s">
        <v>4</v>
      </c>
      <c r="B9" s="34">
        <v>45169</v>
      </c>
      <c r="C9">
        <v>102722.15021491301</v>
      </c>
      <c r="D9" t="s">
        <v>61</v>
      </c>
    </row>
    <row r="10" spans="1:4" x14ac:dyDescent="0.3">
      <c r="A10" s="33" t="s">
        <v>4</v>
      </c>
      <c r="B10" s="34">
        <v>45199</v>
      </c>
      <c r="C10">
        <v>105803.81472136041</v>
      </c>
      <c r="D10" t="s">
        <v>61</v>
      </c>
    </row>
    <row r="11" spans="1:4" x14ac:dyDescent="0.3">
      <c r="A11" s="33" t="s">
        <v>4</v>
      </c>
      <c r="B11" s="34">
        <v>45230</v>
      </c>
      <c r="C11">
        <v>108977.92916300123</v>
      </c>
      <c r="D11" t="s">
        <v>61</v>
      </c>
    </row>
    <row r="12" spans="1:4" x14ac:dyDescent="0.3">
      <c r="A12" s="33" t="s">
        <v>4</v>
      </c>
      <c r="B12" s="34">
        <v>45260</v>
      </c>
      <c r="C12">
        <v>112247.26703789127</v>
      </c>
      <c r="D12" t="s">
        <v>61</v>
      </c>
    </row>
    <row r="13" spans="1:4" x14ac:dyDescent="0.3">
      <c r="A13" s="33" t="s">
        <v>4</v>
      </c>
      <c r="B13" s="34">
        <v>45291</v>
      </c>
      <c r="C13">
        <v>108879.84902675453</v>
      </c>
      <c r="D13" t="s">
        <v>61</v>
      </c>
    </row>
    <row r="14" spans="1:4" x14ac:dyDescent="0.3">
      <c r="A14" s="33" t="s">
        <v>4</v>
      </c>
      <c r="B14" s="34">
        <v>45322</v>
      </c>
      <c r="C14">
        <v>112146.24449755717</v>
      </c>
      <c r="D14" t="s">
        <v>61</v>
      </c>
    </row>
    <row r="15" spans="1:4" x14ac:dyDescent="0.3">
      <c r="A15" s="33" t="s">
        <v>4</v>
      </c>
      <c r="B15" s="34">
        <v>45351</v>
      </c>
      <c r="C15">
        <v>115510.63183248389</v>
      </c>
      <c r="D15" t="s">
        <v>61</v>
      </c>
    </row>
    <row r="16" spans="1:4" x14ac:dyDescent="0.3">
      <c r="A16" s="33" t="s">
        <v>4</v>
      </c>
      <c r="B16" s="34">
        <v>45382</v>
      </c>
      <c r="C16">
        <v>112045.31287750938</v>
      </c>
      <c r="D16" t="s">
        <v>61</v>
      </c>
    </row>
    <row r="17" spans="1:4" x14ac:dyDescent="0.3">
      <c r="A17" s="33" t="s">
        <v>4</v>
      </c>
      <c r="B17" s="34">
        <v>45412</v>
      </c>
      <c r="C17">
        <v>115406.67226383467</v>
      </c>
      <c r="D17" t="s">
        <v>61</v>
      </c>
    </row>
    <row r="18" spans="1:4" x14ac:dyDescent="0.3">
      <c r="A18" s="33" t="s">
        <v>4</v>
      </c>
      <c r="B18" s="34">
        <v>45443</v>
      </c>
      <c r="C18">
        <v>111944.47209591963</v>
      </c>
      <c r="D18" t="s">
        <v>61</v>
      </c>
    </row>
    <row r="19" spans="1:4" x14ac:dyDescent="0.3">
      <c r="A19" s="33" t="s">
        <v>4</v>
      </c>
      <c r="B19" s="34">
        <v>45473</v>
      </c>
      <c r="C19">
        <v>115302.80625879722</v>
      </c>
      <c r="D19" t="s">
        <v>61</v>
      </c>
    </row>
    <row r="20" spans="1:4" x14ac:dyDescent="0.3">
      <c r="A20" s="33" t="s">
        <v>4</v>
      </c>
      <c r="B20" s="34">
        <v>45504</v>
      </c>
      <c r="C20">
        <v>118761.89044656114</v>
      </c>
      <c r="D20" t="s">
        <v>61</v>
      </c>
    </row>
    <row r="21" spans="1:4" x14ac:dyDescent="0.3">
      <c r="A21" s="33" t="s">
        <v>4</v>
      </c>
      <c r="B21" s="34">
        <v>45535</v>
      </c>
      <c r="C21">
        <v>115199.03373316431</v>
      </c>
      <c r="D21" t="s">
        <v>61</v>
      </c>
    </row>
    <row r="22" spans="1:4" x14ac:dyDescent="0.3">
      <c r="A22" s="33" t="s">
        <v>4</v>
      </c>
      <c r="B22" s="34">
        <v>45565</v>
      </c>
      <c r="C22">
        <v>111743.06272116938</v>
      </c>
      <c r="D22" t="s">
        <v>61</v>
      </c>
    </row>
    <row r="23" spans="1:4" x14ac:dyDescent="0.3">
      <c r="A23" s="33" t="s">
        <v>4</v>
      </c>
      <c r="B23" s="34">
        <v>45596</v>
      </c>
      <c r="C23">
        <v>115095.35460280447</v>
      </c>
      <c r="D23" t="s">
        <v>61</v>
      </c>
    </row>
    <row r="24" spans="1:4" x14ac:dyDescent="0.3">
      <c r="A24" s="33" t="s">
        <v>4</v>
      </c>
      <c r="B24" s="34">
        <v>45626</v>
      </c>
      <c r="C24">
        <v>118548.2152408886</v>
      </c>
      <c r="D24" t="s">
        <v>61</v>
      </c>
    </row>
    <row r="25" spans="1:4" x14ac:dyDescent="0.3">
      <c r="A25" s="33" t="s">
        <v>4</v>
      </c>
      <c r="B25" s="34">
        <v>45657</v>
      </c>
      <c r="C25">
        <v>122104.66169811526</v>
      </c>
      <c r="D25" t="s">
        <v>61</v>
      </c>
    </row>
    <row r="26" spans="1:4" x14ac:dyDescent="0.3">
      <c r="A26" s="33" t="s">
        <v>4</v>
      </c>
      <c r="B26" s="34">
        <v>45688</v>
      </c>
      <c r="C26">
        <v>118441.5218471718</v>
      </c>
      <c r="D26" t="s">
        <v>61</v>
      </c>
    </row>
    <row r="27" spans="1:4" x14ac:dyDescent="0.3">
      <c r="A27" s="33" t="s">
        <v>4</v>
      </c>
      <c r="B27" s="34">
        <v>45716</v>
      </c>
      <c r="C27">
        <v>121994.76750258695</v>
      </c>
      <c r="D27" t="s">
        <v>61</v>
      </c>
    </row>
    <row r="28" spans="1:4" x14ac:dyDescent="0.3">
      <c r="A28" s="33" t="s">
        <v>4</v>
      </c>
      <c r="B28" s="34">
        <v>45747</v>
      </c>
      <c r="C28">
        <v>125654.61052766457</v>
      </c>
      <c r="D28" t="s">
        <v>61</v>
      </c>
    </row>
    <row r="29" spans="1:4" x14ac:dyDescent="0.3">
      <c r="A29" s="33" t="s">
        <v>4</v>
      </c>
      <c r="B29" s="34">
        <v>45777</v>
      </c>
      <c r="C29">
        <v>129424.24884349451</v>
      </c>
      <c r="D29" t="s">
        <v>61</v>
      </c>
    </row>
    <row r="30" spans="1:4" x14ac:dyDescent="0.3">
      <c r="A30" s="33" t="s">
        <v>4</v>
      </c>
      <c r="B30" s="34">
        <v>45808</v>
      </c>
      <c r="C30">
        <v>125541.52137818967</v>
      </c>
      <c r="D30" t="s">
        <v>61</v>
      </c>
    </row>
    <row r="31" spans="1:4" x14ac:dyDescent="0.3">
      <c r="A31" s="33" t="s">
        <v>4</v>
      </c>
      <c r="B31" s="34">
        <v>45838</v>
      </c>
      <c r="C31">
        <v>129307.76701953537</v>
      </c>
      <c r="D31" t="s">
        <v>61</v>
      </c>
    </row>
    <row r="32" spans="1:4" x14ac:dyDescent="0.3">
      <c r="A32" s="33" t="s">
        <v>4</v>
      </c>
      <c r="B32" s="34">
        <v>45869</v>
      </c>
      <c r="C32">
        <v>133187.00003012145</v>
      </c>
      <c r="D32" t="s">
        <v>61</v>
      </c>
    </row>
    <row r="33" spans="1:4" x14ac:dyDescent="0.3">
      <c r="A33" s="33" t="s">
        <v>4</v>
      </c>
      <c r="B33" s="34">
        <v>45900</v>
      </c>
      <c r="C33">
        <v>129191.3900292178</v>
      </c>
      <c r="D33" t="s">
        <v>61</v>
      </c>
    </row>
    <row r="34" spans="1:4" x14ac:dyDescent="0.3">
      <c r="A34" s="33" t="s">
        <v>4</v>
      </c>
      <c r="B34" s="34">
        <v>45930</v>
      </c>
      <c r="C34">
        <v>133067.13173009435</v>
      </c>
      <c r="D34" t="s">
        <v>61</v>
      </c>
    </row>
    <row r="35" spans="1:4" x14ac:dyDescent="0.3">
      <c r="A35" s="33" t="s">
        <v>4</v>
      </c>
      <c r="B35" s="34">
        <v>45961</v>
      </c>
      <c r="C35">
        <v>137059.14568199718</v>
      </c>
      <c r="D35" t="s">
        <v>61</v>
      </c>
    </row>
    <row r="36" spans="1:4" x14ac:dyDescent="0.3">
      <c r="A36" s="33" t="s">
        <v>4</v>
      </c>
      <c r="B36" s="34">
        <v>45991</v>
      </c>
      <c r="C36">
        <v>141170.92005245711</v>
      </c>
      <c r="D36" t="s">
        <v>61</v>
      </c>
    </row>
    <row r="37" spans="1:4" x14ac:dyDescent="0.3">
      <c r="A37" s="33" t="s">
        <v>4</v>
      </c>
      <c r="B37" s="34">
        <v>46022</v>
      </c>
      <c r="C37">
        <v>136935.7924508834</v>
      </c>
      <c r="D37" t="s">
        <v>61</v>
      </c>
    </row>
    <row r="38" spans="1:4" x14ac:dyDescent="0.3">
      <c r="A38" s="33" t="s">
        <v>5</v>
      </c>
      <c r="B38" s="34">
        <v>44957</v>
      </c>
      <c r="C38">
        <v>100000</v>
      </c>
      <c r="D38" t="s">
        <v>61</v>
      </c>
    </row>
    <row r="39" spans="1:4" x14ac:dyDescent="0.3">
      <c r="A39" s="33" t="s">
        <v>5</v>
      </c>
      <c r="B39" s="34">
        <v>44985</v>
      </c>
      <c r="C39">
        <v>103000</v>
      </c>
      <c r="D39" t="s">
        <v>61</v>
      </c>
    </row>
    <row r="40" spans="1:4" x14ac:dyDescent="0.3">
      <c r="A40" s="33" t="s">
        <v>5</v>
      </c>
      <c r="B40" s="34">
        <v>45016</v>
      </c>
      <c r="C40">
        <v>99910</v>
      </c>
      <c r="D40" t="s">
        <v>61</v>
      </c>
    </row>
    <row r="41" spans="1:4" x14ac:dyDescent="0.3">
      <c r="A41" s="33" t="s">
        <v>5</v>
      </c>
      <c r="B41" s="34">
        <v>45046</v>
      </c>
      <c r="C41">
        <v>102907.3</v>
      </c>
      <c r="D41" t="s">
        <v>61</v>
      </c>
    </row>
    <row r="42" spans="1:4" x14ac:dyDescent="0.3">
      <c r="A42" s="33" t="s">
        <v>5</v>
      </c>
      <c r="B42" s="34">
        <v>45077</v>
      </c>
      <c r="C42">
        <v>99820.081000000006</v>
      </c>
      <c r="D42" t="s">
        <v>61</v>
      </c>
    </row>
    <row r="43" spans="1:4" x14ac:dyDescent="0.3">
      <c r="A43" s="33" t="s">
        <v>5</v>
      </c>
      <c r="B43" s="34">
        <v>45107</v>
      </c>
      <c r="C43">
        <v>102814.68339999999</v>
      </c>
      <c r="D43" t="s">
        <v>61</v>
      </c>
    </row>
    <row r="44" spans="1:4" x14ac:dyDescent="0.3">
      <c r="A44" s="33" t="s">
        <v>5</v>
      </c>
      <c r="B44" s="34">
        <v>45138</v>
      </c>
      <c r="C44">
        <v>105899.12390000001</v>
      </c>
      <c r="D44" t="s">
        <v>61</v>
      </c>
    </row>
    <row r="45" spans="1:4" x14ac:dyDescent="0.3">
      <c r="A45" s="33" t="s">
        <v>5</v>
      </c>
      <c r="B45" s="34">
        <v>45169</v>
      </c>
      <c r="C45">
        <v>102722.1502</v>
      </c>
      <c r="D45" t="s">
        <v>61</v>
      </c>
    </row>
    <row r="46" spans="1:4" x14ac:dyDescent="0.3">
      <c r="A46" s="33" t="s">
        <v>5</v>
      </c>
      <c r="B46" s="34">
        <v>45199</v>
      </c>
      <c r="C46">
        <v>105803.8147</v>
      </c>
      <c r="D46" t="s">
        <v>61</v>
      </c>
    </row>
    <row r="47" spans="1:4" x14ac:dyDescent="0.3">
      <c r="A47" s="33" t="s">
        <v>5</v>
      </c>
      <c r="B47" s="34">
        <v>45230</v>
      </c>
      <c r="C47">
        <v>108977.9292</v>
      </c>
      <c r="D47" t="s">
        <v>61</v>
      </c>
    </row>
    <row r="48" spans="1:4" x14ac:dyDescent="0.3">
      <c r="A48" s="33" t="s">
        <v>5</v>
      </c>
      <c r="B48" s="34">
        <v>45260</v>
      </c>
      <c r="C48">
        <v>112247.26700000001</v>
      </c>
      <c r="D48" t="s">
        <v>61</v>
      </c>
    </row>
    <row r="49" spans="1:4" x14ac:dyDescent="0.3">
      <c r="A49" s="33" t="s">
        <v>5</v>
      </c>
      <c r="B49" s="34">
        <v>45291</v>
      </c>
      <c r="C49">
        <v>108879.849</v>
      </c>
      <c r="D49" t="s">
        <v>61</v>
      </c>
    </row>
    <row r="50" spans="1:4" x14ac:dyDescent="0.3">
      <c r="A50" s="33" t="s">
        <v>5</v>
      </c>
      <c r="B50" s="34">
        <v>45322</v>
      </c>
      <c r="C50">
        <v>112146.2445</v>
      </c>
      <c r="D50" t="s">
        <v>61</v>
      </c>
    </row>
    <row r="51" spans="1:4" x14ac:dyDescent="0.3">
      <c r="A51" s="33" t="s">
        <v>5</v>
      </c>
      <c r="B51" s="34">
        <v>45351</v>
      </c>
      <c r="C51">
        <v>115510.6318</v>
      </c>
      <c r="D51" t="s">
        <v>61</v>
      </c>
    </row>
    <row r="52" spans="1:4" x14ac:dyDescent="0.3">
      <c r="A52" s="33" t="s">
        <v>5</v>
      </c>
      <c r="B52" s="34">
        <v>45382</v>
      </c>
      <c r="C52">
        <v>112045.3129</v>
      </c>
      <c r="D52" t="s">
        <v>61</v>
      </c>
    </row>
    <row r="53" spans="1:4" x14ac:dyDescent="0.3">
      <c r="A53" s="33" t="s">
        <v>5</v>
      </c>
      <c r="B53" s="34">
        <v>45412</v>
      </c>
      <c r="C53">
        <v>115406.67230000001</v>
      </c>
      <c r="D53" t="s">
        <v>61</v>
      </c>
    </row>
    <row r="54" spans="1:4" x14ac:dyDescent="0.3">
      <c r="A54" s="33" t="s">
        <v>5</v>
      </c>
      <c r="B54" s="34">
        <v>45443</v>
      </c>
      <c r="C54">
        <v>111944.4721</v>
      </c>
      <c r="D54" t="s">
        <v>61</v>
      </c>
    </row>
    <row r="55" spans="1:4" x14ac:dyDescent="0.3">
      <c r="A55" s="33" t="s">
        <v>5</v>
      </c>
      <c r="B55" s="34">
        <v>45473</v>
      </c>
      <c r="C55">
        <v>115302.8063</v>
      </c>
      <c r="D55" t="s">
        <v>61</v>
      </c>
    </row>
    <row r="56" spans="1:4" x14ac:dyDescent="0.3">
      <c r="A56" s="33" t="s">
        <v>5</v>
      </c>
      <c r="B56" s="34">
        <v>45504</v>
      </c>
      <c r="C56">
        <v>118761.8904</v>
      </c>
      <c r="D56" t="s">
        <v>61</v>
      </c>
    </row>
    <row r="57" spans="1:4" x14ac:dyDescent="0.3">
      <c r="A57" s="33" t="s">
        <v>5</v>
      </c>
      <c r="B57" s="34">
        <v>45535</v>
      </c>
      <c r="C57">
        <v>115199.0337</v>
      </c>
      <c r="D57" t="s">
        <v>61</v>
      </c>
    </row>
    <row r="58" spans="1:4" x14ac:dyDescent="0.3">
      <c r="A58" s="33" t="s">
        <v>5</v>
      </c>
      <c r="B58" s="34">
        <v>45565</v>
      </c>
      <c r="C58">
        <v>111743.06269999999</v>
      </c>
      <c r="D58" t="s">
        <v>61</v>
      </c>
    </row>
    <row r="59" spans="1:4" x14ac:dyDescent="0.3">
      <c r="A59" s="33" t="s">
        <v>5</v>
      </c>
      <c r="B59" s="34">
        <v>45596</v>
      </c>
      <c r="C59">
        <v>115095.35460000001</v>
      </c>
      <c r="D59" t="s">
        <v>61</v>
      </c>
    </row>
    <row r="60" spans="1:4" x14ac:dyDescent="0.3">
      <c r="A60" s="33" t="s">
        <v>5</v>
      </c>
      <c r="B60" s="34">
        <v>45626</v>
      </c>
      <c r="C60">
        <v>118548.21520000001</v>
      </c>
      <c r="D60" t="s">
        <v>61</v>
      </c>
    </row>
    <row r="61" spans="1:4" x14ac:dyDescent="0.3">
      <c r="A61" s="33" t="s">
        <v>5</v>
      </c>
      <c r="B61" s="34">
        <v>45657</v>
      </c>
      <c r="C61">
        <v>122104.6617</v>
      </c>
      <c r="D61" t="s">
        <v>61</v>
      </c>
    </row>
    <row r="62" spans="1:4" x14ac:dyDescent="0.3">
      <c r="A62" s="33" t="s">
        <v>5</v>
      </c>
      <c r="B62" s="34">
        <v>45688</v>
      </c>
      <c r="C62">
        <v>118441.5218</v>
      </c>
      <c r="D62" t="s">
        <v>61</v>
      </c>
    </row>
    <row r="63" spans="1:4" x14ac:dyDescent="0.3">
      <c r="A63" s="33" t="s">
        <v>5</v>
      </c>
      <c r="B63" s="34">
        <v>45716</v>
      </c>
      <c r="C63">
        <v>121994.7675</v>
      </c>
      <c r="D63" t="s">
        <v>61</v>
      </c>
    </row>
    <row r="64" spans="1:4" x14ac:dyDescent="0.3">
      <c r="A64" s="33" t="s">
        <v>5</v>
      </c>
      <c r="B64" s="34">
        <v>45747</v>
      </c>
      <c r="C64">
        <v>125654.6105</v>
      </c>
      <c r="D64" t="s">
        <v>61</v>
      </c>
    </row>
    <row r="65" spans="1:4" x14ac:dyDescent="0.3">
      <c r="A65" s="33" t="s">
        <v>5</v>
      </c>
      <c r="B65" s="34">
        <v>45777</v>
      </c>
      <c r="C65">
        <v>129424.2488</v>
      </c>
      <c r="D65" t="s">
        <v>61</v>
      </c>
    </row>
    <row r="66" spans="1:4" x14ac:dyDescent="0.3">
      <c r="A66" s="33" t="s">
        <v>5</v>
      </c>
      <c r="B66" s="34">
        <v>45808</v>
      </c>
      <c r="C66">
        <v>125541.5214</v>
      </c>
      <c r="D66" t="s">
        <v>61</v>
      </c>
    </row>
    <row r="67" spans="1:4" x14ac:dyDescent="0.3">
      <c r="A67" s="33" t="s">
        <v>5</v>
      </c>
      <c r="B67" s="34">
        <v>45838</v>
      </c>
      <c r="C67">
        <v>129307.76700000001</v>
      </c>
      <c r="D67" t="s">
        <v>61</v>
      </c>
    </row>
    <row r="68" spans="1:4" x14ac:dyDescent="0.3">
      <c r="A68" s="33" t="s">
        <v>5</v>
      </c>
      <c r="B68" s="34">
        <v>45869</v>
      </c>
      <c r="C68">
        <v>133187</v>
      </c>
      <c r="D68" t="s">
        <v>61</v>
      </c>
    </row>
    <row r="69" spans="1:4" x14ac:dyDescent="0.3">
      <c r="A69" s="33" t="s">
        <v>5</v>
      </c>
      <c r="B69" s="34">
        <v>45900</v>
      </c>
      <c r="C69">
        <v>129191.39</v>
      </c>
      <c r="D69" t="s">
        <v>61</v>
      </c>
    </row>
    <row r="70" spans="1:4" x14ac:dyDescent="0.3">
      <c r="A70" s="33" t="s">
        <v>5</v>
      </c>
      <c r="B70" s="34">
        <v>45930</v>
      </c>
      <c r="C70">
        <v>133067.1317</v>
      </c>
      <c r="D70" t="s">
        <v>61</v>
      </c>
    </row>
    <row r="71" spans="1:4" x14ac:dyDescent="0.3">
      <c r="A71" s="33" t="s">
        <v>5</v>
      </c>
      <c r="B71" s="34">
        <v>45961</v>
      </c>
      <c r="C71">
        <v>137059.14569999999</v>
      </c>
      <c r="D71" t="s">
        <v>61</v>
      </c>
    </row>
    <row r="72" spans="1:4" x14ac:dyDescent="0.3">
      <c r="A72" s="33" t="s">
        <v>5</v>
      </c>
      <c r="B72" s="34">
        <v>45991</v>
      </c>
      <c r="C72">
        <v>141170.92009999999</v>
      </c>
      <c r="D72" t="s">
        <v>61</v>
      </c>
    </row>
    <row r="73" spans="1:4" x14ac:dyDescent="0.3">
      <c r="A73" s="33" t="s">
        <v>5</v>
      </c>
      <c r="B73" s="34">
        <v>46022</v>
      </c>
      <c r="C73">
        <v>136935.79250000001</v>
      </c>
      <c r="D73" t="s">
        <v>61</v>
      </c>
    </row>
    <row r="74" spans="1:4" x14ac:dyDescent="0.3">
      <c r="A74" s="33" t="s">
        <v>7</v>
      </c>
      <c r="B74" s="34">
        <v>44957</v>
      </c>
      <c r="C74">
        <v>25000</v>
      </c>
      <c r="D74" t="s">
        <v>61</v>
      </c>
    </row>
    <row r="75" spans="1:4" x14ac:dyDescent="0.3">
      <c r="A75" s="33" t="s">
        <v>7</v>
      </c>
      <c r="B75" s="34">
        <v>44985</v>
      </c>
      <c r="C75">
        <v>30900</v>
      </c>
      <c r="D75" t="s">
        <v>61</v>
      </c>
    </row>
    <row r="76" spans="1:4" x14ac:dyDescent="0.3">
      <c r="A76" s="33" t="s">
        <v>7</v>
      </c>
      <c r="B76" s="34">
        <v>45016</v>
      </c>
      <c r="C76">
        <v>13987.4</v>
      </c>
      <c r="D76" t="s">
        <v>61</v>
      </c>
    </row>
    <row r="77" spans="1:4" x14ac:dyDescent="0.3">
      <c r="A77" s="33" t="s">
        <v>7</v>
      </c>
      <c r="B77" s="34">
        <v>45046</v>
      </c>
      <c r="C77">
        <v>27784.971000000001</v>
      </c>
      <c r="D77" t="s">
        <v>61</v>
      </c>
    </row>
    <row r="78" spans="1:4" x14ac:dyDescent="0.3">
      <c r="A78" s="33" t="s">
        <v>7</v>
      </c>
      <c r="B78" s="34">
        <v>45077</v>
      </c>
      <c r="C78">
        <v>19964.016200000002</v>
      </c>
      <c r="D78" t="s">
        <v>61</v>
      </c>
    </row>
    <row r="79" spans="1:4" x14ac:dyDescent="0.3">
      <c r="A79" s="33" t="s">
        <v>7</v>
      </c>
      <c r="B79" s="34">
        <v>45107</v>
      </c>
      <c r="C79">
        <v>13365.908845900001</v>
      </c>
      <c r="D79" t="s">
        <v>61</v>
      </c>
    </row>
    <row r="80" spans="1:4" x14ac:dyDescent="0.3">
      <c r="A80" s="33" t="s">
        <v>7</v>
      </c>
      <c r="B80" s="34">
        <v>45138</v>
      </c>
      <c r="C80">
        <v>22238.816025909004</v>
      </c>
      <c r="D80" t="s">
        <v>61</v>
      </c>
    </row>
    <row r="81" spans="1:4" x14ac:dyDescent="0.3">
      <c r="A81" s="33" t="s">
        <v>7</v>
      </c>
      <c r="B81" s="34">
        <v>45169</v>
      </c>
      <c r="C81">
        <v>12326.658025789562</v>
      </c>
      <c r="D81" t="s">
        <v>61</v>
      </c>
    </row>
    <row r="82" spans="1:4" x14ac:dyDescent="0.3">
      <c r="A82" s="33" t="s">
        <v>7</v>
      </c>
      <c r="B82" s="34">
        <v>45199</v>
      </c>
      <c r="C82">
        <v>17986.648502631269</v>
      </c>
      <c r="D82" t="s">
        <v>61</v>
      </c>
    </row>
    <row r="83" spans="1:4" x14ac:dyDescent="0.3">
      <c r="A83" s="33" t="s">
        <v>7</v>
      </c>
      <c r="B83" s="34">
        <v>45230</v>
      </c>
      <c r="C83">
        <v>20705.806540970236</v>
      </c>
      <c r="D83" t="s">
        <v>61</v>
      </c>
    </row>
    <row r="84" spans="1:4" x14ac:dyDescent="0.3">
      <c r="A84" s="33" t="s">
        <v>7</v>
      </c>
      <c r="B84" s="34">
        <v>45260</v>
      </c>
      <c r="C84">
        <v>20204.508066820432</v>
      </c>
      <c r="D84" t="s">
        <v>61</v>
      </c>
    </row>
    <row r="85" spans="1:4" x14ac:dyDescent="0.3">
      <c r="A85" s="33" t="s">
        <v>7</v>
      </c>
      <c r="B85" s="34">
        <v>45291</v>
      </c>
      <c r="C85">
        <v>13065.581883210545</v>
      </c>
      <c r="D85" t="s">
        <v>61</v>
      </c>
    </row>
    <row r="86" spans="1:4" x14ac:dyDescent="0.3">
      <c r="A86" s="33" t="s">
        <v>7</v>
      </c>
      <c r="B86" s="34">
        <v>45322</v>
      </c>
      <c r="C86">
        <v>13457.54933970686</v>
      </c>
      <c r="D86" t="s">
        <v>61</v>
      </c>
    </row>
    <row r="87" spans="1:4" x14ac:dyDescent="0.3">
      <c r="A87" s="33" t="s">
        <v>7</v>
      </c>
      <c r="B87" s="34">
        <v>45351</v>
      </c>
      <c r="C87">
        <v>20791.913729847103</v>
      </c>
      <c r="D87" t="s">
        <v>61</v>
      </c>
    </row>
    <row r="88" spans="1:4" x14ac:dyDescent="0.3">
      <c r="A88" s="33" t="s">
        <v>7</v>
      </c>
      <c r="B88" s="34">
        <v>45382</v>
      </c>
      <c r="C88">
        <v>15686.343802851312</v>
      </c>
      <c r="D88" t="s">
        <v>61</v>
      </c>
    </row>
    <row r="89" spans="1:4" x14ac:dyDescent="0.3">
      <c r="A89" s="33" t="s">
        <v>7</v>
      </c>
      <c r="B89" s="34">
        <v>45412</v>
      </c>
      <c r="C89">
        <v>27697.601343320319</v>
      </c>
      <c r="D89" t="s">
        <v>61</v>
      </c>
    </row>
    <row r="90" spans="1:4" x14ac:dyDescent="0.3">
      <c r="A90" s="33" t="s">
        <v>7</v>
      </c>
      <c r="B90" s="34">
        <v>45443</v>
      </c>
      <c r="C90">
        <v>19030.560256306337</v>
      </c>
      <c r="D90" t="s">
        <v>61</v>
      </c>
    </row>
    <row r="91" spans="1:4" x14ac:dyDescent="0.3">
      <c r="A91" s="33" t="s">
        <v>7</v>
      </c>
      <c r="B91" s="34">
        <v>45473</v>
      </c>
      <c r="C91">
        <v>21907.533189171474</v>
      </c>
      <c r="D91" t="s">
        <v>61</v>
      </c>
    </row>
    <row r="92" spans="1:4" x14ac:dyDescent="0.3">
      <c r="A92" s="33" t="s">
        <v>7</v>
      </c>
      <c r="B92" s="34">
        <v>45504</v>
      </c>
      <c r="C92">
        <v>15439.045758052947</v>
      </c>
      <c r="D92" t="s">
        <v>61</v>
      </c>
    </row>
    <row r="93" spans="1:4" x14ac:dyDescent="0.3">
      <c r="A93" s="33" t="s">
        <v>7</v>
      </c>
      <c r="B93" s="34">
        <v>45535</v>
      </c>
      <c r="C93">
        <v>25343.787421296147</v>
      </c>
      <c r="D93" t="s">
        <v>61</v>
      </c>
    </row>
    <row r="94" spans="1:4" x14ac:dyDescent="0.3">
      <c r="A94" s="33" t="s">
        <v>7</v>
      </c>
      <c r="B94" s="34">
        <v>45565</v>
      </c>
      <c r="C94">
        <v>14526.598153752018</v>
      </c>
      <c r="D94" t="s">
        <v>61</v>
      </c>
    </row>
    <row r="95" spans="1:4" x14ac:dyDescent="0.3">
      <c r="A95" s="33" t="s">
        <v>7</v>
      </c>
      <c r="B95" s="34">
        <v>45596</v>
      </c>
      <c r="C95">
        <v>11509.535460280445</v>
      </c>
      <c r="D95" t="s">
        <v>61</v>
      </c>
    </row>
    <row r="96" spans="1:4" x14ac:dyDescent="0.3">
      <c r="A96" s="33" t="s">
        <v>7</v>
      </c>
      <c r="B96" s="34">
        <v>45626</v>
      </c>
      <c r="C96">
        <v>21338.678743359949</v>
      </c>
      <c r="D96" t="s">
        <v>61</v>
      </c>
    </row>
    <row r="97" spans="1:4" x14ac:dyDescent="0.3">
      <c r="A97" s="33" t="s">
        <v>7</v>
      </c>
      <c r="B97" s="34">
        <v>45657</v>
      </c>
      <c r="C97">
        <v>18315.699254717289</v>
      </c>
      <c r="D97" t="s">
        <v>61</v>
      </c>
    </row>
    <row r="98" spans="1:4" x14ac:dyDescent="0.3">
      <c r="A98" s="33" t="s">
        <v>7</v>
      </c>
      <c r="B98" s="34">
        <v>45688</v>
      </c>
      <c r="C98">
        <v>15397.397840132333</v>
      </c>
      <c r="D98" t="s">
        <v>61</v>
      </c>
    </row>
    <row r="99" spans="1:4" x14ac:dyDescent="0.3">
      <c r="A99" s="33" t="s">
        <v>7</v>
      </c>
      <c r="B99" s="34">
        <v>45716</v>
      </c>
      <c r="C99">
        <v>25618.901175543262</v>
      </c>
      <c r="D99" t="s">
        <v>61</v>
      </c>
    </row>
    <row r="100" spans="1:4" x14ac:dyDescent="0.3">
      <c r="A100" s="33" t="s">
        <v>7</v>
      </c>
      <c r="B100" s="34">
        <v>45747</v>
      </c>
      <c r="C100">
        <v>23874.376000256267</v>
      </c>
      <c r="D100" t="s">
        <v>61</v>
      </c>
    </row>
    <row r="101" spans="1:4" x14ac:dyDescent="0.3">
      <c r="A101" s="33" t="s">
        <v>7</v>
      </c>
      <c r="B101" s="34">
        <v>45777</v>
      </c>
      <c r="C101">
        <v>38827.274653048349</v>
      </c>
      <c r="D101" t="s">
        <v>61</v>
      </c>
    </row>
    <row r="102" spans="1:4" x14ac:dyDescent="0.3">
      <c r="A102" s="33" t="s">
        <v>7</v>
      </c>
      <c r="B102" s="34">
        <v>45808</v>
      </c>
      <c r="C102">
        <v>37662.456413456901</v>
      </c>
      <c r="D102" t="s">
        <v>61</v>
      </c>
    </row>
    <row r="103" spans="1:4" x14ac:dyDescent="0.3">
      <c r="A103" s="33" t="s">
        <v>7</v>
      </c>
      <c r="B103" s="34">
        <v>45838</v>
      </c>
      <c r="C103">
        <v>28447.708744297783</v>
      </c>
      <c r="D103" t="s">
        <v>61</v>
      </c>
    </row>
    <row r="104" spans="1:4" x14ac:dyDescent="0.3">
      <c r="A104" s="33" t="s">
        <v>7</v>
      </c>
      <c r="B104" s="34">
        <v>45869</v>
      </c>
      <c r="C104">
        <v>38624.23000873522</v>
      </c>
      <c r="D104" t="s">
        <v>61</v>
      </c>
    </row>
    <row r="105" spans="1:4" x14ac:dyDescent="0.3">
      <c r="A105" s="33" t="s">
        <v>7</v>
      </c>
      <c r="B105" s="34">
        <v>45900</v>
      </c>
      <c r="C105">
        <v>25838.27800584356</v>
      </c>
      <c r="D105" t="s">
        <v>61</v>
      </c>
    </row>
    <row r="106" spans="1:4" x14ac:dyDescent="0.3">
      <c r="A106" s="33" t="s">
        <v>7</v>
      </c>
      <c r="B106" s="34">
        <v>45930</v>
      </c>
      <c r="C106">
        <v>25282.755028717929</v>
      </c>
      <c r="D106" t="s">
        <v>61</v>
      </c>
    </row>
    <row r="107" spans="1:4" x14ac:dyDescent="0.3">
      <c r="A107" s="33" t="s">
        <v>7</v>
      </c>
      <c r="B107" s="34">
        <v>45961</v>
      </c>
      <c r="C107">
        <v>34264.786420499295</v>
      </c>
      <c r="D107" t="s">
        <v>61</v>
      </c>
    </row>
    <row r="108" spans="1:4" x14ac:dyDescent="0.3">
      <c r="A108" s="33" t="s">
        <v>7</v>
      </c>
      <c r="B108" s="34">
        <v>45991</v>
      </c>
      <c r="C108">
        <v>22587.347208393137</v>
      </c>
      <c r="D108" t="s">
        <v>61</v>
      </c>
    </row>
    <row r="109" spans="1:4" x14ac:dyDescent="0.3">
      <c r="A109" s="33" t="s">
        <v>7</v>
      </c>
      <c r="B109" s="34">
        <v>46022</v>
      </c>
      <c r="C109">
        <v>15062.937169597175</v>
      </c>
      <c r="D109" t="s">
        <v>61</v>
      </c>
    </row>
    <row r="110" spans="1:4" x14ac:dyDescent="0.3">
      <c r="A110" s="33" t="s">
        <v>8</v>
      </c>
      <c r="B110" s="34">
        <v>44957</v>
      </c>
      <c r="C110">
        <v>250</v>
      </c>
      <c r="D110" t="s">
        <v>61</v>
      </c>
    </row>
    <row r="111" spans="1:4" x14ac:dyDescent="0.3">
      <c r="A111" s="33" t="s">
        <v>8</v>
      </c>
      <c r="B111" s="34">
        <v>44985</v>
      </c>
      <c r="C111">
        <v>275</v>
      </c>
      <c r="D111" t="s">
        <v>61</v>
      </c>
    </row>
    <row r="112" spans="1:4" x14ac:dyDescent="0.3">
      <c r="A112" s="33" t="s">
        <v>8</v>
      </c>
      <c r="B112" s="34">
        <v>45016</v>
      </c>
      <c r="C112">
        <v>302.5</v>
      </c>
      <c r="D112" t="s">
        <v>61</v>
      </c>
    </row>
    <row r="113" spans="1:4" x14ac:dyDescent="0.3">
      <c r="A113" s="33" t="s">
        <v>8</v>
      </c>
      <c r="B113" s="34">
        <v>45046</v>
      </c>
      <c r="C113">
        <v>332.75</v>
      </c>
      <c r="D113" t="s">
        <v>61</v>
      </c>
    </row>
    <row r="114" spans="1:4" x14ac:dyDescent="0.3">
      <c r="A114" s="33" t="s">
        <v>8</v>
      </c>
      <c r="B114" s="34">
        <v>45077</v>
      </c>
      <c r="C114">
        <v>366.02500000000003</v>
      </c>
      <c r="D114" t="s">
        <v>61</v>
      </c>
    </row>
    <row r="115" spans="1:4" x14ac:dyDescent="0.3">
      <c r="A115" s="33" t="s">
        <v>8</v>
      </c>
      <c r="B115" s="34">
        <v>45107</v>
      </c>
      <c r="C115">
        <v>402.62750000000005</v>
      </c>
      <c r="D115" t="s">
        <v>61</v>
      </c>
    </row>
    <row r="116" spans="1:4" x14ac:dyDescent="0.3">
      <c r="A116" s="33" t="s">
        <v>8</v>
      </c>
      <c r="B116" s="34">
        <v>45138</v>
      </c>
      <c r="C116">
        <v>442.89025000000009</v>
      </c>
      <c r="D116" t="s">
        <v>61</v>
      </c>
    </row>
    <row r="117" spans="1:4" x14ac:dyDescent="0.3">
      <c r="A117" s="33" t="s">
        <v>8</v>
      </c>
      <c r="B117" s="34">
        <v>45169</v>
      </c>
      <c r="C117">
        <v>487.17927500000013</v>
      </c>
      <c r="D117" t="s">
        <v>61</v>
      </c>
    </row>
    <row r="118" spans="1:4" x14ac:dyDescent="0.3">
      <c r="A118" s="33" t="s">
        <v>8</v>
      </c>
      <c r="B118" s="34">
        <v>45199</v>
      </c>
      <c r="C118">
        <v>535.89720250000016</v>
      </c>
      <c r="D118" t="s">
        <v>61</v>
      </c>
    </row>
    <row r="119" spans="1:4" x14ac:dyDescent="0.3">
      <c r="A119" s="33" t="s">
        <v>8</v>
      </c>
      <c r="B119" s="34">
        <v>45230</v>
      </c>
      <c r="C119">
        <v>589.48692275000019</v>
      </c>
      <c r="D119" t="s">
        <v>61</v>
      </c>
    </row>
    <row r="120" spans="1:4" x14ac:dyDescent="0.3">
      <c r="A120" s="33" t="s">
        <v>8</v>
      </c>
      <c r="B120" s="34">
        <v>45260</v>
      </c>
      <c r="C120">
        <v>648.43561502500029</v>
      </c>
      <c r="D120" t="s">
        <v>61</v>
      </c>
    </row>
    <row r="121" spans="1:4" x14ac:dyDescent="0.3">
      <c r="A121" s="33" t="s">
        <v>8</v>
      </c>
      <c r="B121" s="34">
        <v>45291</v>
      </c>
      <c r="C121">
        <v>713.27917652750034</v>
      </c>
      <c r="D121" t="s">
        <v>61</v>
      </c>
    </row>
    <row r="122" spans="1:4" x14ac:dyDescent="0.3">
      <c r="A122" s="33" t="s">
        <v>8</v>
      </c>
      <c r="B122" s="34">
        <v>45322</v>
      </c>
      <c r="C122">
        <v>784.60709418025044</v>
      </c>
      <c r="D122" t="s">
        <v>61</v>
      </c>
    </row>
    <row r="123" spans="1:4" x14ac:dyDescent="0.3">
      <c r="A123" s="33" t="s">
        <v>8</v>
      </c>
      <c r="B123" s="34">
        <v>45351</v>
      </c>
      <c r="C123">
        <v>863.06780359827553</v>
      </c>
      <c r="D123" t="s">
        <v>61</v>
      </c>
    </row>
    <row r="124" spans="1:4" x14ac:dyDescent="0.3">
      <c r="A124" s="33" t="s">
        <v>8</v>
      </c>
      <c r="B124" s="34">
        <v>45382</v>
      </c>
      <c r="C124">
        <v>949.37458395810313</v>
      </c>
      <c r="D124" t="s">
        <v>61</v>
      </c>
    </row>
    <row r="125" spans="1:4" x14ac:dyDescent="0.3">
      <c r="A125" s="33" t="s">
        <v>8</v>
      </c>
      <c r="B125" s="34">
        <v>45412</v>
      </c>
      <c r="C125">
        <v>1044.3120423539135</v>
      </c>
      <c r="D125" t="s">
        <v>61</v>
      </c>
    </row>
    <row r="126" spans="1:4" x14ac:dyDescent="0.3">
      <c r="A126" s="33" t="s">
        <v>8</v>
      </c>
      <c r="B126" s="34">
        <v>45443</v>
      </c>
      <c r="C126">
        <v>1148.743246589305</v>
      </c>
      <c r="D126" t="s">
        <v>61</v>
      </c>
    </row>
    <row r="127" spans="1:4" x14ac:dyDescent="0.3">
      <c r="A127" s="33" t="s">
        <v>8</v>
      </c>
      <c r="B127" s="34">
        <v>45473</v>
      </c>
      <c r="C127">
        <v>1263.6175712482357</v>
      </c>
      <c r="D127" t="s">
        <v>61</v>
      </c>
    </row>
    <row r="128" spans="1:4" x14ac:dyDescent="0.3">
      <c r="A128" s="33" t="s">
        <v>8</v>
      </c>
      <c r="B128" s="34">
        <v>45504</v>
      </c>
      <c r="C128">
        <v>1389.9793283730594</v>
      </c>
      <c r="D128" t="s">
        <v>61</v>
      </c>
    </row>
    <row r="129" spans="1:4" x14ac:dyDescent="0.3">
      <c r="A129" s="33" t="s">
        <v>8</v>
      </c>
      <c r="B129" s="34">
        <v>45535</v>
      </c>
      <c r="C129">
        <v>1528.9772612103654</v>
      </c>
      <c r="D129" t="s">
        <v>61</v>
      </c>
    </row>
    <row r="130" spans="1:4" x14ac:dyDescent="0.3">
      <c r="A130" s="33" t="s">
        <v>8</v>
      </c>
      <c r="B130" s="34">
        <v>45565</v>
      </c>
      <c r="C130">
        <v>1681.8749873314021</v>
      </c>
      <c r="D130" t="s">
        <v>61</v>
      </c>
    </row>
    <row r="131" spans="1:4" x14ac:dyDescent="0.3">
      <c r="A131" s="33" t="s">
        <v>8</v>
      </c>
      <c r="B131" s="34">
        <v>45596</v>
      </c>
      <c r="C131">
        <v>1850.0624860645423</v>
      </c>
      <c r="D131" t="s">
        <v>61</v>
      </c>
    </row>
    <row r="132" spans="1:4" x14ac:dyDescent="0.3">
      <c r="A132" s="33" t="s">
        <v>8</v>
      </c>
      <c r="B132" s="34">
        <v>45626</v>
      </c>
      <c r="C132">
        <v>2035.0687346709967</v>
      </c>
      <c r="D132" t="s">
        <v>61</v>
      </c>
    </row>
    <row r="133" spans="1:4" x14ac:dyDescent="0.3">
      <c r="A133" s="33" t="s">
        <v>8</v>
      </c>
      <c r="B133" s="34">
        <v>45657</v>
      </c>
      <c r="C133">
        <v>2238.5756081380964</v>
      </c>
      <c r="D133" t="s">
        <v>61</v>
      </c>
    </row>
    <row r="134" spans="1:4" x14ac:dyDescent="0.3">
      <c r="A134" s="33" t="s">
        <v>8</v>
      </c>
      <c r="B134" s="34">
        <v>45688</v>
      </c>
      <c r="C134">
        <v>2462.4331689519063</v>
      </c>
      <c r="D134" t="s">
        <v>61</v>
      </c>
    </row>
    <row r="135" spans="1:4" x14ac:dyDescent="0.3">
      <c r="A135" s="33" t="s">
        <v>8</v>
      </c>
      <c r="B135" s="34">
        <v>45716</v>
      </c>
      <c r="C135">
        <v>2708.676485847097</v>
      </c>
      <c r="D135" t="s">
        <v>61</v>
      </c>
    </row>
    <row r="136" spans="1:4" x14ac:dyDescent="0.3">
      <c r="A136" s="33" t="s">
        <v>8</v>
      </c>
      <c r="B136" s="34">
        <v>45747</v>
      </c>
      <c r="C136">
        <v>2979.5441344318069</v>
      </c>
      <c r="D136" t="s">
        <v>61</v>
      </c>
    </row>
    <row r="137" spans="1:4" x14ac:dyDescent="0.3">
      <c r="A137" s="33" t="s">
        <v>8</v>
      </c>
      <c r="B137" s="34">
        <v>45777</v>
      </c>
      <c r="C137">
        <v>3277.4985478749877</v>
      </c>
      <c r="D137" t="s">
        <v>61</v>
      </c>
    </row>
    <row r="138" spans="1:4" x14ac:dyDescent="0.3">
      <c r="A138" s="33" t="s">
        <v>8</v>
      </c>
      <c r="B138" s="34">
        <v>45808</v>
      </c>
      <c r="C138">
        <v>3605.2484026624866</v>
      </c>
      <c r="D138" t="s">
        <v>61</v>
      </c>
    </row>
    <row r="139" spans="1:4" x14ac:dyDescent="0.3">
      <c r="A139" s="33" t="s">
        <v>8</v>
      </c>
      <c r="B139" s="34">
        <v>45838</v>
      </c>
      <c r="C139">
        <v>3965.7732429287357</v>
      </c>
      <c r="D139" t="s">
        <v>61</v>
      </c>
    </row>
    <row r="140" spans="1:4" x14ac:dyDescent="0.3">
      <c r="A140" s="33" t="s">
        <v>8</v>
      </c>
      <c r="B140" s="34">
        <v>45869</v>
      </c>
      <c r="C140">
        <v>4362.3505672216097</v>
      </c>
      <c r="D140" t="s">
        <v>61</v>
      </c>
    </row>
    <row r="141" spans="1:4" x14ac:dyDescent="0.3">
      <c r="A141" s="33" t="s">
        <v>8</v>
      </c>
      <c r="B141" s="34">
        <v>45900</v>
      </c>
      <c r="C141">
        <v>4798.5856239437708</v>
      </c>
      <c r="D141" t="s">
        <v>61</v>
      </c>
    </row>
    <row r="142" spans="1:4" x14ac:dyDescent="0.3">
      <c r="A142" s="33" t="s">
        <v>8</v>
      </c>
      <c r="B142" s="34">
        <v>45930</v>
      </c>
      <c r="C142">
        <v>5278.444186338148</v>
      </c>
      <c r="D142" t="s">
        <v>61</v>
      </c>
    </row>
    <row r="143" spans="1:4" x14ac:dyDescent="0.3">
      <c r="A143" s="33" t="s">
        <v>8</v>
      </c>
      <c r="B143" s="34">
        <v>45961</v>
      </c>
      <c r="C143">
        <v>5806.2886049719637</v>
      </c>
      <c r="D143" t="s">
        <v>61</v>
      </c>
    </row>
    <row r="144" spans="1:4" x14ac:dyDescent="0.3">
      <c r="A144" s="33" t="s">
        <v>8</v>
      </c>
      <c r="B144" s="34">
        <v>45991</v>
      </c>
      <c r="C144">
        <v>6386.9174654691606</v>
      </c>
      <c r="D144" t="s">
        <v>61</v>
      </c>
    </row>
    <row r="145" spans="1:4" x14ac:dyDescent="0.3">
      <c r="A145" s="33" t="s">
        <v>8</v>
      </c>
      <c r="B145" s="34">
        <v>46022</v>
      </c>
      <c r="C145">
        <v>7025.6092120160774</v>
      </c>
      <c r="D145" t="s">
        <v>61</v>
      </c>
    </row>
    <row r="146" spans="1:4" x14ac:dyDescent="0.3">
      <c r="A146" s="33" t="s">
        <v>9</v>
      </c>
      <c r="B146" s="34">
        <v>44957</v>
      </c>
      <c r="C146">
        <v>25250</v>
      </c>
      <c r="D146" t="s">
        <v>61</v>
      </c>
    </row>
    <row r="147" spans="1:4" x14ac:dyDescent="0.3">
      <c r="A147" s="33" t="s">
        <v>9</v>
      </c>
      <c r="B147" s="34">
        <v>44985</v>
      </c>
      <c r="C147">
        <v>31175</v>
      </c>
      <c r="D147" t="s">
        <v>61</v>
      </c>
    </row>
    <row r="148" spans="1:4" x14ac:dyDescent="0.3">
      <c r="A148" s="33" t="s">
        <v>9</v>
      </c>
      <c r="B148" s="34">
        <v>45016</v>
      </c>
      <c r="C148">
        <v>14289.9</v>
      </c>
      <c r="D148" t="s">
        <v>61</v>
      </c>
    </row>
    <row r="149" spans="1:4" x14ac:dyDescent="0.3">
      <c r="A149" s="33" t="s">
        <v>9</v>
      </c>
      <c r="B149" s="34">
        <v>45046</v>
      </c>
      <c r="C149">
        <v>28117.721000000001</v>
      </c>
      <c r="D149" t="s">
        <v>61</v>
      </c>
    </row>
    <row r="150" spans="1:4" x14ac:dyDescent="0.3">
      <c r="A150" s="33" t="s">
        <v>9</v>
      </c>
      <c r="B150" s="34">
        <v>45077</v>
      </c>
      <c r="C150">
        <v>20330.0412</v>
      </c>
      <c r="D150" t="s">
        <v>61</v>
      </c>
    </row>
    <row r="151" spans="1:4" x14ac:dyDescent="0.3">
      <c r="A151" s="33" t="s">
        <v>9</v>
      </c>
      <c r="B151" s="34">
        <v>45107</v>
      </c>
      <c r="C151">
        <v>13768.5363</v>
      </c>
      <c r="D151" t="s">
        <v>61</v>
      </c>
    </row>
    <row r="152" spans="1:4" x14ac:dyDescent="0.3">
      <c r="A152" s="33" t="s">
        <v>9</v>
      </c>
      <c r="B152" s="34">
        <v>45138</v>
      </c>
      <c r="C152">
        <v>22681.706300000002</v>
      </c>
      <c r="D152" t="s">
        <v>61</v>
      </c>
    </row>
    <row r="153" spans="1:4" x14ac:dyDescent="0.3">
      <c r="A153" s="33" t="s">
        <v>9</v>
      </c>
      <c r="B153" s="34">
        <v>45169</v>
      </c>
      <c r="C153">
        <v>12813.837299999999</v>
      </c>
      <c r="D153" t="s">
        <v>61</v>
      </c>
    </row>
    <row r="154" spans="1:4" x14ac:dyDescent="0.3">
      <c r="A154" s="33" t="s">
        <v>9</v>
      </c>
      <c r="B154" s="34">
        <v>45199</v>
      </c>
      <c r="C154">
        <v>18522.545699999999</v>
      </c>
      <c r="D154" t="s">
        <v>61</v>
      </c>
    </row>
    <row r="155" spans="1:4" x14ac:dyDescent="0.3">
      <c r="A155" s="33" t="s">
        <v>9</v>
      </c>
      <c r="B155" s="34">
        <v>45230</v>
      </c>
      <c r="C155">
        <v>21295.2935</v>
      </c>
      <c r="D155" t="s">
        <v>61</v>
      </c>
    </row>
    <row r="156" spans="1:4" x14ac:dyDescent="0.3">
      <c r="A156" s="33" t="s">
        <v>9</v>
      </c>
      <c r="B156" s="34">
        <v>45260</v>
      </c>
      <c r="C156">
        <v>20852.9437</v>
      </c>
      <c r="D156" t="s">
        <v>61</v>
      </c>
    </row>
    <row r="157" spans="1:4" x14ac:dyDescent="0.3">
      <c r="A157" s="33" t="s">
        <v>9</v>
      </c>
      <c r="B157" s="34">
        <v>45291</v>
      </c>
      <c r="C157">
        <v>13778.8611</v>
      </c>
      <c r="D157" t="s">
        <v>61</v>
      </c>
    </row>
    <row r="158" spans="1:4" x14ac:dyDescent="0.3">
      <c r="A158" s="33" t="s">
        <v>9</v>
      </c>
      <c r="B158" s="34">
        <v>45322</v>
      </c>
      <c r="C158">
        <v>14242.1564</v>
      </c>
      <c r="D158" t="s">
        <v>61</v>
      </c>
    </row>
    <row r="159" spans="1:4" x14ac:dyDescent="0.3">
      <c r="A159" s="33" t="s">
        <v>9</v>
      </c>
      <c r="B159" s="34">
        <v>45351</v>
      </c>
      <c r="C159">
        <v>21654.981500000002</v>
      </c>
      <c r="D159" t="s">
        <v>61</v>
      </c>
    </row>
    <row r="160" spans="1:4" x14ac:dyDescent="0.3">
      <c r="A160" s="33" t="s">
        <v>9</v>
      </c>
      <c r="B160" s="34">
        <v>45382</v>
      </c>
      <c r="C160">
        <v>16635.718400000002</v>
      </c>
      <c r="D160" t="s">
        <v>61</v>
      </c>
    </row>
    <row r="161" spans="1:4" x14ac:dyDescent="0.3">
      <c r="A161" s="33" t="s">
        <v>9</v>
      </c>
      <c r="B161" s="34">
        <v>45412</v>
      </c>
      <c r="C161">
        <v>28741.913400000001</v>
      </c>
      <c r="D161" t="s">
        <v>61</v>
      </c>
    </row>
    <row r="162" spans="1:4" x14ac:dyDescent="0.3">
      <c r="A162" s="33" t="s">
        <v>9</v>
      </c>
      <c r="B162" s="34">
        <v>45443</v>
      </c>
      <c r="C162">
        <v>20179.303500000002</v>
      </c>
      <c r="D162" t="s">
        <v>61</v>
      </c>
    </row>
    <row r="163" spans="1:4" x14ac:dyDescent="0.3">
      <c r="A163" s="33" t="s">
        <v>9</v>
      </c>
      <c r="B163" s="34">
        <v>45473</v>
      </c>
      <c r="C163">
        <v>23171.150799999999</v>
      </c>
      <c r="D163" t="s">
        <v>61</v>
      </c>
    </row>
    <row r="164" spans="1:4" x14ac:dyDescent="0.3">
      <c r="A164" s="33" t="s">
        <v>9</v>
      </c>
      <c r="B164" s="34">
        <v>45504</v>
      </c>
      <c r="C164">
        <v>16829.025099999999</v>
      </c>
      <c r="D164" t="s">
        <v>61</v>
      </c>
    </row>
    <row r="165" spans="1:4" x14ac:dyDescent="0.3">
      <c r="A165" s="33" t="s">
        <v>9</v>
      </c>
      <c r="B165" s="34">
        <v>45535</v>
      </c>
      <c r="C165">
        <v>26872.7647</v>
      </c>
      <c r="D165" t="s">
        <v>61</v>
      </c>
    </row>
    <row r="166" spans="1:4" x14ac:dyDescent="0.3">
      <c r="A166" s="33" t="s">
        <v>9</v>
      </c>
      <c r="B166" s="34">
        <v>45565</v>
      </c>
      <c r="C166">
        <v>16208.473099999999</v>
      </c>
      <c r="D166" t="s">
        <v>61</v>
      </c>
    </row>
    <row r="167" spans="1:4" x14ac:dyDescent="0.3">
      <c r="A167" s="33" t="s">
        <v>9</v>
      </c>
      <c r="B167" s="34">
        <v>45596</v>
      </c>
      <c r="C167">
        <v>13359.597900000001</v>
      </c>
      <c r="D167" t="s">
        <v>61</v>
      </c>
    </row>
    <row r="168" spans="1:4" x14ac:dyDescent="0.3">
      <c r="A168" s="33" t="s">
        <v>9</v>
      </c>
      <c r="B168" s="34">
        <v>45626</v>
      </c>
      <c r="C168">
        <v>23373.747500000001</v>
      </c>
      <c r="D168" t="s">
        <v>61</v>
      </c>
    </row>
    <row r="169" spans="1:4" x14ac:dyDescent="0.3">
      <c r="A169" s="33" t="s">
        <v>9</v>
      </c>
      <c r="B169" s="34">
        <v>45657</v>
      </c>
      <c r="C169">
        <v>20554.2749</v>
      </c>
      <c r="D169" t="s">
        <v>61</v>
      </c>
    </row>
    <row r="170" spans="1:4" x14ac:dyDescent="0.3">
      <c r="A170" s="33" t="s">
        <v>9</v>
      </c>
      <c r="B170" s="34">
        <v>45688</v>
      </c>
      <c r="C170">
        <v>17859.830999999998</v>
      </c>
      <c r="D170" t="s">
        <v>61</v>
      </c>
    </row>
    <row r="171" spans="1:4" x14ac:dyDescent="0.3">
      <c r="A171" s="33" t="s">
        <v>9</v>
      </c>
      <c r="B171" s="34">
        <v>45716</v>
      </c>
      <c r="C171">
        <v>28327.577700000002</v>
      </c>
      <c r="D171" t="s">
        <v>61</v>
      </c>
    </row>
    <row r="172" spans="1:4" x14ac:dyDescent="0.3">
      <c r="A172" s="33" t="s">
        <v>9</v>
      </c>
      <c r="B172" s="34">
        <v>45747</v>
      </c>
      <c r="C172">
        <v>26853.920099999999</v>
      </c>
      <c r="D172" t="s">
        <v>61</v>
      </c>
    </row>
    <row r="173" spans="1:4" x14ac:dyDescent="0.3">
      <c r="A173" s="33" t="s">
        <v>9</v>
      </c>
      <c r="B173" s="34">
        <v>45777</v>
      </c>
      <c r="C173">
        <v>42104.773200000003</v>
      </c>
      <c r="D173" t="s">
        <v>61</v>
      </c>
    </row>
    <row r="174" spans="1:4" x14ac:dyDescent="0.3">
      <c r="A174" s="33" t="s">
        <v>9</v>
      </c>
      <c r="B174" s="34">
        <v>45808</v>
      </c>
      <c r="C174">
        <v>41267.7048</v>
      </c>
      <c r="D174" t="s">
        <v>61</v>
      </c>
    </row>
    <row r="175" spans="1:4" x14ac:dyDescent="0.3">
      <c r="A175" s="33" t="s">
        <v>9</v>
      </c>
      <c r="B175" s="34">
        <v>45838</v>
      </c>
      <c r="C175">
        <v>32413.482</v>
      </c>
      <c r="D175" t="s">
        <v>61</v>
      </c>
    </row>
    <row r="176" spans="1:4" x14ac:dyDescent="0.3">
      <c r="A176" s="33" t="s">
        <v>9</v>
      </c>
      <c r="B176" s="34">
        <v>45869</v>
      </c>
      <c r="C176">
        <v>42986.580600000001</v>
      </c>
      <c r="D176" t="s">
        <v>61</v>
      </c>
    </row>
    <row r="177" spans="1:4" x14ac:dyDescent="0.3">
      <c r="A177" s="33" t="s">
        <v>9</v>
      </c>
      <c r="B177" s="34">
        <v>45900</v>
      </c>
      <c r="C177">
        <v>30636.863600000001</v>
      </c>
      <c r="D177" t="s">
        <v>61</v>
      </c>
    </row>
    <row r="178" spans="1:4" x14ac:dyDescent="0.3">
      <c r="A178" s="33" t="s">
        <v>9</v>
      </c>
      <c r="B178" s="34">
        <v>45930</v>
      </c>
      <c r="C178">
        <v>30561.199199999999</v>
      </c>
      <c r="D178" t="s">
        <v>61</v>
      </c>
    </row>
    <row r="179" spans="1:4" x14ac:dyDescent="0.3">
      <c r="A179" s="33" t="s">
        <v>9</v>
      </c>
      <c r="B179" s="34">
        <v>45961</v>
      </c>
      <c r="C179">
        <v>40071.074999999997</v>
      </c>
      <c r="D179" t="s">
        <v>61</v>
      </c>
    </row>
    <row r="180" spans="1:4" x14ac:dyDescent="0.3">
      <c r="A180" s="33" t="s">
        <v>9</v>
      </c>
      <c r="B180" s="34">
        <v>45991</v>
      </c>
      <c r="C180">
        <v>28974.2647</v>
      </c>
      <c r="D180" t="s">
        <v>61</v>
      </c>
    </row>
    <row r="181" spans="1:4" x14ac:dyDescent="0.3">
      <c r="A181" s="33" t="s">
        <v>9</v>
      </c>
      <c r="B181" s="34">
        <v>46022</v>
      </c>
      <c r="C181">
        <v>22088.546399999999</v>
      </c>
      <c r="D181" t="s">
        <v>61</v>
      </c>
    </row>
    <row r="182" spans="1:4" x14ac:dyDescent="0.3">
      <c r="A182" s="33" t="s">
        <v>10</v>
      </c>
      <c r="B182" s="34">
        <v>44957</v>
      </c>
      <c r="C182">
        <v>74750</v>
      </c>
      <c r="D182" t="s">
        <v>61</v>
      </c>
    </row>
    <row r="183" spans="1:4" x14ac:dyDescent="0.3">
      <c r="A183" s="33" t="s">
        <v>10</v>
      </c>
      <c r="B183" s="34">
        <v>44985</v>
      </c>
      <c r="C183">
        <v>71825</v>
      </c>
      <c r="D183" t="s">
        <v>61</v>
      </c>
    </row>
    <row r="184" spans="1:4" x14ac:dyDescent="0.3">
      <c r="A184" s="33" t="s">
        <v>10</v>
      </c>
      <c r="B184" s="34">
        <v>45016</v>
      </c>
      <c r="C184">
        <v>85620.1</v>
      </c>
      <c r="D184" t="s">
        <v>61</v>
      </c>
    </row>
    <row r="185" spans="1:4" x14ac:dyDescent="0.3">
      <c r="A185" s="33" t="s">
        <v>10</v>
      </c>
      <c r="B185" s="34">
        <v>45046</v>
      </c>
      <c r="C185">
        <v>74789.578999999998</v>
      </c>
      <c r="D185" t="s">
        <v>61</v>
      </c>
    </row>
    <row r="186" spans="1:4" x14ac:dyDescent="0.3">
      <c r="A186" s="33" t="s">
        <v>10</v>
      </c>
      <c r="B186" s="34">
        <v>45077</v>
      </c>
      <c r="C186">
        <v>79490.039799999999</v>
      </c>
      <c r="D186" t="s">
        <v>61</v>
      </c>
    </row>
    <row r="187" spans="1:4" x14ac:dyDescent="0.3">
      <c r="A187" s="33" t="s">
        <v>10</v>
      </c>
      <c r="B187" s="34">
        <v>45107</v>
      </c>
      <c r="C187">
        <v>89046.147100000002</v>
      </c>
      <c r="D187" t="s">
        <v>61</v>
      </c>
    </row>
    <row r="188" spans="1:4" x14ac:dyDescent="0.3">
      <c r="A188" s="33" t="s">
        <v>10</v>
      </c>
      <c r="B188" s="34">
        <v>45138</v>
      </c>
      <c r="C188">
        <v>83217.417700000005</v>
      </c>
      <c r="D188" t="s">
        <v>61</v>
      </c>
    </row>
    <row r="189" spans="1:4" x14ac:dyDescent="0.3">
      <c r="A189" s="33" t="s">
        <v>10</v>
      </c>
      <c r="B189" s="34">
        <v>45169</v>
      </c>
      <c r="C189">
        <v>89908.312900000004</v>
      </c>
      <c r="D189" t="s">
        <v>61</v>
      </c>
    </row>
    <row r="190" spans="1:4" x14ac:dyDescent="0.3">
      <c r="A190" s="33" t="s">
        <v>10</v>
      </c>
      <c r="B190" s="34">
        <v>45199</v>
      </c>
      <c r="C190">
        <v>87281.269</v>
      </c>
      <c r="D190" t="s">
        <v>61</v>
      </c>
    </row>
    <row r="191" spans="1:4" x14ac:dyDescent="0.3">
      <c r="A191" s="33" t="s">
        <v>10</v>
      </c>
      <c r="B191" s="34">
        <v>45230</v>
      </c>
      <c r="C191">
        <v>87682.635699999999</v>
      </c>
      <c r="D191" t="s">
        <v>61</v>
      </c>
    </row>
    <row r="192" spans="1:4" x14ac:dyDescent="0.3">
      <c r="A192" s="33" t="s">
        <v>10</v>
      </c>
      <c r="B192" s="34">
        <v>45260</v>
      </c>
      <c r="C192">
        <v>91394.323399999994</v>
      </c>
      <c r="D192" t="s">
        <v>61</v>
      </c>
    </row>
    <row r="193" spans="1:4" x14ac:dyDescent="0.3">
      <c r="A193" s="33" t="s">
        <v>10</v>
      </c>
      <c r="B193" s="34">
        <v>45291</v>
      </c>
      <c r="C193">
        <v>95100.987999999998</v>
      </c>
      <c r="D193" t="s">
        <v>61</v>
      </c>
    </row>
    <row r="194" spans="1:4" x14ac:dyDescent="0.3">
      <c r="A194" s="33" t="s">
        <v>10</v>
      </c>
      <c r="B194" s="34">
        <v>45322</v>
      </c>
      <c r="C194">
        <v>97904.088099999994</v>
      </c>
      <c r="D194" t="s">
        <v>61</v>
      </c>
    </row>
    <row r="195" spans="1:4" x14ac:dyDescent="0.3">
      <c r="A195" s="33" t="s">
        <v>10</v>
      </c>
      <c r="B195" s="34">
        <v>45351</v>
      </c>
      <c r="C195">
        <v>93855.650299999994</v>
      </c>
      <c r="D195" t="s">
        <v>61</v>
      </c>
    </row>
    <row r="196" spans="1:4" x14ac:dyDescent="0.3">
      <c r="A196" s="33" t="s">
        <v>10</v>
      </c>
      <c r="B196" s="34">
        <v>45382</v>
      </c>
      <c r="C196">
        <v>95409.594500000007</v>
      </c>
      <c r="D196" t="s">
        <v>61</v>
      </c>
    </row>
    <row r="197" spans="1:4" x14ac:dyDescent="0.3">
      <c r="A197" s="33" t="s">
        <v>10</v>
      </c>
      <c r="B197" s="34">
        <v>45412</v>
      </c>
      <c r="C197">
        <v>86664.758900000001</v>
      </c>
      <c r="D197" t="s">
        <v>61</v>
      </c>
    </row>
    <row r="198" spans="1:4" x14ac:dyDescent="0.3">
      <c r="A198" s="33" t="s">
        <v>10</v>
      </c>
      <c r="B198" s="34">
        <v>45443</v>
      </c>
      <c r="C198">
        <v>91765.168600000005</v>
      </c>
      <c r="D198" t="s">
        <v>61</v>
      </c>
    </row>
    <row r="199" spans="1:4" x14ac:dyDescent="0.3">
      <c r="A199" s="33" t="s">
        <v>10</v>
      </c>
      <c r="B199" s="34">
        <v>45473</v>
      </c>
      <c r="C199">
        <v>92131.655499999993</v>
      </c>
      <c r="D199" t="s">
        <v>61</v>
      </c>
    </row>
    <row r="200" spans="1:4" x14ac:dyDescent="0.3">
      <c r="A200" s="33" t="s">
        <v>10</v>
      </c>
      <c r="B200" s="34">
        <v>45504</v>
      </c>
      <c r="C200">
        <v>101932.8654</v>
      </c>
      <c r="D200" t="s">
        <v>61</v>
      </c>
    </row>
    <row r="201" spans="1:4" x14ac:dyDescent="0.3">
      <c r="A201" s="33" t="s">
        <v>10</v>
      </c>
      <c r="B201" s="34">
        <v>45535</v>
      </c>
      <c r="C201">
        <v>88326.269100000005</v>
      </c>
      <c r="D201" t="s">
        <v>61</v>
      </c>
    </row>
    <row r="202" spans="1:4" x14ac:dyDescent="0.3">
      <c r="A202" s="33" t="s">
        <v>10</v>
      </c>
      <c r="B202" s="34">
        <v>45565</v>
      </c>
      <c r="C202">
        <v>95534.589600000007</v>
      </c>
      <c r="D202" t="s">
        <v>61</v>
      </c>
    </row>
    <row r="203" spans="1:4" x14ac:dyDescent="0.3">
      <c r="A203" s="33" t="s">
        <v>10</v>
      </c>
      <c r="B203" s="34">
        <v>45596</v>
      </c>
      <c r="C203">
        <v>101735.7567</v>
      </c>
      <c r="D203" t="s">
        <v>61</v>
      </c>
    </row>
    <row r="204" spans="1:4" x14ac:dyDescent="0.3">
      <c r="A204" s="33" t="s">
        <v>10</v>
      </c>
      <c r="B204" s="34">
        <v>45626</v>
      </c>
      <c r="C204">
        <v>95174.467799999999</v>
      </c>
      <c r="D204" t="s">
        <v>61</v>
      </c>
    </row>
    <row r="205" spans="1:4" x14ac:dyDescent="0.3">
      <c r="A205" s="33" t="s">
        <v>10</v>
      </c>
      <c r="B205" s="34">
        <v>45657</v>
      </c>
      <c r="C205">
        <v>101550.38679999999</v>
      </c>
      <c r="D205" t="s">
        <v>61</v>
      </c>
    </row>
    <row r="206" spans="1:4" x14ac:dyDescent="0.3">
      <c r="A206" s="33" t="s">
        <v>10</v>
      </c>
      <c r="B206" s="34">
        <v>45688</v>
      </c>
      <c r="C206">
        <v>100581.6908</v>
      </c>
      <c r="D206" t="s">
        <v>61</v>
      </c>
    </row>
    <row r="207" spans="1:4" x14ac:dyDescent="0.3">
      <c r="A207" s="33" t="s">
        <v>10</v>
      </c>
      <c r="B207" s="34">
        <v>45716</v>
      </c>
      <c r="C207">
        <v>93667.189799999993</v>
      </c>
      <c r="D207" t="s">
        <v>61</v>
      </c>
    </row>
    <row r="208" spans="1:4" x14ac:dyDescent="0.3">
      <c r="A208" s="33" t="s">
        <v>10</v>
      </c>
      <c r="B208" s="34">
        <v>45747</v>
      </c>
      <c r="C208">
        <v>98800.690400000007</v>
      </c>
      <c r="D208" t="s">
        <v>61</v>
      </c>
    </row>
    <row r="209" spans="1:4" x14ac:dyDescent="0.3">
      <c r="A209" s="33" t="s">
        <v>10</v>
      </c>
      <c r="B209" s="34">
        <v>45777</v>
      </c>
      <c r="C209">
        <v>87319.475600000005</v>
      </c>
      <c r="D209" t="s">
        <v>61</v>
      </c>
    </row>
    <row r="210" spans="1:4" x14ac:dyDescent="0.3">
      <c r="A210" s="33" t="s">
        <v>10</v>
      </c>
      <c r="B210" s="34">
        <v>45808</v>
      </c>
      <c r="C210">
        <v>84273.816600000006</v>
      </c>
      <c r="D210" t="s">
        <v>61</v>
      </c>
    </row>
    <row r="211" spans="1:4" x14ac:dyDescent="0.3">
      <c r="A211" s="33" t="s">
        <v>10</v>
      </c>
      <c r="B211" s="34">
        <v>45838</v>
      </c>
      <c r="C211">
        <v>96894.285000000003</v>
      </c>
      <c r="D211" t="s">
        <v>61</v>
      </c>
    </row>
    <row r="212" spans="1:4" x14ac:dyDescent="0.3">
      <c r="A212" s="33" t="s">
        <v>10</v>
      </c>
      <c r="B212" s="34">
        <v>45869</v>
      </c>
      <c r="C212">
        <v>90200.419500000004</v>
      </c>
      <c r="D212" t="s">
        <v>61</v>
      </c>
    </row>
    <row r="213" spans="1:4" x14ac:dyDescent="0.3">
      <c r="A213" s="33" t="s">
        <v>10</v>
      </c>
      <c r="B213" s="34">
        <v>45900</v>
      </c>
      <c r="C213">
        <v>98554.526400000002</v>
      </c>
      <c r="D213" t="s">
        <v>61</v>
      </c>
    </row>
    <row r="214" spans="1:4" x14ac:dyDescent="0.3">
      <c r="A214" s="33" t="s">
        <v>10</v>
      </c>
      <c r="B214" s="34">
        <v>45930</v>
      </c>
      <c r="C214">
        <v>102505.9325</v>
      </c>
      <c r="D214" t="s">
        <v>61</v>
      </c>
    </row>
    <row r="215" spans="1:4" x14ac:dyDescent="0.3">
      <c r="A215" s="33" t="s">
        <v>10</v>
      </c>
      <c r="B215" s="34">
        <v>45961</v>
      </c>
      <c r="C215">
        <v>96988.070699999997</v>
      </c>
      <c r="D215" t="s">
        <v>61</v>
      </c>
    </row>
    <row r="216" spans="1:4" x14ac:dyDescent="0.3">
      <c r="A216" s="33" t="s">
        <v>10</v>
      </c>
      <c r="B216" s="34">
        <v>45991</v>
      </c>
      <c r="C216">
        <v>112196.6554</v>
      </c>
      <c r="D216" t="s">
        <v>61</v>
      </c>
    </row>
    <row r="217" spans="1:4" x14ac:dyDescent="0.3">
      <c r="A217" s="33" t="s">
        <v>10</v>
      </c>
      <c r="B217" s="34">
        <v>46022</v>
      </c>
      <c r="C217">
        <v>114847.2461</v>
      </c>
      <c r="D217" t="s">
        <v>61</v>
      </c>
    </row>
    <row r="218" spans="1:4" x14ac:dyDescent="0.3">
      <c r="A218" s="33" t="s">
        <v>12</v>
      </c>
      <c r="B218" s="34">
        <v>44957</v>
      </c>
      <c r="C218">
        <v>0</v>
      </c>
      <c r="D218" t="s">
        <v>61</v>
      </c>
    </row>
    <row r="219" spans="1:4" x14ac:dyDescent="0.3">
      <c r="A219" s="33" t="s">
        <v>12</v>
      </c>
      <c r="B219" s="34">
        <v>44985</v>
      </c>
      <c r="C219">
        <v>0</v>
      </c>
      <c r="D219" t="s">
        <v>61</v>
      </c>
    </row>
    <row r="220" spans="1:4" x14ac:dyDescent="0.3">
      <c r="A220" s="33" t="s">
        <v>12</v>
      </c>
      <c r="B220" s="34">
        <v>45016</v>
      </c>
      <c r="C220">
        <v>0</v>
      </c>
      <c r="D220" t="s">
        <v>61</v>
      </c>
    </row>
    <row r="221" spans="1:4" x14ac:dyDescent="0.3">
      <c r="A221" s="33" t="s">
        <v>12</v>
      </c>
      <c r="B221" s="34">
        <v>45046</v>
      </c>
      <c r="C221">
        <v>0</v>
      </c>
      <c r="D221" t="s">
        <v>61</v>
      </c>
    </row>
    <row r="222" spans="1:4" x14ac:dyDescent="0.3">
      <c r="A222" s="33" t="s">
        <v>12</v>
      </c>
      <c r="B222" s="34">
        <v>45077</v>
      </c>
      <c r="C222">
        <v>0</v>
      </c>
      <c r="D222" t="s">
        <v>61</v>
      </c>
    </row>
    <row r="223" spans="1:4" x14ac:dyDescent="0.3">
      <c r="A223" s="33" t="s">
        <v>12</v>
      </c>
      <c r="B223" s="34">
        <v>45107</v>
      </c>
      <c r="C223">
        <v>0</v>
      </c>
      <c r="D223" t="s">
        <v>61</v>
      </c>
    </row>
    <row r="224" spans="1:4" x14ac:dyDescent="0.3">
      <c r="A224" s="33" t="s">
        <v>12</v>
      </c>
      <c r="B224" s="34">
        <v>45138</v>
      </c>
      <c r="C224">
        <v>0</v>
      </c>
      <c r="D224" t="s">
        <v>61</v>
      </c>
    </row>
    <row r="225" spans="1:4" x14ac:dyDescent="0.3">
      <c r="A225" s="33" t="s">
        <v>12</v>
      </c>
      <c r="B225" s="34">
        <v>45169</v>
      </c>
      <c r="C225">
        <v>0</v>
      </c>
      <c r="D225" t="s">
        <v>61</v>
      </c>
    </row>
    <row r="226" spans="1:4" x14ac:dyDescent="0.3">
      <c r="A226" s="33" t="s">
        <v>12</v>
      </c>
      <c r="B226" s="34">
        <v>45199</v>
      </c>
      <c r="C226">
        <v>0</v>
      </c>
      <c r="D226" t="s">
        <v>61</v>
      </c>
    </row>
    <row r="227" spans="1:4" x14ac:dyDescent="0.3">
      <c r="A227" s="33" t="s">
        <v>12</v>
      </c>
      <c r="B227" s="34">
        <v>45230</v>
      </c>
      <c r="C227">
        <v>0</v>
      </c>
      <c r="D227" t="s">
        <v>61</v>
      </c>
    </row>
    <row r="228" spans="1:4" x14ac:dyDescent="0.3">
      <c r="A228" s="33" t="s">
        <v>12</v>
      </c>
      <c r="B228" s="34">
        <v>45260</v>
      </c>
      <c r="C228">
        <v>0</v>
      </c>
      <c r="D228" t="s">
        <v>61</v>
      </c>
    </row>
    <row r="229" spans="1:4" x14ac:dyDescent="0.3">
      <c r="A229" s="33" t="s">
        <v>12</v>
      </c>
      <c r="B229" s="34">
        <v>45291</v>
      </c>
      <c r="C229">
        <v>0</v>
      </c>
      <c r="D229" t="s">
        <v>61</v>
      </c>
    </row>
    <row r="230" spans="1:4" x14ac:dyDescent="0.3">
      <c r="A230" s="33" t="s">
        <v>12</v>
      </c>
      <c r="B230" s="34">
        <v>45322</v>
      </c>
      <c r="C230">
        <v>0</v>
      </c>
      <c r="D230" t="s">
        <v>61</v>
      </c>
    </row>
    <row r="231" spans="1:4" x14ac:dyDescent="0.3">
      <c r="A231" s="33" t="s">
        <v>12</v>
      </c>
      <c r="B231" s="34">
        <v>45351</v>
      </c>
      <c r="C231">
        <v>0</v>
      </c>
      <c r="D231" t="s">
        <v>61</v>
      </c>
    </row>
    <row r="232" spans="1:4" x14ac:dyDescent="0.3">
      <c r="A232" s="33" t="s">
        <v>12</v>
      </c>
      <c r="B232" s="34">
        <v>45382</v>
      </c>
      <c r="C232">
        <v>0</v>
      </c>
      <c r="D232" t="s">
        <v>61</v>
      </c>
    </row>
    <row r="233" spans="1:4" x14ac:dyDescent="0.3">
      <c r="A233" s="33" t="s">
        <v>12</v>
      </c>
      <c r="B233" s="34">
        <v>45412</v>
      </c>
      <c r="C233">
        <v>0</v>
      </c>
      <c r="D233" t="s">
        <v>61</v>
      </c>
    </row>
    <row r="234" spans="1:4" x14ac:dyDescent="0.3">
      <c r="A234" s="33" t="s">
        <v>12</v>
      </c>
      <c r="B234" s="34">
        <v>45443</v>
      </c>
      <c r="C234">
        <v>0</v>
      </c>
      <c r="D234" t="s">
        <v>61</v>
      </c>
    </row>
    <row r="235" spans="1:4" x14ac:dyDescent="0.3">
      <c r="A235" s="33" t="s">
        <v>12</v>
      </c>
      <c r="B235" s="34">
        <v>45473</v>
      </c>
      <c r="C235">
        <v>0</v>
      </c>
      <c r="D235" t="s">
        <v>61</v>
      </c>
    </row>
    <row r="236" spans="1:4" x14ac:dyDescent="0.3">
      <c r="A236" s="33" t="s">
        <v>12</v>
      </c>
      <c r="B236" s="34">
        <v>45504</v>
      </c>
      <c r="C236">
        <v>0</v>
      </c>
      <c r="D236" t="s">
        <v>61</v>
      </c>
    </row>
    <row r="237" spans="1:4" x14ac:dyDescent="0.3">
      <c r="A237" s="33" t="s">
        <v>12</v>
      </c>
      <c r="B237" s="34">
        <v>45535</v>
      </c>
      <c r="C237">
        <v>0</v>
      </c>
      <c r="D237" t="s">
        <v>61</v>
      </c>
    </row>
    <row r="238" spans="1:4" x14ac:dyDescent="0.3">
      <c r="A238" s="33" t="s">
        <v>12</v>
      </c>
      <c r="B238" s="34">
        <v>45565</v>
      </c>
      <c r="C238">
        <v>0</v>
      </c>
      <c r="D238" t="s">
        <v>61</v>
      </c>
    </row>
    <row r="239" spans="1:4" x14ac:dyDescent="0.3">
      <c r="A239" s="33" t="s">
        <v>12</v>
      </c>
      <c r="B239" s="34">
        <v>45596</v>
      </c>
      <c r="C239">
        <v>0</v>
      </c>
      <c r="D239" t="s">
        <v>61</v>
      </c>
    </row>
    <row r="240" spans="1:4" x14ac:dyDescent="0.3">
      <c r="A240" s="33" t="s">
        <v>12</v>
      </c>
      <c r="B240" s="34">
        <v>45626</v>
      </c>
      <c r="C240">
        <v>0</v>
      </c>
      <c r="D240" t="s">
        <v>61</v>
      </c>
    </row>
    <row r="241" spans="1:4" x14ac:dyDescent="0.3">
      <c r="A241" s="33" t="s">
        <v>12</v>
      </c>
      <c r="B241" s="34">
        <v>45657</v>
      </c>
      <c r="C241">
        <v>0</v>
      </c>
      <c r="D241" t="s">
        <v>61</v>
      </c>
    </row>
    <row r="242" spans="1:4" x14ac:dyDescent="0.3">
      <c r="A242" s="33" t="s">
        <v>12</v>
      </c>
      <c r="B242" s="34">
        <v>45688</v>
      </c>
      <c r="C242">
        <v>0</v>
      </c>
      <c r="D242" t="s">
        <v>61</v>
      </c>
    </row>
    <row r="243" spans="1:4" x14ac:dyDescent="0.3">
      <c r="A243" s="33" t="s">
        <v>12</v>
      </c>
      <c r="B243" s="34">
        <v>45716</v>
      </c>
      <c r="C243">
        <v>0</v>
      </c>
      <c r="D243" t="s">
        <v>61</v>
      </c>
    </row>
    <row r="244" spans="1:4" x14ac:dyDescent="0.3">
      <c r="A244" s="33" t="s">
        <v>12</v>
      </c>
      <c r="B244" s="34">
        <v>45747</v>
      </c>
      <c r="C244">
        <v>0</v>
      </c>
      <c r="D244" t="s">
        <v>61</v>
      </c>
    </row>
    <row r="245" spans="1:4" x14ac:dyDescent="0.3">
      <c r="A245" s="33" t="s">
        <v>12</v>
      </c>
      <c r="B245" s="34">
        <v>45777</v>
      </c>
      <c r="C245">
        <v>0</v>
      </c>
      <c r="D245" t="s">
        <v>61</v>
      </c>
    </row>
    <row r="246" spans="1:4" x14ac:dyDescent="0.3">
      <c r="A246" s="33" t="s">
        <v>12</v>
      </c>
      <c r="B246" s="34">
        <v>45808</v>
      </c>
      <c r="C246">
        <v>0</v>
      </c>
      <c r="D246" t="s">
        <v>61</v>
      </c>
    </row>
    <row r="247" spans="1:4" x14ac:dyDescent="0.3">
      <c r="A247" s="33" t="s">
        <v>12</v>
      </c>
      <c r="B247" s="34">
        <v>45838</v>
      </c>
      <c r="C247">
        <v>0</v>
      </c>
      <c r="D247" t="s">
        <v>61</v>
      </c>
    </row>
    <row r="248" spans="1:4" x14ac:dyDescent="0.3">
      <c r="A248" s="33" t="s">
        <v>12</v>
      </c>
      <c r="B248" s="34">
        <v>45869</v>
      </c>
      <c r="C248">
        <v>0</v>
      </c>
      <c r="D248" t="s">
        <v>61</v>
      </c>
    </row>
    <row r="249" spans="1:4" x14ac:dyDescent="0.3">
      <c r="A249" s="33" t="s">
        <v>12</v>
      </c>
      <c r="B249" s="34">
        <v>45900</v>
      </c>
      <c r="C249">
        <v>0</v>
      </c>
      <c r="D249" t="s">
        <v>61</v>
      </c>
    </row>
    <row r="250" spans="1:4" x14ac:dyDescent="0.3">
      <c r="A250" s="33" t="s">
        <v>12</v>
      </c>
      <c r="B250" s="34">
        <v>45930</v>
      </c>
      <c r="C250">
        <v>0</v>
      </c>
      <c r="D250" t="s">
        <v>61</v>
      </c>
    </row>
    <row r="251" spans="1:4" x14ac:dyDescent="0.3">
      <c r="A251" s="33" t="s">
        <v>12</v>
      </c>
      <c r="B251" s="34">
        <v>45961</v>
      </c>
      <c r="C251">
        <v>0</v>
      </c>
      <c r="D251" t="s">
        <v>61</v>
      </c>
    </row>
    <row r="252" spans="1:4" x14ac:dyDescent="0.3">
      <c r="A252" s="33" t="s">
        <v>12</v>
      </c>
      <c r="B252" s="34">
        <v>45991</v>
      </c>
      <c r="C252">
        <v>0</v>
      </c>
      <c r="D252" t="s">
        <v>61</v>
      </c>
    </row>
    <row r="253" spans="1:4" x14ac:dyDescent="0.3">
      <c r="A253" s="33" t="s">
        <v>12</v>
      </c>
      <c r="B253" s="34">
        <v>46022</v>
      </c>
      <c r="C253">
        <v>0</v>
      </c>
      <c r="D253" t="s">
        <v>61</v>
      </c>
    </row>
    <row r="254" spans="1:4" x14ac:dyDescent="0.3">
      <c r="A254" s="33" t="s">
        <v>13</v>
      </c>
      <c r="B254" s="34">
        <v>44957</v>
      </c>
      <c r="C254">
        <v>350</v>
      </c>
      <c r="D254" t="s">
        <v>61</v>
      </c>
    </row>
    <row r="255" spans="1:4" x14ac:dyDescent="0.3">
      <c r="A255" s="33" t="s">
        <v>13</v>
      </c>
      <c r="B255" s="34">
        <v>44985</v>
      </c>
      <c r="C255">
        <v>360.5</v>
      </c>
      <c r="D255" t="s">
        <v>61</v>
      </c>
    </row>
    <row r="256" spans="1:4" x14ac:dyDescent="0.3">
      <c r="A256" s="33" t="s">
        <v>13</v>
      </c>
      <c r="B256" s="34">
        <v>45016</v>
      </c>
      <c r="C256">
        <v>353.29</v>
      </c>
      <c r="D256" t="s">
        <v>61</v>
      </c>
    </row>
    <row r="257" spans="1:4" x14ac:dyDescent="0.3">
      <c r="A257" s="33" t="s">
        <v>13</v>
      </c>
      <c r="B257" s="34">
        <v>45046</v>
      </c>
      <c r="C257">
        <v>363.88870000000003</v>
      </c>
      <c r="D257" t="s">
        <v>61</v>
      </c>
    </row>
    <row r="258" spans="1:4" x14ac:dyDescent="0.3">
      <c r="A258" s="33" t="s">
        <v>13</v>
      </c>
      <c r="B258" s="34">
        <v>45077</v>
      </c>
      <c r="C258">
        <v>374.80536100000006</v>
      </c>
      <c r="D258" t="s">
        <v>61</v>
      </c>
    </row>
    <row r="259" spans="1:4" x14ac:dyDescent="0.3">
      <c r="A259" s="33" t="s">
        <v>13</v>
      </c>
      <c r="B259" s="34">
        <v>45107</v>
      </c>
      <c r="C259">
        <v>367.30925378000006</v>
      </c>
      <c r="D259" t="s">
        <v>61</v>
      </c>
    </row>
    <row r="260" spans="1:4" x14ac:dyDescent="0.3">
      <c r="A260" s="33" t="s">
        <v>13</v>
      </c>
      <c r="B260" s="34">
        <v>45138</v>
      </c>
      <c r="C260">
        <v>378.32853139340006</v>
      </c>
      <c r="D260" t="s">
        <v>61</v>
      </c>
    </row>
    <row r="261" spans="1:4" x14ac:dyDescent="0.3">
      <c r="A261" s="33" t="s">
        <v>13</v>
      </c>
      <c r="B261" s="34">
        <v>45169</v>
      </c>
      <c r="C261">
        <v>389.67838733520205</v>
      </c>
      <c r="D261" t="s">
        <v>61</v>
      </c>
    </row>
    <row r="262" spans="1:4" x14ac:dyDescent="0.3">
      <c r="A262" s="33" t="s">
        <v>13</v>
      </c>
      <c r="B262" s="34">
        <v>45199</v>
      </c>
      <c r="C262">
        <v>401.3687389552581</v>
      </c>
      <c r="D262" t="s">
        <v>61</v>
      </c>
    </row>
    <row r="263" spans="1:4" x14ac:dyDescent="0.3">
      <c r="A263" s="33" t="s">
        <v>13</v>
      </c>
      <c r="B263" s="34">
        <v>45230</v>
      </c>
      <c r="C263">
        <v>393.34136417615292</v>
      </c>
      <c r="D263" t="s">
        <v>61</v>
      </c>
    </row>
    <row r="264" spans="1:4" x14ac:dyDescent="0.3">
      <c r="A264" s="33" t="s">
        <v>13</v>
      </c>
      <c r="B264" s="34">
        <v>45260</v>
      </c>
      <c r="C264">
        <v>405.14160510143751</v>
      </c>
      <c r="D264" t="s">
        <v>61</v>
      </c>
    </row>
    <row r="265" spans="1:4" x14ac:dyDescent="0.3">
      <c r="A265" s="33" t="s">
        <v>13</v>
      </c>
      <c r="B265" s="34">
        <v>45291</v>
      </c>
      <c r="C265">
        <v>417.29585325448062</v>
      </c>
      <c r="D265" t="s">
        <v>61</v>
      </c>
    </row>
    <row r="266" spans="1:4" x14ac:dyDescent="0.3">
      <c r="A266" s="33" t="s">
        <v>13</v>
      </c>
      <c r="B266" s="34">
        <v>45322</v>
      </c>
      <c r="C266">
        <v>429.81472885211502</v>
      </c>
      <c r="D266" t="s">
        <v>61</v>
      </c>
    </row>
    <row r="267" spans="1:4" x14ac:dyDescent="0.3">
      <c r="A267" s="33" t="s">
        <v>13</v>
      </c>
      <c r="B267" s="34">
        <v>45351</v>
      </c>
      <c r="C267">
        <v>421.2184342750727</v>
      </c>
      <c r="D267" t="s">
        <v>61</v>
      </c>
    </row>
    <row r="268" spans="1:4" x14ac:dyDescent="0.3">
      <c r="A268" s="33" t="s">
        <v>13</v>
      </c>
      <c r="B268" s="34">
        <v>45382</v>
      </c>
      <c r="C268">
        <v>433.85498730332489</v>
      </c>
      <c r="D268" t="s">
        <v>61</v>
      </c>
    </row>
    <row r="269" spans="1:4" x14ac:dyDescent="0.3">
      <c r="A269" s="33" t="s">
        <v>13</v>
      </c>
      <c r="B269" s="34">
        <v>45412</v>
      </c>
      <c r="C269">
        <v>446.87063692242464</v>
      </c>
      <c r="D269" t="s">
        <v>61</v>
      </c>
    </row>
    <row r="270" spans="1:4" x14ac:dyDescent="0.3">
      <c r="A270" s="33" t="s">
        <v>13</v>
      </c>
      <c r="B270" s="34">
        <v>45443</v>
      </c>
      <c r="C270">
        <v>460.27675603009737</v>
      </c>
      <c r="D270" t="s">
        <v>61</v>
      </c>
    </row>
    <row r="271" spans="1:4" x14ac:dyDescent="0.3">
      <c r="A271" s="33" t="s">
        <v>13</v>
      </c>
      <c r="B271" s="34">
        <v>45473</v>
      </c>
      <c r="C271">
        <v>451.07122090949542</v>
      </c>
      <c r="D271" t="s">
        <v>61</v>
      </c>
    </row>
    <row r="272" spans="1:4" x14ac:dyDescent="0.3">
      <c r="A272" s="33" t="s">
        <v>13</v>
      </c>
      <c r="B272" s="34">
        <v>45504</v>
      </c>
      <c r="C272">
        <v>464.60335753678032</v>
      </c>
      <c r="D272" t="s">
        <v>61</v>
      </c>
    </row>
    <row r="273" spans="1:4" x14ac:dyDescent="0.3">
      <c r="A273" s="33" t="s">
        <v>13</v>
      </c>
      <c r="B273" s="34">
        <v>45535</v>
      </c>
      <c r="C273">
        <v>478.54145826288374</v>
      </c>
      <c r="D273" t="s">
        <v>61</v>
      </c>
    </row>
    <row r="274" spans="1:4" x14ac:dyDescent="0.3">
      <c r="A274" s="33" t="s">
        <v>13</v>
      </c>
      <c r="B274" s="34">
        <v>45565</v>
      </c>
      <c r="C274">
        <v>468.97062909762604</v>
      </c>
      <c r="D274" t="s">
        <v>61</v>
      </c>
    </row>
    <row r="275" spans="1:4" x14ac:dyDescent="0.3">
      <c r="A275" s="33" t="s">
        <v>13</v>
      </c>
      <c r="B275" s="34">
        <v>45596</v>
      </c>
      <c r="C275">
        <v>483.03974797055486</v>
      </c>
      <c r="D275" t="s">
        <v>61</v>
      </c>
    </row>
    <row r="276" spans="1:4" x14ac:dyDescent="0.3">
      <c r="A276" s="33" t="s">
        <v>13</v>
      </c>
      <c r="B276" s="34">
        <v>45626</v>
      </c>
      <c r="C276">
        <v>497.53094040967153</v>
      </c>
      <c r="D276" t="s">
        <v>61</v>
      </c>
    </row>
    <row r="277" spans="1:4" x14ac:dyDescent="0.3">
      <c r="A277" s="33" t="s">
        <v>13</v>
      </c>
      <c r="B277" s="34">
        <v>45657</v>
      </c>
      <c r="C277">
        <v>487.58032160147809</v>
      </c>
      <c r="D277" t="s">
        <v>61</v>
      </c>
    </row>
    <row r="278" spans="1:4" x14ac:dyDescent="0.3">
      <c r="A278" s="33" t="s">
        <v>13</v>
      </c>
      <c r="B278" s="34">
        <v>45688</v>
      </c>
      <c r="C278">
        <v>502.20773124952245</v>
      </c>
      <c r="D278" t="s">
        <v>61</v>
      </c>
    </row>
    <row r="279" spans="1:4" x14ac:dyDescent="0.3">
      <c r="A279" s="33" t="s">
        <v>13</v>
      </c>
      <c r="B279" s="34">
        <v>45716</v>
      </c>
      <c r="C279">
        <v>492.16357662453197</v>
      </c>
      <c r="D279" t="s">
        <v>61</v>
      </c>
    </row>
    <row r="280" spans="1:4" x14ac:dyDescent="0.3">
      <c r="A280" s="33" t="s">
        <v>13</v>
      </c>
      <c r="B280" s="34">
        <v>45747</v>
      </c>
      <c r="C280">
        <v>506.92848392326795</v>
      </c>
      <c r="D280" t="s">
        <v>61</v>
      </c>
    </row>
    <row r="281" spans="1:4" x14ac:dyDescent="0.3">
      <c r="A281" s="33" t="s">
        <v>13</v>
      </c>
      <c r="B281" s="34">
        <v>45777</v>
      </c>
      <c r="C281">
        <v>496.78991424480256</v>
      </c>
      <c r="D281" t="s">
        <v>61</v>
      </c>
    </row>
    <row r="282" spans="1:4" x14ac:dyDescent="0.3">
      <c r="A282" s="33" t="s">
        <v>13</v>
      </c>
      <c r="B282" s="34">
        <v>45808</v>
      </c>
      <c r="C282">
        <v>511.69361167214663</v>
      </c>
      <c r="D282" t="s">
        <v>61</v>
      </c>
    </row>
    <row r="283" spans="1:4" x14ac:dyDescent="0.3">
      <c r="A283" s="33" t="s">
        <v>13</v>
      </c>
      <c r="B283" s="34">
        <v>45838</v>
      </c>
      <c r="C283">
        <v>501.45973943870371</v>
      </c>
      <c r="D283" t="s">
        <v>61</v>
      </c>
    </row>
    <row r="284" spans="1:4" x14ac:dyDescent="0.3">
      <c r="A284" s="33" t="s">
        <v>13</v>
      </c>
      <c r="B284" s="34">
        <v>45869</v>
      </c>
      <c r="C284">
        <v>516.50353162186479</v>
      </c>
      <c r="D284" t="s">
        <v>61</v>
      </c>
    </row>
    <row r="285" spans="1:4" x14ac:dyDescent="0.3">
      <c r="A285" s="33" t="s">
        <v>13</v>
      </c>
      <c r="B285" s="34">
        <v>45900</v>
      </c>
      <c r="C285">
        <v>531.99863757052071</v>
      </c>
      <c r="D285" t="s">
        <v>61</v>
      </c>
    </row>
    <row r="286" spans="1:4" x14ac:dyDescent="0.3">
      <c r="A286" s="33" t="s">
        <v>13</v>
      </c>
      <c r="B286" s="34">
        <v>45930</v>
      </c>
      <c r="C286">
        <v>547.95859669763638</v>
      </c>
      <c r="D286" t="s">
        <v>61</v>
      </c>
    </row>
    <row r="287" spans="1:4" x14ac:dyDescent="0.3">
      <c r="A287" s="33" t="s">
        <v>13</v>
      </c>
      <c r="B287" s="34">
        <v>45961</v>
      </c>
      <c r="C287">
        <v>536.99942476368369</v>
      </c>
      <c r="D287" t="s">
        <v>61</v>
      </c>
    </row>
    <row r="288" spans="1:4" x14ac:dyDescent="0.3">
      <c r="A288" s="33" t="s">
        <v>13</v>
      </c>
      <c r="B288" s="34">
        <v>45991</v>
      </c>
      <c r="C288">
        <v>553.10940750659427</v>
      </c>
      <c r="D288" t="s">
        <v>61</v>
      </c>
    </row>
    <row r="289" spans="1:4" x14ac:dyDescent="0.3">
      <c r="A289" s="33" t="s">
        <v>13</v>
      </c>
      <c r="B289" s="34">
        <v>46022</v>
      </c>
      <c r="C289">
        <v>569.70268973179213</v>
      </c>
      <c r="D289" t="s">
        <v>61</v>
      </c>
    </row>
    <row r="290" spans="1:4" x14ac:dyDescent="0.3">
      <c r="A290" s="33" t="s">
        <v>14</v>
      </c>
      <c r="B290" s="34">
        <v>44957</v>
      </c>
      <c r="C290">
        <v>1000</v>
      </c>
      <c r="D290" t="s">
        <v>61</v>
      </c>
    </row>
    <row r="291" spans="1:4" x14ac:dyDescent="0.3">
      <c r="A291" s="33" t="s">
        <v>14</v>
      </c>
      <c r="B291" s="34">
        <v>44985</v>
      </c>
      <c r="C291">
        <v>1040</v>
      </c>
      <c r="D291" t="s">
        <v>61</v>
      </c>
    </row>
    <row r="292" spans="1:4" x14ac:dyDescent="0.3">
      <c r="A292" s="33" t="s">
        <v>14</v>
      </c>
      <c r="B292" s="34">
        <v>45016</v>
      </c>
      <c r="C292">
        <v>936</v>
      </c>
      <c r="D292" t="s">
        <v>61</v>
      </c>
    </row>
    <row r="293" spans="1:4" x14ac:dyDescent="0.3">
      <c r="A293" s="33" t="s">
        <v>14</v>
      </c>
      <c r="B293" s="34">
        <v>45046</v>
      </c>
      <c r="C293">
        <v>973.44</v>
      </c>
      <c r="D293" t="s">
        <v>61</v>
      </c>
    </row>
    <row r="294" spans="1:4" x14ac:dyDescent="0.3">
      <c r="A294" s="33" t="s">
        <v>14</v>
      </c>
      <c r="B294" s="34">
        <v>45077</v>
      </c>
      <c r="C294">
        <v>1012.3776000000001</v>
      </c>
      <c r="D294" t="s">
        <v>61</v>
      </c>
    </row>
    <row r="295" spans="1:4" x14ac:dyDescent="0.3">
      <c r="A295" s="33" t="s">
        <v>14</v>
      </c>
      <c r="B295" s="34">
        <v>45107</v>
      </c>
      <c r="C295">
        <v>992.1300480000001</v>
      </c>
      <c r="D295" t="s">
        <v>61</v>
      </c>
    </row>
    <row r="296" spans="1:4" x14ac:dyDescent="0.3">
      <c r="A296" s="33" t="s">
        <v>14</v>
      </c>
      <c r="B296" s="34">
        <v>45138</v>
      </c>
      <c r="C296">
        <v>1031.81524992</v>
      </c>
      <c r="D296" t="s">
        <v>61</v>
      </c>
    </row>
    <row r="297" spans="1:4" x14ac:dyDescent="0.3">
      <c r="A297" s="33" t="s">
        <v>14</v>
      </c>
      <c r="B297" s="34">
        <v>45169</v>
      </c>
      <c r="C297">
        <v>1073.0878599168</v>
      </c>
      <c r="D297" t="s">
        <v>61</v>
      </c>
    </row>
    <row r="298" spans="1:4" x14ac:dyDescent="0.3">
      <c r="A298" s="33" t="s">
        <v>14</v>
      </c>
      <c r="B298" s="34">
        <v>45199</v>
      </c>
      <c r="C298">
        <v>1116.0113743134721</v>
      </c>
      <c r="D298" t="s">
        <v>61</v>
      </c>
    </row>
    <row r="299" spans="1:4" x14ac:dyDescent="0.3">
      <c r="A299" s="33" t="s">
        <v>14</v>
      </c>
      <c r="B299" s="34">
        <v>45230</v>
      </c>
      <c r="C299">
        <v>1093.6911468272026</v>
      </c>
      <c r="D299" t="s">
        <v>61</v>
      </c>
    </row>
    <row r="300" spans="1:4" x14ac:dyDescent="0.3">
      <c r="A300" s="33" t="s">
        <v>14</v>
      </c>
      <c r="B300" s="34">
        <v>45260</v>
      </c>
      <c r="C300">
        <v>1137.4387927002908</v>
      </c>
      <c r="D300" t="s">
        <v>61</v>
      </c>
    </row>
    <row r="301" spans="1:4" x14ac:dyDescent="0.3">
      <c r="A301" s="33" t="s">
        <v>14</v>
      </c>
      <c r="B301" s="34">
        <v>45291</v>
      </c>
      <c r="C301">
        <v>1182.9363444083026</v>
      </c>
      <c r="D301" t="s">
        <v>61</v>
      </c>
    </row>
    <row r="302" spans="1:4" x14ac:dyDescent="0.3">
      <c r="A302" s="33" t="s">
        <v>14</v>
      </c>
      <c r="B302" s="34">
        <v>45322</v>
      </c>
      <c r="C302">
        <v>1230.2537981846347</v>
      </c>
      <c r="D302" t="s">
        <v>61</v>
      </c>
    </row>
    <row r="303" spans="1:4" x14ac:dyDescent="0.3">
      <c r="A303" s="33" t="s">
        <v>14</v>
      </c>
      <c r="B303" s="34">
        <v>45351</v>
      </c>
      <c r="C303">
        <v>1205.6487222209419</v>
      </c>
      <c r="D303" t="s">
        <v>61</v>
      </c>
    </row>
    <row r="304" spans="1:4" x14ac:dyDescent="0.3">
      <c r="A304" s="33" t="s">
        <v>14</v>
      </c>
      <c r="B304" s="34">
        <v>45382</v>
      </c>
      <c r="C304">
        <v>1253.8746711097797</v>
      </c>
      <c r="D304" t="s">
        <v>61</v>
      </c>
    </row>
    <row r="305" spans="1:4" x14ac:dyDescent="0.3">
      <c r="A305" s="33" t="s">
        <v>14</v>
      </c>
      <c r="B305" s="34">
        <v>45412</v>
      </c>
      <c r="C305">
        <v>1304.0296579541709</v>
      </c>
      <c r="D305" t="s">
        <v>61</v>
      </c>
    </row>
    <row r="306" spans="1:4" x14ac:dyDescent="0.3">
      <c r="A306" s="33" t="s">
        <v>14</v>
      </c>
      <c r="B306" s="34">
        <v>45443</v>
      </c>
      <c r="C306">
        <v>1356.1908442723379</v>
      </c>
      <c r="D306" t="s">
        <v>61</v>
      </c>
    </row>
    <row r="307" spans="1:4" x14ac:dyDescent="0.3">
      <c r="A307" s="33" t="s">
        <v>14</v>
      </c>
      <c r="B307" s="34">
        <v>45473</v>
      </c>
      <c r="C307">
        <v>1329.0670273868911</v>
      </c>
      <c r="D307" t="s">
        <v>61</v>
      </c>
    </row>
    <row r="308" spans="1:4" x14ac:dyDescent="0.3">
      <c r="A308" s="33" t="s">
        <v>14</v>
      </c>
      <c r="B308" s="34">
        <v>45504</v>
      </c>
      <c r="C308">
        <v>1382.2297084823667</v>
      </c>
      <c r="D308" t="s">
        <v>61</v>
      </c>
    </row>
    <row r="309" spans="1:4" x14ac:dyDescent="0.3">
      <c r="A309" s="33" t="s">
        <v>14</v>
      </c>
      <c r="B309" s="34">
        <v>45535</v>
      </c>
      <c r="C309">
        <v>1437.5188968216614</v>
      </c>
      <c r="D309" t="s">
        <v>61</v>
      </c>
    </row>
    <row r="310" spans="1:4" x14ac:dyDescent="0.3">
      <c r="A310" s="33" t="s">
        <v>14</v>
      </c>
      <c r="B310" s="34">
        <v>45565</v>
      </c>
      <c r="C310">
        <v>1408.7685188852281</v>
      </c>
      <c r="D310" t="s">
        <v>61</v>
      </c>
    </row>
    <row r="311" spans="1:4" x14ac:dyDescent="0.3">
      <c r="A311" s="33" t="s">
        <v>14</v>
      </c>
      <c r="B311" s="34">
        <v>45596</v>
      </c>
      <c r="C311">
        <v>1465.1192596406372</v>
      </c>
      <c r="D311" t="s">
        <v>61</v>
      </c>
    </row>
    <row r="312" spans="1:4" x14ac:dyDescent="0.3">
      <c r="A312" s="33" t="s">
        <v>14</v>
      </c>
      <c r="B312" s="34">
        <v>45626</v>
      </c>
      <c r="C312">
        <v>1523.7240300262627</v>
      </c>
      <c r="D312" t="s">
        <v>61</v>
      </c>
    </row>
    <row r="313" spans="1:4" x14ac:dyDescent="0.3">
      <c r="A313" s="33" t="s">
        <v>14</v>
      </c>
      <c r="B313" s="34">
        <v>45657</v>
      </c>
      <c r="C313">
        <v>1493.2495494257373</v>
      </c>
      <c r="D313" t="s">
        <v>61</v>
      </c>
    </row>
    <row r="314" spans="1:4" x14ac:dyDescent="0.3">
      <c r="A314" s="33" t="s">
        <v>14</v>
      </c>
      <c r="B314" s="34">
        <v>45688</v>
      </c>
      <c r="C314">
        <v>1552.979531402767</v>
      </c>
      <c r="D314" t="s">
        <v>61</v>
      </c>
    </row>
    <row r="315" spans="1:4" x14ac:dyDescent="0.3">
      <c r="A315" s="33" t="s">
        <v>14</v>
      </c>
      <c r="B315" s="34">
        <v>45716</v>
      </c>
      <c r="C315">
        <v>1521.9199407747117</v>
      </c>
      <c r="D315" t="s">
        <v>61</v>
      </c>
    </row>
    <row r="316" spans="1:4" x14ac:dyDescent="0.3">
      <c r="A316" s="33" t="s">
        <v>14</v>
      </c>
      <c r="B316" s="34">
        <v>45747</v>
      </c>
      <c r="C316">
        <v>1582.7967384057001</v>
      </c>
      <c r="D316" t="s">
        <v>61</v>
      </c>
    </row>
    <row r="317" spans="1:4" x14ac:dyDescent="0.3">
      <c r="A317" s="33" t="s">
        <v>14</v>
      </c>
      <c r="B317" s="34">
        <v>45777</v>
      </c>
      <c r="C317">
        <v>1551.140803637586</v>
      </c>
      <c r="D317" t="s">
        <v>61</v>
      </c>
    </row>
    <row r="318" spans="1:4" x14ac:dyDescent="0.3">
      <c r="A318" s="33" t="s">
        <v>14</v>
      </c>
      <c r="B318" s="34">
        <v>45808</v>
      </c>
      <c r="C318">
        <v>1613.1864357830896</v>
      </c>
      <c r="D318" t="s">
        <v>61</v>
      </c>
    </row>
    <row r="319" spans="1:4" x14ac:dyDescent="0.3">
      <c r="A319" s="33" t="s">
        <v>14</v>
      </c>
      <c r="B319" s="34">
        <v>45838</v>
      </c>
      <c r="C319">
        <v>1580.9227070674278</v>
      </c>
      <c r="D319" t="s">
        <v>61</v>
      </c>
    </row>
    <row r="320" spans="1:4" x14ac:dyDescent="0.3">
      <c r="A320" s="33" t="s">
        <v>14</v>
      </c>
      <c r="B320" s="34">
        <v>45869</v>
      </c>
      <c r="C320">
        <v>1644.159615350125</v>
      </c>
      <c r="D320" t="s">
        <v>61</v>
      </c>
    </row>
    <row r="321" spans="1:4" x14ac:dyDescent="0.3">
      <c r="A321" s="33" t="s">
        <v>14</v>
      </c>
      <c r="B321" s="34">
        <v>45900</v>
      </c>
      <c r="C321">
        <v>1709.9259999641301</v>
      </c>
      <c r="D321" t="s">
        <v>61</v>
      </c>
    </row>
    <row r="322" spans="1:4" x14ac:dyDescent="0.3">
      <c r="A322" s="33" t="s">
        <v>14</v>
      </c>
      <c r="B322" s="34">
        <v>45930</v>
      </c>
      <c r="C322">
        <v>1778.3230399626955</v>
      </c>
      <c r="D322" t="s">
        <v>61</v>
      </c>
    </row>
    <row r="323" spans="1:4" x14ac:dyDescent="0.3">
      <c r="A323" s="33" t="s">
        <v>14</v>
      </c>
      <c r="B323" s="34">
        <v>45961</v>
      </c>
      <c r="C323">
        <v>1742.7565791634415</v>
      </c>
      <c r="D323" t="s">
        <v>61</v>
      </c>
    </row>
    <row r="324" spans="1:4" x14ac:dyDescent="0.3">
      <c r="A324" s="33" t="s">
        <v>14</v>
      </c>
      <c r="B324" s="34">
        <v>45991</v>
      </c>
      <c r="C324">
        <v>1812.4668423299793</v>
      </c>
      <c r="D324" t="s">
        <v>61</v>
      </c>
    </row>
    <row r="325" spans="1:4" x14ac:dyDescent="0.3">
      <c r="A325" s="33" t="s">
        <v>14</v>
      </c>
      <c r="B325" s="34">
        <v>46022</v>
      </c>
      <c r="C325">
        <v>1884.9655160231785</v>
      </c>
      <c r="D325" t="s">
        <v>61</v>
      </c>
    </row>
    <row r="326" spans="1:4" x14ac:dyDescent="0.3">
      <c r="A326" s="33" t="s">
        <v>15</v>
      </c>
      <c r="B326" s="34">
        <v>44957</v>
      </c>
      <c r="C326">
        <v>4000</v>
      </c>
      <c r="D326" t="s">
        <v>61</v>
      </c>
    </row>
    <row r="327" spans="1:4" x14ac:dyDescent="0.3">
      <c r="A327" s="33" t="s">
        <v>15</v>
      </c>
      <c r="B327" s="34">
        <v>44985</v>
      </c>
      <c r="C327">
        <v>4200</v>
      </c>
      <c r="D327" t="s">
        <v>61</v>
      </c>
    </row>
    <row r="328" spans="1:4" x14ac:dyDescent="0.3">
      <c r="A328" s="33" t="s">
        <v>15</v>
      </c>
      <c r="B328" s="34">
        <v>45016</v>
      </c>
      <c r="C328">
        <v>4116</v>
      </c>
      <c r="D328" t="s">
        <v>61</v>
      </c>
    </row>
    <row r="329" spans="1:4" x14ac:dyDescent="0.3">
      <c r="A329" s="33" t="s">
        <v>15</v>
      </c>
      <c r="B329" s="34">
        <v>45046</v>
      </c>
      <c r="C329">
        <v>4321.8</v>
      </c>
      <c r="D329" t="s">
        <v>61</v>
      </c>
    </row>
    <row r="330" spans="1:4" x14ac:dyDescent="0.3">
      <c r="A330" s="33" t="s">
        <v>15</v>
      </c>
      <c r="B330" s="34">
        <v>45077</v>
      </c>
      <c r="C330">
        <v>4537.8900000000003</v>
      </c>
      <c r="D330" t="s">
        <v>61</v>
      </c>
    </row>
    <row r="331" spans="1:4" x14ac:dyDescent="0.3">
      <c r="A331" s="33" t="s">
        <v>15</v>
      </c>
      <c r="B331" s="34">
        <v>45107</v>
      </c>
      <c r="C331">
        <v>4447.1322</v>
      </c>
      <c r="D331" t="s">
        <v>61</v>
      </c>
    </row>
    <row r="332" spans="1:4" x14ac:dyDescent="0.3">
      <c r="A332" s="33" t="s">
        <v>15</v>
      </c>
      <c r="B332" s="34">
        <v>45138</v>
      </c>
      <c r="C332">
        <v>4669.4888099999998</v>
      </c>
      <c r="D332" t="s">
        <v>61</v>
      </c>
    </row>
    <row r="333" spans="1:4" x14ac:dyDescent="0.3">
      <c r="A333" s="33" t="s">
        <v>15</v>
      </c>
      <c r="B333" s="34">
        <v>45169</v>
      </c>
      <c r="C333">
        <v>4902.9632505</v>
      </c>
      <c r="D333" t="s">
        <v>61</v>
      </c>
    </row>
    <row r="334" spans="1:4" x14ac:dyDescent="0.3">
      <c r="A334" s="33" t="s">
        <v>15</v>
      </c>
      <c r="B334" s="34">
        <v>45199</v>
      </c>
      <c r="C334">
        <v>5148.1114130249998</v>
      </c>
      <c r="D334" t="s">
        <v>61</v>
      </c>
    </row>
    <row r="335" spans="1:4" x14ac:dyDescent="0.3">
      <c r="A335" s="33" t="s">
        <v>15</v>
      </c>
      <c r="B335" s="34">
        <v>45230</v>
      </c>
      <c r="C335">
        <v>5045.1491847644993</v>
      </c>
      <c r="D335" t="s">
        <v>61</v>
      </c>
    </row>
    <row r="336" spans="1:4" x14ac:dyDescent="0.3">
      <c r="A336" s="33" t="s">
        <v>15</v>
      </c>
      <c r="B336" s="34">
        <v>45260</v>
      </c>
      <c r="C336">
        <v>5297.4066440027245</v>
      </c>
      <c r="D336" t="s">
        <v>61</v>
      </c>
    </row>
    <row r="337" spans="1:4" x14ac:dyDescent="0.3">
      <c r="A337" s="33" t="s">
        <v>15</v>
      </c>
      <c r="B337" s="34">
        <v>45291</v>
      </c>
      <c r="C337">
        <v>5562.2769762028611</v>
      </c>
      <c r="D337" t="s">
        <v>61</v>
      </c>
    </row>
    <row r="338" spans="1:4" x14ac:dyDescent="0.3">
      <c r="A338" s="33" t="s">
        <v>15</v>
      </c>
      <c r="B338" s="34">
        <v>45322</v>
      </c>
      <c r="C338">
        <v>5840.3908250130044</v>
      </c>
      <c r="D338" t="s">
        <v>61</v>
      </c>
    </row>
    <row r="339" spans="1:4" x14ac:dyDescent="0.3">
      <c r="A339" s="33" t="s">
        <v>15</v>
      </c>
      <c r="B339" s="34">
        <v>45351</v>
      </c>
      <c r="C339">
        <v>5723.5830085127445</v>
      </c>
      <c r="D339" t="s">
        <v>61</v>
      </c>
    </row>
    <row r="340" spans="1:4" x14ac:dyDescent="0.3">
      <c r="A340" s="33" t="s">
        <v>15</v>
      </c>
      <c r="B340" s="34">
        <v>45382</v>
      </c>
      <c r="C340">
        <v>6009.7621589383816</v>
      </c>
      <c r="D340" t="s">
        <v>61</v>
      </c>
    </row>
    <row r="341" spans="1:4" x14ac:dyDescent="0.3">
      <c r="A341" s="33" t="s">
        <v>15</v>
      </c>
      <c r="B341" s="34">
        <v>45412</v>
      </c>
      <c r="C341">
        <v>6310.2502668853012</v>
      </c>
      <c r="D341" t="s">
        <v>61</v>
      </c>
    </row>
    <row r="342" spans="1:4" x14ac:dyDescent="0.3">
      <c r="A342" s="33" t="s">
        <v>15</v>
      </c>
      <c r="B342" s="34">
        <v>45443</v>
      </c>
      <c r="C342">
        <v>6625.7627802295665</v>
      </c>
      <c r="D342" t="s">
        <v>61</v>
      </c>
    </row>
    <row r="343" spans="1:4" x14ac:dyDescent="0.3">
      <c r="A343" s="33" t="s">
        <v>15</v>
      </c>
      <c r="B343" s="34">
        <v>45473</v>
      </c>
      <c r="C343">
        <v>6493.2475246249751</v>
      </c>
      <c r="D343" t="s">
        <v>61</v>
      </c>
    </row>
    <row r="344" spans="1:4" x14ac:dyDescent="0.3">
      <c r="A344" s="33" t="s">
        <v>15</v>
      </c>
      <c r="B344" s="34">
        <v>45504</v>
      </c>
      <c r="C344">
        <v>6817.9099008562243</v>
      </c>
      <c r="D344" t="s">
        <v>61</v>
      </c>
    </row>
    <row r="345" spans="1:4" x14ac:dyDescent="0.3">
      <c r="A345" s="33" t="s">
        <v>15</v>
      </c>
      <c r="B345" s="34">
        <v>45535</v>
      </c>
      <c r="C345">
        <v>7158.8053958990358</v>
      </c>
      <c r="D345" t="s">
        <v>61</v>
      </c>
    </row>
    <row r="346" spans="1:4" x14ac:dyDescent="0.3">
      <c r="A346" s="33" t="s">
        <v>15</v>
      </c>
      <c r="B346" s="34">
        <v>45565</v>
      </c>
      <c r="C346">
        <v>7015.6292879810553</v>
      </c>
      <c r="D346" t="s">
        <v>61</v>
      </c>
    </row>
    <row r="347" spans="1:4" x14ac:dyDescent="0.3">
      <c r="A347" s="33" t="s">
        <v>15</v>
      </c>
      <c r="B347" s="34">
        <v>45596</v>
      </c>
      <c r="C347">
        <v>7366.4107523801085</v>
      </c>
      <c r="D347" t="s">
        <v>61</v>
      </c>
    </row>
    <row r="348" spans="1:4" x14ac:dyDescent="0.3">
      <c r="A348" s="33" t="s">
        <v>15</v>
      </c>
      <c r="B348" s="34">
        <v>45626</v>
      </c>
      <c r="C348">
        <v>7734.7312899991139</v>
      </c>
      <c r="D348" t="s">
        <v>61</v>
      </c>
    </row>
    <row r="349" spans="1:4" x14ac:dyDescent="0.3">
      <c r="A349" s="33" t="s">
        <v>15</v>
      </c>
      <c r="B349" s="34">
        <v>45657</v>
      </c>
      <c r="C349">
        <v>7580.0366641991313</v>
      </c>
      <c r="D349" t="s">
        <v>61</v>
      </c>
    </row>
    <row r="350" spans="1:4" x14ac:dyDescent="0.3">
      <c r="A350" s="33" t="s">
        <v>15</v>
      </c>
      <c r="B350" s="34">
        <v>45688</v>
      </c>
      <c r="C350">
        <v>7959.0384974090884</v>
      </c>
      <c r="D350" t="s">
        <v>61</v>
      </c>
    </row>
    <row r="351" spans="1:4" x14ac:dyDescent="0.3">
      <c r="A351" s="33" t="s">
        <v>15</v>
      </c>
      <c r="B351" s="34">
        <v>45716</v>
      </c>
      <c r="C351">
        <v>7799.857727460907</v>
      </c>
      <c r="D351" t="s">
        <v>61</v>
      </c>
    </row>
    <row r="352" spans="1:4" x14ac:dyDescent="0.3">
      <c r="A352" s="33" t="s">
        <v>15</v>
      </c>
      <c r="B352" s="34">
        <v>45747</v>
      </c>
      <c r="C352">
        <v>8189.8506138339526</v>
      </c>
      <c r="D352" t="s">
        <v>61</v>
      </c>
    </row>
    <row r="353" spans="1:4" x14ac:dyDescent="0.3">
      <c r="A353" s="33" t="s">
        <v>15</v>
      </c>
      <c r="B353" s="34">
        <v>45777</v>
      </c>
      <c r="C353">
        <v>8026.0536015572734</v>
      </c>
      <c r="D353" t="s">
        <v>61</v>
      </c>
    </row>
    <row r="354" spans="1:4" x14ac:dyDescent="0.3">
      <c r="A354" s="33" t="s">
        <v>15</v>
      </c>
      <c r="B354" s="34">
        <v>45808</v>
      </c>
      <c r="C354">
        <v>8427.3562816351368</v>
      </c>
      <c r="D354" t="s">
        <v>61</v>
      </c>
    </row>
    <row r="355" spans="1:4" x14ac:dyDescent="0.3">
      <c r="A355" s="33" t="s">
        <v>15</v>
      </c>
      <c r="B355" s="34">
        <v>45838</v>
      </c>
      <c r="C355">
        <v>8258.8091560024332</v>
      </c>
      <c r="D355" t="s">
        <v>61</v>
      </c>
    </row>
    <row r="356" spans="1:4" x14ac:dyDescent="0.3">
      <c r="A356" s="33" t="s">
        <v>15</v>
      </c>
      <c r="B356" s="34">
        <v>45869</v>
      </c>
      <c r="C356">
        <v>8671.7496138025544</v>
      </c>
      <c r="D356" t="s">
        <v>61</v>
      </c>
    </row>
    <row r="357" spans="1:4" x14ac:dyDescent="0.3">
      <c r="A357" s="33" t="s">
        <v>15</v>
      </c>
      <c r="B357" s="34">
        <v>45900</v>
      </c>
      <c r="C357">
        <v>9105.3370944926828</v>
      </c>
      <c r="D357" t="s">
        <v>61</v>
      </c>
    </row>
    <row r="358" spans="1:4" x14ac:dyDescent="0.3">
      <c r="A358" s="33" t="s">
        <v>15</v>
      </c>
      <c r="B358" s="34">
        <v>45930</v>
      </c>
      <c r="C358">
        <v>9560.6039492173168</v>
      </c>
      <c r="D358" t="s">
        <v>61</v>
      </c>
    </row>
    <row r="359" spans="1:4" x14ac:dyDescent="0.3">
      <c r="A359" s="33" t="s">
        <v>15</v>
      </c>
      <c r="B359" s="34">
        <v>45961</v>
      </c>
      <c r="C359">
        <v>9369.3918702329702</v>
      </c>
      <c r="D359" t="s">
        <v>61</v>
      </c>
    </row>
    <row r="360" spans="1:4" x14ac:dyDescent="0.3">
      <c r="A360" s="33" t="s">
        <v>15</v>
      </c>
      <c r="B360" s="34">
        <v>45991</v>
      </c>
      <c r="C360">
        <v>9837.861463744619</v>
      </c>
      <c r="D360" t="s">
        <v>61</v>
      </c>
    </row>
    <row r="361" spans="1:4" x14ac:dyDescent="0.3">
      <c r="A361" s="33" t="s">
        <v>15</v>
      </c>
      <c r="B361" s="34">
        <v>46022</v>
      </c>
      <c r="C361">
        <v>10329.75453693185</v>
      </c>
      <c r="D361" t="s">
        <v>61</v>
      </c>
    </row>
    <row r="362" spans="1:4" x14ac:dyDescent="0.3">
      <c r="A362" s="33" t="s">
        <v>16</v>
      </c>
      <c r="B362" s="34">
        <v>44957</v>
      </c>
      <c r="C362">
        <v>250</v>
      </c>
      <c r="D362" t="s">
        <v>61</v>
      </c>
    </row>
    <row r="363" spans="1:4" x14ac:dyDescent="0.3">
      <c r="A363" s="33" t="s">
        <v>16</v>
      </c>
      <c r="B363" s="34">
        <v>44985</v>
      </c>
      <c r="C363">
        <v>257.5</v>
      </c>
      <c r="D363" t="s">
        <v>61</v>
      </c>
    </row>
    <row r="364" spans="1:4" x14ac:dyDescent="0.3">
      <c r="A364" s="33" t="s">
        <v>16</v>
      </c>
      <c r="B364" s="34">
        <v>45016</v>
      </c>
      <c r="C364">
        <v>252.35</v>
      </c>
      <c r="D364" t="s">
        <v>61</v>
      </c>
    </row>
    <row r="365" spans="1:4" x14ac:dyDescent="0.3">
      <c r="A365" s="33" t="s">
        <v>16</v>
      </c>
      <c r="B365" s="34">
        <v>45046</v>
      </c>
      <c r="C365">
        <v>259.9205</v>
      </c>
      <c r="D365" t="s">
        <v>61</v>
      </c>
    </row>
    <row r="366" spans="1:4" x14ac:dyDescent="0.3">
      <c r="A366" s="33" t="s">
        <v>16</v>
      </c>
      <c r="B366" s="34">
        <v>45077</v>
      </c>
      <c r="C366">
        <v>267.71811500000001</v>
      </c>
      <c r="D366" t="s">
        <v>61</v>
      </c>
    </row>
    <row r="367" spans="1:4" x14ac:dyDescent="0.3">
      <c r="A367" s="33" t="s">
        <v>16</v>
      </c>
      <c r="B367" s="34">
        <v>45107</v>
      </c>
      <c r="C367">
        <v>262.36375270000002</v>
      </c>
      <c r="D367" t="s">
        <v>61</v>
      </c>
    </row>
    <row r="368" spans="1:4" x14ac:dyDescent="0.3">
      <c r="A368" s="33" t="s">
        <v>16</v>
      </c>
      <c r="B368" s="34">
        <v>45138</v>
      </c>
      <c r="C368">
        <v>270.23466528100005</v>
      </c>
      <c r="D368" t="s">
        <v>61</v>
      </c>
    </row>
    <row r="369" spans="1:4" x14ac:dyDescent="0.3">
      <c r="A369" s="33" t="s">
        <v>16</v>
      </c>
      <c r="B369" s="34">
        <v>45169</v>
      </c>
      <c r="C369">
        <v>278.34170523943004</v>
      </c>
      <c r="D369" t="s">
        <v>61</v>
      </c>
    </row>
    <row r="370" spans="1:4" x14ac:dyDescent="0.3">
      <c r="A370" s="33" t="s">
        <v>16</v>
      </c>
      <c r="B370" s="34">
        <v>45199</v>
      </c>
      <c r="C370">
        <v>286.69195639661297</v>
      </c>
      <c r="D370" t="s">
        <v>61</v>
      </c>
    </row>
    <row r="371" spans="1:4" x14ac:dyDescent="0.3">
      <c r="A371" s="33" t="s">
        <v>16</v>
      </c>
      <c r="B371" s="34">
        <v>45230</v>
      </c>
      <c r="C371">
        <v>280.95811726868072</v>
      </c>
      <c r="D371" t="s">
        <v>61</v>
      </c>
    </row>
    <row r="372" spans="1:4" x14ac:dyDescent="0.3">
      <c r="A372" s="33" t="s">
        <v>16</v>
      </c>
      <c r="B372" s="34">
        <v>45260</v>
      </c>
      <c r="C372">
        <v>289.38686078674118</v>
      </c>
      <c r="D372" t="s">
        <v>61</v>
      </c>
    </row>
    <row r="373" spans="1:4" x14ac:dyDescent="0.3">
      <c r="A373" s="33" t="s">
        <v>16</v>
      </c>
      <c r="B373" s="34">
        <v>45291</v>
      </c>
      <c r="C373">
        <v>298.06846661034342</v>
      </c>
      <c r="D373" t="s">
        <v>61</v>
      </c>
    </row>
    <row r="374" spans="1:4" x14ac:dyDescent="0.3">
      <c r="A374" s="33" t="s">
        <v>16</v>
      </c>
      <c r="B374" s="34">
        <v>45322</v>
      </c>
      <c r="C374">
        <v>307.01052060865374</v>
      </c>
      <c r="D374" t="s">
        <v>61</v>
      </c>
    </row>
    <row r="375" spans="1:4" x14ac:dyDescent="0.3">
      <c r="A375" s="33" t="s">
        <v>16</v>
      </c>
      <c r="B375" s="34">
        <v>45351</v>
      </c>
      <c r="C375">
        <v>300.87031019648066</v>
      </c>
      <c r="D375" t="s">
        <v>61</v>
      </c>
    </row>
    <row r="376" spans="1:4" x14ac:dyDescent="0.3">
      <c r="A376" s="33" t="s">
        <v>16</v>
      </c>
      <c r="B376" s="34">
        <v>45382</v>
      </c>
      <c r="C376">
        <v>309.89641950237507</v>
      </c>
      <c r="D376" t="s">
        <v>61</v>
      </c>
    </row>
    <row r="377" spans="1:4" x14ac:dyDescent="0.3">
      <c r="A377" s="33" t="s">
        <v>16</v>
      </c>
      <c r="B377" s="34">
        <v>45412</v>
      </c>
      <c r="C377">
        <v>319.19331208744632</v>
      </c>
      <c r="D377" t="s">
        <v>61</v>
      </c>
    </row>
    <row r="378" spans="1:4" x14ac:dyDescent="0.3">
      <c r="A378" s="33" t="s">
        <v>16</v>
      </c>
      <c r="B378" s="34">
        <v>45443</v>
      </c>
      <c r="C378">
        <v>328.76911145006972</v>
      </c>
      <c r="D378" t="s">
        <v>61</v>
      </c>
    </row>
    <row r="379" spans="1:4" x14ac:dyDescent="0.3">
      <c r="A379" s="33" t="s">
        <v>16</v>
      </c>
      <c r="B379" s="34">
        <v>45473</v>
      </c>
      <c r="C379">
        <v>322.19372922106834</v>
      </c>
      <c r="D379" t="s">
        <v>61</v>
      </c>
    </row>
    <row r="380" spans="1:4" x14ac:dyDescent="0.3">
      <c r="A380" s="33" t="s">
        <v>16</v>
      </c>
      <c r="B380" s="34">
        <v>45504</v>
      </c>
      <c r="C380">
        <v>331.8595410977004</v>
      </c>
      <c r="D380" t="s">
        <v>61</v>
      </c>
    </row>
    <row r="381" spans="1:4" x14ac:dyDescent="0.3">
      <c r="A381" s="33" t="s">
        <v>16</v>
      </c>
      <c r="B381" s="34">
        <v>45535</v>
      </c>
      <c r="C381">
        <v>341.81532733063142</v>
      </c>
      <c r="D381" t="s">
        <v>61</v>
      </c>
    </row>
    <row r="382" spans="1:4" x14ac:dyDescent="0.3">
      <c r="A382" s="33" t="s">
        <v>16</v>
      </c>
      <c r="B382" s="34">
        <v>45565</v>
      </c>
      <c r="C382">
        <v>334.97902078401876</v>
      </c>
      <c r="D382" t="s">
        <v>61</v>
      </c>
    </row>
    <row r="383" spans="1:4" x14ac:dyDescent="0.3">
      <c r="A383" s="33" t="s">
        <v>16</v>
      </c>
      <c r="B383" s="34">
        <v>45596</v>
      </c>
      <c r="C383">
        <v>345.02839140753935</v>
      </c>
      <c r="D383" t="s">
        <v>61</v>
      </c>
    </row>
    <row r="384" spans="1:4" x14ac:dyDescent="0.3">
      <c r="A384" s="33" t="s">
        <v>16</v>
      </c>
      <c r="B384" s="34">
        <v>45626</v>
      </c>
      <c r="C384">
        <v>355.37924314976556</v>
      </c>
      <c r="D384" t="s">
        <v>61</v>
      </c>
    </row>
    <row r="385" spans="1:4" x14ac:dyDescent="0.3">
      <c r="A385" s="33" t="s">
        <v>16</v>
      </c>
      <c r="B385" s="34">
        <v>45657</v>
      </c>
      <c r="C385">
        <v>348.27165828677022</v>
      </c>
      <c r="D385" t="s">
        <v>61</v>
      </c>
    </row>
    <row r="386" spans="1:4" x14ac:dyDescent="0.3">
      <c r="A386" s="33" t="s">
        <v>16</v>
      </c>
      <c r="B386" s="34">
        <v>45688</v>
      </c>
      <c r="C386">
        <v>358.71980803537332</v>
      </c>
      <c r="D386" t="s">
        <v>61</v>
      </c>
    </row>
    <row r="387" spans="1:4" x14ac:dyDescent="0.3">
      <c r="A387" s="33" t="s">
        <v>16</v>
      </c>
      <c r="B387" s="34">
        <v>45716</v>
      </c>
      <c r="C387">
        <v>351.54541187466583</v>
      </c>
      <c r="D387" t="s">
        <v>61</v>
      </c>
    </row>
    <row r="388" spans="1:4" x14ac:dyDescent="0.3">
      <c r="A388" s="33" t="s">
        <v>16</v>
      </c>
      <c r="B388" s="34">
        <v>45747</v>
      </c>
      <c r="C388">
        <v>362.0917742309058</v>
      </c>
      <c r="D388" t="s">
        <v>61</v>
      </c>
    </row>
    <row r="389" spans="1:4" x14ac:dyDescent="0.3">
      <c r="A389" s="33" t="s">
        <v>16</v>
      </c>
      <c r="B389" s="34">
        <v>45777</v>
      </c>
      <c r="C389">
        <v>354.84993874628765</v>
      </c>
      <c r="D389" t="s">
        <v>61</v>
      </c>
    </row>
    <row r="390" spans="1:4" x14ac:dyDescent="0.3">
      <c r="A390" s="33" t="s">
        <v>16</v>
      </c>
      <c r="B390" s="34">
        <v>45808</v>
      </c>
      <c r="C390">
        <v>365.49543690867631</v>
      </c>
      <c r="D390" t="s">
        <v>61</v>
      </c>
    </row>
    <row r="391" spans="1:4" x14ac:dyDescent="0.3">
      <c r="A391" s="33" t="s">
        <v>16</v>
      </c>
      <c r="B391" s="34">
        <v>45838</v>
      </c>
      <c r="C391">
        <v>358.18552817050278</v>
      </c>
      <c r="D391" t="s">
        <v>61</v>
      </c>
    </row>
    <row r="392" spans="1:4" x14ac:dyDescent="0.3">
      <c r="A392" s="33" t="s">
        <v>16</v>
      </c>
      <c r="B392" s="34">
        <v>45869</v>
      </c>
      <c r="C392">
        <v>368.93109401561787</v>
      </c>
      <c r="D392" t="s">
        <v>61</v>
      </c>
    </row>
    <row r="393" spans="1:4" x14ac:dyDescent="0.3">
      <c r="A393" s="33" t="s">
        <v>16</v>
      </c>
      <c r="B393" s="34">
        <v>45900</v>
      </c>
      <c r="C393">
        <v>379.99902683608644</v>
      </c>
      <c r="D393" t="s">
        <v>61</v>
      </c>
    </row>
    <row r="394" spans="1:4" x14ac:dyDescent="0.3">
      <c r="A394" s="33" t="s">
        <v>16</v>
      </c>
      <c r="B394" s="34">
        <v>45930</v>
      </c>
      <c r="C394">
        <v>391.39899764116905</v>
      </c>
      <c r="D394" t="s">
        <v>61</v>
      </c>
    </row>
    <row r="395" spans="1:4" x14ac:dyDescent="0.3">
      <c r="A395" s="33" t="s">
        <v>16</v>
      </c>
      <c r="B395" s="34">
        <v>45961</v>
      </c>
      <c r="C395">
        <v>383.57101768834565</v>
      </c>
      <c r="D395" t="s">
        <v>61</v>
      </c>
    </row>
    <row r="396" spans="1:4" x14ac:dyDescent="0.3">
      <c r="A396" s="33" t="s">
        <v>16</v>
      </c>
      <c r="B396" s="34">
        <v>45991</v>
      </c>
      <c r="C396">
        <v>395.07814821899603</v>
      </c>
      <c r="D396" t="s">
        <v>61</v>
      </c>
    </row>
    <row r="397" spans="1:4" x14ac:dyDescent="0.3">
      <c r="A397" s="33" t="s">
        <v>16</v>
      </c>
      <c r="B397" s="34">
        <v>46022</v>
      </c>
      <c r="C397">
        <v>406.93049266556591</v>
      </c>
      <c r="D397" t="s">
        <v>61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61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61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61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61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61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61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61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61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61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61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61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61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61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61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61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61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61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61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61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61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61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61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61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61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61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61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61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61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61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61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61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61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61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61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61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61</v>
      </c>
    </row>
    <row r="434" spans="1:4" x14ac:dyDescent="0.3">
      <c r="A434" s="33" t="s">
        <v>18</v>
      </c>
      <c r="B434" s="34">
        <v>44957</v>
      </c>
      <c r="C434">
        <v>800</v>
      </c>
      <c r="D434" t="s">
        <v>61</v>
      </c>
    </row>
    <row r="435" spans="1:4" x14ac:dyDescent="0.3">
      <c r="A435" s="33" t="s">
        <v>18</v>
      </c>
      <c r="B435" s="34">
        <v>44985</v>
      </c>
      <c r="C435">
        <v>840</v>
      </c>
      <c r="D435" t="s">
        <v>61</v>
      </c>
    </row>
    <row r="436" spans="1:4" x14ac:dyDescent="0.3">
      <c r="A436" s="33" t="s">
        <v>18</v>
      </c>
      <c r="B436" s="34">
        <v>45016</v>
      </c>
      <c r="C436">
        <v>823.19999999999993</v>
      </c>
      <c r="D436" t="s">
        <v>61</v>
      </c>
    </row>
    <row r="437" spans="1:4" x14ac:dyDescent="0.3">
      <c r="A437" s="33" t="s">
        <v>18</v>
      </c>
      <c r="B437" s="34">
        <v>45046</v>
      </c>
      <c r="C437">
        <v>864.36</v>
      </c>
      <c r="D437" t="s">
        <v>61</v>
      </c>
    </row>
    <row r="438" spans="1:4" x14ac:dyDescent="0.3">
      <c r="A438" s="33" t="s">
        <v>18</v>
      </c>
      <c r="B438" s="34">
        <v>45077</v>
      </c>
      <c r="C438">
        <v>907.57800000000009</v>
      </c>
      <c r="D438" t="s">
        <v>61</v>
      </c>
    </row>
    <row r="439" spans="1:4" x14ac:dyDescent="0.3">
      <c r="A439" s="33" t="s">
        <v>18</v>
      </c>
      <c r="B439" s="34">
        <v>45107</v>
      </c>
      <c r="C439">
        <v>889.42644000000007</v>
      </c>
      <c r="D439" t="s">
        <v>61</v>
      </c>
    </row>
    <row r="440" spans="1:4" x14ac:dyDescent="0.3">
      <c r="A440" s="33" t="s">
        <v>18</v>
      </c>
      <c r="B440" s="34">
        <v>45138</v>
      </c>
      <c r="C440">
        <v>933.89776200000006</v>
      </c>
      <c r="D440" t="s">
        <v>61</v>
      </c>
    </row>
    <row r="441" spans="1:4" x14ac:dyDescent="0.3">
      <c r="A441" s="33" t="s">
        <v>18</v>
      </c>
      <c r="B441" s="34">
        <v>45169</v>
      </c>
      <c r="C441">
        <v>980.59265010000013</v>
      </c>
      <c r="D441" t="s">
        <v>61</v>
      </c>
    </row>
    <row r="442" spans="1:4" x14ac:dyDescent="0.3">
      <c r="A442" s="33" t="s">
        <v>18</v>
      </c>
      <c r="B442" s="34">
        <v>45199</v>
      </c>
      <c r="C442">
        <v>1029.6222826050002</v>
      </c>
      <c r="D442" t="s">
        <v>61</v>
      </c>
    </row>
    <row r="443" spans="1:4" x14ac:dyDescent="0.3">
      <c r="A443" s="33" t="s">
        <v>18</v>
      </c>
      <c r="B443" s="34">
        <v>45230</v>
      </c>
      <c r="C443">
        <v>1009.0298369529003</v>
      </c>
      <c r="D443" t="s">
        <v>61</v>
      </c>
    </row>
    <row r="444" spans="1:4" x14ac:dyDescent="0.3">
      <c r="A444" s="33" t="s">
        <v>18</v>
      </c>
      <c r="B444" s="34">
        <v>45260</v>
      </c>
      <c r="C444">
        <v>1059.4813288005453</v>
      </c>
      <c r="D444" t="s">
        <v>61</v>
      </c>
    </row>
    <row r="445" spans="1:4" x14ac:dyDescent="0.3">
      <c r="A445" s="33" t="s">
        <v>18</v>
      </c>
      <c r="B445" s="34">
        <v>45291</v>
      </c>
      <c r="C445">
        <v>1112.4553952405727</v>
      </c>
      <c r="D445" t="s">
        <v>61</v>
      </c>
    </row>
    <row r="446" spans="1:4" x14ac:dyDescent="0.3">
      <c r="A446" s="33" t="s">
        <v>18</v>
      </c>
      <c r="B446" s="34">
        <v>45322</v>
      </c>
      <c r="C446">
        <v>1168.0781650026013</v>
      </c>
      <c r="D446" t="s">
        <v>61</v>
      </c>
    </row>
    <row r="447" spans="1:4" x14ac:dyDescent="0.3">
      <c r="A447" s="33" t="s">
        <v>18</v>
      </c>
      <c r="B447" s="34">
        <v>45351</v>
      </c>
      <c r="C447">
        <v>1144.7166017025493</v>
      </c>
      <c r="D447" t="s">
        <v>61</v>
      </c>
    </row>
    <row r="448" spans="1:4" x14ac:dyDescent="0.3">
      <c r="A448" s="33" t="s">
        <v>18</v>
      </c>
      <c r="B448" s="34">
        <v>45382</v>
      </c>
      <c r="C448">
        <v>1201.9524317876767</v>
      </c>
      <c r="D448" t="s">
        <v>61</v>
      </c>
    </row>
    <row r="449" spans="1:4" x14ac:dyDescent="0.3">
      <c r="A449" s="33" t="s">
        <v>18</v>
      </c>
      <c r="B449" s="34">
        <v>45412</v>
      </c>
      <c r="C449">
        <v>1262.0500533770605</v>
      </c>
      <c r="D449" t="s">
        <v>61</v>
      </c>
    </row>
    <row r="450" spans="1:4" x14ac:dyDescent="0.3">
      <c r="A450" s="33" t="s">
        <v>18</v>
      </c>
      <c r="B450" s="34">
        <v>45443</v>
      </c>
      <c r="C450">
        <v>1325.1525560459136</v>
      </c>
      <c r="D450" t="s">
        <v>61</v>
      </c>
    </row>
    <row r="451" spans="1:4" x14ac:dyDescent="0.3">
      <c r="A451" s="33" t="s">
        <v>18</v>
      </c>
      <c r="B451" s="34">
        <v>45473</v>
      </c>
      <c r="C451">
        <v>1298.6495049249952</v>
      </c>
      <c r="D451" t="s">
        <v>61</v>
      </c>
    </row>
    <row r="452" spans="1:4" x14ac:dyDescent="0.3">
      <c r="A452" s="33" t="s">
        <v>18</v>
      </c>
      <c r="B452" s="34">
        <v>45504</v>
      </c>
      <c r="C452">
        <v>1363.581980171245</v>
      </c>
      <c r="D452" t="s">
        <v>61</v>
      </c>
    </row>
    <row r="453" spans="1:4" x14ac:dyDescent="0.3">
      <c r="A453" s="33" t="s">
        <v>18</v>
      </c>
      <c r="B453" s="34">
        <v>45535</v>
      </c>
      <c r="C453">
        <v>1431.7610791798074</v>
      </c>
      <c r="D453" t="s">
        <v>61</v>
      </c>
    </row>
    <row r="454" spans="1:4" x14ac:dyDescent="0.3">
      <c r="A454" s="33" t="s">
        <v>18</v>
      </c>
      <c r="B454" s="34">
        <v>45565</v>
      </c>
      <c r="C454">
        <v>1403.1258575962113</v>
      </c>
      <c r="D454" t="s">
        <v>61</v>
      </c>
    </row>
    <row r="455" spans="1:4" x14ac:dyDescent="0.3">
      <c r="A455" s="33" t="s">
        <v>18</v>
      </c>
      <c r="B455" s="34">
        <v>45596</v>
      </c>
      <c r="C455">
        <v>1473.282150476022</v>
      </c>
      <c r="D455" t="s">
        <v>61</v>
      </c>
    </row>
    <row r="456" spans="1:4" x14ac:dyDescent="0.3">
      <c r="A456" s="33" t="s">
        <v>18</v>
      </c>
      <c r="B456" s="34">
        <v>45626</v>
      </c>
      <c r="C456">
        <v>1546.9462579998233</v>
      </c>
      <c r="D456" t="s">
        <v>61</v>
      </c>
    </row>
    <row r="457" spans="1:4" x14ac:dyDescent="0.3">
      <c r="A457" s="33" t="s">
        <v>18</v>
      </c>
      <c r="B457" s="34">
        <v>45657</v>
      </c>
      <c r="C457">
        <v>1516.0073328398269</v>
      </c>
      <c r="D457" t="s">
        <v>61</v>
      </c>
    </row>
    <row r="458" spans="1:4" x14ac:dyDescent="0.3">
      <c r="A458" s="33" t="s">
        <v>18</v>
      </c>
      <c r="B458" s="34">
        <v>45688</v>
      </c>
      <c r="C458">
        <v>1591.8076994818182</v>
      </c>
      <c r="D458" t="s">
        <v>61</v>
      </c>
    </row>
    <row r="459" spans="1:4" x14ac:dyDescent="0.3">
      <c r="A459" s="33" t="s">
        <v>18</v>
      </c>
      <c r="B459" s="34">
        <v>45716</v>
      </c>
      <c r="C459">
        <v>1559.9715454921818</v>
      </c>
      <c r="D459" t="s">
        <v>61</v>
      </c>
    </row>
    <row r="460" spans="1:4" x14ac:dyDescent="0.3">
      <c r="A460" s="33" t="s">
        <v>18</v>
      </c>
      <c r="B460" s="34">
        <v>45747</v>
      </c>
      <c r="C460">
        <v>1637.9701227667911</v>
      </c>
      <c r="D460" t="s">
        <v>61</v>
      </c>
    </row>
    <row r="461" spans="1:4" x14ac:dyDescent="0.3">
      <c r="A461" s="33" t="s">
        <v>18</v>
      </c>
      <c r="B461" s="34">
        <v>45777</v>
      </c>
      <c r="C461">
        <v>1605.2107203114551</v>
      </c>
      <c r="D461" t="s">
        <v>61</v>
      </c>
    </row>
    <row r="462" spans="1:4" x14ac:dyDescent="0.3">
      <c r="A462" s="33" t="s">
        <v>18</v>
      </c>
      <c r="B462" s="34">
        <v>45808</v>
      </c>
      <c r="C462">
        <v>1685.471256327028</v>
      </c>
      <c r="D462" t="s">
        <v>61</v>
      </c>
    </row>
    <row r="463" spans="1:4" x14ac:dyDescent="0.3">
      <c r="A463" s="33" t="s">
        <v>18</v>
      </c>
      <c r="B463" s="34">
        <v>45838</v>
      </c>
      <c r="C463">
        <v>1651.7618312004874</v>
      </c>
      <c r="D463" t="s">
        <v>61</v>
      </c>
    </row>
    <row r="464" spans="1:4" x14ac:dyDescent="0.3">
      <c r="A464" s="33" t="s">
        <v>18</v>
      </c>
      <c r="B464" s="34">
        <v>45869</v>
      </c>
      <c r="C464">
        <v>1734.3499227605118</v>
      </c>
      <c r="D464" t="s">
        <v>61</v>
      </c>
    </row>
    <row r="465" spans="1:4" x14ac:dyDescent="0.3">
      <c r="A465" s="33" t="s">
        <v>18</v>
      </c>
      <c r="B465" s="34">
        <v>45900</v>
      </c>
      <c r="C465">
        <v>1821.0674188985374</v>
      </c>
      <c r="D465" t="s">
        <v>61</v>
      </c>
    </row>
    <row r="466" spans="1:4" x14ac:dyDescent="0.3">
      <c r="A466" s="33" t="s">
        <v>18</v>
      </c>
      <c r="B466" s="34">
        <v>45930</v>
      </c>
      <c r="C466">
        <v>1912.1207898434643</v>
      </c>
      <c r="D466" t="s">
        <v>61</v>
      </c>
    </row>
    <row r="467" spans="1:4" x14ac:dyDescent="0.3">
      <c r="A467" s="33" t="s">
        <v>18</v>
      </c>
      <c r="B467" s="34">
        <v>45961</v>
      </c>
      <c r="C467">
        <v>1873.8783740465949</v>
      </c>
      <c r="D467" t="s">
        <v>61</v>
      </c>
    </row>
    <row r="468" spans="1:4" x14ac:dyDescent="0.3">
      <c r="A468" s="33" t="s">
        <v>18</v>
      </c>
      <c r="B468" s="34">
        <v>45991</v>
      </c>
      <c r="C468">
        <v>1967.5722927489248</v>
      </c>
      <c r="D468" t="s">
        <v>61</v>
      </c>
    </row>
    <row r="469" spans="1:4" x14ac:dyDescent="0.3">
      <c r="A469" s="33" t="s">
        <v>18</v>
      </c>
      <c r="B469" s="34">
        <v>46022</v>
      </c>
      <c r="C469">
        <v>2065.950907386371</v>
      </c>
      <c r="D469" t="s">
        <v>61</v>
      </c>
    </row>
    <row r="470" spans="1:4" x14ac:dyDescent="0.3">
      <c r="A470" s="33" t="s">
        <v>19</v>
      </c>
      <c r="B470" s="34">
        <v>44957</v>
      </c>
      <c r="C470">
        <v>3500</v>
      </c>
      <c r="D470" t="s">
        <v>61</v>
      </c>
    </row>
    <row r="471" spans="1:4" x14ac:dyDescent="0.3">
      <c r="A471" s="33" t="s">
        <v>19</v>
      </c>
      <c r="B471" s="34">
        <v>44985</v>
      </c>
      <c r="C471">
        <v>3605</v>
      </c>
      <c r="D471" t="s">
        <v>61</v>
      </c>
    </row>
    <row r="472" spans="1:4" x14ac:dyDescent="0.3">
      <c r="A472" s="33" t="s">
        <v>19</v>
      </c>
      <c r="B472" s="34">
        <v>45016</v>
      </c>
      <c r="C472">
        <v>3532.9</v>
      </c>
      <c r="D472" t="s">
        <v>61</v>
      </c>
    </row>
    <row r="473" spans="1:4" x14ac:dyDescent="0.3">
      <c r="A473" s="33" t="s">
        <v>19</v>
      </c>
      <c r="B473" s="34">
        <v>45046</v>
      </c>
      <c r="C473">
        <v>3638.8870000000002</v>
      </c>
      <c r="D473" t="s">
        <v>61</v>
      </c>
    </row>
    <row r="474" spans="1:4" x14ac:dyDescent="0.3">
      <c r="A474" s="33" t="s">
        <v>19</v>
      </c>
      <c r="B474" s="34">
        <v>45077</v>
      </c>
      <c r="C474">
        <v>3748.0536100000004</v>
      </c>
      <c r="D474" t="s">
        <v>61</v>
      </c>
    </row>
    <row r="475" spans="1:4" x14ac:dyDescent="0.3">
      <c r="A475" s="33" t="s">
        <v>19</v>
      </c>
      <c r="B475" s="34">
        <v>45107</v>
      </c>
      <c r="C475">
        <v>3673.0925378000002</v>
      </c>
      <c r="D475" t="s">
        <v>61</v>
      </c>
    </row>
    <row r="476" spans="1:4" x14ac:dyDescent="0.3">
      <c r="A476" s="33" t="s">
        <v>19</v>
      </c>
      <c r="B476" s="34">
        <v>45138</v>
      </c>
      <c r="C476">
        <v>3783.2853139340004</v>
      </c>
      <c r="D476" t="s">
        <v>61</v>
      </c>
    </row>
    <row r="477" spans="1:4" x14ac:dyDescent="0.3">
      <c r="A477" s="33" t="s">
        <v>19</v>
      </c>
      <c r="B477" s="34">
        <v>45169</v>
      </c>
      <c r="C477">
        <v>3896.7838733520207</v>
      </c>
      <c r="D477" t="s">
        <v>61</v>
      </c>
    </row>
    <row r="478" spans="1:4" x14ac:dyDescent="0.3">
      <c r="A478" s="33" t="s">
        <v>19</v>
      </c>
      <c r="B478" s="34">
        <v>45199</v>
      </c>
      <c r="C478">
        <v>4013.6873895525814</v>
      </c>
      <c r="D478" t="s">
        <v>61</v>
      </c>
    </row>
    <row r="479" spans="1:4" x14ac:dyDescent="0.3">
      <c r="A479" s="33" t="s">
        <v>19</v>
      </c>
      <c r="B479" s="34">
        <v>45230</v>
      </c>
      <c r="C479">
        <v>3933.4136417615296</v>
      </c>
      <c r="D479" t="s">
        <v>61</v>
      </c>
    </row>
    <row r="480" spans="1:4" x14ac:dyDescent="0.3">
      <c r="A480" s="33" t="s">
        <v>19</v>
      </c>
      <c r="B480" s="34">
        <v>45260</v>
      </c>
      <c r="C480">
        <v>4051.4160510143756</v>
      </c>
      <c r="D480" t="s">
        <v>61</v>
      </c>
    </row>
    <row r="481" spans="1:4" x14ac:dyDescent="0.3">
      <c r="A481" s="33" t="s">
        <v>19</v>
      </c>
      <c r="B481" s="34">
        <v>45291</v>
      </c>
      <c r="C481">
        <v>4172.958532544807</v>
      </c>
      <c r="D481" t="s">
        <v>61</v>
      </c>
    </row>
    <row r="482" spans="1:4" x14ac:dyDescent="0.3">
      <c r="A482" s="33" t="s">
        <v>19</v>
      </c>
      <c r="B482" s="34">
        <v>45322</v>
      </c>
      <c r="C482">
        <v>4298.1472885211515</v>
      </c>
      <c r="D482" t="s">
        <v>61</v>
      </c>
    </row>
    <row r="483" spans="1:4" x14ac:dyDescent="0.3">
      <c r="A483" s="33" t="s">
        <v>19</v>
      </c>
      <c r="B483" s="34">
        <v>45351</v>
      </c>
      <c r="C483">
        <v>4212.1843427507283</v>
      </c>
      <c r="D483" t="s">
        <v>61</v>
      </c>
    </row>
    <row r="484" spans="1:4" x14ac:dyDescent="0.3">
      <c r="A484" s="33" t="s">
        <v>19</v>
      </c>
      <c r="B484" s="34">
        <v>45382</v>
      </c>
      <c r="C484">
        <v>4338.5498730332502</v>
      </c>
      <c r="D484" t="s">
        <v>61</v>
      </c>
    </row>
    <row r="485" spans="1:4" x14ac:dyDescent="0.3">
      <c r="A485" s="33" t="s">
        <v>19</v>
      </c>
      <c r="B485" s="34">
        <v>45412</v>
      </c>
      <c r="C485">
        <v>4468.7063692242482</v>
      </c>
      <c r="D485" t="s">
        <v>61</v>
      </c>
    </row>
    <row r="486" spans="1:4" x14ac:dyDescent="0.3">
      <c r="A486" s="33" t="s">
        <v>19</v>
      </c>
      <c r="B486" s="34">
        <v>45443</v>
      </c>
      <c r="C486">
        <v>4602.7675603009757</v>
      </c>
      <c r="D486" t="s">
        <v>61</v>
      </c>
    </row>
    <row r="487" spans="1:4" x14ac:dyDescent="0.3">
      <c r="A487" s="33" t="s">
        <v>19</v>
      </c>
      <c r="B487" s="34">
        <v>45473</v>
      </c>
      <c r="C487">
        <v>4510.7122090949561</v>
      </c>
      <c r="D487" t="s">
        <v>61</v>
      </c>
    </row>
    <row r="488" spans="1:4" x14ac:dyDescent="0.3">
      <c r="A488" s="33" t="s">
        <v>19</v>
      </c>
      <c r="B488" s="34">
        <v>45504</v>
      </c>
      <c r="C488">
        <v>4646.0335753678046</v>
      </c>
      <c r="D488" t="s">
        <v>61</v>
      </c>
    </row>
    <row r="489" spans="1:4" x14ac:dyDescent="0.3">
      <c r="A489" s="33" t="s">
        <v>19</v>
      </c>
      <c r="B489" s="34">
        <v>45535</v>
      </c>
      <c r="C489">
        <v>4785.4145826288386</v>
      </c>
      <c r="D489" t="s">
        <v>61</v>
      </c>
    </row>
    <row r="490" spans="1:4" x14ac:dyDescent="0.3">
      <c r="A490" s="33" t="s">
        <v>19</v>
      </c>
      <c r="B490" s="34">
        <v>45565</v>
      </c>
      <c r="C490">
        <v>4689.7062909762617</v>
      </c>
      <c r="D490" t="s">
        <v>61</v>
      </c>
    </row>
    <row r="491" spans="1:4" x14ac:dyDescent="0.3">
      <c r="A491" s="33" t="s">
        <v>19</v>
      </c>
      <c r="B491" s="34">
        <v>45596</v>
      </c>
      <c r="C491">
        <v>4830.3974797055498</v>
      </c>
      <c r="D491" t="s">
        <v>61</v>
      </c>
    </row>
    <row r="492" spans="1:4" x14ac:dyDescent="0.3">
      <c r="A492" s="33" t="s">
        <v>19</v>
      </c>
      <c r="B492" s="34">
        <v>45626</v>
      </c>
      <c r="C492">
        <v>4975.3094040967162</v>
      </c>
      <c r="D492" t="s">
        <v>61</v>
      </c>
    </row>
    <row r="493" spans="1:4" x14ac:dyDescent="0.3">
      <c r="A493" s="33" t="s">
        <v>19</v>
      </c>
      <c r="B493" s="34">
        <v>45657</v>
      </c>
      <c r="C493">
        <v>4875.8032160147814</v>
      </c>
      <c r="D493" t="s">
        <v>61</v>
      </c>
    </row>
    <row r="494" spans="1:4" x14ac:dyDescent="0.3">
      <c r="A494" s="33" t="s">
        <v>19</v>
      </c>
      <c r="B494" s="34">
        <v>45688</v>
      </c>
      <c r="C494">
        <v>5022.0773124952248</v>
      </c>
      <c r="D494" t="s">
        <v>61</v>
      </c>
    </row>
    <row r="495" spans="1:4" x14ac:dyDescent="0.3">
      <c r="A495" s="33" t="s">
        <v>19</v>
      </c>
      <c r="B495" s="34">
        <v>45716</v>
      </c>
      <c r="C495">
        <v>4519.8695812457026</v>
      </c>
      <c r="D495" t="s">
        <v>61</v>
      </c>
    </row>
    <row r="496" spans="1:4" x14ac:dyDescent="0.3">
      <c r="A496" s="33" t="s">
        <v>19</v>
      </c>
      <c r="B496" s="34">
        <v>45747</v>
      </c>
      <c r="C496">
        <v>4067.8826231211324</v>
      </c>
      <c r="D496" t="s">
        <v>61</v>
      </c>
    </row>
    <row r="497" spans="1:4" x14ac:dyDescent="0.3">
      <c r="A497" s="33" t="s">
        <v>19</v>
      </c>
      <c r="B497" s="34">
        <v>45777</v>
      </c>
      <c r="C497">
        <v>3661.0943608090192</v>
      </c>
      <c r="D497" t="s">
        <v>61</v>
      </c>
    </row>
    <row r="498" spans="1:4" x14ac:dyDescent="0.3">
      <c r="A498" s="33" t="s">
        <v>19</v>
      </c>
      <c r="B498" s="34">
        <v>45808</v>
      </c>
      <c r="C498">
        <v>3294.9849247281172</v>
      </c>
      <c r="D498" t="s">
        <v>61</v>
      </c>
    </row>
    <row r="499" spans="1:4" x14ac:dyDescent="0.3">
      <c r="A499" s="33" t="s">
        <v>19</v>
      </c>
      <c r="B499" s="34">
        <v>45838</v>
      </c>
      <c r="C499">
        <v>3229.0852262335547</v>
      </c>
      <c r="D499" t="s">
        <v>61</v>
      </c>
    </row>
    <row r="500" spans="1:4" x14ac:dyDescent="0.3">
      <c r="A500" s="33" t="s">
        <v>19</v>
      </c>
      <c r="B500" s="34">
        <v>45869</v>
      </c>
      <c r="C500">
        <v>3325.9577830205617</v>
      </c>
      <c r="D500" t="s">
        <v>61</v>
      </c>
    </row>
    <row r="501" spans="1:4" x14ac:dyDescent="0.3">
      <c r="A501" s="33" t="s">
        <v>19</v>
      </c>
      <c r="B501" s="34">
        <v>45900</v>
      </c>
      <c r="C501">
        <v>3425.7365165111787</v>
      </c>
      <c r="D501" t="s">
        <v>61</v>
      </c>
    </row>
    <row r="502" spans="1:4" x14ac:dyDescent="0.3">
      <c r="A502" s="33" t="s">
        <v>19</v>
      </c>
      <c r="B502" s="34">
        <v>45930</v>
      </c>
      <c r="C502">
        <v>3528.5086120065143</v>
      </c>
      <c r="D502" t="s">
        <v>61</v>
      </c>
    </row>
    <row r="503" spans="1:4" x14ac:dyDescent="0.3">
      <c r="A503" s="33" t="s">
        <v>19</v>
      </c>
      <c r="B503" s="34">
        <v>45961</v>
      </c>
      <c r="C503">
        <v>3175.6577508058631</v>
      </c>
      <c r="D503" t="s">
        <v>61</v>
      </c>
    </row>
    <row r="504" spans="1:4" x14ac:dyDescent="0.3">
      <c r="A504" s="33" t="s">
        <v>19</v>
      </c>
      <c r="B504" s="34">
        <v>45991</v>
      </c>
      <c r="C504">
        <v>2858.0919757252768</v>
      </c>
      <c r="D504" t="s">
        <v>61</v>
      </c>
    </row>
    <row r="505" spans="1:4" x14ac:dyDescent="0.3">
      <c r="A505" s="33" t="s">
        <v>19</v>
      </c>
      <c r="B505" s="34">
        <v>46022</v>
      </c>
      <c r="C505">
        <v>2572.2827781527494</v>
      </c>
      <c r="D505" t="s">
        <v>61</v>
      </c>
    </row>
    <row r="506" spans="1:4" x14ac:dyDescent="0.3">
      <c r="A506" s="33" t="s">
        <v>20</v>
      </c>
      <c r="B506" s="34">
        <v>44957</v>
      </c>
      <c r="C506">
        <v>350</v>
      </c>
      <c r="D506" t="s">
        <v>61</v>
      </c>
    </row>
    <row r="507" spans="1:4" x14ac:dyDescent="0.3">
      <c r="A507" s="33" t="s">
        <v>20</v>
      </c>
      <c r="B507" s="34">
        <v>44985</v>
      </c>
      <c r="C507">
        <v>360.5</v>
      </c>
      <c r="D507" t="s">
        <v>61</v>
      </c>
    </row>
    <row r="508" spans="1:4" x14ac:dyDescent="0.3">
      <c r="A508" s="33" t="s">
        <v>20</v>
      </c>
      <c r="B508" s="34">
        <v>45016</v>
      </c>
      <c r="C508">
        <v>353.29</v>
      </c>
      <c r="D508" t="s">
        <v>61</v>
      </c>
    </row>
    <row r="509" spans="1:4" x14ac:dyDescent="0.3">
      <c r="A509" s="33" t="s">
        <v>20</v>
      </c>
      <c r="B509" s="34">
        <v>45046</v>
      </c>
      <c r="C509">
        <v>363.88870000000003</v>
      </c>
      <c r="D509" t="s">
        <v>61</v>
      </c>
    </row>
    <row r="510" spans="1:4" x14ac:dyDescent="0.3">
      <c r="A510" s="33" t="s">
        <v>20</v>
      </c>
      <c r="B510" s="34">
        <v>45077</v>
      </c>
      <c r="C510">
        <v>374.80536100000006</v>
      </c>
      <c r="D510" t="s">
        <v>61</v>
      </c>
    </row>
    <row r="511" spans="1:4" x14ac:dyDescent="0.3">
      <c r="A511" s="33" t="s">
        <v>20</v>
      </c>
      <c r="B511" s="34">
        <v>45107</v>
      </c>
      <c r="C511">
        <v>367.30925378000006</v>
      </c>
      <c r="D511" t="s">
        <v>61</v>
      </c>
    </row>
    <row r="512" spans="1:4" x14ac:dyDescent="0.3">
      <c r="A512" s="33" t="s">
        <v>20</v>
      </c>
      <c r="B512" s="34">
        <v>45138</v>
      </c>
      <c r="C512">
        <v>378.32853139340006</v>
      </c>
      <c r="D512" t="s">
        <v>61</v>
      </c>
    </row>
    <row r="513" spans="1:4" x14ac:dyDescent="0.3">
      <c r="A513" s="33" t="s">
        <v>20</v>
      </c>
      <c r="B513" s="34">
        <v>45169</v>
      </c>
      <c r="C513">
        <v>389.67838733520205</v>
      </c>
      <c r="D513" t="s">
        <v>61</v>
      </c>
    </row>
    <row r="514" spans="1:4" x14ac:dyDescent="0.3">
      <c r="A514" s="33" t="s">
        <v>20</v>
      </c>
      <c r="B514" s="34">
        <v>45199</v>
      </c>
      <c r="C514">
        <v>401.3687389552581</v>
      </c>
      <c r="D514" t="s">
        <v>61</v>
      </c>
    </row>
    <row r="515" spans="1:4" x14ac:dyDescent="0.3">
      <c r="A515" s="33" t="s">
        <v>20</v>
      </c>
      <c r="B515" s="34">
        <v>45230</v>
      </c>
      <c r="C515">
        <v>393.34136417615292</v>
      </c>
      <c r="D515" t="s">
        <v>61</v>
      </c>
    </row>
    <row r="516" spans="1:4" x14ac:dyDescent="0.3">
      <c r="A516" s="33" t="s">
        <v>20</v>
      </c>
      <c r="B516" s="34">
        <v>45260</v>
      </c>
      <c r="C516">
        <v>405.14160510143751</v>
      </c>
      <c r="D516" t="s">
        <v>61</v>
      </c>
    </row>
    <row r="517" spans="1:4" x14ac:dyDescent="0.3">
      <c r="A517" s="33" t="s">
        <v>20</v>
      </c>
      <c r="B517" s="34">
        <v>45291</v>
      </c>
      <c r="C517">
        <v>417.29585325448062</v>
      </c>
      <c r="D517" t="s">
        <v>61</v>
      </c>
    </row>
    <row r="518" spans="1:4" x14ac:dyDescent="0.3">
      <c r="A518" s="33" t="s">
        <v>20</v>
      </c>
      <c r="B518" s="34">
        <v>45322</v>
      </c>
      <c r="C518">
        <v>429.81472885211502</v>
      </c>
      <c r="D518" t="s">
        <v>61</v>
      </c>
    </row>
    <row r="519" spans="1:4" x14ac:dyDescent="0.3">
      <c r="A519" s="33" t="s">
        <v>20</v>
      </c>
      <c r="B519" s="34">
        <v>45351</v>
      </c>
      <c r="C519">
        <v>421.2184342750727</v>
      </c>
      <c r="D519" t="s">
        <v>61</v>
      </c>
    </row>
    <row r="520" spans="1:4" x14ac:dyDescent="0.3">
      <c r="A520" s="33" t="s">
        <v>20</v>
      </c>
      <c r="B520" s="34">
        <v>45382</v>
      </c>
      <c r="C520">
        <v>433.85498730332489</v>
      </c>
      <c r="D520" t="s">
        <v>61</v>
      </c>
    </row>
    <row r="521" spans="1:4" x14ac:dyDescent="0.3">
      <c r="A521" s="33" t="s">
        <v>20</v>
      </c>
      <c r="B521" s="34">
        <v>45412</v>
      </c>
      <c r="C521">
        <v>446.87063692242464</v>
      </c>
      <c r="D521" t="s">
        <v>61</v>
      </c>
    </row>
    <row r="522" spans="1:4" x14ac:dyDescent="0.3">
      <c r="A522" s="33" t="s">
        <v>20</v>
      </c>
      <c r="B522" s="34">
        <v>45443</v>
      </c>
      <c r="C522">
        <v>460.27675603009737</v>
      </c>
      <c r="D522" t="s">
        <v>61</v>
      </c>
    </row>
    <row r="523" spans="1:4" x14ac:dyDescent="0.3">
      <c r="A523" s="33" t="s">
        <v>20</v>
      </c>
      <c r="B523" s="34">
        <v>45473</v>
      </c>
      <c r="C523">
        <v>451.07122090949542</v>
      </c>
      <c r="D523" t="s">
        <v>61</v>
      </c>
    </row>
    <row r="524" spans="1:4" x14ac:dyDescent="0.3">
      <c r="A524" s="33" t="s">
        <v>20</v>
      </c>
      <c r="B524" s="34">
        <v>45504</v>
      </c>
      <c r="C524">
        <v>464.60335753678032</v>
      </c>
      <c r="D524" t="s">
        <v>61</v>
      </c>
    </row>
    <row r="525" spans="1:4" x14ac:dyDescent="0.3">
      <c r="A525" s="33" t="s">
        <v>20</v>
      </c>
      <c r="B525" s="34">
        <v>45535</v>
      </c>
      <c r="C525">
        <v>478.54145826288374</v>
      </c>
      <c r="D525" t="s">
        <v>61</v>
      </c>
    </row>
    <row r="526" spans="1:4" x14ac:dyDescent="0.3">
      <c r="A526" s="33" t="s">
        <v>20</v>
      </c>
      <c r="B526" s="34">
        <v>45565</v>
      </c>
      <c r="C526">
        <v>468.97062909762604</v>
      </c>
      <c r="D526" t="s">
        <v>61</v>
      </c>
    </row>
    <row r="527" spans="1:4" x14ac:dyDescent="0.3">
      <c r="A527" s="33" t="s">
        <v>20</v>
      </c>
      <c r="B527" s="34">
        <v>45596</v>
      </c>
      <c r="C527">
        <v>483.03974797055486</v>
      </c>
      <c r="D527" t="s">
        <v>61</v>
      </c>
    </row>
    <row r="528" spans="1:4" x14ac:dyDescent="0.3">
      <c r="A528" s="33" t="s">
        <v>20</v>
      </c>
      <c r="B528" s="34">
        <v>45626</v>
      </c>
      <c r="C528">
        <v>497.53094040967153</v>
      </c>
      <c r="D528" t="s">
        <v>61</v>
      </c>
    </row>
    <row r="529" spans="1:4" x14ac:dyDescent="0.3">
      <c r="A529" s="33" t="s">
        <v>20</v>
      </c>
      <c r="B529" s="34">
        <v>45657</v>
      </c>
      <c r="C529">
        <v>487.58032160147809</v>
      </c>
      <c r="D529" t="s">
        <v>61</v>
      </c>
    </row>
    <row r="530" spans="1:4" x14ac:dyDescent="0.3">
      <c r="A530" s="33" t="s">
        <v>20</v>
      </c>
      <c r="B530" s="34">
        <v>45688</v>
      </c>
      <c r="C530">
        <v>502.20773124952245</v>
      </c>
      <c r="D530" t="s">
        <v>61</v>
      </c>
    </row>
    <row r="531" spans="1:4" x14ac:dyDescent="0.3">
      <c r="A531" s="33" t="s">
        <v>20</v>
      </c>
      <c r="B531" s="34">
        <v>45716</v>
      </c>
      <c r="C531">
        <v>492.16357662453197</v>
      </c>
      <c r="D531" t="s">
        <v>61</v>
      </c>
    </row>
    <row r="532" spans="1:4" x14ac:dyDescent="0.3">
      <c r="A532" s="33" t="s">
        <v>20</v>
      </c>
      <c r="B532" s="34">
        <v>45747</v>
      </c>
      <c r="C532">
        <v>506.92848392326795</v>
      </c>
      <c r="D532" t="s">
        <v>61</v>
      </c>
    </row>
    <row r="533" spans="1:4" x14ac:dyDescent="0.3">
      <c r="A533" s="33" t="s">
        <v>20</v>
      </c>
      <c r="B533" s="34">
        <v>45777</v>
      </c>
      <c r="C533">
        <v>496.78991424480256</v>
      </c>
      <c r="D533" t="s">
        <v>61</v>
      </c>
    </row>
    <row r="534" spans="1:4" x14ac:dyDescent="0.3">
      <c r="A534" s="33" t="s">
        <v>20</v>
      </c>
      <c r="B534" s="34">
        <v>45808</v>
      </c>
      <c r="C534">
        <v>511.69361167214663</v>
      </c>
      <c r="D534" t="s">
        <v>61</v>
      </c>
    </row>
    <row r="535" spans="1:4" x14ac:dyDescent="0.3">
      <c r="A535" s="33" t="s">
        <v>20</v>
      </c>
      <c r="B535" s="34">
        <v>45838</v>
      </c>
      <c r="C535">
        <v>501.45973943870371</v>
      </c>
      <c r="D535" t="s">
        <v>61</v>
      </c>
    </row>
    <row r="536" spans="1:4" x14ac:dyDescent="0.3">
      <c r="A536" s="33" t="s">
        <v>20</v>
      </c>
      <c r="B536" s="34">
        <v>45869</v>
      </c>
      <c r="C536">
        <v>516.50353162186479</v>
      </c>
      <c r="D536" t="s">
        <v>61</v>
      </c>
    </row>
    <row r="537" spans="1:4" x14ac:dyDescent="0.3">
      <c r="A537" s="33" t="s">
        <v>20</v>
      </c>
      <c r="B537" s="34">
        <v>45900</v>
      </c>
      <c r="C537">
        <v>531.99863757052071</v>
      </c>
      <c r="D537" t="s">
        <v>61</v>
      </c>
    </row>
    <row r="538" spans="1:4" x14ac:dyDescent="0.3">
      <c r="A538" s="33" t="s">
        <v>20</v>
      </c>
      <c r="B538" s="34">
        <v>45930</v>
      </c>
      <c r="C538">
        <v>547.95859669763638</v>
      </c>
      <c r="D538" t="s">
        <v>61</v>
      </c>
    </row>
    <row r="539" spans="1:4" x14ac:dyDescent="0.3">
      <c r="A539" s="33" t="s">
        <v>20</v>
      </c>
      <c r="B539" s="34">
        <v>45961</v>
      </c>
      <c r="C539">
        <v>536.99942476368369</v>
      </c>
      <c r="D539" t="s">
        <v>61</v>
      </c>
    </row>
    <row r="540" spans="1:4" x14ac:dyDescent="0.3">
      <c r="A540" s="33" t="s">
        <v>20</v>
      </c>
      <c r="B540" s="34">
        <v>45991</v>
      </c>
      <c r="C540">
        <v>553.10940750659427</v>
      </c>
      <c r="D540" t="s">
        <v>61</v>
      </c>
    </row>
    <row r="541" spans="1:4" x14ac:dyDescent="0.3">
      <c r="A541" s="33" t="s">
        <v>20</v>
      </c>
      <c r="B541" s="34">
        <v>46022</v>
      </c>
      <c r="C541">
        <v>569.70268973179213</v>
      </c>
      <c r="D541" t="s">
        <v>61</v>
      </c>
    </row>
    <row r="542" spans="1:4" x14ac:dyDescent="0.3">
      <c r="A542" s="33" t="s">
        <v>21</v>
      </c>
      <c r="B542" s="34">
        <v>44957</v>
      </c>
      <c r="C542">
        <v>4650</v>
      </c>
      <c r="D542" t="s">
        <v>61</v>
      </c>
    </row>
    <row r="543" spans="1:4" x14ac:dyDescent="0.3">
      <c r="A543" s="33" t="s">
        <v>21</v>
      </c>
      <c r="B543" s="34">
        <v>44985</v>
      </c>
      <c r="C543">
        <v>4805.5</v>
      </c>
      <c r="D543" t="s">
        <v>61</v>
      </c>
    </row>
    <row r="544" spans="1:4" x14ac:dyDescent="0.3">
      <c r="A544" s="33" t="s">
        <v>21</v>
      </c>
      <c r="B544" s="34">
        <v>45016</v>
      </c>
      <c r="C544">
        <v>4709.3900000000003</v>
      </c>
      <c r="D544" t="s">
        <v>61</v>
      </c>
    </row>
    <row r="545" spans="1:4" x14ac:dyDescent="0.3">
      <c r="A545" s="33" t="s">
        <v>21</v>
      </c>
      <c r="B545" s="34">
        <v>45046</v>
      </c>
      <c r="C545">
        <v>4867.1356999999998</v>
      </c>
      <c r="D545" t="s">
        <v>61</v>
      </c>
    </row>
    <row r="546" spans="1:4" x14ac:dyDescent="0.3">
      <c r="A546" s="33" t="s">
        <v>21</v>
      </c>
      <c r="B546" s="34">
        <v>45077</v>
      </c>
      <c r="C546">
        <v>5030.4369999999999</v>
      </c>
      <c r="D546" t="s">
        <v>61</v>
      </c>
    </row>
    <row r="547" spans="1:4" x14ac:dyDescent="0.3">
      <c r="A547" s="33" t="s">
        <v>21</v>
      </c>
      <c r="B547" s="34">
        <v>45107</v>
      </c>
      <c r="C547">
        <v>4929.8281999999999</v>
      </c>
      <c r="D547" t="s">
        <v>61</v>
      </c>
    </row>
    <row r="548" spans="1:4" x14ac:dyDescent="0.3">
      <c r="A548" s="33" t="s">
        <v>21</v>
      </c>
      <c r="B548" s="34">
        <v>45138</v>
      </c>
      <c r="C548">
        <v>5095.5115999999998</v>
      </c>
      <c r="D548" t="s">
        <v>61</v>
      </c>
    </row>
    <row r="549" spans="1:4" x14ac:dyDescent="0.3">
      <c r="A549" s="33" t="s">
        <v>21</v>
      </c>
      <c r="B549" s="34">
        <v>45169</v>
      </c>
      <c r="C549">
        <v>5267.0549000000001</v>
      </c>
      <c r="D549" t="s">
        <v>61</v>
      </c>
    </row>
    <row r="550" spans="1:4" x14ac:dyDescent="0.3">
      <c r="A550" s="33" t="s">
        <v>21</v>
      </c>
      <c r="B550" s="34">
        <v>45199</v>
      </c>
      <c r="C550">
        <v>5444.6783999999998</v>
      </c>
      <c r="D550" t="s">
        <v>61</v>
      </c>
    </row>
    <row r="551" spans="1:4" x14ac:dyDescent="0.3">
      <c r="A551" s="33" t="s">
        <v>21</v>
      </c>
      <c r="B551" s="34">
        <v>45230</v>
      </c>
      <c r="C551">
        <v>5335.7848000000004</v>
      </c>
      <c r="D551" t="s">
        <v>61</v>
      </c>
    </row>
    <row r="552" spans="1:4" x14ac:dyDescent="0.3">
      <c r="A552" s="33" t="s">
        <v>21</v>
      </c>
      <c r="B552" s="34">
        <v>45260</v>
      </c>
      <c r="C552">
        <v>5516.0389999999998</v>
      </c>
      <c r="D552" t="s">
        <v>61</v>
      </c>
    </row>
    <row r="553" spans="1:4" x14ac:dyDescent="0.3">
      <c r="A553" s="33" t="s">
        <v>21</v>
      </c>
      <c r="B553" s="34">
        <v>45291</v>
      </c>
      <c r="C553">
        <v>5702.7097999999996</v>
      </c>
      <c r="D553" t="s">
        <v>61</v>
      </c>
    </row>
    <row r="554" spans="1:4" x14ac:dyDescent="0.3">
      <c r="A554" s="33" t="s">
        <v>21</v>
      </c>
      <c r="B554" s="34">
        <v>45322</v>
      </c>
      <c r="C554">
        <v>5896.0402000000004</v>
      </c>
      <c r="D554" t="s">
        <v>61</v>
      </c>
    </row>
    <row r="555" spans="1:4" x14ac:dyDescent="0.3">
      <c r="A555" s="33" t="s">
        <v>21</v>
      </c>
      <c r="B555" s="34">
        <v>45351</v>
      </c>
      <c r="C555">
        <v>5778.1193999999996</v>
      </c>
      <c r="D555" t="s">
        <v>61</v>
      </c>
    </row>
    <row r="556" spans="1:4" x14ac:dyDescent="0.3">
      <c r="A556" s="33" t="s">
        <v>21</v>
      </c>
      <c r="B556" s="34">
        <v>45382</v>
      </c>
      <c r="C556">
        <v>5974.3572999999997</v>
      </c>
      <c r="D556" t="s">
        <v>61</v>
      </c>
    </row>
    <row r="557" spans="1:4" x14ac:dyDescent="0.3">
      <c r="A557" s="33" t="s">
        <v>21</v>
      </c>
      <c r="B557" s="34">
        <v>45412</v>
      </c>
      <c r="C557">
        <v>6177.6270999999997</v>
      </c>
      <c r="D557" t="s">
        <v>61</v>
      </c>
    </row>
    <row r="558" spans="1:4" x14ac:dyDescent="0.3">
      <c r="A558" s="33" t="s">
        <v>21</v>
      </c>
      <c r="B558" s="34">
        <v>45443</v>
      </c>
      <c r="C558">
        <v>6388.1968999999999</v>
      </c>
      <c r="D558" t="s">
        <v>61</v>
      </c>
    </row>
    <row r="559" spans="1:4" x14ac:dyDescent="0.3">
      <c r="A559" s="33" t="s">
        <v>21</v>
      </c>
      <c r="B559" s="34">
        <v>45473</v>
      </c>
      <c r="C559">
        <v>6260.4328999999998</v>
      </c>
      <c r="D559" t="s">
        <v>61</v>
      </c>
    </row>
    <row r="560" spans="1:4" x14ac:dyDescent="0.3">
      <c r="A560" s="33" t="s">
        <v>21</v>
      </c>
      <c r="B560" s="34">
        <v>45504</v>
      </c>
      <c r="C560">
        <v>6474.2188999999998</v>
      </c>
      <c r="D560" t="s">
        <v>61</v>
      </c>
    </row>
    <row r="561" spans="1:4" x14ac:dyDescent="0.3">
      <c r="A561" s="33" t="s">
        <v>21</v>
      </c>
      <c r="B561" s="34">
        <v>45535</v>
      </c>
      <c r="C561">
        <v>6695.7170999999998</v>
      </c>
      <c r="D561" t="s">
        <v>61</v>
      </c>
    </row>
    <row r="562" spans="1:4" x14ac:dyDescent="0.3">
      <c r="A562" s="33" t="s">
        <v>21</v>
      </c>
      <c r="B562" s="34">
        <v>45565</v>
      </c>
      <c r="C562">
        <v>6561.8028000000004</v>
      </c>
      <c r="D562" t="s">
        <v>61</v>
      </c>
    </row>
    <row r="563" spans="1:4" x14ac:dyDescent="0.3">
      <c r="A563" s="33" t="s">
        <v>21</v>
      </c>
      <c r="B563" s="34">
        <v>45596</v>
      </c>
      <c r="C563">
        <v>6786.7194</v>
      </c>
      <c r="D563" t="s">
        <v>61</v>
      </c>
    </row>
    <row r="564" spans="1:4" x14ac:dyDescent="0.3">
      <c r="A564" s="33" t="s">
        <v>21</v>
      </c>
      <c r="B564" s="34">
        <v>45626</v>
      </c>
      <c r="C564">
        <v>7019.7866000000004</v>
      </c>
      <c r="D564" t="s">
        <v>61</v>
      </c>
    </row>
    <row r="565" spans="1:4" x14ac:dyDescent="0.3">
      <c r="A565" s="33" t="s">
        <v>21</v>
      </c>
      <c r="B565" s="34">
        <v>45657</v>
      </c>
      <c r="C565">
        <v>6879.3909000000003</v>
      </c>
      <c r="D565" t="s">
        <v>61</v>
      </c>
    </row>
    <row r="566" spans="1:4" x14ac:dyDescent="0.3">
      <c r="A566" s="33" t="s">
        <v>21</v>
      </c>
      <c r="B566" s="34">
        <v>45688</v>
      </c>
      <c r="C566">
        <v>7116.0927000000001</v>
      </c>
      <c r="D566" t="s">
        <v>61</v>
      </c>
    </row>
    <row r="567" spans="1:4" x14ac:dyDescent="0.3">
      <c r="A567" s="33" t="s">
        <v>21</v>
      </c>
      <c r="B567" s="34">
        <v>45716</v>
      </c>
      <c r="C567">
        <v>6572.0047000000004</v>
      </c>
      <c r="D567" t="s">
        <v>61</v>
      </c>
    </row>
    <row r="568" spans="1:4" x14ac:dyDescent="0.3">
      <c r="A568" s="33" t="s">
        <v>21</v>
      </c>
      <c r="B568" s="34">
        <v>45747</v>
      </c>
      <c r="C568">
        <v>6212.7812000000004</v>
      </c>
      <c r="D568" t="s">
        <v>61</v>
      </c>
    </row>
    <row r="569" spans="1:4" x14ac:dyDescent="0.3">
      <c r="A569" s="33" t="s">
        <v>21</v>
      </c>
      <c r="B569" s="34">
        <v>45777</v>
      </c>
      <c r="C569">
        <v>5763.0950000000003</v>
      </c>
      <c r="D569" t="s">
        <v>61</v>
      </c>
    </row>
    <row r="570" spans="1:4" x14ac:dyDescent="0.3">
      <c r="A570" s="33" t="s">
        <v>21</v>
      </c>
      <c r="B570" s="34">
        <v>45808</v>
      </c>
      <c r="C570">
        <v>5492.1498000000001</v>
      </c>
      <c r="D570" t="s">
        <v>61</v>
      </c>
    </row>
    <row r="571" spans="1:4" x14ac:dyDescent="0.3">
      <c r="A571" s="33" t="s">
        <v>21</v>
      </c>
      <c r="B571" s="34">
        <v>45838</v>
      </c>
      <c r="C571">
        <v>5382.3068000000003</v>
      </c>
      <c r="D571" t="s">
        <v>61</v>
      </c>
    </row>
    <row r="572" spans="1:4" x14ac:dyDescent="0.3">
      <c r="A572" s="33" t="s">
        <v>21</v>
      </c>
      <c r="B572" s="34">
        <v>45869</v>
      </c>
      <c r="C572">
        <v>5576.8112000000001</v>
      </c>
      <c r="D572" t="s">
        <v>61</v>
      </c>
    </row>
    <row r="573" spans="1:4" x14ac:dyDescent="0.3">
      <c r="A573" s="33" t="s">
        <v>21</v>
      </c>
      <c r="B573" s="34">
        <v>45900</v>
      </c>
      <c r="C573">
        <v>5778.8026</v>
      </c>
      <c r="D573" t="s">
        <v>61</v>
      </c>
    </row>
    <row r="574" spans="1:4" x14ac:dyDescent="0.3">
      <c r="A574" s="33" t="s">
        <v>21</v>
      </c>
      <c r="B574" s="34">
        <v>45930</v>
      </c>
      <c r="C574">
        <v>5988.5879999999997</v>
      </c>
      <c r="D574" t="s">
        <v>61</v>
      </c>
    </row>
    <row r="575" spans="1:4" x14ac:dyDescent="0.3">
      <c r="A575" s="33" t="s">
        <v>21</v>
      </c>
      <c r="B575" s="34">
        <v>45961</v>
      </c>
      <c r="C575">
        <v>5586.5355</v>
      </c>
      <c r="D575" t="s">
        <v>61</v>
      </c>
    </row>
    <row r="576" spans="1:4" x14ac:dyDescent="0.3">
      <c r="A576" s="33" t="s">
        <v>21</v>
      </c>
      <c r="B576" s="34">
        <v>45991</v>
      </c>
      <c r="C576">
        <v>5378.7736999999997</v>
      </c>
      <c r="D576" t="s">
        <v>61</v>
      </c>
    </row>
    <row r="577" spans="1:4" x14ac:dyDescent="0.3">
      <c r="A577" s="33" t="s">
        <v>21</v>
      </c>
      <c r="B577" s="34">
        <v>46022</v>
      </c>
      <c r="C577">
        <v>5207.9363999999996</v>
      </c>
      <c r="D577" t="s">
        <v>61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61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61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61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61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61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61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61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61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61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61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61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61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61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61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61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61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61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61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61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61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61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61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61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61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61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61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61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61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61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61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61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61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61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61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61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61</v>
      </c>
    </row>
    <row r="614" spans="1:4" x14ac:dyDescent="0.3">
      <c r="A614" s="33" t="s">
        <v>23</v>
      </c>
      <c r="B614" s="34">
        <v>44957</v>
      </c>
      <c r="C614">
        <v>1000</v>
      </c>
      <c r="D614" t="s">
        <v>61</v>
      </c>
    </row>
    <row r="615" spans="1:4" x14ac:dyDescent="0.3">
      <c r="A615" s="33" t="s">
        <v>23</v>
      </c>
      <c r="B615" s="34">
        <v>44985</v>
      </c>
      <c r="C615">
        <v>1020</v>
      </c>
      <c r="D615" t="s">
        <v>61</v>
      </c>
    </row>
    <row r="616" spans="1:4" x14ac:dyDescent="0.3">
      <c r="A616" s="33" t="s">
        <v>23</v>
      </c>
      <c r="B616" s="34">
        <v>45016</v>
      </c>
      <c r="C616">
        <v>999.6</v>
      </c>
      <c r="D616" t="s">
        <v>61</v>
      </c>
    </row>
    <row r="617" spans="1:4" x14ac:dyDescent="0.3">
      <c r="A617" s="33" t="s">
        <v>23</v>
      </c>
      <c r="B617" s="34">
        <v>45046</v>
      </c>
      <c r="C617">
        <v>1019.592</v>
      </c>
      <c r="D617" t="s">
        <v>61</v>
      </c>
    </row>
    <row r="618" spans="1:4" x14ac:dyDescent="0.3">
      <c r="A618" s="33" t="s">
        <v>23</v>
      </c>
      <c r="B618" s="34">
        <v>45077</v>
      </c>
      <c r="C618">
        <v>1039.9838400000001</v>
      </c>
      <c r="D618" t="s">
        <v>61</v>
      </c>
    </row>
    <row r="619" spans="1:4" x14ac:dyDescent="0.3">
      <c r="A619" s="33" t="s">
        <v>23</v>
      </c>
      <c r="B619" s="34">
        <v>45107</v>
      </c>
      <c r="C619">
        <v>1019.1841632000001</v>
      </c>
      <c r="D619" t="s">
        <v>61</v>
      </c>
    </row>
    <row r="620" spans="1:4" x14ac:dyDescent="0.3">
      <c r="A620" s="33" t="s">
        <v>23</v>
      </c>
      <c r="B620" s="34">
        <v>45138</v>
      </c>
      <c r="C620">
        <v>1039.567846464</v>
      </c>
      <c r="D620" t="s">
        <v>61</v>
      </c>
    </row>
    <row r="621" spans="1:4" x14ac:dyDescent="0.3">
      <c r="A621" s="33" t="s">
        <v>23</v>
      </c>
      <c r="B621" s="34">
        <v>45169</v>
      </c>
      <c r="C621">
        <v>1060.35920339328</v>
      </c>
      <c r="D621" t="s">
        <v>61</v>
      </c>
    </row>
    <row r="622" spans="1:4" x14ac:dyDescent="0.3">
      <c r="A622" s="33" t="s">
        <v>23</v>
      </c>
      <c r="B622" s="34">
        <v>45199</v>
      </c>
      <c r="C622">
        <v>1081.5663874611457</v>
      </c>
      <c r="D622" t="s">
        <v>61</v>
      </c>
    </row>
    <row r="623" spans="1:4" x14ac:dyDescent="0.3">
      <c r="A623" s="33" t="s">
        <v>23</v>
      </c>
      <c r="B623" s="34">
        <v>45230</v>
      </c>
      <c r="C623">
        <v>1059.9350597119228</v>
      </c>
      <c r="D623" t="s">
        <v>61</v>
      </c>
    </row>
    <row r="624" spans="1:4" x14ac:dyDescent="0.3">
      <c r="A624" s="33" t="s">
        <v>23</v>
      </c>
      <c r="B624" s="34">
        <v>45260</v>
      </c>
      <c r="C624">
        <v>1081.1337609061613</v>
      </c>
      <c r="D624" t="s">
        <v>61</v>
      </c>
    </row>
    <row r="625" spans="1:4" x14ac:dyDescent="0.3">
      <c r="A625" s="33" t="s">
        <v>23</v>
      </c>
      <c r="B625" s="34">
        <v>45291</v>
      </c>
      <c r="C625">
        <v>1102.7564361242846</v>
      </c>
      <c r="D625" t="s">
        <v>61</v>
      </c>
    </row>
    <row r="626" spans="1:4" x14ac:dyDescent="0.3">
      <c r="A626" s="33" t="s">
        <v>23</v>
      </c>
      <c r="B626" s="34">
        <v>45322</v>
      </c>
      <c r="C626">
        <v>1124.8115648467704</v>
      </c>
      <c r="D626" t="s">
        <v>61</v>
      </c>
    </row>
    <row r="627" spans="1:4" x14ac:dyDescent="0.3">
      <c r="A627" s="33" t="s">
        <v>23</v>
      </c>
      <c r="B627" s="34">
        <v>45351</v>
      </c>
      <c r="C627">
        <v>1102.315333549835</v>
      </c>
      <c r="D627" t="s">
        <v>61</v>
      </c>
    </row>
    <row r="628" spans="1:4" x14ac:dyDescent="0.3">
      <c r="A628" s="33" t="s">
        <v>23</v>
      </c>
      <c r="B628" s="34">
        <v>45382</v>
      </c>
      <c r="C628">
        <v>1124.3616402208318</v>
      </c>
      <c r="D628" t="s">
        <v>61</v>
      </c>
    </row>
    <row r="629" spans="1:4" x14ac:dyDescent="0.3">
      <c r="A629" s="33" t="s">
        <v>23</v>
      </c>
      <c r="B629" s="34">
        <v>45412</v>
      </c>
      <c r="C629">
        <v>1146.8488730252484</v>
      </c>
      <c r="D629" t="s">
        <v>61</v>
      </c>
    </row>
    <row r="630" spans="1:4" x14ac:dyDescent="0.3">
      <c r="A630" s="33" t="s">
        <v>23</v>
      </c>
      <c r="B630" s="34">
        <v>45443</v>
      </c>
      <c r="C630">
        <v>1169.7858504857534</v>
      </c>
      <c r="D630" t="s">
        <v>61</v>
      </c>
    </row>
    <row r="631" spans="1:4" x14ac:dyDescent="0.3">
      <c r="A631" s="33" t="s">
        <v>23</v>
      </c>
      <c r="B631" s="34">
        <v>45473</v>
      </c>
      <c r="C631">
        <v>1146.3901334760383</v>
      </c>
      <c r="D631" t="s">
        <v>61</v>
      </c>
    </row>
    <row r="632" spans="1:4" x14ac:dyDescent="0.3">
      <c r="A632" s="33" t="s">
        <v>23</v>
      </c>
      <c r="B632" s="34">
        <v>45504</v>
      </c>
      <c r="C632">
        <v>1169.3179361455591</v>
      </c>
      <c r="D632" t="s">
        <v>61</v>
      </c>
    </row>
    <row r="633" spans="1:4" x14ac:dyDescent="0.3">
      <c r="A633" s="33" t="s">
        <v>23</v>
      </c>
      <c r="B633" s="34">
        <v>45535</v>
      </c>
      <c r="C633">
        <v>1192.7042948684702</v>
      </c>
      <c r="D633" t="s">
        <v>61</v>
      </c>
    </row>
    <row r="634" spans="1:4" x14ac:dyDescent="0.3">
      <c r="A634" s="33" t="s">
        <v>23</v>
      </c>
      <c r="B634" s="34">
        <v>45565</v>
      </c>
      <c r="C634">
        <v>1168.8502089711008</v>
      </c>
      <c r="D634" t="s">
        <v>61</v>
      </c>
    </row>
    <row r="635" spans="1:4" x14ac:dyDescent="0.3">
      <c r="A635" s="33" t="s">
        <v>23</v>
      </c>
      <c r="B635" s="34">
        <v>45596</v>
      </c>
      <c r="C635">
        <v>1192.2272131505229</v>
      </c>
      <c r="D635" t="s">
        <v>61</v>
      </c>
    </row>
    <row r="636" spans="1:4" x14ac:dyDescent="0.3">
      <c r="A636" s="33" t="s">
        <v>23</v>
      </c>
      <c r="B636" s="34">
        <v>45626</v>
      </c>
      <c r="C636">
        <v>1216.0717574135333</v>
      </c>
      <c r="D636" t="s">
        <v>61</v>
      </c>
    </row>
    <row r="637" spans="1:4" x14ac:dyDescent="0.3">
      <c r="A637" s="33" t="s">
        <v>23</v>
      </c>
      <c r="B637" s="34">
        <v>45657</v>
      </c>
      <c r="C637">
        <v>1191.7503222652626</v>
      </c>
      <c r="D637" t="s">
        <v>61</v>
      </c>
    </row>
    <row r="638" spans="1:4" x14ac:dyDescent="0.3">
      <c r="A638" s="33" t="s">
        <v>23</v>
      </c>
      <c r="B638" s="34">
        <v>45688</v>
      </c>
      <c r="C638">
        <v>1215.5853287105679</v>
      </c>
      <c r="D638" t="s">
        <v>61</v>
      </c>
    </row>
    <row r="639" spans="1:4" x14ac:dyDescent="0.3">
      <c r="A639" s="33" t="s">
        <v>23</v>
      </c>
      <c r="B639" s="34">
        <v>45716</v>
      </c>
      <c r="C639">
        <v>1191.2736221363564</v>
      </c>
      <c r="D639" t="s">
        <v>61</v>
      </c>
    </row>
    <row r="640" spans="1:4" x14ac:dyDescent="0.3">
      <c r="A640" s="33" t="s">
        <v>23</v>
      </c>
      <c r="B640" s="34">
        <v>45747</v>
      </c>
      <c r="C640">
        <v>1215.0990945790836</v>
      </c>
      <c r="D640" t="s">
        <v>61</v>
      </c>
    </row>
    <row r="641" spans="1:4" x14ac:dyDescent="0.3">
      <c r="A641" s="33" t="s">
        <v>23</v>
      </c>
      <c r="B641" s="34">
        <v>45777</v>
      </c>
      <c r="C641">
        <v>1190.797112687502</v>
      </c>
      <c r="D641" t="s">
        <v>61</v>
      </c>
    </row>
    <row r="642" spans="1:4" x14ac:dyDescent="0.3">
      <c r="A642" s="33" t="s">
        <v>23</v>
      </c>
      <c r="B642" s="34">
        <v>45808</v>
      </c>
      <c r="C642">
        <v>1214.6130549412521</v>
      </c>
      <c r="D642" t="s">
        <v>61</v>
      </c>
    </row>
    <row r="643" spans="1:4" x14ac:dyDescent="0.3">
      <c r="A643" s="33" t="s">
        <v>23</v>
      </c>
      <c r="B643" s="34">
        <v>45838</v>
      </c>
      <c r="C643">
        <v>1190.3207938424271</v>
      </c>
      <c r="D643" t="s">
        <v>61</v>
      </c>
    </row>
    <row r="644" spans="1:4" x14ac:dyDescent="0.3">
      <c r="A644" s="33" t="s">
        <v>23</v>
      </c>
      <c r="B644" s="34">
        <v>45869</v>
      </c>
      <c r="C644">
        <v>1214.1272097192757</v>
      </c>
      <c r="D644" t="s">
        <v>61</v>
      </c>
    </row>
    <row r="645" spans="1:4" x14ac:dyDescent="0.3">
      <c r="A645" s="33" t="s">
        <v>23</v>
      </c>
      <c r="B645" s="34">
        <v>45900</v>
      </c>
      <c r="C645">
        <v>1238.4097539136612</v>
      </c>
      <c r="D645" t="s">
        <v>61</v>
      </c>
    </row>
    <row r="646" spans="1:4" x14ac:dyDescent="0.3">
      <c r="A646" s="33" t="s">
        <v>23</v>
      </c>
      <c r="B646" s="34">
        <v>45930</v>
      </c>
      <c r="C646">
        <v>1263.1779489919345</v>
      </c>
      <c r="D646" t="s">
        <v>61</v>
      </c>
    </row>
    <row r="647" spans="1:4" x14ac:dyDescent="0.3">
      <c r="A647" s="33" t="s">
        <v>23</v>
      </c>
      <c r="B647" s="34">
        <v>45961</v>
      </c>
      <c r="C647">
        <v>1237.9143900120957</v>
      </c>
      <c r="D647" t="s">
        <v>61</v>
      </c>
    </row>
    <row r="648" spans="1:4" x14ac:dyDescent="0.3">
      <c r="A648" s="33" t="s">
        <v>23</v>
      </c>
      <c r="B648" s="34">
        <v>45991</v>
      </c>
      <c r="C648">
        <v>1262.6726778123377</v>
      </c>
      <c r="D648" t="s">
        <v>61</v>
      </c>
    </row>
    <row r="649" spans="1:4" x14ac:dyDescent="0.3">
      <c r="A649" s="33" t="s">
        <v>23</v>
      </c>
      <c r="B649" s="34">
        <v>46022</v>
      </c>
      <c r="C649">
        <v>1287.9261313685845</v>
      </c>
      <c r="D649" t="s">
        <v>61</v>
      </c>
    </row>
    <row r="650" spans="1:4" x14ac:dyDescent="0.3">
      <c r="A650" s="33" t="s">
        <v>24</v>
      </c>
      <c r="B650" s="34">
        <v>44957</v>
      </c>
      <c r="C650">
        <v>2500</v>
      </c>
      <c r="D650" t="s">
        <v>61</v>
      </c>
    </row>
    <row r="651" spans="1:4" x14ac:dyDescent="0.3">
      <c r="A651" s="33" t="s">
        <v>24</v>
      </c>
      <c r="B651" s="34">
        <v>44985</v>
      </c>
      <c r="C651">
        <v>2575</v>
      </c>
      <c r="D651" t="s">
        <v>61</v>
      </c>
    </row>
    <row r="652" spans="1:4" x14ac:dyDescent="0.3">
      <c r="A652" s="33" t="s">
        <v>24</v>
      </c>
      <c r="B652" s="34">
        <v>45016</v>
      </c>
      <c r="C652">
        <v>2523.5</v>
      </c>
      <c r="D652" t="s">
        <v>61</v>
      </c>
    </row>
    <row r="653" spans="1:4" x14ac:dyDescent="0.3">
      <c r="A653" s="33" t="s">
        <v>24</v>
      </c>
      <c r="B653" s="34">
        <v>45046</v>
      </c>
      <c r="C653">
        <v>2599.2049999999999</v>
      </c>
      <c r="D653" t="s">
        <v>61</v>
      </c>
    </row>
    <row r="654" spans="1:4" x14ac:dyDescent="0.3">
      <c r="A654" s="33" t="s">
        <v>24</v>
      </c>
      <c r="B654" s="34">
        <v>45077</v>
      </c>
      <c r="C654">
        <v>2677.1811499999999</v>
      </c>
      <c r="D654" t="s">
        <v>61</v>
      </c>
    </row>
    <row r="655" spans="1:4" x14ac:dyDescent="0.3">
      <c r="A655" s="33" t="s">
        <v>24</v>
      </c>
      <c r="B655" s="34">
        <v>45107</v>
      </c>
      <c r="C655">
        <v>2623.6375269999999</v>
      </c>
      <c r="D655" t="s">
        <v>61</v>
      </c>
    </row>
    <row r="656" spans="1:4" x14ac:dyDescent="0.3">
      <c r="A656" s="33" t="s">
        <v>24</v>
      </c>
      <c r="B656" s="34">
        <v>45138</v>
      </c>
      <c r="C656">
        <v>2702.3466528099998</v>
      </c>
      <c r="D656" t="s">
        <v>61</v>
      </c>
    </row>
    <row r="657" spans="1:4" x14ac:dyDescent="0.3">
      <c r="A657" s="33" t="s">
        <v>24</v>
      </c>
      <c r="B657" s="34">
        <v>45169</v>
      </c>
      <c r="C657">
        <v>2783.4170523942998</v>
      </c>
      <c r="D657" t="s">
        <v>61</v>
      </c>
    </row>
    <row r="658" spans="1:4" x14ac:dyDescent="0.3">
      <c r="A658" s="33" t="s">
        <v>24</v>
      </c>
      <c r="B658" s="34">
        <v>45199</v>
      </c>
      <c r="C658">
        <v>2866.9195639661289</v>
      </c>
      <c r="D658" t="s">
        <v>61</v>
      </c>
    </row>
    <row r="659" spans="1:4" x14ac:dyDescent="0.3">
      <c r="A659" s="33" t="s">
        <v>24</v>
      </c>
      <c r="B659" s="34">
        <v>45230</v>
      </c>
      <c r="C659">
        <v>2809.5811726868064</v>
      </c>
      <c r="D659" t="s">
        <v>61</v>
      </c>
    </row>
    <row r="660" spans="1:4" x14ac:dyDescent="0.3">
      <c r="A660" s="33" t="s">
        <v>24</v>
      </c>
      <c r="B660" s="34">
        <v>45260</v>
      </c>
      <c r="C660">
        <v>2893.8686078674109</v>
      </c>
      <c r="D660" t="s">
        <v>61</v>
      </c>
    </row>
    <row r="661" spans="1:4" x14ac:dyDescent="0.3">
      <c r="A661" s="33" t="s">
        <v>24</v>
      </c>
      <c r="B661" s="34">
        <v>45291</v>
      </c>
      <c r="C661">
        <v>2980.6846661034333</v>
      </c>
      <c r="D661" t="s">
        <v>61</v>
      </c>
    </row>
    <row r="662" spans="1:4" x14ac:dyDescent="0.3">
      <c r="A662" s="33" t="s">
        <v>24</v>
      </c>
      <c r="B662" s="34">
        <v>45322</v>
      </c>
      <c r="C662">
        <v>3070.1052060865363</v>
      </c>
      <c r="D662" t="s">
        <v>61</v>
      </c>
    </row>
    <row r="663" spans="1:4" x14ac:dyDescent="0.3">
      <c r="A663" s="33" t="s">
        <v>24</v>
      </c>
      <c r="B663" s="34">
        <v>45351</v>
      </c>
      <c r="C663">
        <v>3008.7031019648057</v>
      </c>
      <c r="D663" t="s">
        <v>61</v>
      </c>
    </row>
    <row r="664" spans="1:4" x14ac:dyDescent="0.3">
      <c r="A664" s="33" t="s">
        <v>24</v>
      </c>
      <c r="B664" s="34">
        <v>45382</v>
      </c>
      <c r="C664">
        <v>3098.9641950237501</v>
      </c>
      <c r="D664" t="s">
        <v>61</v>
      </c>
    </row>
    <row r="665" spans="1:4" x14ac:dyDescent="0.3">
      <c r="A665" s="33" t="s">
        <v>24</v>
      </c>
      <c r="B665" s="34">
        <v>45412</v>
      </c>
      <c r="C665">
        <v>3191.9331208744625</v>
      </c>
      <c r="D665" t="s">
        <v>61</v>
      </c>
    </row>
    <row r="666" spans="1:4" x14ac:dyDescent="0.3">
      <c r="A666" s="33" t="s">
        <v>24</v>
      </c>
      <c r="B666" s="34">
        <v>45443</v>
      </c>
      <c r="C666">
        <v>3287.6911145006966</v>
      </c>
      <c r="D666" t="s">
        <v>61</v>
      </c>
    </row>
    <row r="667" spans="1:4" x14ac:dyDescent="0.3">
      <c r="A667" s="33" t="s">
        <v>24</v>
      </c>
      <c r="B667" s="34">
        <v>45473</v>
      </c>
      <c r="C667">
        <v>3221.9372922106827</v>
      </c>
      <c r="D667" t="s">
        <v>61</v>
      </c>
    </row>
    <row r="668" spans="1:4" x14ac:dyDescent="0.3">
      <c r="A668" s="33" t="s">
        <v>24</v>
      </c>
      <c r="B668" s="34">
        <v>45504</v>
      </c>
      <c r="C668">
        <v>3318.5954109770032</v>
      </c>
      <c r="D668" t="s">
        <v>61</v>
      </c>
    </row>
    <row r="669" spans="1:4" x14ac:dyDescent="0.3">
      <c r="A669" s="33" t="s">
        <v>24</v>
      </c>
      <c r="B669" s="34">
        <v>45535</v>
      </c>
      <c r="C669">
        <v>3418.1532733063136</v>
      </c>
      <c r="D669" t="s">
        <v>61</v>
      </c>
    </row>
    <row r="670" spans="1:4" x14ac:dyDescent="0.3">
      <c r="A670" s="33" t="s">
        <v>24</v>
      </c>
      <c r="B670" s="34">
        <v>45565</v>
      </c>
      <c r="C670">
        <v>3349.7902078401871</v>
      </c>
      <c r="D670" t="s">
        <v>61</v>
      </c>
    </row>
    <row r="671" spans="1:4" x14ac:dyDescent="0.3">
      <c r="A671" s="33" t="s">
        <v>24</v>
      </c>
      <c r="B671" s="34">
        <v>45596</v>
      </c>
      <c r="C671">
        <v>3450.2839140753927</v>
      </c>
      <c r="D671" t="s">
        <v>61</v>
      </c>
    </row>
    <row r="672" spans="1:4" x14ac:dyDescent="0.3">
      <c r="A672" s="33" t="s">
        <v>24</v>
      </c>
      <c r="B672" s="34">
        <v>45626</v>
      </c>
      <c r="C672">
        <v>3553.7924314976544</v>
      </c>
      <c r="D672" t="s">
        <v>61</v>
      </c>
    </row>
    <row r="673" spans="1:4" x14ac:dyDescent="0.3">
      <c r="A673" s="33" t="s">
        <v>24</v>
      </c>
      <c r="B673" s="34">
        <v>45657</v>
      </c>
      <c r="C673">
        <v>3482.7165828677012</v>
      </c>
      <c r="D673" t="s">
        <v>61</v>
      </c>
    </row>
    <row r="674" spans="1:4" x14ac:dyDescent="0.3">
      <c r="A674" s="33" t="s">
        <v>24</v>
      </c>
      <c r="B674" s="34">
        <v>45688</v>
      </c>
      <c r="C674">
        <v>3587.1980803537322</v>
      </c>
      <c r="D674" t="s">
        <v>61</v>
      </c>
    </row>
    <row r="675" spans="1:4" x14ac:dyDescent="0.3">
      <c r="A675" s="33" t="s">
        <v>24</v>
      </c>
      <c r="B675" s="34">
        <v>45716</v>
      </c>
      <c r="C675">
        <v>3515.4541187466575</v>
      </c>
      <c r="D675" t="s">
        <v>61</v>
      </c>
    </row>
    <row r="676" spans="1:4" x14ac:dyDescent="0.3">
      <c r="A676" s="33" t="s">
        <v>24</v>
      </c>
      <c r="B676" s="34">
        <v>45747</v>
      </c>
      <c r="C676">
        <v>3620.9177423090573</v>
      </c>
      <c r="D676" t="s">
        <v>61</v>
      </c>
    </row>
    <row r="677" spans="1:4" x14ac:dyDescent="0.3">
      <c r="A677" s="33" t="s">
        <v>24</v>
      </c>
      <c r="B677" s="34">
        <v>45777</v>
      </c>
      <c r="C677">
        <v>3548.4993874628763</v>
      </c>
      <c r="D677" t="s">
        <v>61</v>
      </c>
    </row>
    <row r="678" spans="1:4" x14ac:dyDescent="0.3">
      <c r="A678" s="33" t="s">
        <v>24</v>
      </c>
      <c r="B678" s="34">
        <v>45808</v>
      </c>
      <c r="C678">
        <v>3654.9543690867627</v>
      </c>
      <c r="D678" t="s">
        <v>61</v>
      </c>
    </row>
    <row r="679" spans="1:4" x14ac:dyDescent="0.3">
      <c r="A679" s="33" t="s">
        <v>24</v>
      </c>
      <c r="B679" s="34">
        <v>45838</v>
      </c>
      <c r="C679">
        <v>3581.8552817050272</v>
      </c>
      <c r="D679" t="s">
        <v>61</v>
      </c>
    </row>
    <row r="680" spans="1:4" x14ac:dyDescent="0.3">
      <c r="A680" s="33" t="s">
        <v>24</v>
      </c>
      <c r="B680" s="34">
        <v>45869</v>
      </c>
      <c r="C680">
        <v>3689.3109401561783</v>
      </c>
      <c r="D680" t="s">
        <v>61</v>
      </c>
    </row>
    <row r="681" spans="1:4" x14ac:dyDescent="0.3">
      <c r="A681" s="33" t="s">
        <v>24</v>
      </c>
      <c r="B681" s="34">
        <v>45900</v>
      </c>
      <c r="C681">
        <v>3799.9902683608639</v>
      </c>
      <c r="D681" t="s">
        <v>61</v>
      </c>
    </row>
    <row r="682" spans="1:4" x14ac:dyDescent="0.3">
      <c r="A682" s="33" t="s">
        <v>24</v>
      </c>
      <c r="B682" s="34">
        <v>45930</v>
      </c>
      <c r="C682">
        <v>3913.9899764116899</v>
      </c>
      <c r="D682" t="s">
        <v>61</v>
      </c>
    </row>
    <row r="683" spans="1:4" x14ac:dyDescent="0.3">
      <c r="A683" s="33" t="s">
        <v>24</v>
      </c>
      <c r="B683" s="34">
        <v>45961</v>
      </c>
      <c r="C683">
        <v>3835.7101768834559</v>
      </c>
      <c r="D683" t="s">
        <v>61</v>
      </c>
    </row>
    <row r="684" spans="1:4" x14ac:dyDescent="0.3">
      <c r="A684" s="33" t="s">
        <v>24</v>
      </c>
      <c r="B684" s="34">
        <v>45991</v>
      </c>
      <c r="C684">
        <v>3950.7814821899597</v>
      </c>
      <c r="D684" t="s">
        <v>61</v>
      </c>
    </row>
    <row r="685" spans="1:4" x14ac:dyDescent="0.3">
      <c r="A685" s="33" t="s">
        <v>24</v>
      </c>
      <c r="B685" s="34">
        <v>46022</v>
      </c>
      <c r="C685">
        <v>4069.3049266556586</v>
      </c>
      <c r="D685" t="s">
        <v>61</v>
      </c>
    </row>
    <row r="686" spans="1:4" x14ac:dyDescent="0.3">
      <c r="A686" s="33" t="s">
        <v>25</v>
      </c>
      <c r="B686" s="34">
        <v>44957</v>
      </c>
      <c r="C686">
        <v>1500</v>
      </c>
      <c r="D686" t="s">
        <v>61</v>
      </c>
    </row>
    <row r="687" spans="1:4" x14ac:dyDescent="0.3">
      <c r="A687" s="33" t="s">
        <v>25</v>
      </c>
      <c r="B687" s="34">
        <v>44985</v>
      </c>
      <c r="C687">
        <v>1545</v>
      </c>
      <c r="D687" t="s">
        <v>61</v>
      </c>
    </row>
    <row r="688" spans="1:4" x14ac:dyDescent="0.3">
      <c r="A688" s="33" t="s">
        <v>25</v>
      </c>
      <c r="B688" s="34">
        <v>45016</v>
      </c>
      <c r="C688">
        <v>1514.1</v>
      </c>
      <c r="D688" t="s">
        <v>61</v>
      </c>
    </row>
    <row r="689" spans="1:4" x14ac:dyDescent="0.3">
      <c r="A689" s="33" t="s">
        <v>25</v>
      </c>
      <c r="B689" s="34">
        <v>45046</v>
      </c>
      <c r="C689">
        <v>1559.5229999999999</v>
      </c>
      <c r="D689" t="s">
        <v>61</v>
      </c>
    </row>
    <row r="690" spans="1:4" x14ac:dyDescent="0.3">
      <c r="A690" s="33" t="s">
        <v>25</v>
      </c>
      <c r="B690" s="34">
        <v>45077</v>
      </c>
      <c r="C690">
        <v>1606.3086899999998</v>
      </c>
      <c r="D690" t="s">
        <v>61</v>
      </c>
    </row>
    <row r="691" spans="1:4" x14ac:dyDescent="0.3">
      <c r="A691" s="33" t="s">
        <v>25</v>
      </c>
      <c r="B691" s="34">
        <v>45107</v>
      </c>
      <c r="C691">
        <v>1574.1825161999998</v>
      </c>
      <c r="D691" t="s">
        <v>61</v>
      </c>
    </row>
    <row r="692" spans="1:4" x14ac:dyDescent="0.3">
      <c r="A692" s="33" t="s">
        <v>25</v>
      </c>
      <c r="B692" s="34">
        <v>45138</v>
      </c>
      <c r="C692">
        <v>1621.4079916859998</v>
      </c>
      <c r="D692" t="s">
        <v>61</v>
      </c>
    </row>
    <row r="693" spans="1:4" x14ac:dyDescent="0.3">
      <c r="A693" s="33" t="s">
        <v>25</v>
      </c>
      <c r="B693" s="34">
        <v>45169</v>
      </c>
      <c r="C693">
        <v>1670.0502314365799</v>
      </c>
      <c r="D693" t="s">
        <v>61</v>
      </c>
    </row>
    <row r="694" spans="1:4" x14ac:dyDescent="0.3">
      <c r="A694" s="33" t="s">
        <v>25</v>
      </c>
      <c r="B694" s="34">
        <v>45199</v>
      </c>
      <c r="C694">
        <v>1720.1517383796775</v>
      </c>
      <c r="D694" t="s">
        <v>61</v>
      </c>
    </row>
    <row r="695" spans="1:4" x14ac:dyDescent="0.3">
      <c r="A695" s="33" t="s">
        <v>25</v>
      </c>
      <c r="B695" s="34">
        <v>45230</v>
      </c>
      <c r="C695">
        <v>1685.7487036120838</v>
      </c>
      <c r="D695" t="s">
        <v>61</v>
      </c>
    </row>
    <row r="696" spans="1:4" x14ac:dyDescent="0.3">
      <c r="A696" s="33" t="s">
        <v>25</v>
      </c>
      <c r="B696" s="34">
        <v>45260</v>
      </c>
      <c r="C696">
        <v>1736.3211647204464</v>
      </c>
      <c r="D696" t="s">
        <v>61</v>
      </c>
    </row>
    <row r="697" spans="1:4" x14ac:dyDescent="0.3">
      <c r="A697" s="33" t="s">
        <v>25</v>
      </c>
      <c r="B697" s="34">
        <v>45291</v>
      </c>
      <c r="C697">
        <v>1788.4107996620598</v>
      </c>
      <c r="D697" t="s">
        <v>61</v>
      </c>
    </row>
    <row r="698" spans="1:4" x14ac:dyDescent="0.3">
      <c r="A698" s="33" t="s">
        <v>25</v>
      </c>
      <c r="B698" s="34">
        <v>45322</v>
      </c>
      <c r="C698">
        <v>1842.0631236519216</v>
      </c>
      <c r="D698" t="s">
        <v>61</v>
      </c>
    </row>
    <row r="699" spans="1:4" x14ac:dyDescent="0.3">
      <c r="A699" s="33" t="s">
        <v>25</v>
      </c>
      <c r="B699" s="34">
        <v>45351</v>
      </c>
      <c r="C699">
        <v>1805.221861178883</v>
      </c>
      <c r="D699" t="s">
        <v>61</v>
      </c>
    </row>
    <row r="700" spans="1:4" x14ac:dyDescent="0.3">
      <c r="A700" s="33" t="s">
        <v>25</v>
      </c>
      <c r="B700" s="34">
        <v>45382</v>
      </c>
      <c r="C700">
        <v>1859.3785170142496</v>
      </c>
      <c r="D700" t="s">
        <v>61</v>
      </c>
    </row>
    <row r="701" spans="1:4" x14ac:dyDescent="0.3">
      <c r="A701" s="33" t="s">
        <v>25</v>
      </c>
      <c r="B701" s="34">
        <v>45412</v>
      </c>
      <c r="C701">
        <v>1915.1598725246772</v>
      </c>
      <c r="D701" t="s">
        <v>61</v>
      </c>
    </row>
    <row r="702" spans="1:4" x14ac:dyDescent="0.3">
      <c r="A702" s="33" t="s">
        <v>25</v>
      </c>
      <c r="B702" s="34">
        <v>45443</v>
      </c>
      <c r="C702">
        <v>1972.6146687004175</v>
      </c>
      <c r="D702" t="s">
        <v>61</v>
      </c>
    </row>
    <row r="703" spans="1:4" x14ac:dyDescent="0.3">
      <c r="A703" s="33" t="s">
        <v>25</v>
      </c>
      <c r="B703" s="34">
        <v>45473</v>
      </c>
      <c r="C703">
        <v>1933.1623753264091</v>
      </c>
      <c r="D703" t="s">
        <v>61</v>
      </c>
    </row>
    <row r="704" spans="1:4" x14ac:dyDescent="0.3">
      <c r="A704" s="33" t="s">
        <v>25</v>
      </c>
      <c r="B704" s="34">
        <v>45504</v>
      </c>
      <c r="C704">
        <v>1991.1572465862014</v>
      </c>
      <c r="D704" t="s">
        <v>61</v>
      </c>
    </row>
    <row r="705" spans="1:4" x14ac:dyDescent="0.3">
      <c r="A705" s="33" t="s">
        <v>25</v>
      </c>
      <c r="B705" s="34">
        <v>45535</v>
      </c>
      <c r="C705">
        <v>2050.8919639837873</v>
      </c>
      <c r="D705" t="s">
        <v>61</v>
      </c>
    </row>
    <row r="706" spans="1:4" x14ac:dyDescent="0.3">
      <c r="A706" s="33" t="s">
        <v>25</v>
      </c>
      <c r="B706" s="34">
        <v>45565</v>
      </c>
      <c r="C706">
        <v>2009.8741247041114</v>
      </c>
      <c r="D706" t="s">
        <v>61</v>
      </c>
    </row>
    <row r="707" spans="1:4" x14ac:dyDescent="0.3">
      <c r="A707" s="33" t="s">
        <v>25</v>
      </c>
      <c r="B707" s="34">
        <v>45596</v>
      </c>
      <c r="C707">
        <v>2070.1703484452346</v>
      </c>
      <c r="D707" t="s">
        <v>61</v>
      </c>
    </row>
    <row r="708" spans="1:4" x14ac:dyDescent="0.3">
      <c r="A708" s="33" t="s">
        <v>25</v>
      </c>
      <c r="B708" s="34">
        <v>45626</v>
      </c>
      <c r="C708">
        <v>2132.2754588985918</v>
      </c>
      <c r="D708" t="s">
        <v>61</v>
      </c>
    </row>
    <row r="709" spans="1:4" x14ac:dyDescent="0.3">
      <c r="A709" s="33" t="s">
        <v>25</v>
      </c>
      <c r="B709" s="34">
        <v>45657</v>
      </c>
      <c r="C709">
        <v>2089.6299497206201</v>
      </c>
      <c r="D709" t="s">
        <v>61</v>
      </c>
    </row>
    <row r="710" spans="1:4" x14ac:dyDescent="0.3">
      <c r="A710" s="33" t="s">
        <v>25</v>
      </c>
      <c r="B710" s="34">
        <v>45688</v>
      </c>
      <c r="C710">
        <v>2152.3188482122387</v>
      </c>
      <c r="D710" t="s">
        <v>61</v>
      </c>
    </row>
    <row r="711" spans="1:4" x14ac:dyDescent="0.3">
      <c r="A711" s="33" t="s">
        <v>25</v>
      </c>
      <c r="B711" s="34">
        <v>45716</v>
      </c>
      <c r="C711">
        <v>2109.272471247994</v>
      </c>
      <c r="D711" t="s">
        <v>61</v>
      </c>
    </row>
    <row r="712" spans="1:4" x14ac:dyDescent="0.3">
      <c r="A712" s="33" t="s">
        <v>25</v>
      </c>
      <c r="B712" s="34">
        <v>45747</v>
      </c>
      <c r="C712">
        <v>2172.5506453854337</v>
      </c>
      <c r="D712" t="s">
        <v>61</v>
      </c>
    </row>
    <row r="713" spans="1:4" x14ac:dyDescent="0.3">
      <c r="A713" s="33" t="s">
        <v>25</v>
      </c>
      <c r="B713" s="34">
        <v>45777</v>
      </c>
      <c r="C713">
        <v>2129.0996324777248</v>
      </c>
      <c r="D713" t="s">
        <v>61</v>
      </c>
    </row>
    <row r="714" spans="1:4" x14ac:dyDescent="0.3">
      <c r="A714" s="33" t="s">
        <v>25</v>
      </c>
      <c r="B714" s="34">
        <v>45808</v>
      </c>
      <c r="C714">
        <v>2192.9726214520565</v>
      </c>
      <c r="D714" t="s">
        <v>61</v>
      </c>
    </row>
    <row r="715" spans="1:4" x14ac:dyDescent="0.3">
      <c r="A715" s="33" t="s">
        <v>25</v>
      </c>
      <c r="B715" s="34">
        <v>45838</v>
      </c>
      <c r="C715">
        <v>2149.1131690230154</v>
      </c>
      <c r="D715" t="s">
        <v>61</v>
      </c>
    </row>
    <row r="716" spans="1:4" x14ac:dyDescent="0.3">
      <c r="A716" s="33" t="s">
        <v>25</v>
      </c>
      <c r="B716" s="34">
        <v>45869</v>
      </c>
      <c r="C716">
        <v>2213.5865640937059</v>
      </c>
      <c r="D716" t="s">
        <v>61</v>
      </c>
    </row>
    <row r="717" spans="1:4" x14ac:dyDescent="0.3">
      <c r="A717" s="33" t="s">
        <v>25</v>
      </c>
      <c r="B717" s="34">
        <v>45900</v>
      </c>
      <c r="C717">
        <v>2279.994161016517</v>
      </c>
      <c r="D717" t="s">
        <v>61</v>
      </c>
    </row>
    <row r="718" spans="1:4" x14ac:dyDescent="0.3">
      <c r="A718" s="33" t="s">
        <v>25</v>
      </c>
      <c r="B718" s="34">
        <v>45930</v>
      </c>
      <c r="C718">
        <v>2348.3939858470126</v>
      </c>
      <c r="D718" t="s">
        <v>61</v>
      </c>
    </row>
    <row r="719" spans="1:4" x14ac:dyDescent="0.3">
      <c r="A719" s="33" t="s">
        <v>25</v>
      </c>
      <c r="B719" s="34">
        <v>45961</v>
      </c>
      <c r="C719">
        <v>2301.4261061300722</v>
      </c>
      <c r="D719" t="s">
        <v>61</v>
      </c>
    </row>
    <row r="720" spans="1:4" x14ac:dyDescent="0.3">
      <c r="A720" s="33" t="s">
        <v>25</v>
      </c>
      <c r="B720" s="34">
        <v>45991</v>
      </c>
      <c r="C720">
        <v>2370.4688893139746</v>
      </c>
      <c r="D720" t="s">
        <v>61</v>
      </c>
    </row>
    <row r="721" spans="1:4" x14ac:dyDescent="0.3">
      <c r="A721" s="33" t="s">
        <v>25</v>
      </c>
      <c r="B721" s="34">
        <v>46022</v>
      </c>
      <c r="C721">
        <v>2441.5829559933941</v>
      </c>
      <c r="D721" t="s">
        <v>61</v>
      </c>
    </row>
    <row r="722" spans="1:4" x14ac:dyDescent="0.3">
      <c r="A722" s="33" t="s">
        <v>26</v>
      </c>
      <c r="B722" s="34">
        <v>44957</v>
      </c>
      <c r="C722">
        <v>2000</v>
      </c>
      <c r="D722" t="s">
        <v>61</v>
      </c>
    </row>
    <row r="723" spans="1:4" x14ac:dyDescent="0.3">
      <c r="A723" s="33" t="s">
        <v>26</v>
      </c>
      <c r="B723" s="34">
        <v>44985</v>
      </c>
      <c r="C723">
        <v>2060</v>
      </c>
      <c r="D723" t="s">
        <v>61</v>
      </c>
    </row>
    <row r="724" spans="1:4" x14ac:dyDescent="0.3">
      <c r="A724" s="33" t="s">
        <v>26</v>
      </c>
      <c r="B724" s="34">
        <v>45016</v>
      </c>
      <c r="C724">
        <v>2018.8</v>
      </c>
      <c r="D724" t="s">
        <v>61</v>
      </c>
    </row>
    <row r="725" spans="1:4" x14ac:dyDescent="0.3">
      <c r="A725" s="33" t="s">
        <v>26</v>
      </c>
      <c r="B725" s="34">
        <v>45046</v>
      </c>
      <c r="C725">
        <v>2079.364</v>
      </c>
      <c r="D725" t="s">
        <v>61</v>
      </c>
    </row>
    <row r="726" spans="1:4" x14ac:dyDescent="0.3">
      <c r="A726" s="33" t="s">
        <v>26</v>
      </c>
      <c r="B726" s="34">
        <v>45077</v>
      </c>
      <c r="C726">
        <v>2141.7449200000001</v>
      </c>
      <c r="D726" t="s">
        <v>61</v>
      </c>
    </row>
    <row r="727" spans="1:4" x14ac:dyDescent="0.3">
      <c r="A727" s="33" t="s">
        <v>26</v>
      </c>
      <c r="B727" s="34">
        <v>45107</v>
      </c>
      <c r="C727">
        <v>2098.9100216000002</v>
      </c>
      <c r="D727" t="s">
        <v>61</v>
      </c>
    </row>
    <row r="728" spans="1:4" x14ac:dyDescent="0.3">
      <c r="A728" s="33" t="s">
        <v>26</v>
      </c>
      <c r="B728" s="34">
        <v>45138</v>
      </c>
      <c r="C728">
        <v>2161.8773222480004</v>
      </c>
      <c r="D728" t="s">
        <v>61</v>
      </c>
    </row>
    <row r="729" spans="1:4" x14ac:dyDescent="0.3">
      <c r="A729" s="33" t="s">
        <v>26</v>
      </c>
      <c r="B729" s="34">
        <v>45169</v>
      </c>
      <c r="C729">
        <v>2226.7336419154403</v>
      </c>
      <c r="D729" t="s">
        <v>61</v>
      </c>
    </row>
    <row r="730" spans="1:4" x14ac:dyDescent="0.3">
      <c r="A730" s="33" t="s">
        <v>26</v>
      </c>
      <c r="B730" s="34">
        <v>45199</v>
      </c>
      <c r="C730">
        <v>2293.5356511729037</v>
      </c>
      <c r="D730" t="s">
        <v>61</v>
      </c>
    </row>
    <row r="731" spans="1:4" x14ac:dyDescent="0.3">
      <c r="A731" s="33" t="s">
        <v>26</v>
      </c>
      <c r="B731" s="34">
        <v>45230</v>
      </c>
      <c r="C731">
        <v>2247.6649381494458</v>
      </c>
      <c r="D731" t="s">
        <v>61</v>
      </c>
    </row>
    <row r="732" spans="1:4" x14ac:dyDescent="0.3">
      <c r="A732" s="33" t="s">
        <v>26</v>
      </c>
      <c r="B732" s="34">
        <v>45260</v>
      </c>
      <c r="C732">
        <v>2315.0948862939294</v>
      </c>
      <c r="D732" t="s">
        <v>61</v>
      </c>
    </row>
    <row r="733" spans="1:4" x14ac:dyDescent="0.3">
      <c r="A733" s="33" t="s">
        <v>26</v>
      </c>
      <c r="B733" s="34">
        <v>45291</v>
      </c>
      <c r="C733">
        <v>2384.5477328827474</v>
      </c>
      <c r="D733" t="s">
        <v>61</v>
      </c>
    </row>
    <row r="734" spans="1:4" x14ac:dyDescent="0.3">
      <c r="A734" s="33" t="s">
        <v>26</v>
      </c>
      <c r="B734" s="34">
        <v>45322</v>
      </c>
      <c r="C734">
        <v>2456.0841648692299</v>
      </c>
      <c r="D734" t="s">
        <v>61</v>
      </c>
    </row>
    <row r="735" spans="1:4" x14ac:dyDescent="0.3">
      <c r="A735" s="33" t="s">
        <v>26</v>
      </c>
      <c r="B735" s="34">
        <v>45351</v>
      </c>
      <c r="C735">
        <v>2406.9624815718453</v>
      </c>
      <c r="D735" t="s">
        <v>61</v>
      </c>
    </row>
    <row r="736" spans="1:4" x14ac:dyDescent="0.3">
      <c r="A736" s="33" t="s">
        <v>26</v>
      </c>
      <c r="B736" s="34">
        <v>45382</v>
      </c>
      <c r="C736">
        <v>2479.1713560190005</v>
      </c>
      <c r="D736" t="s">
        <v>61</v>
      </c>
    </row>
    <row r="737" spans="1:4" x14ac:dyDescent="0.3">
      <c r="A737" s="33" t="s">
        <v>26</v>
      </c>
      <c r="B737" s="34">
        <v>45412</v>
      </c>
      <c r="C737">
        <v>2553.5464966995705</v>
      </c>
      <c r="D737" t="s">
        <v>61</v>
      </c>
    </row>
    <row r="738" spans="1:4" x14ac:dyDescent="0.3">
      <c r="A738" s="33" t="s">
        <v>26</v>
      </c>
      <c r="B738" s="34">
        <v>45443</v>
      </c>
      <c r="C738">
        <v>2630.1528916005577</v>
      </c>
      <c r="D738" t="s">
        <v>61</v>
      </c>
    </row>
    <row r="739" spans="1:4" x14ac:dyDescent="0.3">
      <c r="A739" s="33" t="s">
        <v>26</v>
      </c>
      <c r="B739" s="34">
        <v>45473</v>
      </c>
      <c r="C739">
        <v>2577.5498337685467</v>
      </c>
      <c r="D739" t="s">
        <v>61</v>
      </c>
    </row>
    <row r="740" spans="1:4" x14ac:dyDescent="0.3">
      <c r="A740" s="33" t="s">
        <v>26</v>
      </c>
      <c r="B740" s="34">
        <v>45504</v>
      </c>
      <c r="C740">
        <v>2654.8763287816032</v>
      </c>
      <c r="D740" t="s">
        <v>61</v>
      </c>
    </row>
    <row r="741" spans="1:4" x14ac:dyDescent="0.3">
      <c r="A741" s="33" t="s">
        <v>26</v>
      </c>
      <c r="B741" s="34">
        <v>45535</v>
      </c>
      <c r="C741">
        <v>2734.5226186450514</v>
      </c>
      <c r="D741" t="s">
        <v>61</v>
      </c>
    </row>
    <row r="742" spans="1:4" x14ac:dyDescent="0.3">
      <c r="A742" s="33" t="s">
        <v>26</v>
      </c>
      <c r="B742" s="34">
        <v>45565</v>
      </c>
      <c r="C742">
        <v>2679.8321662721501</v>
      </c>
      <c r="D742" t="s">
        <v>61</v>
      </c>
    </row>
    <row r="743" spans="1:4" x14ac:dyDescent="0.3">
      <c r="A743" s="33" t="s">
        <v>26</v>
      </c>
      <c r="B743" s="34">
        <v>45596</v>
      </c>
      <c r="C743">
        <v>2760.2271312603148</v>
      </c>
      <c r="D743" t="s">
        <v>61</v>
      </c>
    </row>
    <row r="744" spans="1:4" x14ac:dyDescent="0.3">
      <c r="A744" s="33" t="s">
        <v>26</v>
      </c>
      <c r="B744" s="34">
        <v>45626</v>
      </c>
      <c r="C744">
        <v>2843.0339451981245</v>
      </c>
      <c r="D744" t="s">
        <v>61</v>
      </c>
    </row>
    <row r="745" spans="1:4" x14ac:dyDescent="0.3">
      <c r="A745" s="33" t="s">
        <v>26</v>
      </c>
      <c r="B745" s="34">
        <v>45657</v>
      </c>
      <c r="C745">
        <v>2786.1732662941617</v>
      </c>
      <c r="D745" t="s">
        <v>61</v>
      </c>
    </row>
    <row r="746" spans="1:4" x14ac:dyDescent="0.3">
      <c r="A746" s="33" t="s">
        <v>26</v>
      </c>
      <c r="B746" s="34">
        <v>45688</v>
      </c>
      <c r="C746">
        <v>2869.7584642829866</v>
      </c>
      <c r="D746" t="s">
        <v>61</v>
      </c>
    </row>
    <row r="747" spans="1:4" x14ac:dyDescent="0.3">
      <c r="A747" s="33" t="s">
        <v>26</v>
      </c>
      <c r="B747" s="34">
        <v>45716</v>
      </c>
      <c r="C747">
        <v>2812.3632949973266</v>
      </c>
      <c r="D747" t="s">
        <v>61</v>
      </c>
    </row>
    <row r="748" spans="1:4" x14ac:dyDescent="0.3">
      <c r="A748" s="33" t="s">
        <v>26</v>
      </c>
      <c r="B748" s="34">
        <v>45747</v>
      </c>
      <c r="C748">
        <v>2896.7341938472464</v>
      </c>
      <c r="D748" t="s">
        <v>61</v>
      </c>
    </row>
    <row r="749" spans="1:4" x14ac:dyDescent="0.3">
      <c r="A749" s="33" t="s">
        <v>26</v>
      </c>
      <c r="B749" s="34">
        <v>45777</v>
      </c>
      <c r="C749">
        <v>2838.7995099703012</v>
      </c>
      <c r="D749" t="s">
        <v>61</v>
      </c>
    </row>
    <row r="750" spans="1:4" x14ac:dyDescent="0.3">
      <c r="A750" s="33" t="s">
        <v>26</v>
      </c>
      <c r="B750" s="34">
        <v>45808</v>
      </c>
      <c r="C750">
        <v>2923.9634952694105</v>
      </c>
      <c r="D750" t="s">
        <v>61</v>
      </c>
    </row>
    <row r="751" spans="1:4" x14ac:dyDescent="0.3">
      <c r="A751" s="33" t="s">
        <v>26</v>
      </c>
      <c r="B751" s="34">
        <v>45838</v>
      </c>
      <c r="C751">
        <v>2865.4842253640222</v>
      </c>
      <c r="D751" t="s">
        <v>61</v>
      </c>
    </row>
    <row r="752" spans="1:4" x14ac:dyDescent="0.3">
      <c r="A752" s="33" t="s">
        <v>26</v>
      </c>
      <c r="B752" s="34">
        <v>45869</v>
      </c>
      <c r="C752">
        <v>2951.448752124943</v>
      </c>
      <c r="D752" t="s">
        <v>61</v>
      </c>
    </row>
    <row r="753" spans="1:4" x14ac:dyDescent="0.3">
      <c r="A753" s="33" t="s">
        <v>26</v>
      </c>
      <c r="B753" s="34">
        <v>45900</v>
      </c>
      <c r="C753">
        <v>3039.9922146886915</v>
      </c>
      <c r="D753" t="s">
        <v>61</v>
      </c>
    </row>
    <row r="754" spans="1:4" x14ac:dyDescent="0.3">
      <c r="A754" s="33" t="s">
        <v>26</v>
      </c>
      <c r="B754" s="34">
        <v>45930</v>
      </c>
      <c r="C754">
        <v>3131.1919811293524</v>
      </c>
      <c r="D754" t="s">
        <v>61</v>
      </c>
    </row>
    <row r="755" spans="1:4" x14ac:dyDescent="0.3">
      <c r="A755" s="33" t="s">
        <v>26</v>
      </c>
      <c r="B755" s="34">
        <v>45961</v>
      </c>
      <c r="C755">
        <v>3068.5681415067652</v>
      </c>
      <c r="D755" t="s">
        <v>61</v>
      </c>
    </row>
    <row r="756" spans="1:4" x14ac:dyDescent="0.3">
      <c r="A756" s="33" t="s">
        <v>26</v>
      </c>
      <c r="B756" s="34">
        <v>45991</v>
      </c>
      <c r="C756">
        <v>3160.6251857519683</v>
      </c>
      <c r="D756" t="s">
        <v>61</v>
      </c>
    </row>
    <row r="757" spans="1:4" x14ac:dyDescent="0.3">
      <c r="A757" s="33" t="s">
        <v>26</v>
      </c>
      <c r="B757" s="34">
        <v>46022</v>
      </c>
      <c r="C757">
        <v>3255.4439413245273</v>
      </c>
      <c r="D757" t="s">
        <v>61</v>
      </c>
    </row>
    <row r="758" spans="1:4" x14ac:dyDescent="0.3">
      <c r="A758" s="33" t="s">
        <v>27</v>
      </c>
      <c r="B758" s="34">
        <v>44957</v>
      </c>
      <c r="C758">
        <v>7000</v>
      </c>
      <c r="D758" t="s">
        <v>61</v>
      </c>
    </row>
    <row r="759" spans="1:4" x14ac:dyDescent="0.3">
      <c r="A759" s="33" t="s">
        <v>27</v>
      </c>
      <c r="B759" s="34">
        <v>44985</v>
      </c>
      <c r="C759">
        <v>7200</v>
      </c>
      <c r="D759" t="s">
        <v>61</v>
      </c>
    </row>
    <row r="760" spans="1:4" x14ac:dyDescent="0.3">
      <c r="A760" s="33" t="s">
        <v>27</v>
      </c>
      <c r="B760" s="34">
        <v>45016</v>
      </c>
      <c r="C760">
        <v>7056</v>
      </c>
      <c r="D760" t="s">
        <v>61</v>
      </c>
    </row>
    <row r="761" spans="1:4" x14ac:dyDescent="0.3">
      <c r="A761" s="33" t="s">
        <v>27</v>
      </c>
      <c r="B761" s="34">
        <v>45046</v>
      </c>
      <c r="C761">
        <v>7257.6840000000002</v>
      </c>
      <c r="D761" t="s">
        <v>61</v>
      </c>
    </row>
    <row r="762" spans="1:4" x14ac:dyDescent="0.3">
      <c r="A762" s="33" t="s">
        <v>27</v>
      </c>
      <c r="B762" s="34">
        <v>45077</v>
      </c>
      <c r="C762">
        <v>7465.2186000000002</v>
      </c>
      <c r="D762" t="s">
        <v>61</v>
      </c>
    </row>
    <row r="763" spans="1:4" x14ac:dyDescent="0.3">
      <c r="A763" s="33" t="s">
        <v>27</v>
      </c>
      <c r="B763" s="34">
        <v>45107</v>
      </c>
      <c r="C763">
        <v>7315.9142000000002</v>
      </c>
      <c r="D763" t="s">
        <v>61</v>
      </c>
    </row>
    <row r="764" spans="1:4" x14ac:dyDescent="0.3">
      <c r="A764" s="33" t="s">
        <v>27</v>
      </c>
      <c r="B764" s="34">
        <v>45138</v>
      </c>
      <c r="C764">
        <v>7525.1998000000003</v>
      </c>
      <c r="D764" t="s">
        <v>61</v>
      </c>
    </row>
    <row r="765" spans="1:4" x14ac:dyDescent="0.3">
      <c r="A765" s="33" t="s">
        <v>27</v>
      </c>
      <c r="B765" s="34">
        <v>45169</v>
      </c>
      <c r="C765">
        <v>7740.5600999999997</v>
      </c>
      <c r="D765" t="s">
        <v>61</v>
      </c>
    </row>
    <row r="766" spans="1:4" x14ac:dyDescent="0.3">
      <c r="A766" s="33" t="s">
        <v>27</v>
      </c>
      <c r="B766" s="34">
        <v>45199</v>
      </c>
      <c r="C766">
        <v>7962.1733000000004</v>
      </c>
      <c r="D766" t="s">
        <v>61</v>
      </c>
    </row>
    <row r="767" spans="1:4" x14ac:dyDescent="0.3">
      <c r="A767" s="33" t="s">
        <v>27</v>
      </c>
      <c r="B767" s="34">
        <v>45230</v>
      </c>
      <c r="C767">
        <v>7802.9299000000001</v>
      </c>
      <c r="D767" t="s">
        <v>61</v>
      </c>
    </row>
    <row r="768" spans="1:4" x14ac:dyDescent="0.3">
      <c r="A768" s="33" t="s">
        <v>27</v>
      </c>
      <c r="B768" s="34">
        <v>45260</v>
      </c>
      <c r="C768">
        <v>8026.4183999999996</v>
      </c>
      <c r="D768" t="s">
        <v>61</v>
      </c>
    </row>
    <row r="769" spans="1:4" x14ac:dyDescent="0.3">
      <c r="A769" s="33" t="s">
        <v>27</v>
      </c>
      <c r="B769" s="34">
        <v>45291</v>
      </c>
      <c r="C769">
        <v>8256.3996000000006</v>
      </c>
      <c r="D769" t="s">
        <v>61</v>
      </c>
    </row>
    <row r="770" spans="1:4" x14ac:dyDescent="0.3">
      <c r="A770" s="33" t="s">
        <v>27</v>
      </c>
      <c r="B770" s="34">
        <v>45322</v>
      </c>
      <c r="C770">
        <v>8493.0640999999996</v>
      </c>
      <c r="D770" t="s">
        <v>61</v>
      </c>
    </row>
    <row r="771" spans="1:4" x14ac:dyDescent="0.3">
      <c r="A771" s="33" t="s">
        <v>27</v>
      </c>
      <c r="B771" s="34">
        <v>45351</v>
      </c>
      <c r="C771">
        <v>8323.2027999999991</v>
      </c>
      <c r="D771" t="s">
        <v>61</v>
      </c>
    </row>
    <row r="772" spans="1:4" x14ac:dyDescent="0.3">
      <c r="A772" s="33" t="s">
        <v>27</v>
      </c>
      <c r="B772" s="34">
        <v>45382</v>
      </c>
      <c r="C772">
        <v>8561.8757000000005</v>
      </c>
      <c r="D772" t="s">
        <v>61</v>
      </c>
    </row>
    <row r="773" spans="1:4" x14ac:dyDescent="0.3">
      <c r="A773" s="33" t="s">
        <v>27</v>
      </c>
      <c r="B773" s="34">
        <v>45412</v>
      </c>
      <c r="C773">
        <v>8807.4884000000002</v>
      </c>
      <c r="D773" t="s">
        <v>61</v>
      </c>
    </row>
    <row r="774" spans="1:4" x14ac:dyDescent="0.3">
      <c r="A774" s="33" t="s">
        <v>27</v>
      </c>
      <c r="B774" s="34">
        <v>45443</v>
      </c>
      <c r="C774">
        <v>9060.2445000000007</v>
      </c>
      <c r="D774" t="s">
        <v>61</v>
      </c>
    </row>
    <row r="775" spans="1:4" x14ac:dyDescent="0.3">
      <c r="A775" s="33" t="s">
        <v>27</v>
      </c>
      <c r="B775" s="34">
        <v>45473</v>
      </c>
      <c r="C775">
        <v>8879.0396000000001</v>
      </c>
      <c r="D775" t="s">
        <v>61</v>
      </c>
    </row>
    <row r="776" spans="1:4" x14ac:dyDescent="0.3">
      <c r="A776" s="33" t="s">
        <v>27</v>
      </c>
      <c r="B776" s="34">
        <v>45504</v>
      </c>
      <c r="C776">
        <v>9133.9469000000008</v>
      </c>
      <c r="D776" t="s">
        <v>61</v>
      </c>
    </row>
    <row r="777" spans="1:4" x14ac:dyDescent="0.3">
      <c r="A777" s="33" t="s">
        <v>27</v>
      </c>
      <c r="B777" s="34">
        <v>45535</v>
      </c>
      <c r="C777">
        <v>9396.2721999999994</v>
      </c>
      <c r="D777" t="s">
        <v>61</v>
      </c>
    </row>
    <row r="778" spans="1:4" x14ac:dyDescent="0.3">
      <c r="A778" s="33" t="s">
        <v>27</v>
      </c>
      <c r="B778" s="34">
        <v>45565</v>
      </c>
      <c r="C778">
        <v>9208.3467000000001</v>
      </c>
      <c r="D778" t="s">
        <v>61</v>
      </c>
    </row>
    <row r="779" spans="1:4" x14ac:dyDescent="0.3">
      <c r="A779" s="33" t="s">
        <v>27</v>
      </c>
      <c r="B779" s="34">
        <v>45596</v>
      </c>
      <c r="C779">
        <v>9472.9086000000007</v>
      </c>
      <c r="D779" t="s">
        <v>61</v>
      </c>
    </row>
    <row r="780" spans="1:4" x14ac:dyDescent="0.3">
      <c r="A780" s="33" t="s">
        <v>27</v>
      </c>
      <c r="B780" s="34">
        <v>45626</v>
      </c>
      <c r="C780">
        <v>9745.1736000000001</v>
      </c>
      <c r="D780" t="s">
        <v>61</v>
      </c>
    </row>
    <row r="781" spans="1:4" x14ac:dyDescent="0.3">
      <c r="A781" s="33" t="s">
        <v>27</v>
      </c>
      <c r="B781" s="34">
        <v>45657</v>
      </c>
      <c r="C781">
        <v>9550.2700999999997</v>
      </c>
      <c r="D781" t="s">
        <v>61</v>
      </c>
    </row>
    <row r="782" spans="1:4" x14ac:dyDescent="0.3">
      <c r="A782" s="33" t="s">
        <v>27</v>
      </c>
      <c r="B782" s="34">
        <v>45688</v>
      </c>
      <c r="C782">
        <v>9824.8606999999993</v>
      </c>
      <c r="D782" t="s">
        <v>61</v>
      </c>
    </row>
    <row r="783" spans="1:4" x14ac:dyDescent="0.3">
      <c r="A783" s="33" t="s">
        <v>27</v>
      </c>
      <c r="B783" s="34">
        <v>45716</v>
      </c>
      <c r="C783">
        <v>9628.3634999999995</v>
      </c>
      <c r="D783" t="s">
        <v>61</v>
      </c>
    </row>
    <row r="784" spans="1:4" x14ac:dyDescent="0.3">
      <c r="A784" s="33" t="s">
        <v>27</v>
      </c>
      <c r="B784" s="34">
        <v>45747</v>
      </c>
      <c r="C784">
        <v>9905.3017</v>
      </c>
      <c r="D784" t="s">
        <v>61</v>
      </c>
    </row>
    <row r="785" spans="1:4" x14ac:dyDescent="0.3">
      <c r="A785" s="33" t="s">
        <v>27</v>
      </c>
      <c r="B785" s="34">
        <v>45777</v>
      </c>
      <c r="C785">
        <v>9707.1955999999991</v>
      </c>
      <c r="D785" t="s">
        <v>61</v>
      </c>
    </row>
    <row r="786" spans="1:4" x14ac:dyDescent="0.3">
      <c r="A786" s="33" t="s">
        <v>27</v>
      </c>
      <c r="B786" s="34">
        <v>45808</v>
      </c>
      <c r="C786">
        <v>9986.5035000000007</v>
      </c>
      <c r="D786" t="s">
        <v>61</v>
      </c>
    </row>
    <row r="787" spans="1:4" x14ac:dyDescent="0.3">
      <c r="A787" s="33" t="s">
        <v>27</v>
      </c>
      <c r="B787" s="34">
        <v>45838</v>
      </c>
      <c r="C787">
        <v>9786.7734999999993</v>
      </c>
      <c r="D787" t="s">
        <v>61</v>
      </c>
    </row>
    <row r="788" spans="1:4" x14ac:dyDescent="0.3">
      <c r="A788" s="33" t="s">
        <v>27</v>
      </c>
      <c r="B788" s="34">
        <v>45869</v>
      </c>
      <c r="C788">
        <v>10068.4735</v>
      </c>
      <c r="D788" t="s">
        <v>61</v>
      </c>
    </row>
    <row r="789" spans="1:4" x14ac:dyDescent="0.3">
      <c r="A789" s="33" t="s">
        <v>27</v>
      </c>
      <c r="B789" s="34">
        <v>45900</v>
      </c>
      <c r="C789">
        <v>10358.386399999999</v>
      </c>
      <c r="D789" t="s">
        <v>61</v>
      </c>
    </row>
    <row r="790" spans="1:4" x14ac:dyDescent="0.3">
      <c r="A790" s="33" t="s">
        <v>27</v>
      </c>
      <c r="B790" s="34">
        <v>45930</v>
      </c>
      <c r="C790">
        <v>10656.7539</v>
      </c>
      <c r="D790" t="s">
        <v>61</v>
      </c>
    </row>
    <row r="791" spans="1:4" x14ac:dyDescent="0.3">
      <c r="A791" s="33" t="s">
        <v>27</v>
      </c>
      <c r="B791" s="34">
        <v>45961</v>
      </c>
      <c r="C791">
        <v>10443.6188</v>
      </c>
      <c r="D791" t="s">
        <v>61</v>
      </c>
    </row>
    <row r="792" spans="1:4" x14ac:dyDescent="0.3">
      <c r="A792" s="33" t="s">
        <v>27</v>
      </c>
      <c r="B792" s="34">
        <v>45991</v>
      </c>
      <c r="C792">
        <v>10744.548199999999</v>
      </c>
      <c r="D792" t="s">
        <v>61</v>
      </c>
    </row>
    <row r="793" spans="1:4" x14ac:dyDescent="0.3">
      <c r="A793" s="33" t="s">
        <v>27</v>
      </c>
      <c r="B793" s="34">
        <v>46022</v>
      </c>
      <c r="C793">
        <v>11054.258</v>
      </c>
      <c r="D793" t="s">
        <v>61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61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61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61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61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61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61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61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61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61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61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61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61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61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61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61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61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61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61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61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61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61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61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61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61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61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61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61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61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61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61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61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61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61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61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61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61</v>
      </c>
    </row>
    <row r="830" spans="1:4" x14ac:dyDescent="0.3">
      <c r="A830" s="33" t="s">
        <v>29</v>
      </c>
      <c r="B830" s="34">
        <v>44957</v>
      </c>
      <c r="C830">
        <v>5000</v>
      </c>
      <c r="D830" t="s">
        <v>61</v>
      </c>
    </row>
    <row r="831" spans="1:4" x14ac:dyDescent="0.3">
      <c r="A831" s="33" t="s">
        <v>29</v>
      </c>
      <c r="B831" s="34">
        <v>44985</v>
      </c>
      <c r="C831">
        <v>5250</v>
      </c>
      <c r="D831" t="s">
        <v>61</v>
      </c>
    </row>
    <row r="832" spans="1:4" x14ac:dyDescent="0.3">
      <c r="A832" s="33" t="s">
        <v>29</v>
      </c>
      <c r="B832" s="34">
        <v>45016</v>
      </c>
      <c r="C832">
        <v>5145</v>
      </c>
      <c r="D832" t="s">
        <v>61</v>
      </c>
    </row>
    <row r="833" spans="1:4" x14ac:dyDescent="0.3">
      <c r="A833" s="33" t="s">
        <v>29</v>
      </c>
      <c r="B833" s="34">
        <v>45046</v>
      </c>
      <c r="C833">
        <v>4630.5</v>
      </c>
      <c r="D833" t="s">
        <v>61</v>
      </c>
    </row>
    <row r="834" spans="1:4" x14ac:dyDescent="0.3">
      <c r="A834" s="33" t="s">
        <v>29</v>
      </c>
      <c r="B834" s="34">
        <v>45077</v>
      </c>
      <c r="C834">
        <v>4167.45</v>
      </c>
      <c r="D834" t="s">
        <v>61</v>
      </c>
    </row>
    <row r="835" spans="1:4" x14ac:dyDescent="0.3">
      <c r="A835" s="33" t="s">
        <v>29</v>
      </c>
      <c r="B835" s="34">
        <v>45107</v>
      </c>
      <c r="C835">
        <v>3750.7049999999999</v>
      </c>
      <c r="D835" t="s">
        <v>61</v>
      </c>
    </row>
    <row r="836" spans="1:4" x14ac:dyDescent="0.3">
      <c r="A836" s="33" t="s">
        <v>29</v>
      </c>
      <c r="B836" s="34">
        <v>45138</v>
      </c>
      <c r="C836">
        <v>3938.2402500000003</v>
      </c>
      <c r="D836" t="s">
        <v>61</v>
      </c>
    </row>
    <row r="837" spans="1:4" x14ac:dyDescent="0.3">
      <c r="A837" s="33" t="s">
        <v>29</v>
      </c>
      <c r="B837" s="34">
        <v>45169</v>
      </c>
      <c r="C837">
        <v>4135.1522625000007</v>
      </c>
      <c r="D837" t="s">
        <v>61</v>
      </c>
    </row>
    <row r="838" spans="1:4" x14ac:dyDescent="0.3">
      <c r="A838" s="33" t="s">
        <v>29</v>
      </c>
      <c r="B838" s="34">
        <v>45199</v>
      </c>
      <c r="C838">
        <v>4341.9098756250005</v>
      </c>
      <c r="D838" t="s">
        <v>61</v>
      </c>
    </row>
    <row r="839" spans="1:4" x14ac:dyDescent="0.3">
      <c r="A839" s="33" t="s">
        <v>29</v>
      </c>
      <c r="B839" s="34">
        <v>45230</v>
      </c>
      <c r="C839">
        <v>4255.0716781125002</v>
      </c>
      <c r="D839" t="s">
        <v>61</v>
      </c>
    </row>
    <row r="840" spans="1:4" x14ac:dyDescent="0.3">
      <c r="A840" s="33" t="s">
        <v>29</v>
      </c>
      <c r="B840" s="34">
        <v>45260</v>
      </c>
      <c r="C840">
        <v>4467.8252620181256</v>
      </c>
      <c r="D840" t="s">
        <v>61</v>
      </c>
    </row>
    <row r="841" spans="1:4" x14ac:dyDescent="0.3">
      <c r="A841" s="33" t="s">
        <v>29</v>
      </c>
      <c r="B841" s="34">
        <v>45291</v>
      </c>
      <c r="C841">
        <v>4691.2165251190318</v>
      </c>
      <c r="D841" t="s">
        <v>61</v>
      </c>
    </row>
    <row r="842" spans="1:4" x14ac:dyDescent="0.3">
      <c r="A842" s="33" t="s">
        <v>29</v>
      </c>
      <c r="B842" s="34">
        <v>45322</v>
      </c>
      <c r="C842">
        <v>4925.7773513749835</v>
      </c>
      <c r="D842" t="s">
        <v>61</v>
      </c>
    </row>
    <row r="843" spans="1:4" x14ac:dyDescent="0.3">
      <c r="A843" s="33" t="s">
        <v>29</v>
      </c>
      <c r="B843" s="34">
        <v>45351</v>
      </c>
      <c r="C843">
        <v>4827.261804347484</v>
      </c>
      <c r="D843" t="s">
        <v>61</v>
      </c>
    </row>
    <row r="844" spans="1:4" x14ac:dyDescent="0.3">
      <c r="A844" s="33" t="s">
        <v>29</v>
      </c>
      <c r="B844" s="34">
        <v>45382</v>
      </c>
      <c r="C844">
        <v>4344.5356239127359</v>
      </c>
      <c r="D844" t="s">
        <v>61</v>
      </c>
    </row>
    <row r="845" spans="1:4" x14ac:dyDescent="0.3">
      <c r="A845" s="33" t="s">
        <v>29</v>
      </c>
      <c r="B845" s="34">
        <v>45412</v>
      </c>
      <c r="C845">
        <v>3910.0820615214625</v>
      </c>
      <c r="D845" t="s">
        <v>61</v>
      </c>
    </row>
    <row r="846" spans="1:4" x14ac:dyDescent="0.3">
      <c r="A846" s="33" t="s">
        <v>29</v>
      </c>
      <c r="B846" s="34">
        <v>45443</v>
      </c>
      <c r="C846">
        <v>4105.5861645975356</v>
      </c>
      <c r="D846" t="s">
        <v>61</v>
      </c>
    </row>
    <row r="847" spans="1:4" x14ac:dyDescent="0.3">
      <c r="A847" s="33" t="s">
        <v>29</v>
      </c>
      <c r="B847" s="34">
        <v>45473</v>
      </c>
      <c r="C847">
        <v>4023.4744413055846</v>
      </c>
      <c r="D847" t="s">
        <v>61</v>
      </c>
    </row>
    <row r="848" spans="1:4" x14ac:dyDescent="0.3">
      <c r="A848" s="33" t="s">
        <v>29</v>
      </c>
      <c r="B848" s="34">
        <v>45504</v>
      </c>
      <c r="C848">
        <v>4224.6481633708636</v>
      </c>
      <c r="D848" t="s">
        <v>61</v>
      </c>
    </row>
    <row r="849" spans="1:4" x14ac:dyDescent="0.3">
      <c r="A849" s="33" t="s">
        <v>29</v>
      </c>
      <c r="B849" s="34">
        <v>45535</v>
      </c>
      <c r="C849">
        <v>4435.8805715394074</v>
      </c>
      <c r="D849" t="s">
        <v>61</v>
      </c>
    </row>
    <row r="850" spans="1:4" x14ac:dyDescent="0.3">
      <c r="A850" s="33" t="s">
        <v>29</v>
      </c>
      <c r="B850" s="34">
        <v>45565</v>
      </c>
      <c r="C850">
        <v>4347.1629601086188</v>
      </c>
      <c r="D850" t="s">
        <v>61</v>
      </c>
    </row>
    <row r="851" spans="1:4" x14ac:dyDescent="0.3">
      <c r="A851" s="33" t="s">
        <v>29</v>
      </c>
      <c r="B851" s="34">
        <v>45596</v>
      </c>
      <c r="C851">
        <v>3912.4466640977571</v>
      </c>
      <c r="D851" t="s">
        <v>61</v>
      </c>
    </row>
    <row r="852" spans="1:4" x14ac:dyDescent="0.3">
      <c r="A852" s="33" t="s">
        <v>29</v>
      </c>
      <c r="B852" s="34">
        <v>45626</v>
      </c>
      <c r="C852">
        <v>3521.2019976879815</v>
      </c>
      <c r="D852" t="s">
        <v>61</v>
      </c>
    </row>
    <row r="853" spans="1:4" x14ac:dyDescent="0.3">
      <c r="A853" s="33" t="s">
        <v>29</v>
      </c>
      <c r="B853" s="34">
        <v>45657</v>
      </c>
      <c r="C853">
        <v>3169.0817979191834</v>
      </c>
      <c r="D853" t="s">
        <v>61</v>
      </c>
    </row>
    <row r="854" spans="1:4" x14ac:dyDescent="0.3">
      <c r="A854" s="33" t="s">
        <v>29</v>
      </c>
      <c r="B854" s="34">
        <v>45688</v>
      </c>
      <c r="C854">
        <v>3327.5358878151428</v>
      </c>
      <c r="D854" t="s">
        <v>61</v>
      </c>
    </row>
    <row r="855" spans="1:4" x14ac:dyDescent="0.3">
      <c r="A855" s="33" t="s">
        <v>29</v>
      </c>
      <c r="B855" s="34">
        <v>45716</v>
      </c>
      <c r="C855">
        <v>3260.9851700588397</v>
      </c>
      <c r="D855" t="s">
        <v>61</v>
      </c>
    </row>
    <row r="856" spans="1:4" x14ac:dyDescent="0.3">
      <c r="A856" s="33" t="s">
        <v>29</v>
      </c>
      <c r="B856" s="34">
        <v>45747</v>
      </c>
      <c r="C856">
        <v>3424.0344285617816</v>
      </c>
      <c r="D856" t="s">
        <v>61</v>
      </c>
    </row>
    <row r="857" spans="1:4" x14ac:dyDescent="0.3">
      <c r="A857" s="33" t="s">
        <v>29</v>
      </c>
      <c r="B857" s="34">
        <v>45777</v>
      </c>
      <c r="C857">
        <v>3355.5537399905461</v>
      </c>
      <c r="D857" t="s">
        <v>61</v>
      </c>
    </row>
    <row r="858" spans="1:4" x14ac:dyDescent="0.3">
      <c r="A858" s="33" t="s">
        <v>29</v>
      </c>
      <c r="B858" s="34">
        <v>45808</v>
      </c>
      <c r="C858">
        <v>3523.3314269900734</v>
      </c>
      <c r="D858" t="s">
        <v>61</v>
      </c>
    </row>
    <row r="859" spans="1:4" x14ac:dyDescent="0.3">
      <c r="A859" s="33" t="s">
        <v>29</v>
      </c>
      <c r="B859" s="34">
        <v>45838</v>
      </c>
      <c r="C859">
        <v>3170.9982842910663</v>
      </c>
      <c r="D859" t="s">
        <v>61</v>
      </c>
    </row>
    <row r="860" spans="1:4" x14ac:dyDescent="0.3">
      <c r="A860" s="33" t="s">
        <v>29</v>
      </c>
      <c r="B860" s="34">
        <v>45869</v>
      </c>
      <c r="C860">
        <v>2853.8984558619595</v>
      </c>
      <c r="D860" t="s">
        <v>61</v>
      </c>
    </row>
    <row r="861" spans="1:4" x14ac:dyDescent="0.3">
      <c r="A861" s="33" t="s">
        <v>29</v>
      </c>
      <c r="B861" s="34">
        <v>45900</v>
      </c>
      <c r="C861">
        <v>2568.5086102757637</v>
      </c>
      <c r="D861" t="s">
        <v>61</v>
      </c>
    </row>
    <row r="862" spans="1:4" x14ac:dyDescent="0.3">
      <c r="A862" s="33" t="s">
        <v>29</v>
      </c>
      <c r="B862" s="34">
        <v>45930</v>
      </c>
      <c r="C862">
        <v>2696.934040789552</v>
      </c>
      <c r="D862" t="s">
        <v>61</v>
      </c>
    </row>
    <row r="863" spans="1:4" x14ac:dyDescent="0.3">
      <c r="A863" s="33" t="s">
        <v>29</v>
      </c>
      <c r="B863" s="34">
        <v>45961</v>
      </c>
      <c r="C863">
        <v>2642.995359973761</v>
      </c>
      <c r="D863" t="s">
        <v>61</v>
      </c>
    </row>
    <row r="864" spans="1:4" x14ac:dyDescent="0.3">
      <c r="A864" s="33" t="s">
        <v>29</v>
      </c>
      <c r="B864" s="34">
        <v>45991</v>
      </c>
      <c r="C864">
        <v>2775.1451279724492</v>
      </c>
      <c r="D864" t="s">
        <v>61</v>
      </c>
    </row>
    <row r="865" spans="1:4" x14ac:dyDescent="0.3">
      <c r="A865" s="33" t="s">
        <v>29</v>
      </c>
      <c r="B865" s="34">
        <v>46022</v>
      </c>
      <c r="C865">
        <v>2913.902384371072</v>
      </c>
      <c r="D865" t="s">
        <v>61</v>
      </c>
    </row>
    <row r="866" spans="1:4" x14ac:dyDescent="0.3">
      <c r="A866" s="33" t="s">
        <v>30</v>
      </c>
      <c r="B866" s="34">
        <v>44957</v>
      </c>
      <c r="C866">
        <v>500</v>
      </c>
      <c r="D866" t="s">
        <v>61</v>
      </c>
    </row>
    <row r="867" spans="1:4" x14ac:dyDescent="0.3">
      <c r="A867" s="33" t="s">
        <v>30</v>
      </c>
      <c r="B867" s="34">
        <v>44985</v>
      </c>
      <c r="C867">
        <v>515</v>
      </c>
      <c r="D867" t="s">
        <v>61</v>
      </c>
    </row>
    <row r="868" spans="1:4" x14ac:dyDescent="0.3">
      <c r="A868" s="33" t="s">
        <v>30</v>
      </c>
      <c r="B868" s="34">
        <v>45016</v>
      </c>
      <c r="C868">
        <v>504.7</v>
      </c>
      <c r="D868" t="s">
        <v>61</v>
      </c>
    </row>
    <row r="869" spans="1:4" x14ac:dyDescent="0.3">
      <c r="A869" s="33" t="s">
        <v>30</v>
      </c>
      <c r="B869" s="34">
        <v>45046</v>
      </c>
      <c r="C869">
        <v>519.84100000000001</v>
      </c>
      <c r="D869" t="s">
        <v>61</v>
      </c>
    </row>
    <row r="870" spans="1:4" x14ac:dyDescent="0.3">
      <c r="A870" s="33" t="s">
        <v>30</v>
      </c>
      <c r="B870" s="34">
        <v>45077</v>
      </c>
      <c r="C870">
        <v>535.43623000000002</v>
      </c>
      <c r="D870" t="s">
        <v>61</v>
      </c>
    </row>
    <row r="871" spans="1:4" x14ac:dyDescent="0.3">
      <c r="A871" s="33" t="s">
        <v>30</v>
      </c>
      <c r="B871" s="34">
        <v>45107</v>
      </c>
      <c r="C871">
        <v>524.72750540000004</v>
      </c>
      <c r="D871" t="s">
        <v>61</v>
      </c>
    </row>
    <row r="872" spans="1:4" x14ac:dyDescent="0.3">
      <c r="A872" s="33" t="s">
        <v>30</v>
      </c>
      <c r="B872" s="34">
        <v>45138</v>
      </c>
      <c r="C872">
        <v>540.4693305620001</v>
      </c>
      <c r="D872" t="s">
        <v>61</v>
      </c>
    </row>
    <row r="873" spans="1:4" x14ac:dyDescent="0.3">
      <c r="A873" s="33" t="s">
        <v>30</v>
      </c>
      <c r="B873" s="34">
        <v>45169</v>
      </c>
      <c r="C873">
        <v>556.68341047886008</v>
      </c>
      <c r="D873" t="s">
        <v>61</v>
      </c>
    </row>
    <row r="874" spans="1:4" x14ac:dyDescent="0.3">
      <c r="A874" s="33" t="s">
        <v>30</v>
      </c>
      <c r="B874" s="34">
        <v>45199</v>
      </c>
      <c r="C874">
        <v>573.38391279322593</v>
      </c>
      <c r="D874" t="s">
        <v>61</v>
      </c>
    </row>
    <row r="875" spans="1:4" x14ac:dyDescent="0.3">
      <c r="A875" s="33" t="s">
        <v>30</v>
      </c>
      <c r="B875" s="34">
        <v>45230</v>
      </c>
      <c r="C875">
        <v>561.91623453736145</v>
      </c>
      <c r="D875" t="s">
        <v>61</v>
      </c>
    </row>
    <row r="876" spans="1:4" x14ac:dyDescent="0.3">
      <c r="A876" s="33" t="s">
        <v>30</v>
      </c>
      <c r="B876" s="34">
        <v>45260</v>
      </c>
      <c r="C876">
        <v>578.77372157348236</v>
      </c>
      <c r="D876" t="s">
        <v>61</v>
      </c>
    </row>
    <row r="877" spans="1:4" x14ac:dyDescent="0.3">
      <c r="A877" s="33" t="s">
        <v>30</v>
      </c>
      <c r="B877" s="34">
        <v>45291</v>
      </c>
      <c r="C877">
        <v>596.13693322068684</v>
      </c>
      <c r="D877" t="s">
        <v>61</v>
      </c>
    </row>
    <row r="878" spans="1:4" x14ac:dyDescent="0.3">
      <c r="A878" s="33" t="s">
        <v>30</v>
      </c>
      <c r="B878" s="34">
        <v>45322</v>
      </c>
      <c r="C878">
        <v>614.02104121730747</v>
      </c>
      <c r="D878" t="s">
        <v>61</v>
      </c>
    </row>
    <row r="879" spans="1:4" x14ac:dyDescent="0.3">
      <c r="A879" s="33" t="s">
        <v>30</v>
      </c>
      <c r="B879" s="34">
        <v>45351</v>
      </c>
      <c r="C879">
        <v>601.74062039296132</v>
      </c>
      <c r="D879" t="s">
        <v>61</v>
      </c>
    </row>
    <row r="880" spans="1:4" x14ac:dyDescent="0.3">
      <c r="A880" s="33" t="s">
        <v>30</v>
      </c>
      <c r="B880" s="34">
        <v>45382</v>
      </c>
      <c r="C880">
        <v>619.79283900475014</v>
      </c>
      <c r="D880" t="s">
        <v>61</v>
      </c>
    </row>
    <row r="881" spans="1:4" x14ac:dyDescent="0.3">
      <c r="A881" s="33" t="s">
        <v>30</v>
      </c>
      <c r="B881" s="34">
        <v>45412</v>
      </c>
      <c r="C881">
        <v>638.38662417489263</v>
      </c>
      <c r="D881" t="s">
        <v>61</v>
      </c>
    </row>
    <row r="882" spans="1:4" x14ac:dyDescent="0.3">
      <c r="A882" s="33" t="s">
        <v>30</v>
      </c>
      <c r="B882" s="34">
        <v>45443</v>
      </c>
      <c r="C882">
        <v>657.53822290013943</v>
      </c>
      <c r="D882" t="s">
        <v>61</v>
      </c>
    </row>
    <row r="883" spans="1:4" x14ac:dyDescent="0.3">
      <c r="A883" s="33" t="s">
        <v>30</v>
      </c>
      <c r="B883" s="34">
        <v>45473</v>
      </c>
      <c r="C883">
        <v>644.38745844213668</v>
      </c>
      <c r="D883" t="s">
        <v>61</v>
      </c>
    </row>
    <row r="884" spans="1:4" x14ac:dyDescent="0.3">
      <c r="A884" s="33" t="s">
        <v>30</v>
      </c>
      <c r="B884" s="34">
        <v>45504</v>
      </c>
      <c r="C884">
        <v>663.7190821954008</v>
      </c>
      <c r="D884" t="s">
        <v>61</v>
      </c>
    </row>
    <row r="885" spans="1:4" x14ac:dyDescent="0.3">
      <c r="A885" s="33" t="s">
        <v>30</v>
      </c>
      <c r="B885" s="34">
        <v>45535</v>
      </c>
      <c r="C885">
        <v>683.63065466126284</v>
      </c>
      <c r="D885" t="s">
        <v>61</v>
      </c>
    </row>
    <row r="886" spans="1:4" x14ac:dyDescent="0.3">
      <c r="A886" s="33" t="s">
        <v>30</v>
      </c>
      <c r="B886" s="34">
        <v>45565</v>
      </c>
      <c r="C886">
        <v>669.95804156803752</v>
      </c>
      <c r="D886" t="s">
        <v>61</v>
      </c>
    </row>
    <row r="887" spans="1:4" x14ac:dyDescent="0.3">
      <c r="A887" s="33" t="s">
        <v>30</v>
      </c>
      <c r="B887" s="34">
        <v>45596</v>
      </c>
      <c r="C887">
        <v>690.05678281507869</v>
      </c>
      <c r="D887" t="s">
        <v>61</v>
      </c>
    </row>
    <row r="888" spans="1:4" x14ac:dyDescent="0.3">
      <c r="A888" s="33" t="s">
        <v>30</v>
      </c>
      <c r="B888" s="34">
        <v>45626</v>
      </c>
      <c r="C888">
        <v>710.75848629953111</v>
      </c>
      <c r="D888" t="s">
        <v>61</v>
      </c>
    </row>
    <row r="889" spans="1:4" x14ac:dyDescent="0.3">
      <c r="A889" s="33" t="s">
        <v>30</v>
      </c>
      <c r="B889" s="34">
        <v>45657</v>
      </c>
      <c r="C889">
        <v>696.54331657354044</v>
      </c>
      <c r="D889" t="s">
        <v>61</v>
      </c>
    </row>
    <row r="890" spans="1:4" x14ac:dyDescent="0.3">
      <c r="A890" s="33" t="s">
        <v>30</v>
      </c>
      <c r="B890" s="34">
        <v>45688</v>
      </c>
      <c r="C890">
        <v>717.43961607074664</v>
      </c>
      <c r="D890" t="s">
        <v>61</v>
      </c>
    </row>
    <row r="891" spans="1:4" x14ac:dyDescent="0.3">
      <c r="A891" s="33" t="s">
        <v>30</v>
      </c>
      <c r="B891" s="34">
        <v>45716</v>
      </c>
      <c r="C891">
        <v>703.09082374933166</v>
      </c>
      <c r="D891" t="s">
        <v>61</v>
      </c>
    </row>
    <row r="892" spans="1:4" x14ac:dyDescent="0.3">
      <c r="A892" s="33" t="s">
        <v>30</v>
      </c>
      <c r="B892" s="34">
        <v>45747</v>
      </c>
      <c r="C892">
        <v>724.1835484618116</v>
      </c>
      <c r="D892" t="s">
        <v>61</v>
      </c>
    </row>
    <row r="893" spans="1:4" x14ac:dyDescent="0.3">
      <c r="A893" s="33" t="s">
        <v>30</v>
      </c>
      <c r="B893" s="34">
        <v>45777</v>
      </c>
      <c r="C893">
        <v>709.6998774925753</v>
      </c>
      <c r="D893" t="s">
        <v>61</v>
      </c>
    </row>
    <row r="894" spans="1:4" x14ac:dyDescent="0.3">
      <c r="A894" s="33" t="s">
        <v>30</v>
      </c>
      <c r="B894" s="34">
        <v>45808</v>
      </c>
      <c r="C894">
        <v>730.99087381735262</v>
      </c>
      <c r="D894" t="s">
        <v>61</v>
      </c>
    </row>
    <row r="895" spans="1:4" x14ac:dyDescent="0.3">
      <c r="A895" s="33" t="s">
        <v>30</v>
      </c>
      <c r="B895" s="34">
        <v>45838</v>
      </c>
      <c r="C895">
        <v>716.37105634100556</v>
      </c>
      <c r="D895" t="s">
        <v>61</v>
      </c>
    </row>
    <row r="896" spans="1:4" x14ac:dyDescent="0.3">
      <c r="A896" s="33" t="s">
        <v>30</v>
      </c>
      <c r="B896" s="34">
        <v>45869</v>
      </c>
      <c r="C896">
        <v>737.86218803123575</v>
      </c>
      <c r="D896" t="s">
        <v>61</v>
      </c>
    </row>
    <row r="897" spans="1:4" x14ac:dyDescent="0.3">
      <c r="A897" s="33" t="s">
        <v>30</v>
      </c>
      <c r="B897" s="34">
        <v>45900</v>
      </c>
      <c r="C897">
        <v>759.99805367217289</v>
      </c>
      <c r="D897" t="s">
        <v>61</v>
      </c>
    </row>
    <row r="898" spans="1:4" x14ac:dyDescent="0.3">
      <c r="A898" s="33" t="s">
        <v>30</v>
      </c>
      <c r="B898" s="34">
        <v>45930</v>
      </c>
      <c r="C898">
        <v>782.79799528233809</v>
      </c>
      <c r="D898" t="s">
        <v>61</v>
      </c>
    </row>
    <row r="899" spans="1:4" x14ac:dyDescent="0.3">
      <c r="A899" s="33" t="s">
        <v>30</v>
      </c>
      <c r="B899" s="34">
        <v>45961</v>
      </c>
      <c r="C899">
        <v>767.1420353766913</v>
      </c>
      <c r="D899" t="s">
        <v>61</v>
      </c>
    </row>
    <row r="900" spans="1:4" x14ac:dyDescent="0.3">
      <c r="A900" s="33" t="s">
        <v>30</v>
      </c>
      <c r="B900" s="34">
        <v>45991</v>
      </c>
      <c r="C900">
        <v>790.15629643799207</v>
      </c>
      <c r="D900" t="s">
        <v>61</v>
      </c>
    </row>
    <row r="901" spans="1:4" x14ac:dyDescent="0.3">
      <c r="A901" s="33" t="s">
        <v>30</v>
      </c>
      <c r="B901" s="34">
        <v>46022</v>
      </c>
      <c r="C901">
        <v>813.86098533113181</v>
      </c>
      <c r="D901" t="s">
        <v>61</v>
      </c>
    </row>
    <row r="902" spans="1:4" x14ac:dyDescent="0.3">
      <c r="A902" s="33" t="s">
        <v>31</v>
      </c>
      <c r="B902" s="34">
        <v>44957</v>
      </c>
      <c r="C902">
        <v>450</v>
      </c>
      <c r="D902" t="s">
        <v>61</v>
      </c>
    </row>
    <row r="903" spans="1:4" x14ac:dyDescent="0.3">
      <c r="A903" s="33" t="s">
        <v>31</v>
      </c>
      <c r="B903" s="34">
        <v>44985</v>
      </c>
      <c r="C903">
        <v>463.5</v>
      </c>
      <c r="D903" t="s">
        <v>61</v>
      </c>
    </row>
    <row r="904" spans="1:4" x14ac:dyDescent="0.3">
      <c r="A904" s="33" t="s">
        <v>31</v>
      </c>
      <c r="B904" s="34">
        <v>45016</v>
      </c>
      <c r="C904">
        <v>454.23</v>
      </c>
      <c r="D904" t="s">
        <v>61</v>
      </c>
    </row>
    <row r="905" spans="1:4" x14ac:dyDescent="0.3">
      <c r="A905" s="33" t="s">
        <v>31</v>
      </c>
      <c r="B905" s="34">
        <v>45046</v>
      </c>
      <c r="C905">
        <v>467.85690000000005</v>
      </c>
      <c r="D905" t="s">
        <v>61</v>
      </c>
    </row>
    <row r="906" spans="1:4" x14ac:dyDescent="0.3">
      <c r="A906" s="33" t="s">
        <v>31</v>
      </c>
      <c r="B906" s="34">
        <v>45077</v>
      </c>
      <c r="C906">
        <v>481.89260700000005</v>
      </c>
      <c r="D906" t="s">
        <v>61</v>
      </c>
    </row>
    <row r="907" spans="1:4" x14ac:dyDescent="0.3">
      <c r="A907" s="33" t="s">
        <v>31</v>
      </c>
      <c r="B907" s="34">
        <v>45107</v>
      </c>
      <c r="C907">
        <v>472.25475486000005</v>
      </c>
      <c r="D907" t="s">
        <v>61</v>
      </c>
    </row>
    <row r="908" spans="1:4" x14ac:dyDescent="0.3">
      <c r="A908" s="33" t="s">
        <v>31</v>
      </c>
      <c r="B908" s="34">
        <v>45138</v>
      </c>
      <c r="C908">
        <v>486.42239750580006</v>
      </c>
      <c r="D908" t="s">
        <v>61</v>
      </c>
    </row>
    <row r="909" spans="1:4" x14ac:dyDescent="0.3">
      <c r="A909" s="33" t="s">
        <v>31</v>
      </c>
      <c r="B909" s="34">
        <v>45169</v>
      </c>
      <c r="C909">
        <v>501.01506943097405</v>
      </c>
      <c r="D909" t="s">
        <v>61</v>
      </c>
    </row>
    <row r="910" spans="1:4" x14ac:dyDescent="0.3">
      <c r="A910" s="33" t="s">
        <v>31</v>
      </c>
      <c r="B910" s="34">
        <v>45199</v>
      </c>
      <c r="C910">
        <v>516.04552151390328</v>
      </c>
      <c r="D910" t="s">
        <v>61</v>
      </c>
    </row>
    <row r="911" spans="1:4" x14ac:dyDescent="0.3">
      <c r="A911" s="33" t="s">
        <v>31</v>
      </c>
      <c r="B911" s="34">
        <v>45230</v>
      </c>
      <c r="C911">
        <v>505.72461108362523</v>
      </c>
      <c r="D911" t="s">
        <v>61</v>
      </c>
    </row>
    <row r="912" spans="1:4" x14ac:dyDescent="0.3">
      <c r="A912" s="33" t="s">
        <v>31</v>
      </c>
      <c r="B912" s="34">
        <v>45260</v>
      </c>
      <c r="C912">
        <v>520.89634941613406</v>
      </c>
      <c r="D912" t="s">
        <v>61</v>
      </c>
    </row>
    <row r="913" spans="1:4" x14ac:dyDescent="0.3">
      <c r="A913" s="33" t="s">
        <v>31</v>
      </c>
      <c r="B913" s="34">
        <v>45291</v>
      </c>
      <c r="C913">
        <v>536.52323989861804</v>
      </c>
      <c r="D913" t="s">
        <v>61</v>
      </c>
    </row>
    <row r="914" spans="1:4" x14ac:dyDescent="0.3">
      <c r="A914" s="33" t="s">
        <v>31</v>
      </c>
      <c r="B914" s="34">
        <v>45322</v>
      </c>
      <c r="C914">
        <v>552.6189370955766</v>
      </c>
      <c r="D914" t="s">
        <v>61</v>
      </c>
    </row>
    <row r="915" spans="1:4" x14ac:dyDescent="0.3">
      <c r="A915" s="33" t="s">
        <v>31</v>
      </c>
      <c r="B915" s="34">
        <v>45351</v>
      </c>
      <c r="C915">
        <v>541.56655835366507</v>
      </c>
      <c r="D915" t="s">
        <v>61</v>
      </c>
    </row>
    <row r="916" spans="1:4" x14ac:dyDescent="0.3">
      <c r="A916" s="33" t="s">
        <v>31</v>
      </c>
      <c r="B916" s="34">
        <v>45382</v>
      </c>
      <c r="C916">
        <v>557.813555104275</v>
      </c>
      <c r="D916" t="s">
        <v>61</v>
      </c>
    </row>
    <row r="917" spans="1:4" x14ac:dyDescent="0.3">
      <c r="A917" s="33" t="s">
        <v>31</v>
      </c>
      <c r="B917" s="34">
        <v>45412</v>
      </c>
      <c r="C917">
        <v>574.5479617574033</v>
      </c>
      <c r="D917" t="s">
        <v>61</v>
      </c>
    </row>
    <row r="918" spans="1:4" x14ac:dyDescent="0.3">
      <c r="A918" s="33" t="s">
        <v>31</v>
      </c>
      <c r="B918" s="34">
        <v>45443</v>
      </c>
      <c r="C918">
        <v>591.78440061012543</v>
      </c>
      <c r="D918" t="s">
        <v>61</v>
      </c>
    </row>
    <row r="919" spans="1:4" x14ac:dyDescent="0.3">
      <c r="A919" s="33" t="s">
        <v>31</v>
      </c>
      <c r="B919" s="34">
        <v>45473</v>
      </c>
      <c r="C919">
        <v>579.94871259792296</v>
      </c>
      <c r="D919" t="s">
        <v>61</v>
      </c>
    </row>
    <row r="920" spans="1:4" x14ac:dyDescent="0.3">
      <c r="A920" s="33" t="s">
        <v>31</v>
      </c>
      <c r="B920" s="34">
        <v>45504</v>
      </c>
      <c r="C920">
        <v>597.34717397586064</v>
      </c>
      <c r="D920" t="s">
        <v>61</v>
      </c>
    </row>
    <row r="921" spans="1:4" x14ac:dyDescent="0.3">
      <c r="A921" s="33" t="s">
        <v>31</v>
      </c>
      <c r="B921" s="34">
        <v>45535</v>
      </c>
      <c r="C921">
        <v>615.26758919513645</v>
      </c>
      <c r="D921" t="s">
        <v>61</v>
      </c>
    </row>
    <row r="922" spans="1:4" x14ac:dyDescent="0.3">
      <c r="A922" s="33" t="s">
        <v>31</v>
      </c>
      <c r="B922" s="34">
        <v>45565</v>
      </c>
      <c r="C922">
        <v>602.96223741123367</v>
      </c>
      <c r="D922" t="s">
        <v>61</v>
      </c>
    </row>
    <row r="923" spans="1:4" x14ac:dyDescent="0.3">
      <c r="A923" s="33" t="s">
        <v>31</v>
      </c>
      <c r="B923" s="34">
        <v>45596</v>
      </c>
      <c r="C923">
        <v>621.05110453357065</v>
      </c>
      <c r="D923" t="s">
        <v>61</v>
      </c>
    </row>
    <row r="924" spans="1:4" x14ac:dyDescent="0.3">
      <c r="A924" s="33" t="s">
        <v>31</v>
      </c>
      <c r="B924" s="34">
        <v>45626</v>
      </c>
      <c r="C924">
        <v>639.68263766957784</v>
      </c>
      <c r="D924" t="s">
        <v>61</v>
      </c>
    </row>
    <row r="925" spans="1:4" x14ac:dyDescent="0.3">
      <c r="A925" s="33" t="s">
        <v>31</v>
      </c>
      <c r="B925" s="34">
        <v>45657</v>
      </c>
      <c r="C925">
        <v>626.88898491618625</v>
      </c>
      <c r="D925" t="s">
        <v>61</v>
      </c>
    </row>
    <row r="926" spans="1:4" x14ac:dyDescent="0.3">
      <c r="A926" s="33" t="s">
        <v>31</v>
      </c>
      <c r="B926" s="34">
        <v>45688</v>
      </c>
      <c r="C926">
        <v>645.69565446367187</v>
      </c>
      <c r="D926" t="s">
        <v>61</v>
      </c>
    </row>
    <row r="927" spans="1:4" x14ac:dyDescent="0.3">
      <c r="A927" s="33" t="s">
        <v>31</v>
      </c>
      <c r="B927" s="34">
        <v>45716</v>
      </c>
      <c r="C927">
        <v>632.78174137439839</v>
      </c>
      <c r="D927" t="s">
        <v>61</v>
      </c>
    </row>
    <row r="928" spans="1:4" x14ac:dyDescent="0.3">
      <c r="A928" s="33" t="s">
        <v>31</v>
      </c>
      <c r="B928" s="34">
        <v>45747</v>
      </c>
      <c r="C928">
        <v>651.76519361563032</v>
      </c>
      <c r="D928" t="s">
        <v>61</v>
      </c>
    </row>
    <row r="929" spans="1:4" x14ac:dyDescent="0.3">
      <c r="A929" s="33" t="s">
        <v>31</v>
      </c>
      <c r="B929" s="34">
        <v>45777</v>
      </c>
      <c r="C929">
        <v>638.7298897433177</v>
      </c>
      <c r="D929" t="s">
        <v>61</v>
      </c>
    </row>
    <row r="930" spans="1:4" x14ac:dyDescent="0.3">
      <c r="A930" s="33" t="s">
        <v>31</v>
      </c>
      <c r="B930" s="34">
        <v>45808</v>
      </c>
      <c r="C930">
        <v>657.89178643561729</v>
      </c>
      <c r="D930" t="s">
        <v>61</v>
      </c>
    </row>
    <row r="931" spans="1:4" x14ac:dyDescent="0.3">
      <c r="A931" s="33" t="s">
        <v>31</v>
      </c>
      <c r="B931" s="34">
        <v>45838</v>
      </c>
      <c r="C931">
        <v>644.73395070690492</v>
      </c>
      <c r="D931" t="s">
        <v>61</v>
      </c>
    </row>
    <row r="932" spans="1:4" x14ac:dyDescent="0.3">
      <c r="A932" s="33" t="s">
        <v>31</v>
      </c>
      <c r="B932" s="34">
        <v>45869</v>
      </c>
      <c r="C932">
        <v>664.07596922811206</v>
      </c>
      <c r="D932" t="s">
        <v>61</v>
      </c>
    </row>
    <row r="933" spans="1:4" x14ac:dyDescent="0.3">
      <c r="A933" s="33" t="s">
        <v>31</v>
      </c>
      <c r="B933" s="34">
        <v>45900</v>
      </c>
      <c r="C933">
        <v>683.99824830495538</v>
      </c>
      <c r="D933" t="s">
        <v>61</v>
      </c>
    </row>
    <row r="934" spans="1:4" x14ac:dyDescent="0.3">
      <c r="A934" s="33" t="s">
        <v>31</v>
      </c>
      <c r="B934" s="34">
        <v>45930</v>
      </c>
      <c r="C934">
        <v>704.51819575410411</v>
      </c>
      <c r="D934" t="s">
        <v>61</v>
      </c>
    </row>
    <row r="935" spans="1:4" x14ac:dyDescent="0.3">
      <c r="A935" s="33" t="s">
        <v>31</v>
      </c>
      <c r="B935" s="34">
        <v>45961</v>
      </c>
      <c r="C935">
        <v>690.42783183902202</v>
      </c>
      <c r="D935" t="s">
        <v>61</v>
      </c>
    </row>
    <row r="936" spans="1:4" x14ac:dyDescent="0.3">
      <c r="A936" s="33" t="s">
        <v>31</v>
      </c>
      <c r="B936" s="34">
        <v>45991</v>
      </c>
      <c r="C936">
        <v>711.14066679419273</v>
      </c>
      <c r="D936" t="s">
        <v>61</v>
      </c>
    </row>
    <row r="937" spans="1:4" x14ac:dyDescent="0.3">
      <c r="A937" s="33" t="s">
        <v>31</v>
      </c>
      <c r="B937" s="34">
        <v>46022</v>
      </c>
      <c r="C937">
        <v>732.47488679801847</v>
      </c>
      <c r="D937" t="s">
        <v>61</v>
      </c>
    </row>
    <row r="938" spans="1:4" x14ac:dyDescent="0.3">
      <c r="A938" s="33" t="s">
        <v>32</v>
      </c>
      <c r="B938" s="34">
        <v>44957</v>
      </c>
      <c r="C938">
        <v>50</v>
      </c>
      <c r="D938" t="s">
        <v>61</v>
      </c>
    </row>
    <row r="939" spans="1:4" x14ac:dyDescent="0.3">
      <c r="A939" s="33" t="s">
        <v>32</v>
      </c>
      <c r="B939" s="34">
        <v>44985</v>
      </c>
      <c r="C939">
        <v>52.5</v>
      </c>
      <c r="D939" t="s">
        <v>61</v>
      </c>
    </row>
    <row r="940" spans="1:4" x14ac:dyDescent="0.3">
      <c r="A940" s="33" t="s">
        <v>32</v>
      </c>
      <c r="B940" s="34">
        <v>45016</v>
      </c>
      <c r="C940">
        <v>51.449999999999996</v>
      </c>
      <c r="D940" t="s">
        <v>61</v>
      </c>
    </row>
    <row r="941" spans="1:4" x14ac:dyDescent="0.3">
      <c r="A941" s="33" t="s">
        <v>32</v>
      </c>
      <c r="B941" s="34">
        <v>45046</v>
      </c>
      <c r="C941">
        <v>54.022500000000001</v>
      </c>
      <c r="D941" t="s">
        <v>61</v>
      </c>
    </row>
    <row r="942" spans="1:4" x14ac:dyDescent="0.3">
      <c r="A942" s="33" t="s">
        <v>32</v>
      </c>
      <c r="B942" s="34">
        <v>45077</v>
      </c>
      <c r="C942">
        <v>56.723625000000006</v>
      </c>
      <c r="D942" t="s">
        <v>61</v>
      </c>
    </row>
    <row r="943" spans="1:4" x14ac:dyDescent="0.3">
      <c r="A943" s="33" t="s">
        <v>32</v>
      </c>
      <c r="B943" s="34">
        <v>45107</v>
      </c>
      <c r="C943">
        <v>55.589152500000004</v>
      </c>
      <c r="D943" t="s">
        <v>61</v>
      </c>
    </row>
    <row r="944" spans="1:4" x14ac:dyDescent="0.3">
      <c r="A944" s="33" t="s">
        <v>32</v>
      </c>
      <c r="B944" s="34">
        <v>45138</v>
      </c>
      <c r="C944">
        <v>58.368610125000004</v>
      </c>
      <c r="D944" t="s">
        <v>61</v>
      </c>
    </row>
    <row r="945" spans="1:4" x14ac:dyDescent="0.3">
      <c r="A945" s="33" t="s">
        <v>32</v>
      </c>
      <c r="B945" s="34">
        <v>45169</v>
      </c>
      <c r="C945">
        <v>61.287040631250008</v>
      </c>
      <c r="D945" t="s">
        <v>61</v>
      </c>
    </row>
    <row r="946" spans="1:4" x14ac:dyDescent="0.3">
      <c r="A946" s="33" t="s">
        <v>32</v>
      </c>
      <c r="B946" s="34">
        <v>45199</v>
      </c>
      <c r="C946">
        <v>64.351392662812515</v>
      </c>
      <c r="D946" t="s">
        <v>61</v>
      </c>
    </row>
    <row r="947" spans="1:4" x14ac:dyDescent="0.3">
      <c r="A947" s="33" t="s">
        <v>32</v>
      </c>
      <c r="B947" s="34">
        <v>45230</v>
      </c>
      <c r="C947">
        <v>63.064364809556267</v>
      </c>
      <c r="D947" t="s">
        <v>61</v>
      </c>
    </row>
    <row r="948" spans="1:4" x14ac:dyDescent="0.3">
      <c r="A948" s="33" t="s">
        <v>32</v>
      </c>
      <c r="B948" s="34">
        <v>45260</v>
      </c>
      <c r="C948">
        <v>66.217583050034079</v>
      </c>
      <c r="D948" t="s">
        <v>61</v>
      </c>
    </row>
    <row r="949" spans="1:4" x14ac:dyDescent="0.3">
      <c r="A949" s="33" t="s">
        <v>32</v>
      </c>
      <c r="B949" s="34">
        <v>45291</v>
      </c>
      <c r="C949">
        <v>69.528462202535792</v>
      </c>
      <c r="D949" t="s">
        <v>61</v>
      </c>
    </row>
    <row r="950" spans="1:4" x14ac:dyDescent="0.3">
      <c r="A950" s="33" t="s">
        <v>32</v>
      </c>
      <c r="B950" s="34">
        <v>45322</v>
      </c>
      <c r="C950">
        <v>73.00488531266258</v>
      </c>
      <c r="D950" t="s">
        <v>61</v>
      </c>
    </row>
    <row r="951" spans="1:4" x14ac:dyDescent="0.3">
      <c r="A951" s="33" t="s">
        <v>32</v>
      </c>
      <c r="B951" s="34">
        <v>45351</v>
      </c>
      <c r="C951">
        <v>71.544787606409329</v>
      </c>
      <c r="D951" t="s">
        <v>61</v>
      </c>
    </row>
    <row r="952" spans="1:4" x14ac:dyDescent="0.3">
      <c r="A952" s="33" t="s">
        <v>32</v>
      </c>
      <c r="B952" s="34">
        <v>45382</v>
      </c>
      <c r="C952">
        <v>75.122026986729793</v>
      </c>
      <c r="D952" t="s">
        <v>61</v>
      </c>
    </row>
    <row r="953" spans="1:4" x14ac:dyDescent="0.3">
      <c r="A953" s="33" t="s">
        <v>32</v>
      </c>
      <c r="B953" s="34">
        <v>45412</v>
      </c>
      <c r="C953">
        <v>78.878128336066283</v>
      </c>
      <c r="D953" t="s">
        <v>61</v>
      </c>
    </row>
    <row r="954" spans="1:4" x14ac:dyDescent="0.3">
      <c r="A954" s="33" t="s">
        <v>32</v>
      </c>
      <c r="B954" s="34">
        <v>45443</v>
      </c>
      <c r="C954">
        <v>82.822034752869598</v>
      </c>
      <c r="D954" t="s">
        <v>61</v>
      </c>
    </row>
    <row r="955" spans="1:4" x14ac:dyDescent="0.3">
      <c r="A955" s="33" t="s">
        <v>32</v>
      </c>
      <c r="B955" s="34">
        <v>45473</v>
      </c>
      <c r="C955">
        <v>81.1655940578122</v>
      </c>
      <c r="D955" t="s">
        <v>61</v>
      </c>
    </row>
    <row r="956" spans="1:4" x14ac:dyDescent="0.3">
      <c r="A956" s="33" t="s">
        <v>32</v>
      </c>
      <c r="B956" s="34">
        <v>45504</v>
      </c>
      <c r="C956">
        <v>85.223873760702816</v>
      </c>
      <c r="D956" t="s">
        <v>61</v>
      </c>
    </row>
    <row r="957" spans="1:4" x14ac:dyDescent="0.3">
      <c r="A957" s="33" t="s">
        <v>32</v>
      </c>
      <c r="B957" s="34">
        <v>45535</v>
      </c>
      <c r="C957">
        <v>89.485067448737965</v>
      </c>
      <c r="D957" t="s">
        <v>61</v>
      </c>
    </row>
    <row r="958" spans="1:4" x14ac:dyDescent="0.3">
      <c r="A958" s="33" t="s">
        <v>32</v>
      </c>
      <c r="B958" s="34">
        <v>45565</v>
      </c>
      <c r="C958">
        <v>87.695366099763206</v>
      </c>
      <c r="D958" t="s">
        <v>61</v>
      </c>
    </row>
    <row r="959" spans="1:4" x14ac:dyDescent="0.3">
      <c r="A959" s="33" t="s">
        <v>32</v>
      </c>
      <c r="B959" s="34">
        <v>45596</v>
      </c>
      <c r="C959">
        <v>92.080134404751377</v>
      </c>
      <c r="D959" t="s">
        <v>61</v>
      </c>
    </row>
    <row r="960" spans="1:4" x14ac:dyDescent="0.3">
      <c r="A960" s="33" t="s">
        <v>32</v>
      </c>
      <c r="B960" s="34">
        <v>45626</v>
      </c>
      <c r="C960">
        <v>96.684141124988955</v>
      </c>
      <c r="D960" t="s">
        <v>61</v>
      </c>
    </row>
    <row r="961" spans="1:4" x14ac:dyDescent="0.3">
      <c r="A961" s="33" t="s">
        <v>32</v>
      </c>
      <c r="B961" s="34">
        <v>45657</v>
      </c>
      <c r="C961">
        <v>94.750458302489179</v>
      </c>
      <c r="D961" t="s">
        <v>61</v>
      </c>
    </row>
    <row r="962" spans="1:4" x14ac:dyDescent="0.3">
      <c r="A962" s="33" t="s">
        <v>32</v>
      </c>
      <c r="B962" s="34">
        <v>45688</v>
      </c>
      <c r="C962">
        <v>99.487981217613637</v>
      </c>
      <c r="D962" t="s">
        <v>61</v>
      </c>
    </row>
    <row r="963" spans="1:4" x14ac:dyDescent="0.3">
      <c r="A963" s="33" t="s">
        <v>32</v>
      </c>
      <c r="B963" s="34">
        <v>45716</v>
      </c>
      <c r="C963">
        <v>97.498221593261363</v>
      </c>
      <c r="D963" t="s">
        <v>61</v>
      </c>
    </row>
    <row r="964" spans="1:4" x14ac:dyDescent="0.3">
      <c r="A964" s="33" t="s">
        <v>32</v>
      </c>
      <c r="B964" s="34">
        <v>45747</v>
      </c>
      <c r="C964">
        <v>102.37313267292444</v>
      </c>
      <c r="D964" t="s">
        <v>61</v>
      </c>
    </row>
    <row r="965" spans="1:4" x14ac:dyDescent="0.3">
      <c r="A965" s="33" t="s">
        <v>32</v>
      </c>
      <c r="B965" s="34">
        <v>45777</v>
      </c>
      <c r="C965">
        <v>100.32567001946595</v>
      </c>
      <c r="D965" t="s">
        <v>61</v>
      </c>
    </row>
    <row r="966" spans="1:4" x14ac:dyDescent="0.3">
      <c r="A966" s="33" t="s">
        <v>32</v>
      </c>
      <c r="B966" s="34">
        <v>45808</v>
      </c>
      <c r="C966">
        <v>105.34195352043925</v>
      </c>
      <c r="D966" t="s">
        <v>61</v>
      </c>
    </row>
    <row r="967" spans="1:4" x14ac:dyDescent="0.3">
      <c r="A967" s="33" t="s">
        <v>32</v>
      </c>
      <c r="B967" s="34">
        <v>45838</v>
      </c>
      <c r="C967">
        <v>103.23511445003047</v>
      </c>
      <c r="D967" t="s">
        <v>61</v>
      </c>
    </row>
    <row r="968" spans="1:4" x14ac:dyDescent="0.3">
      <c r="A968" s="33" t="s">
        <v>32</v>
      </c>
      <c r="B968" s="34">
        <v>45869</v>
      </c>
      <c r="C968">
        <v>108.39687017253199</v>
      </c>
      <c r="D968" t="s">
        <v>61</v>
      </c>
    </row>
    <row r="969" spans="1:4" x14ac:dyDescent="0.3">
      <c r="A969" s="33" t="s">
        <v>32</v>
      </c>
      <c r="B969" s="34">
        <v>45900</v>
      </c>
      <c r="C969">
        <v>113.81671368115859</v>
      </c>
      <c r="D969" t="s">
        <v>61</v>
      </c>
    </row>
    <row r="970" spans="1:4" x14ac:dyDescent="0.3">
      <c r="A970" s="33" t="s">
        <v>32</v>
      </c>
      <c r="B970" s="34">
        <v>45930</v>
      </c>
      <c r="C970">
        <v>119.50754936521652</v>
      </c>
      <c r="D970" t="s">
        <v>61</v>
      </c>
    </row>
    <row r="971" spans="1:4" x14ac:dyDescent="0.3">
      <c r="A971" s="33" t="s">
        <v>32</v>
      </c>
      <c r="B971" s="34">
        <v>45961</v>
      </c>
      <c r="C971">
        <v>117.11739837791218</v>
      </c>
      <c r="D971" t="s">
        <v>61</v>
      </c>
    </row>
    <row r="972" spans="1:4" x14ac:dyDescent="0.3">
      <c r="A972" s="33" t="s">
        <v>32</v>
      </c>
      <c r="B972" s="34">
        <v>45991</v>
      </c>
      <c r="C972">
        <v>122.9732682968078</v>
      </c>
      <c r="D972" t="s">
        <v>61</v>
      </c>
    </row>
    <row r="973" spans="1:4" x14ac:dyDescent="0.3">
      <c r="A973" s="33" t="s">
        <v>32</v>
      </c>
      <c r="B973" s="34">
        <v>46022</v>
      </c>
      <c r="C973">
        <v>129.12193171164819</v>
      </c>
      <c r="D973" t="s">
        <v>61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61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61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61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61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61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61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61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61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61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61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61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61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61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61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61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61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61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61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61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61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61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61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61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61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61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61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61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61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61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61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61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61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61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61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61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61</v>
      </c>
    </row>
    <row r="1010" spans="1:4" x14ac:dyDescent="0.3">
      <c r="A1010" s="33" t="s">
        <v>34</v>
      </c>
      <c r="B1010" s="34">
        <v>44957</v>
      </c>
      <c r="C1010">
        <v>6000</v>
      </c>
      <c r="D1010" t="s">
        <v>61</v>
      </c>
    </row>
    <row r="1011" spans="1:4" x14ac:dyDescent="0.3">
      <c r="A1011" s="33" t="s">
        <v>34</v>
      </c>
      <c r="B1011" s="34">
        <v>44985</v>
      </c>
      <c r="C1011">
        <v>6281</v>
      </c>
      <c r="D1011" t="s">
        <v>61</v>
      </c>
    </row>
    <row r="1012" spans="1:4" x14ac:dyDescent="0.3">
      <c r="A1012" s="33" t="s">
        <v>34</v>
      </c>
      <c r="B1012" s="34">
        <v>45016</v>
      </c>
      <c r="C1012">
        <v>6155.38</v>
      </c>
      <c r="D1012" t="s">
        <v>61</v>
      </c>
    </row>
    <row r="1013" spans="1:4" x14ac:dyDescent="0.3">
      <c r="A1013" s="33" t="s">
        <v>34</v>
      </c>
      <c r="B1013" s="34">
        <v>45046</v>
      </c>
      <c r="C1013">
        <v>5672.2204000000002</v>
      </c>
      <c r="D1013" t="s">
        <v>61</v>
      </c>
    </row>
    <row r="1014" spans="1:4" x14ac:dyDescent="0.3">
      <c r="A1014" s="33" t="s">
        <v>34</v>
      </c>
      <c r="B1014" s="34">
        <v>45077</v>
      </c>
      <c r="C1014">
        <v>5241.5024999999996</v>
      </c>
      <c r="D1014" t="s">
        <v>61</v>
      </c>
    </row>
    <row r="1015" spans="1:4" x14ac:dyDescent="0.3">
      <c r="A1015" s="33" t="s">
        <v>34</v>
      </c>
      <c r="B1015" s="34">
        <v>45107</v>
      </c>
      <c r="C1015">
        <v>4803.2763999999997</v>
      </c>
      <c r="D1015" t="s">
        <v>61</v>
      </c>
    </row>
    <row r="1016" spans="1:4" x14ac:dyDescent="0.3">
      <c r="A1016" s="33" t="s">
        <v>34</v>
      </c>
      <c r="B1016" s="34">
        <v>45138</v>
      </c>
      <c r="C1016">
        <v>5023.5006000000003</v>
      </c>
      <c r="D1016" t="s">
        <v>61</v>
      </c>
    </row>
    <row r="1017" spans="1:4" x14ac:dyDescent="0.3">
      <c r="A1017" s="33" t="s">
        <v>34</v>
      </c>
      <c r="B1017" s="34">
        <v>45169</v>
      </c>
      <c r="C1017">
        <v>5254.1378000000004</v>
      </c>
      <c r="D1017" t="s">
        <v>61</v>
      </c>
    </row>
    <row r="1018" spans="1:4" x14ac:dyDescent="0.3">
      <c r="A1018" s="33" t="s">
        <v>34</v>
      </c>
      <c r="B1018" s="34">
        <v>45199</v>
      </c>
      <c r="C1018">
        <v>5495.6907000000001</v>
      </c>
      <c r="D1018" t="s">
        <v>61</v>
      </c>
    </row>
    <row r="1019" spans="1:4" x14ac:dyDescent="0.3">
      <c r="A1019" s="33" t="s">
        <v>34</v>
      </c>
      <c r="B1019" s="34">
        <v>45230</v>
      </c>
      <c r="C1019">
        <v>5385.7768999999998</v>
      </c>
      <c r="D1019" t="s">
        <v>61</v>
      </c>
    </row>
    <row r="1020" spans="1:4" x14ac:dyDescent="0.3">
      <c r="A1020" s="33" t="s">
        <v>34</v>
      </c>
      <c r="B1020" s="34">
        <v>45260</v>
      </c>
      <c r="C1020">
        <v>5633.7129000000004</v>
      </c>
      <c r="D1020" t="s">
        <v>61</v>
      </c>
    </row>
    <row r="1021" spans="1:4" x14ac:dyDescent="0.3">
      <c r="A1021" s="33" t="s">
        <v>34</v>
      </c>
      <c r="B1021" s="34">
        <v>45291</v>
      </c>
      <c r="C1021">
        <v>5893.4052000000001</v>
      </c>
      <c r="D1021" t="s">
        <v>61</v>
      </c>
    </row>
    <row r="1022" spans="1:4" x14ac:dyDescent="0.3">
      <c r="A1022" s="33" t="s">
        <v>34</v>
      </c>
      <c r="B1022" s="34">
        <v>45322</v>
      </c>
      <c r="C1022">
        <v>6165.4222</v>
      </c>
      <c r="D1022" t="s">
        <v>61</v>
      </c>
    </row>
    <row r="1023" spans="1:4" x14ac:dyDescent="0.3">
      <c r="A1023" s="33" t="s">
        <v>34</v>
      </c>
      <c r="B1023" s="34">
        <v>45351</v>
      </c>
      <c r="C1023">
        <v>6042.1138000000001</v>
      </c>
      <c r="D1023" t="s">
        <v>61</v>
      </c>
    </row>
    <row r="1024" spans="1:4" x14ac:dyDescent="0.3">
      <c r="A1024" s="33" t="s">
        <v>34</v>
      </c>
      <c r="B1024" s="34">
        <v>45382</v>
      </c>
      <c r="C1024">
        <v>5597.2640000000001</v>
      </c>
      <c r="D1024" t="s">
        <v>61</v>
      </c>
    </row>
    <row r="1025" spans="1:4" x14ac:dyDescent="0.3">
      <c r="A1025" s="33" t="s">
        <v>34</v>
      </c>
      <c r="B1025" s="34">
        <v>45412</v>
      </c>
      <c r="C1025">
        <v>5201.8948</v>
      </c>
      <c r="D1025" t="s">
        <v>61</v>
      </c>
    </row>
    <row r="1026" spans="1:4" x14ac:dyDescent="0.3">
      <c r="A1026" s="33" t="s">
        <v>34</v>
      </c>
      <c r="B1026" s="34">
        <v>45443</v>
      </c>
      <c r="C1026">
        <v>5437.7308000000003</v>
      </c>
      <c r="D1026" t="s">
        <v>61</v>
      </c>
    </row>
    <row r="1027" spans="1:4" x14ac:dyDescent="0.3">
      <c r="A1027" s="33" t="s">
        <v>34</v>
      </c>
      <c r="B1027" s="34">
        <v>45473</v>
      </c>
      <c r="C1027">
        <v>5328.9762000000001</v>
      </c>
      <c r="D1027" t="s">
        <v>61</v>
      </c>
    </row>
    <row r="1028" spans="1:4" x14ac:dyDescent="0.3">
      <c r="A1028" s="33" t="s">
        <v>34</v>
      </c>
      <c r="B1028" s="34">
        <v>45504</v>
      </c>
      <c r="C1028">
        <v>5570.9382999999998</v>
      </c>
      <c r="D1028" t="s">
        <v>61</v>
      </c>
    </row>
    <row r="1029" spans="1:4" x14ac:dyDescent="0.3">
      <c r="A1029" s="33" t="s">
        <v>34</v>
      </c>
      <c r="B1029" s="34">
        <v>45535</v>
      </c>
      <c r="C1029">
        <v>5824.2638999999999</v>
      </c>
      <c r="D1029" t="s">
        <v>61</v>
      </c>
    </row>
    <row r="1030" spans="1:4" x14ac:dyDescent="0.3">
      <c r="A1030" s="33" t="s">
        <v>34</v>
      </c>
      <c r="B1030" s="34">
        <v>45565</v>
      </c>
      <c r="C1030">
        <v>5707.7785999999996</v>
      </c>
      <c r="D1030" t="s">
        <v>61</v>
      </c>
    </row>
    <row r="1031" spans="1:4" x14ac:dyDescent="0.3">
      <c r="A1031" s="33" t="s">
        <v>34</v>
      </c>
      <c r="B1031" s="34">
        <v>45596</v>
      </c>
      <c r="C1031">
        <v>5315.6346999999996</v>
      </c>
      <c r="D1031" t="s">
        <v>61</v>
      </c>
    </row>
    <row r="1032" spans="1:4" x14ac:dyDescent="0.3">
      <c r="A1032" s="33" t="s">
        <v>34</v>
      </c>
      <c r="B1032" s="34">
        <v>45626</v>
      </c>
      <c r="C1032">
        <v>4968.3272999999999</v>
      </c>
      <c r="D1032" t="s">
        <v>61</v>
      </c>
    </row>
    <row r="1033" spans="1:4" x14ac:dyDescent="0.3">
      <c r="A1033" s="33" t="s">
        <v>34</v>
      </c>
      <c r="B1033" s="34">
        <v>45657</v>
      </c>
      <c r="C1033">
        <v>4587.2646000000004</v>
      </c>
      <c r="D1033" t="s">
        <v>61</v>
      </c>
    </row>
    <row r="1034" spans="1:4" x14ac:dyDescent="0.3">
      <c r="A1034" s="33" t="s">
        <v>34</v>
      </c>
      <c r="B1034" s="34">
        <v>45688</v>
      </c>
      <c r="C1034">
        <v>4790.1590999999999</v>
      </c>
      <c r="D1034" t="s">
        <v>61</v>
      </c>
    </row>
    <row r="1035" spans="1:4" x14ac:dyDescent="0.3">
      <c r="A1035" s="33" t="s">
        <v>34</v>
      </c>
      <c r="B1035" s="34">
        <v>45716</v>
      </c>
      <c r="C1035">
        <v>4694.3559999999998</v>
      </c>
      <c r="D1035" t="s">
        <v>61</v>
      </c>
    </row>
    <row r="1036" spans="1:4" x14ac:dyDescent="0.3">
      <c r="A1036" s="33" t="s">
        <v>34</v>
      </c>
      <c r="B1036" s="34">
        <v>45747</v>
      </c>
      <c r="C1036">
        <v>4902.3563000000004</v>
      </c>
      <c r="D1036" t="s">
        <v>61</v>
      </c>
    </row>
    <row r="1037" spans="1:4" x14ac:dyDescent="0.3">
      <c r="A1037" s="33" t="s">
        <v>34</v>
      </c>
      <c r="B1037" s="34">
        <v>45777</v>
      </c>
      <c r="C1037">
        <v>4804.3091999999997</v>
      </c>
      <c r="D1037" t="s">
        <v>61</v>
      </c>
    </row>
    <row r="1038" spans="1:4" x14ac:dyDescent="0.3">
      <c r="A1038" s="33" t="s">
        <v>34</v>
      </c>
      <c r="B1038" s="34">
        <v>45808</v>
      </c>
      <c r="C1038">
        <v>5017.5559999999996</v>
      </c>
      <c r="D1038" t="s">
        <v>61</v>
      </c>
    </row>
    <row r="1039" spans="1:4" x14ac:dyDescent="0.3">
      <c r="A1039" s="33" t="s">
        <v>34</v>
      </c>
      <c r="B1039" s="34">
        <v>45838</v>
      </c>
      <c r="C1039">
        <v>4635.3383999999996</v>
      </c>
      <c r="D1039" t="s">
        <v>61</v>
      </c>
    </row>
    <row r="1040" spans="1:4" x14ac:dyDescent="0.3">
      <c r="A1040" s="33" t="s">
        <v>34</v>
      </c>
      <c r="B1040" s="34">
        <v>45869</v>
      </c>
      <c r="C1040">
        <v>4364.2335000000003</v>
      </c>
      <c r="D1040" t="s">
        <v>61</v>
      </c>
    </row>
    <row r="1041" spans="1:4" x14ac:dyDescent="0.3">
      <c r="A1041" s="33" t="s">
        <v>34</v>
      </c>
      <c r="B1041" s="34">
        <v>45900</v>
      </c>
      <c r="C1041">
        <v>4126.3216000000002</v>
      </c>
      <c r="D1041" t="s">
        <v>61</v>
      </c>
    </row>
    <row r="1042" spans="1:4" x14ac:dyDescent="0.3">
      <c r="A1042" s="33" t="s">
        <v>34</v>
      </c>
      <c r="B1042" s="34">
        <v>45930</v>
      </c>
      <c r="C1042">
        <v>4303.7578000000003</v>
      </c>
      <c r="D1042" t="s">
        <v>61</v>
      </c>
    </row>
    <row r="1043" spans="1:4" x14ac:dyDescent="0.3">
      <c r="A1043" s="33" t="s">
        <v>34</v>
      </c>
      <c r="B1043" s="34">
        <v>45961</v>
      </c>
      <c r="C1043">
        <v>4217.6826000000001</v>
      </c>
      <c r="D1043" t="s">
        <v>61</v>
      </c>
    </row>
    <row r="1044" spans="1:4" x14ac:dyDescent="0.3">
      <c r="A1044" s="33" t="s">
        <v>34</v>
      </c>
      <c r="B1044" s="34">
        <v>45991</v>
      </c>
      <c r="C1044">
        <v>4399.4153999999999</v>
      </c>
      <c r="D1044" t="s">
        <v>61</v>
      </c>
    </row>
    <row r="1045" spans="1:4" x14ac:dyDescent="0.3">
      <c r="A1045" s="33" t="s">
        <v>34</v>
      </c>
      <c r="B1045" s="34">
        <v>46022</v>
      </c>
      <c r="C1045">
        <v>4589.3602000000001</v>
      </c>
      <c r="D1045" t="s">
        <v>61</v>
      </c>
    </row>
    <row r="1046" spans="1:4" x14ac:dyDescent="0.3">
      <c r="A1046" s="33" t="s">
        <v>35</v>
      </c>
      <c r="B1046" s="34">
        <v>44957</v>
      </c>
      <c r="C1046">
        <v>150</v>
      </c>
      <c r="D1046" t="s">
        <v>61</v>
      </c>
    </row>
    <row r="1047" spans="1:4" x14ac:dyDescent="0.3">
      <c r="A1047" s="33" t="s">
        <v>35</v>
      </c>
      <c r="B1047" s="34">
        <v>44985</v>
      </c>
      <c r="C1047">
        <v>157.5</v>
      </c>
      <c r="D1047" t="s">
        <v>61</v>
      </c>
    </row>
    <row r="1048" spans="1:4" x14ac:dyDescent="0.3">
      <c r="A1048" s="33" t="s">
        <v>35</v>
      </c>
      <c r="B1048" s="34">
        <v>45016</v>
      </c>
      <c r="C1048">
        <v>154.35</v>
      </c>
      <c r="D1048" t="s">
        <v>61</v>
      </c>
    </row>
    <row r="1049" spans="1:4" x14ac:dyDescent="0.3">
      <c r="A1049" s="33" t="s">
        <v>35</v>
      </c>
      <c r="B1049" s="34">
        <v>45046</v>
      </c>
      <c r="C1049">
        <v>162.0675</v>
      </c>
      <c r="D1049" t="s">
        <v>61</v>
      </c>
    </row>
    <row r="1050" spans="1:4" x14ac:dyDescent="0.3">
      <c r="A1050" s="33" t="s">
        <v>35</v>
      </c>
      <c r="B1050" s="34">
        <v>45077</v>
      </c>
      <c r="C1050">
        <v>170.170875</v>
      </c>
      <c r="D1050" t="s">
        <v>61</v>
      </c>
    </row>
    <row r="1051" spans="1:4" x14ac:dyDescent="0.3">
      <c r="A1051" s="33" t="s">
        <v>35</v>
      </c>
      <c r="B1051" s="34">
        <v>45107</v>
      </c>
      <c r="C1051">
        <v>166.76745750000001</v>
      </c>
      <c r="D1051" t="s">
        <v>61</v>
      </c>
    </row>
    <row r="1052" spans="1:4" x14ac:dyDescent="0.3">
      <c r="A1052" s="33" t="s">
        <v>35</v>
      </c>
      <c r="B1052" s="34">
        <v>45138</v>
      </c>
      <c r="C1052">
        <v>175.10583037500001</v>
      </c>
      <c r="D1052" t="s">
        <v>61</v>
      </c>
    </row>
    <row r="1053" spans="1:4" x14ac:dyDescent="0.3">
      <c r="A1053" s="33" t="s">
        <v>35</v>
      </c>
      <c r="B1053" s="34">
        <v>45169</v>
      </c>
      <c r="C1053">
        <v>183.86112189375001</v>
      </c>
      <c r="D1053" t="s">
        <v>61</v>
      </c>
    </row>
    <row r="1054" spans="1:4" x14ac:dyDescent="0.3">
      <c r="A1054" s="33" t="s">
        <v>35</v>
      </c>
      <c r="B1054" s="34">
        <v>45199</v>
      </c>
      <c r="C1054">
        <v>193.05417798843752</v>
      </c>
      <c r="D1054" t="s">
        <v>61</v>
      </c>
    </row>
    <row r="1055" spans="1:4" x14ac:dyDescent="0.3">
      <c r="A1055" s="33" t="s">
        <v>35</v>
      </c>
      <c r="B1055" s="34">
        <v>45230</v>
      </c>
      <c r="C1055">
        <v>189.19309442866876</v>
      </c>
      <c r="D1055" t="s">
        <v>61</v>
      </c>
    </row>
    <row r="1056" spans="1:4" x14ac:dyDescent="0.3">
      <c r="A1056" s="33" t="s">
        <v>35</v>
      </c>
      <c r="B1056" s="34">
        <v>45260</v>
      </c>
      <c r="C1056">
        <v>198.65274915010221</v>
      </c>
      <c r="D1056" t="s">
        <v>61</v>
      </c>
    </row>
    <row r="1057" spans="1:4" x14ac:dyDescent="0.3">
      <c r="A1057" s="33" t="s">
        <v>35</v>
      </c>
      <c r="B1057" s="34">
        <v>45291</v>
      </c>
      <c r="C1057">
        <v>208.58538660760732</v>
      </c>
      <c r="D1057" t="s">
        <v>61</v>
      </c>
    </row>
    <row r="1058" spans="1:4" x14ac:dyDescent="0.3">
      <c r="A1058" s="33" t="s">
        <v>35</v>
      </c>
      <c r="B1058" s="34">
        <v>45322</v>
      </c>
      <c r="C1058">
        <v>219.0146559379877</v>
      </c>
      <c r="D1058" t="s">
        <v>61</v>
      </c>
    </row>
    <row r="1059" spans="1:4" x14ac:dyDescent="0.3">
      <c r="A1059" s="33" t="s">
        <v>35</v>
      </c>
      <c r="B1059" s="34">
        <v>45351</v>
      </c>
      <c r="C1059">
        <v>214.63436281922793</v>
      </c>
      <c r="D1059" t="s">
        <v>61</v>
      </c>
    </row>
    <row r="1060" spans="1:4" x14ac:dyDescent="0.3">
      <c r="A1060" s="33" t="s">
        <v>35</v>
      </c>
      <c r="B1060" s="34">
        <v>45382</v>
      </c>
      <c r="C1060">
        <v>225.36608096018935</v>
      </c>
      <c r="D1060" t="s">
        <v>61</v>
      </c>
    </row>
    <row r="1061" spans="1:4" x14ac:dyDescent="0.3">
      <c r="A1061" s="33" t="s">
        <v>35</v>
      </c>
      <c r="B1061" s="34">
        <v>45412</v>
      </c>
      <c r="C1061">
        <v>236.63438500819882</v>
      </c>
      <c r="D1061" t="s">
        <v>61</v>
      </c>
    </row>
    <row r="1062" spans="1:4" x14ac:dyDescent="0.3">
      <c r="A1062" s="33" t="s">
        <v>35</v>
      </c>
      <c r="B1062" s="34">
        <v>45443</v>
      </c>
      <c r="C1062">
        <v>248.46610425860877</v>
      </c>
      <c r="D1062" t="s">
        <v>61</v>
      </c>
    </row>
    <row r="1063" spans="1:4" x14ac:dyDescent="0.3">
      <c r="A1063" s="33" t="s">
        <v>35</v>
      </c>
      <c r="B1063" s="34">
        <v>45473</v>
      </c>
      <c r="C1063">
        <v>243.4967821734366</v>
      </c>
      <c r="D1063" t="s">
        <v>61</v>
      </c>
    </row>
    <row r="1064" spans="1:4" x14ac:dyDescent="0.3">
      <c r="A1064" s="33" t="s">
        <v>35</v>
      </c>
      <c r="B1064" s="34">
        <v>45504</v>
      </c>
      <c r="C1064">
        <v>255.67162128210845</v>
      </c>
      <c r="D1064" t="s">
        <v>61</v>
      </c>
    </row>
    <row r="1065" spans="1:4" x14ac:dyDescent="0.3">
      <c r="A1065" s="33" t="s">
        <v>35</v>
      </c>
      <c r="B1065" s="34">
        <v>45535</v>
      </c>
      <c r="C1065">
        <v>268.45520234621387</v>
      </c>
      <c r="D1065" t="s">
        <v>61</v>
      </c>
    </row>
    <row r="1066" spans="1:4" x14ac:dyDescent="0.3">
      <c r="A1066" s="33" t="s">
        <v>35</v>
      </c>
      <c r="B1066" s="34">
        <v>45565</v>
      </c>
      <c r="C1066">
        <v>263.08609829928957</v>
      </c>
      <c r="D1066" t="s">
        <v>61</v>
      </c>
    </row>
    <row r="1067" spans="1:4" x14ac:dyDescent="0.3">
      <c r="A1067" s="33" t="s">
        <v>35</v>
      </c>
      <c r="B1067" s="34">
        <v>45596</v>
      </c>
      <c r="C1067">
        <v>276.24040321425406</v>
      </c>
      <c r="D1067" t="s">
        <v>61</v>
      </c>
    </row>
    <row r="1068" spans="1:4" x14ac:dyDescent="0.3">
      <c r="A1068" s="33" t="s">
        <v>35</v>
      </c>
      <c r="B1068" s="34">
        <v>45626</v>
      </c>
      <c r="C1068">
        <v>290.05242337496679</v>
      </c>
      <c r="D1068" t="s">
        <v>61</v>
      </c>
    </row>
    <row r="1069" spans="1:4" x14ac:dyDescent="0.3">
      <c r="A1069" s="33" t="s">
        <v>35</v>
      </c>
      <c r="B1069" s="34">
        <v>45657</v>
      </c>
      <c r="C1069">
        <v>284.25137490746744</v>
      </c>
      <c r="D1069" t="s">
        <v>61</v>
      </c>
    </row>
    <row r="1070" spans="1:4" x14ac:dyDescent="0.3">
      <c r="A1070" s="33" t="s">
        <v>35</v>
      </c>
      <c r="B1070" s="34">
        <v>45688</v>
      </c>
      <c r="C1070">
        <v>298.46394365284084</v>
      </c>
      <c r="D1070" t="s">
        <v>61</v>
      </c>
    </row>
    <row r="1071" spans="1:4" x14ac:dyDescent="0.3">
      <c r="A1071" s="33" t="s">
        <v>35</v>
      </c>
      <c r="B1071" s="34">
        <v>45716</v>
      </c>
      <c r="C1071">
        <v>292.49466477978405</v>
      </c>
      <c r="D1071" t="s">
        <v>61</v>
      </c>
    </row>
    <row r="1072" spans="1:4" x14ac:dyDescent="0.3">
      <c r="A1072" s="33" t="s">
        <v>35</v>
      </c>
      <c r="B1072" s="34">
        <v>45747</v>
      </c>
      <c r="C1072">
        <v>307.11939801877327</v>
      </c>
      <c r="D1072" t="s">
        <v>61</v>
      </c>
    </row>
    <row r="1073" spans="1:4" x14ac:dyDescent="0.3">
      <c r="A1073" s="33" t="s">
        <v>35</v>
      </c>
      <c r="B1073" s="34">
        <v>45777</v>
      </c>
      <c r="C1073">
        <v>300.97701005839781</v>
      </c>
      <c r="D1073" t="s">
        <v>61</v>
      </c>
    </row>
    <row r="1074" spans="1:4" x14ac:dyDescent="0.3">
      <c r="A1074" s="33" t="s">
        <v>35</v>
      </c>
      <c r="B1074" s="34">
        <v>45808</v>
      </c>
      <c r="C1074">
        <v>316.0258605613177</v>
      </c>
      <c r="D1074" t="s">
        <v>61</v>
      </c>
    </row>
    <row r="1075" spans="1:4" x14ac:dyDescent="0.3">
      <c r="A1075" s="33" t="s">
        <v>35</v>
      </c>
      <c r="B1075" s="34">
        <v>45838</v>
      </c>
      <c r="C1075">
        <v>309.70534335009137</v>
      </c>
      <c r="D1075" t="s">
        <v>61</v>
      </c>
    </row>
    <row r="1076" spans="1:4" x14ac:dyDescent="0.3">
      <c r="A1076" s="33" t="s">
        <v>35</v>
      </c>
      <c r="B1076" s="34">
        <v>45869</v>
      </c>
      <c r="C1076">
        <v>325.19061051759593</v>
      </c>
      <c r="D1076" t="s">
        <v>61</v>
      </c>
    </row>
    <row r="1077" spans="1:4" x14ac:dyDescent="0.3">
      <c r="A1077" s="33" t="s">
        <v>35</v>
      </c>
      <c r="B1077" s="34">
        <v>45900</v>
      </c>
      <c r="C1077">
        <v>341.45014104347575</v>
      </c>
      <c r="D1077" t="s">
        <v>61</v>
      </c>
    </row>
    <row r="1078" spans="1:4" x14ac:dyDescent="0.3">
      <c r="A1078" s="33" t="s">
        <v>35</v>
      </c>
      <c r="B1078" s="34">
        <v>45930</v>
      </c>
      <c r="C1078">
        <v>358.52264809564957</v>
      </c>
      <c r="D1078" t="s">
        <v>61</v>
      </c>
    </row>
    <row r="1079" spans="1:4" x14ac:dyDescent="0.3">
      <c r="A1079" s="33" t="s">
        <v>35</v>
      </c>
      <c r="B1079" s="34">
        <v>45961</v>
      </c>
      <c r="C1079">
        <v>351.35219513373659</v>
      </c>
      <c r="D1079" t="s">
        <v>61</v>
      </c>
    </row>
    <row r="1080" spans="1:4" x14ac:dyDescent="0.3">
      <c r="A1080" s="33" t="s">
        <v>35</v>
      </c>
      <c r="B1080" s="34">
        <v>45991</v>
      </c>
      <c r="C1080">
        <v>368.91980489042345</v>
      </c>
      <c r="D1080" t="s">
        <v>61</v>
      </c>
    </row>
    <row r="1081" spans="1:4" x14ac:dyDescent="0.3">
      <c r="A1081" s="33" t="s">
        <v>35</v>
      </c>
      <c r="B1081" s="34">
        <v>46022</v>
      </c>
      <c r="C1081">
        <v>387.36579513494462</v>
      </c>
      <c r="D1081" t="s">
        <v>61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61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61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61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61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61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61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61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61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61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61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61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61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61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61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61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61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61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61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61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61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61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61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61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61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61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61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61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61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61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61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61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61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61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61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61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61</v>
      </c>
    </row>
    <row r="1118" spans="1:4" x14ac:dyDescent="0.3">
      <c r="A1118" s="33" t="s">
        <v>37</v>
      </c>
      <c r="B1118" s="34">
        <v>44957</v>
      </c>
      <c r="C1118">
        <v>1000</v>
      </c>
      <c r="D1118" t="s">
        <v>61</v>
      </c>
    </row>
    <row r="1119" spans="1:4" x14ac:dyDescent="0.3">
      <c r="A1119" s="33" t="s">
        <v>37</v>
      </c>
      <c r="B1119" s="34">
        <v>44985</v>
      </c>
      <c r="C1119">
        <v>1030</v>
      </c>
      <c r="D1119" t="s">
        <v>61</v>
      </c>
    </row>
    <row r="1120" spans="1:4" x14ac:dyDescent="0.3">
      <c r="A1120" s="33" t="s">
        <v>37</v>
      </c>
      <c r="B1120" s="34">
        <v>45016</v>
      </c>
      <c r="C1120">
        <v>1009.4</v>
      </c>
      <c r="D1120" t="s">
        <v>61</v>
      </c>
    </row>
    <row r="1121" spans="1:4" x14ac:dyDescent="0.3">
      <c r="A1121" s="33" t="s">
        <v>37</v>
      </c>
      <c r="B1121" s="34">
        <v>45046</v>
      </c>
      <c r="C1121">
        <v>1039.682</v>
      </c>
      <c r="D1121" t="s">
        <v>61</v>
      </c>
    </row>
    <row r="1122" spans="1:4" x14ac:dyDescent="0.3">
      <c r="A1122" s="33" t="s">
        <v>37</v>
      </c>
      <c r="B1122" s="34">
        <v>45077</v>
      </c>
      <c r="C1122">
        <v>1070.87246</v>
      </c>
      <c r="D1122" t="s">
        <v>61</v>
      </c>
    </row>
    <row r="1123" spans="1:4" x14ac:dyDescent="0.3">
      <c r="A1123" s="33" t="s">
        <v>37</v>
      </c>
      <c r="B1123" s="34">
        <v>45107</v>
      </c>
      <c r="C1123">
        <v>1049.4550108000001</v>
      </c>
      <c r="D1123" t="s">
        <v>61</v>
      </c>
    </row>
    <row r="1124" spans="1:4" x14ac:dyDescent="0.3">
      <c r="A1124" s="33" t="s">
        <v>37</v>
      </c>
      <c r="B1124" s="34">
        <v>45138</v>
      </c>
      <c r="C1124">
        <v>1080.9386611240002</v>
      </c>
      <c r="D1124" t="s">
        <v>61</v>
      </c>
    </row>
    <row r="1125" spans="1:4" x14ac:dyDescent="0.3">
      <c r="A1125" s="33" t="s">
        <v>37</v>
      </c>
      <c r="B1125" s="34">
        <v>45169</v>
      </c>
      <c r="C1125">
        <v>1113.3668209577202</v>
      </c>
      <c r="D1125" t="s">
        <v>61</v>
      </c>
    </row>
    <row r="1126" spans="1:4" x14ac:dyDescent="0.3">
      <c r="A1126" s="33" t="s">
        <v>37</v>
      </c>
      <c r="B1126" s="34">
        <v>45199</v>
      </c>
      <c r="C1126">
        <v>1146.7678255864519</v>
      </c>
      <c r="D1126" t="s">
        <v>61</v>
      </c>
    </row>
    <row r="1127" spans="1:4" x14ac:dyDescent="0.3">
      <c r="A1127" s="33" t="s">
        <v>37</v>
      </c>
      <c r="B1127" s="34">
        <v>45230</v>
      </c>
      <c r="C1127">
        <v>1123.8324690747229</v>
      </c>
      <c r="D1127" t="s">
        <v>61</v>
      </c>
    </row>
    <row r="1128" spans="1:4" x14ac:dyDescent="0.3">
      <c r="A1128" s="33" t="s">
        <v>37</v>
      </c>
      <c r="B1128" s="34">
        <v>45260</v>
      </c>
      <c r="C1128">
        <v>1157.5474431469647</v>
      </c>
      <c r="D1128" t="s">
        <v>61</v>
      </c>
    </row>
    <row r="1129" spans="1:4" x14ac:dyDescent="0.3">
      <c r="A1129" s="33" t="s">
        <v>37</v>
      </c>
      <c r="B1129" s="34">
        <v>45291</v>
      </c>
      <c r="C1129">
        <v>1192.2738664413737</v>
      </c>
      <c r="D1129" t="s">
        <v>61</v>
      </c>
    </row>
    <row r="1130" spans="1:4" x14ac:dyDescent="0.3">
      <c r="A1130" s="33" t="s">
        <v>37</v>
      </c>
      <c r="B1130" s="34">
        <v>45322</v>
      </c>
      <c r="C1130">
        <v>1228.0420824346149</v>
      </c>
      <c r="D1130" t="s">
        <v>61</v>
      </c>
    </row>
    <row r="1131" spans="1:4" x14ac:dyDescent="0.3">
      <c r="A1131" s="33" t="s">
        <v>37</v>
      </c>
      <c r="B1131" s="34">
        <v>45351</v>
      </c>
      <c r="C1131">
        <v>1203.4812407859226</v>
      </c>
      <c r="D1131" t="s">
        <v>61</v>
      </c>
    </row>
    <row r="1132" spans="1:4" x14ac:dyDescent="0.3">
      <c r="A1132" s="33" t="s">
        <v>37</v>
      </c>
      <c r="B1132" s="34">
        <v>45382</v>
      </c>
      <c r="C1132">
        <v>1239.5856780095003</v>
      </c>
      <c r="D1132" t="s">
        <v>61</v>
      </c>
    </row>
    <row r="1133" spans="1:4" x14ac:dyDescent="0.3">
      <c r="A1133" s="33" t="s">
        <v>37</v>
      </c>
      <c r="B1133" s="34">
        <v>45412</v>
      </c>
      <c r="C1133">
        <v>1276.7732483497853</v>
      </c>
      <c r="D1133" t="s">
        <v>61</v>
      </c>
    </row>
    <row r="1134" spans="1:4" x14ac:dyDescent="0.3">
      <c r="A1134" s="33" t="s">
        <v>37</v>
      </c>
      <c r="B1134" s="34">
        <v>45443</v>
      </c>
      <c r="C1134">
        <v>1315.0764458002789</v>
      </c>
      <c r="D1134" t="s">
        <v>61</v>
      </c>
    </row>
    <row r="1135" spans="1:4" x14ac:dyDescent="0.3">
      <c r="A1135" s="33" t="s">
        <v>37</v>
      </c>
      <c r="B1135" s="34">
        <v>45473</v>
      </c>
      <c r="C1135">
        <v>1288.7749168842734</v>
      </c>
      <c r="D1135" t="s">
        <v>61</v>
      </c>
    </row>
    <row r="1136" spans="1:4" x14ac:dyDescent="0.3">
      <c r="A1136" s="33" t="s">
        <v>37</v>
      </c>
      <c r="B1136" s="34">
        <v>45504</v>
      </c>
      <c r="C1136">
        <v>1327.4381643908016</v>
      </c>
      <c r="D1136" t="s">
        <v>61</v>
      </c>
    </row>
    <row r="1137" spans="1:4" x14ac:dyDescent="0.3">
      <c r="A1137" s="33" t="s">
        <v>37</v>
      </c>
      <c r="B1137" s="34">
        <v>45535</v>
      </c>
      <c r="C1137">
        <v>1367.2613093225257</v>
      </c>
      <c r="D1137" t="s">
        <v>61</v>
      </c>
    </row>
    <row r="1138" spans="1:4" x14ac:dyDescent="0.3">
      <c r="A1138" s="33" t="s">
        <v>37</v>
      </c>
      <c r="B1138" s="34">
        <v>45565</v>
      </c>
      <c r="C1138">
        <v>1339.916083136075</v>
      </c>
      <c r="D1138" t="s">
        <v>61</v>
      </c>
    </row>
    <row r="1139" spans="1:4" x14ac:dyDescent="0.3">
      <c r="A1139" s="33" t="s">
        <v>37</v>
      </c>
      <c r="B1139" s="34">
        <v>45596</v>
      </c>
      <c r="C1139">
        <v>1380.1135656301574</v>
      </c>
      <c r="D1139" t="s">
        <v>61</v>
      </c>
    </row>
    <row r="1140" spans="1:4" x14ac:dyDescent="0.3">
      <c r="A1140" s="33" t="s">
        <v>37</v>
      </c>
      <c r="B1140" s="34">
        <v>45626</v>
      </c>
      <c r="C1140">
        <v>1421.5169725990622</v>
      </c>
      <c r="D1140" t="s">
        <v>61</v>
      </c>
    </row>
    <row r="1141" spans="1:4" x14ac:dyDescent="0.3">
      <c r="A1141" s="33" t="s">
        <v>37</v>
      </c>
      <c r="B1141" s="34">
        <v>45657</v>
      </c>
      <c r="C1141">
        <v>1393.0866331470809</v>
      </c>
      <c r="D1141" t="s">
        <v>61</v>
      </c>
    </row>
    <row r="1142" spans="1:4" x14ac:dyDescent="0.3">
      <c r="A1142" s="33" t="s">
        <v>37</v>
      </c>
      <c r="B1142" s="34">
        <v>45688</v>
      </c>
      <c r="C1142">
        <v>1434.8792321414933</v>
      </c>
      <c r="D1142" t="s">
        <v>61</v>
      </c>
    </row>
    <row r="1143" spans="1:4" x14ac:dyDescent="0.3">
      <c r="A1143" s="33" t="s">
        <v>37</v>
      </c>
      <c r="B1143" s="34">
        <v>45716</v>
      </c>
      <c r="C1143">
        <v>1406.1816474986633</v>
      </c>
      <c r="D1143" t="s">
        <v>61</v>
      </c>
    </row>
    <row r="1144" spans="1:4" x14ac:dyDescent="0.3">
      <c r="A1144" s="33" t="s">
        <v>37</v>
      </c>
      <c r="B1144" s="34">
        <v>45747</v>
      </c>
      <c r="C1144">
        <v>1448.3670969236232</v>
      </c>
      <c r="D1144" t="s">
        <v>61</v>
      </c>
    </row>
    <row r="1145" spans="1:4" x14ac:dyDescent="0.3">
      <c r="A1145" s="33" t="s">
        <v>37</v>
      </c>
      <c r="B1145" s="34">
        <v>45777</v>
      </c>
      <c r="C1145">
        <v>1419.3997549851506</v>
      </c>
      <c r="D1145" t="s">
        <v>61</v>
      </c>
    </row>
    <row r="1146" spans="1:4" x14ac:dyDescent="0.3">
      <c r="A1146" s="33" t="s">
        <v>37</v>
      </c>
      <c r="B1146" s="34">
        <v>45808</v>
      </c>
      <c r="C1146">
        <v>1461.9817476347052</v>
      </c>
      <c r="D1146" t="s">
        <v>61</v>
      </c>
    </row>
    <row r="1147" spans="1:4" x14ac:dyDescent="0.3">
      <c r="A1147" s="33" t="s">
        <v>37</v>
      </c>
      <c r="B1147" s="34">
        <v>45838</v>
      </c>
      <c r="C1147">
        <v>1432.7421126820111</v>
      </c>
      <c r="D1147" t="s">
        <v>61</v>
      </c>
    </row>
    <row r="1148" spans="1:4" x14ac:dyDescent="0.3">
      <c r="A1148" s="33" t="s">
        <v>37</v>
      </c>
      <c r="B1148" s="34">
        <v>45869</v>
      </c>
      <c r="C1148">
        <v>1475.7243760624715</v>
      </c>
      <c r="D1148" t="s">
        <v>61</v>
      </c>
    </row>
    <row r="1149" spans="1:4" x14ac:dyDescent="0.3">
      <c r="A1149" s="33" t="s">
        <v>37</v>
      </c>
      <c r="B1149" s="34">
        <v>45900</v>
      </c>
      <c r="C1149">
        <v>1519.9961073443458</v>
      </c>
      <c r="D1149" t="s">
        <v>61</v>
      </c>
    </row>
    <row r="1150" spans="1:4" x14ac:dyDescent="0.3">
      <c r="A1150" s="33" t="s">
        <v>37</v>
      </c>
      <c r="B1150" s="34">
        <v>45930</v>
      </c>
      <c r="C1150">
        <v>1565.5959905646762</v>
      </c>
      <c r="D1150" t="s">
        <v>61</v>
      </c>
    </row>
    <row r="1151" spans="1:4" x14ac:dyDescent="0.3">
      <c r="A1151" s="33" t="s">
        <v>37</v>
      </c>
      <c r="B1151" s="34">
        <v>45961</v>
      </c>
      <c r="C1151">
        <v>1534.2840707533826</v>
      </c>
      <c r="D1151" t="s">
        <v>61</v>
      </c>
    </row>
    <row r="1152" spans="1:4" x14ac:dyDescent="0.3">
      <c r="A1152" s="33" t="s">
        <v>37</v>
      </c>
      <c r="B1152" s="34">
        <v>45991</v>
      </c>
      <c r="C1152">
        <v>1580.3125928759841</v>
      </c>
      <c r="D1152" t="s">
        <v>61</v>
      </c>
    </row>
    <row r="1153" spans="1:4" x14ac:dyDescent="0.3">
      <c r="A1153" s="33" t="s">
        <v>37</v>
      </c>
      <c r="B1153" s="34">
        <v>46022</v>
      </c>
      <c r="C1153">
        <v>1627.7219706622636</v>
      </c>
      <c r="D1153" t="s">
        <v>61</v>
      </c>
    </row>
    <row r="1154" spans="1:4" x14ac:dyDescent="0.3">
      <c r="A1154" s="33" t="s">
        <v>38</v>
      </c>
      <c r="B1154" s="34">
        <v>44957</v>
      </c>
      <c r="C1154">
        <v>400</v>
      </c>
      <c r="D1154" t="s">
        <v>61</v>
      </c>
    </row>
    <row r="1155" spans="1:4" x14ac:dyDescent="0.3">
      <c r="A1155" s="33" t="s">
        <v>38</v>
      </c>
      <c r="B1155" s="34">
        <v>44985</v>
      </c>
      <c r="C1155">
        <v>420</v>
      </c>
      <c r="D1155" t="s">
        <v>61</v>
      </c>
    </row>
    <row r="1156" spans="1:4" x14ac:dyDescent="0.3">
      <c r="A1156" s="33" t="s">
        <v>38</v>
      </c>
      <c r="B1156" s="34">
        <v>45016</v>
      </c>
      <c r="C1156">
        <v>411.59999999999997</v>
      </c>
      <c r="D1156" t="s">
        <v>61</v>
      </c>
    </row>
    <row r="1157" spans="1:4" x14ac:dyDescent="0.3">
      <c r="A1157" s="33" t="s">
        <v>38</v>
      </c>
      <c r="B1157" s="34">
        <v>45046</v>
      </c>
      <c r="C1157">
        <v>432.18</v>
      </c>
      <c r="D1157" t="s">
        <v>61</v>
      </c>
    </row>
    <row r="1158" spans="1:4" x14ac:dyDescent="0.3">
      <c r="A1158" s="33" t="s">
        <v>38</v>
      </c>
      <c r="B1158" s="34">
        <v>45077</v>
      </c>
      <c r="C1158">
        <v>453.78900000000004</v>
      </c>
      <c r="D1158" t="s">
        <v>61</v>
      </c>
    </row>
    <row r="1159" spans="1:4" x14ac:dyDescent="0.3">
      <c r="A1159" s="33" t="s">
        <v>38</v>
      </c>
      <c r="B1159" s="34">
        <v>45107</v>
      </c>
      <c r="C1159">
        <v>444.71322000000004</v>
      </c>
      <c r="D1159" t="s">
        <v>61</v>
      </c>
    </row>
    <row r="1160" spans="1:4" x14ac:dyDescent="0.3">
      <c r="A1160" s="33" t="s">
        <v>38</v>
      </c>
      <c r="B1160" s="34">
        <v>45138</v>
      </c>
      <c r="C1160">
        <v>466.94888100000003</v>
      </c>
      <c r="D1160" t="s">
        <v>61</v>
      </c>
    </row>
    <row r="1161" spans="1:4" x14ac:dyDescent="0.3">
      <c r="A1161" s="33" t="s">
        <v>38</v>
      </c>
      <c r="B1161" s="34">
        <v>45169</v>
      </c>
      <c r="C1161">
        <v>490.29632505000006</v>
      </c>
      <c r="D1161" t="s">
        <v>61</v>
      </c>
    </row>
    <row r="1162" spans="1:4" x14ac:dyDescent="0.3">
      <c r="A1162" s="33" t="s">
        <v>38</v>
      </c>
      <c r="B1162" s="34">
        <v>45199</v>
      </c>
      <c r="C1162">
        <v>514.81114130250012</v>
      </c>
      <c r="D1162" t="s">
        <v>61</v>
      </c>
    </row>
    <row r="1163" spans="1:4" x14ac:dyDescent="0.3">
      <c r="A1163" s="33" t="s">
        <v>38</v>
      </c>
      <c r="B1163" s="34">
        <v>45230</v>
      </c>
      <c r="C1163">
        <v>504.51491847645013</v>
      </c>
      <c r="D1163" t="s">
        <v>61</v>
      </c>
    </row>
    <row r="1164" spans="1:4" x14ac:dyDescent="0.3">
      <c r="A1164" s="33" t="s">
        <v>38</v>
      </c>
      <c r="B1164" s="34">
        <v>45260</v>
      </c>
      <c r="C1164">
        <v>529.74066440027264</v>
      </c>
      <c r="D1164" t="s">
        <v>61</v>
      </c>
    </row>
    <row r="1165" spans="1:4" x14ac:dyDescent="0.3">
      <c r="A1165" s="33" t="s">
        <v>38</v>
      </c>
      <c r="B1165" s="34">
        <v>45291</v>
      </c>
      <c r="C1165">
        <v>556.22769762028634</v>
      </c>
      <c r="D1165" t="s">
        <v>61</v>
      </c>
    </row>
    <row r="1166" spans="1:4" x14ac:dyDescent="0.3">
      <c r="A1166" s="33" t="s">
        <v>38</v>
      </c>
      <c r="B1166" s="34">
        <v>45322</v>
      </c>
      <c r="C1166">
        <v>584.03908250130064</v>
      </c>
      <c r="D1166" t="s">
        <v>61</v>
      </c>
    </row>
    <row r="1167" spans="1:4" x14ac:dyDescent="0.3">
      <c r="A1167" s="33" t="s">
        <v>38</v>
      </c>
      <c r="B1167" s="34">
        <v>45351</v>
      </c>
      <c r="C1167">
        <v>572.35830085127463</v>
      </c>
      <c r="D1167" t="s">
        <v>61</v>
      </c>
    </row>
    <row r="1168" spans="1:4" x14ac:dyDescent="0.3">
      <c r="A1168" s="33" t="s">
        <v>38</v>
      </c>
      <c r="B1168" s="34">
        <v>45382</v>
      </c>
      <c r="C1168">
        <v>600.97621589383834</v>
      </c>
      <c r="D1168" t="s">
        <v>61</v>
      </c>
    </row>
    <row r="1169" spans="1:4" x14ac:dyDescent="0.3">
      <c r="A1169" s="33" t="s">
        <v>38</v>
      </c>
      <c r="B1169" s="34">
        <v>45412</v>
      </c>
      <c r="C1169">
        <v>631.02502668853026</v>
      </c>
      <c r="D1169" t="s">
        <v>61</v>
      </c>
    </row>
    <row r="1170" spans="1:4" x14ac:dyDescent="0.3">
      <c r="A1170" s="33" t="s">
        <v>38</v>
      </c>
      <c r="B1170" s="34">
        <v>45443</v>
      </c>
      <c r="C1170">
        <v>662.57627802295679</v>
      </c>
      <c r="D1170" t="s">
        <v>61</v>
      </c>
    </row>
    <row r="1171" spans="1:4" x14ac:dyDescent="0.3">
      <c r="A1171" s="33" t="s">
        <v>38</v>
      </c>
      <c r="B1171" s="34">
        <v>45473</v>
      </c>
      <c r="C1171">
        <v>649.3247524624976</v>
      </c>
      <c r="D1171" t="s">
        <v>61</v>
      </c>
    </row>
    <row r="1172" spans="1:4" x14ac:dyDescent="0.3">
      <c r="A1172" s="33" t="s">
        <v>38</v>
      </c>
      <c r="B1172" s="34">
        <v>45504</v>
      </c>
      <c r="C1172">
        <v>681.79099008562252</v>
      </c>
      <c r="D1172" t="s">
        <v>61</v>
      </c>
    </row>
    <row r="1173" spans="1:4" x14ac:dyDescent="0.3">
      <c r="A1173" s="33" t="s">
        <v>38</v>
      </c>
      <c r="B1173" s="34">
        <v>45535</v>
      </c>
      <c r="C1173">
        <v>715.88053958990372</v>
      </c>
      <c r="D1173" t="s">
        <v>61</v>
      </c>
    </row>
    <row r="1174" spans="1:4" x14ac:dyDescent="0.3">
      <c r="A1174" s="33" t="s">
        <v>38</v>
      </c>
      <c r="B1174" s="34">
        <v>45565</v>
      </c>
      <c r="C1174">
        <v>701.56292879810565</v>
      </c>
      <c r="D1174" t="s">
        <v>61</v>
      </c>
    </row>
    <row r="1175" spans="1:4" x14ac:dyDescent="0.3">
      <c r="A1175" s="33" t="s">
        <v>38</v>
      </c>
      <c r="B1175" s="34">
        <v>45596</v>
      </c>
      <c r="C1175">
        <v>736.64107523801101</v>
      </c>
      <c r="D1175" t="s">
        <v>61</v>
      </c>
    </row>
    <row r="1176" spans="1:4" x14ac:dyDescent="0.3">
      <c r="A1176" s="33" t="s">
        <v>38</v>
      </c>
      <c r="B1176" s="34">
        <v>45626</v>
      </c>
      <c r="C1176">
        <v>773.47312899991164</v>
      </c>
      <c r="D1176" t="s">
        <v>61</v>
      </c>
    </row>
    <row r="1177" spans="1:4" x14ac:dyDescent="0.3">
      <c r="A1177" s="33" t="s">
        <v>38</v>
      </c>
      <c r="B1177" s="34">
        <v>45657</v>
      </c>
      <c r="C1177">
        <v>758.00366641991343</v>
      </c>
      <c r="D1177" t="s">
        <v>61</v>
      </c>
    </row>
    <row r="1178" spans="1:4" x14ac:dyDescent="0.3">
      <c r="A1178" s="33" t="s">
        <v>38</v>
      </c>
      <c r="B1178" s="34">
        <v>45688</v>
      </c>
      <c r="C1178">
        <v>795.9038497409091</v>
      </c>
      <c r="D1178" t="s">
        <v>61</v>
      </c>
    </row>
    <row r="1179" spans="1:4" x14ac:dyDescent="0.3">
      <c r="A1179" s="33" t="s">
        <v>38</v>
      </c>
      <c r="B1179" s="34">
        <v>45716</v>
      </c>
      <c r="C1179">
        <v>779.9857727460909</v>
      </c>
      <c r="D1179" t="s">
        <v>61</v>
      </c>
    </row>
    <row r="1180" spans="1:4" x14ac:dyDescent="0.3">
      <c r="A1180" s="33" t="s">
        <v>38</v>
      </c>
      <c r="B1180" s="34">
        <v>45747</v>
      </c>
      <c r="C1180">
        <v>818.98506138339553</v>
      </c>
      <c r="D1180" t="s">
        <v>61</v>
      </c>
    </row>
    <row r="1181" spans="1:4" x14ac:dyDescent="0.3">
      <c r="A1181" s="33" t="s">
        <v>38</v>
      </c>
      <c r="B1181" s="34">
        <v>45777</v>
      </c>
      <c r="C1181">
        <v>802.60536015572757</v>
      </c>
      <c r="D1181" t="s">
        <v>61</v>
      </c>
    </row>
    <row r="1182" spans="1:4" x14ac:dyDescent="0.3">
      <c r="A1182" s="33" t="s">
        <v>38</v>
      </c>
      <c r="B1182" s="34">
        <v>45808</v>
      </c>
      <c r="C1182">
        <v>842.73562816351398</v>
      </c>
      <c r="D1182" t="s">
        <v>61</v>
      </c>
    </row>
    <row r="1183" spans="1:4" x14ac:dyDescent="0.3">
      <c r="A1183" s="33" t="s">
        <v>38</v>
      </c>
      <c r="B1183" s="34">
        <v>45838</v>
      </c>
      <c r="C1183">
        <v>825.88091560024372</v>
      </c>
      <c r="D1183" t="s">
        <v>61</v>
      </c>
    </row>
    <row r="1184" spans="1:4" x14ac:dyDescent="0.3">
      <c r="A1184" s="33" t="s">
        <v>38</v>
      </c>
      <c r="B1184" s="34">
        <v>45869</v>
      </c>
      <c r="C1184">
        <v>867.17496138025592</v>
      </c>
      <c r="D1184" t="s">
        <v>61</v>
      </c>
    </row>
    <row r="1185" spans="1:4" x14ac:dyDescent="0.3">
      <c r="A1185" s="33" t="s">
        <v>38</v>
      </c>
      <c r="B1185" s="34">
        <v>45900</v>
      </c>
      <c r="C1185">
        <v>910.53370944926871</v>
      </c>
      <c r="D1185" t="s">
        <v>61</v>
      </c>
    </row>
    <row r="1186" spans="1:4" x14ac:dyDescent="0.3">
      <c r="A1186" s="33" t="s">
        <v>38</v>
      </c>
      <c r="B1186" s="34">
        <v>45930</v>
      </c>
      <c r="C1186">
        <v>956.06039492173215</v>
      </c>
      <c r="D1186" t="s">
        <v>61</v>
      </c>
    </row>
    <row r="1187" spans="1:4" x14ac:dyDescent="0.3">
      <c r="A1187" s="33" t="s">
        <v>38</v>
      </c>
      <c r="B1187" s="34">
        <v>45961</v>
      </c>
      <c r="C1187">
        <v>936.93918702329745</v>
      </c>
      <c r="D1187" t="s">
        <v>61</v>
      </c>
    </row>
    <row r="1188" spans="1:4" x14ac:dyDescent="0.3">
      <c r="A1188" s="33" t="s">
        <v>38</v>
      </c>
      <c r="B1188" s="34">
        <v>45991</v>
      </c>
      <c r="C1188">
        <v>983.78614637446242</v>
      </c>
      <c r="D1188" t="s">
        <v>61</v>
      </c>
    </row>
    <row r="1189" spans="1:4" x14ac:dyDescent="0.3">
      <c r="A1189" s="33" t="s">
        <v>38</v>
      </c>
      <c r="B1189" s="34">
        <v>46022</v>
      </c>
      <c r="C1189">
        <v>1032.9754536931855</v>
      </c>
      <c r="D1189" t="s">
        <v>61</v>
      </c>
    </row>
    <row r="1190" spans="1:4" x14ac:dyDescent="0.3">
      <c r="A1190" s="33" t="s">
        <v>39</v>
      </c>
      <c r="B1190" s="34">
        <v>44957</v>
      </c>
      <c r="C1190">
        <v>300</v>
      </c>
      <c r="D1190" t="s">
        <v>61</v>
      </c>
    </row>
    <row r="1191" spans="1:4" x14ac:dyDescent="0.3">
      <c r="A1191" s="33" t="s">
        <v>39</v>
      </c>
      <c r="B1191" s="34">
        <v>44985</v>
      </c>
      <c r="C1191">
        <v>309</v>
      </c>
      <c r="D1191" t="s">
        <v>61</v>
      </c>
    </row>
    <row r="1192" spans="1:4" x14ac:dyDescent="0.3">
      <c r="A1192" s="33" t="s">
        <v>39</v>
      </c>
      <c r="B1192" s="34">
        <v>45016</v>
      </c>
      <c r="C1192">
        <v>302.82</v>
      </c>
      <c r="D1192" t="s">
        <v>61</v>
      </c>
    </row>
    <row r="1193" spans="1:4" x14ac:dyDescent="0.3">
      <c r="A1193" s="33" t="s">
        <v>39</v>
      </c>
      <c r="B1193" s="34">
        <v>45046</v>
      </c>
      <c r="C1193">
        <v>311.90460000000002</v>
      </c>
      <c r="D1193" t="s">
        <v>61</v>
      </c>
    </row>
    <row r="1194" spans="1:4" x14ac:dyDescent="0.3">
      <c r="A1194" s="33" t="s">
        <v>39</v>
      </c>
      <c r="B1194" s="34">
        <v>45077</v>
      </c>
      <c r="C1194">
        <v>321.26173800000004</v>
      </c>
      <c r="D1194" t="s">
        <v>61</v>
      </c>
    </row>
    <row r="1195" spans="1:4" x14ac:dyDescent="0.3">
      <c r="A1195" s="33" t="s">
        <v>39</v>
      </c>
      <c r="B1195" s="34">
        <v>45107</v>
      </c>
      <c r="C1195">
        <v>314.83650324000001</v>
      </c>
      <c r="D1195" t="s">
        <v>61</v>
      </c>
    </row>
    <row r="1196" spans="1:4" x14ac:dyDescent="0.3">
      <c r="A1196" s="33" t="s">
        <v>39</v>
      </c>
      <c r="B1196" s="34">
        <v>45138</v>
      </c>
      <c r="C1196">
        <v>324.28159833720002</v>
      </c>
      <c r="D1196" t="s">
        <v>61</v>
      </c>
    </row>
    <row r="1197" spans="1:4" x14ac:dyDescent="0.3">
      <c r="A1197" s="33" t="s">
        <v>39</v>
      </c>
      <c r="B1197" s="34">
        <v>45169</v>
      </c>
      <c r="C1197">
        <v>334.01004628731602</v>
      </c>
      <c r="D1197" t="s">
        <v>61</v>
      </c>
    </row>
    <row r="1198" spans="1:4" x14ac:dyDescent="0.3">
      <c r="A1198" s="33" t="s">
        <v>39</v>
      </c>
      <c r="B1198" s="34">
        <v>45199</v>
      </c>
      <c r="C1198">
        <v>344.0303476759355</v>
      </c>
      <c r="D1198" t="s">
        <v>61</v>
      </c>
    </row>
    <row r="1199" spans="1:4" x14ac:dyDescent="0.3">
      <c r="A1199" s="33" t="s">
        <v>39</v>
      </c>
      <c r="B1199" s="34">
        <v>45230</v>
      </c>
      <c r="C1199">
        <v>337.14974072241677</v>
      </c>
      <c r="D1199" t="s">
        <v>61</v>
      </c>
    </row>
    <row r="1200" spans="1:4" x14ac:dyDescent="0.3">
      <c r="A1200" s="33" t="s">
        <v>39</v>
      </c>
      <c r="B1200" s="34">
        <v>45260</v>
      </c>
      <c r="C1200">
        <v>347.26423294408926</v>
      </c>
      <c r="D1200" t="s">
        <v>61</v>
      </c>
    </row>
    <row r="1201" spans="1:4" x14ac:dyDescent="0.3">
      <c r="A1201" s="33" t="s">
        <v>39</v>
      </c>
      <c r="B1201" s="34">
        <v>45291</v>
      </c>
      <c r="C1201">
        <v>357.68215993241193</v>
      </c>
      <c r="D1201" t="s">
        <v>61</v>
      </c>
    </row>
    <row r="1202" spans="1:4" x14ac:dyDescent="0.3">
      <c r="A1202" s="33" t="s">
        <v>39</v>
      </c>
      <c r="B1202" s="34">
        <v>45322</v>
      </c>
      <c r="C1202">
        <v>368.41262473038432</v>
      </c>
      <c r="D1202" t="s">
        <v>61</v>
      </c>
    </row>
    <row r="1203" spans="1:4" x14ac:dyDescent="0.3">
      <c r="A1203" s="33" t="s">
        <v>39</v>
      </c>
      <c r="B1203" s="34">
        <v>45351</v>
      </c>
      <c r="C1203">
        <v>361.04437223577662</v>
      </c>
      <c r="D1203" t="s">
        <v>61</v>
      </c>
    </row>
    <row r="1204" spans="1:4" x14ac:dyDescent="0.3">
      <c r="A1204" s="33" t="s">
        <v>39</v>
      </c>
      <c r="B1204" s="34">
        <v>45382</v>
      </c>
      <c r="C1204">
        <v>371.87570340284992</v>
      </c>
      <c r="D1204" t="s">
        <v>61</v>
      </c>
    </row>
    <row r="1205" spans="1:4" x14ac:dyDescent="0.3">
      <c r="A1205" s="33" t="s">
        <v>39</v>
      </c>
      <c r="B1205" s="34">
        <v>45412</v>
      </c>
      <c r="C1205">
        <v>383.03197450493542</v>
      </c>
      <c r="D1205" t="s">
        <v>61</v>
      </c>
    </row>
    <row r="1206" spans="1:4" x14ac:dyDescent="0.3">
      <c r="A1206" s="33" t="s">
        <v>39</v>
      </c>
      <c r="B1206" s="34">
        <v>45443</v>
      </c>
      <c r="C1206">
        <v>394.52293374008349</v>
      </c>
      <c r="D1206" t="s">
        <v>61</v>
      </c>
    </row>
    <row r="1207" spans="1:4" x14ac:dyDescent="0.3">
      <c r="A1207" s="33" t="s">
        <v>39</v>
      </c>
      <c r="B1207" s="34">
        <v>45473</v>
      </c>
      <c r="C1207">
        <v>386.63247506528182</v>
      </c>
      <c r="D1207" t="s">
        <v>61</v>
      </c>
    </row>
    <row r="1208" spans="1:4" x14ac:dyDescent="0.3">
      <c r="A1208" s="33" t="s">
        <v>39</v>
      </c>
      <c r="B1208" s="34">
        <v>45504</v>
      </c>
      <c r="C1208">
        <v>398.23144931724028</v>
      </c>
      <c r="D1208" t="s">
        <v>61</v>
      </c>
    </row>
    <row r="1209" spans="1:4" x14ac:dyDescent="0.3">
      <c r="A1209" s="33" t="s">
        <v>39</v>
      </c>
      <c r="B1209" s="34">
        <v>45535</v>
      </c>
      <c r="C1209">
        <v>410.17839279675752</v>
      </c>
      <c r="D1209" t="s">
        <v>61</v>
      </c>
    </row>
    <row r="1210" spans="1:4" x14ac:dyDescent="0.3">
      <c r="A1210" s="33" t="s">
        <v>39</v>
      </c>
      <c r="B1210" s="34">
        <v>45565</v>
      </c>
      <c r="C1210">
        <v>401.97482494082237</v>
      </c>
      <c r="D1210" t="s">
        <v>61</v>
      </c>
    </row>
    <row r="1211" spans="1:4" x14ac:dyDescent="0.3">
      <c r="A1211" s="33" t="s">
        <v>39</v>
      </c>
      <c r="B1211" s="34">
        <v>45596</v>
      </c>
      <c r="C1211">
        <v>414.03406968904704</v>
      </c>
      <c r="D1211" t="s">
        <v>61</v>
      </c>
    </row>
    <row r="1212" spans="1:4" x14ac:dyDescent="0.3">
      <c r="A1212" s="33" t="s">
        <v>39</v>
      </c>
      <c r="B1212" s="34">
        <v>45626</v>
      </c>
      <c r="C1212">
        <v>426.45509177971849</v>
      </c>
      <c r="D1212" t="s">
        <v>61</v>
      </c>
    </row>
    <row r="1213" spans="1:4" x14ac:dyDescent="0.3">
      <c r="A1213" s="33" t="s">
        <v>39</v>
      </c>
      <c r="B1213" s="34">
        <v>45657</v>
      </c>
      <c r="C1213">
        <v>417.92598994412413</v>
      </c>
      <c r="D1213" t="s">
        <v>61</v>
      </c>
    </row>
    <row r="1214" spans="1:4" x14ac:dyDescent="0.3">
      <c r="A1214" s="33" t="s">
        <v>39</v>
      </c>
      <c r="B1214" s="34">
        <v>45688</v>
      </c>
      <c r="C1214">
        <v>430.46376964244786</v>
      </c>
      <c r="D1214" t="s">
        <v>61</v>
      </c>
    </row>
    <row r="1215" spans="1:4" x14ac:dyDescent="0.3">
      <c r="A1215" s="33" t="s">
        <v>39</v>
      </c>
      <c r="B1215" s="34">
        <v>45716</v>
      </c>
      <c r="C1215">
        <v>421.85449424959887</v>
      </c>
      <c r="D1215" t="s">
        <v>61</v>
      </c>
    </row>
    <row r="1216" spans="1:4" x14ac:dyDescent="0.3">
      <c r="A1216" s="33" t="s">
        <v>39</v>
      </c>
      <c r="B1216" s="34">
        <v>45747</v>
      </c>
      <c r="C1216">
        <v>434.51012907708684</v>
      </c>
      <c r="D1216" t="s">
        <v>61</v>
      </c>
    </row>
    <row r="1217" spans="1:4" x14ac:dyDescent="0.3">
      <c r="A1217" s="33" t="s">
        <v>39</v>
      </c>
      <c r="B1217" s="34">
        <v>45777</v>
      </c>
      <c r="C1217">
        <v>425.81992649554508</v>
      </c>
      <c r="D1217" t="s">
        <v>61</v>
      </c>
    </row>
    <row r="1218" spans="1:4" x14ac:dyDescent="0.3">
      <c r="A1218" s="33" t="s">
        <v>39</v>
      </c>
      <c r="B1218" s="34">
        <v>45808</v>
      </c>
      <c r="C1218">
        <v>438.59452429041141</v>
      </c>
      <c r="D1218" t="s">
        <v>61</v>
      </c>
    </row>
    <row r="1219" spans="1:4" x14ac:dyDescent="0.3">
      <c r="A1219" s="33" t="s">
        <v>39</v>
      </c>
      <c r="B1219" s="34">
        <v>45838</v>
      </c>
      <c r="C1219">
        <v>429.82263380460319</v>
      </c>
      <c r="D1219" t="s">
        <v>61</v>
      </c>
    </row>
    <row r="1220" spans="1:4" x14ac:dyDescent="0.3">
      <c r="A1220" s="33" t="s">
        <v>39</v>
      </c>
      <c r="B1220" s="34">
        <v>45869</v>
      </c>
      <c r="C1220">
        <v>442.71731281874128</v>
      </c>
      <c r="D1220" t="s">
        <v>61</v>
      </c>
    </row>
    <row r="1221" spans="1:4" x14ac:dyDescent="0.3">
      <c r="A1221" s="33" t="s">
        <v>39</v>
      </c>
      <c r="B1221" s="34">
        <v>45900</v>
      </c>
      <c r="C1221">
        <v>455.99883220330355</v>
      </c>
      <c r="D1221" t="s">
        <v>61</v>
      </c>
    </row>
    <row r="1222" spans="1:4" x14ac:dyDescent="0.3">
      <c r="A1222" s="33" t="s">
        <v>39</v>
      </c>
      <c r="B1222" s="34">
        <v>45930</v>
      </c>
      <c r="C1222">
        <v>469.67879716940269</v>
      </c>
      <c r="D1222" t="s">
        <v>61</v>
      </c>
    </row>
    <row r="1223" spans="1:4" x14ac:dyDescent="0.3">
      <c r="A1223" s="33" t="s">
        <v>39</v>
      </c>
      <c r="B1223" s="34">
        <v>45961</v>
      </c>
      <c r="C1223">
        <v>460.28522122601464</v>
      </c>
      <c r="D1223" t="s">
        <v>61</v>
      </c>
    </row>
    <row r="1224" spans="1:4" x14ac:dyDescent="0.3">
      <c r="A1224" s="33" t="s">
        <v>39</v>
      </c>
      <c r="B1224" s="34">
        <v>45991</v>
      </c>
      <c r="C1224">
        <v>474.09377786279509</v>
      </c>
      <c r="D1224" t="s">
        <v>61</v>
      </c>
    </row>
    <row r="1225" spans="1:4" x14ac:dyDescent="0.3">
      <c r="A1225" s="33" t="s">
        <v>39</v>
      </c>
      <c r="B1225" s="34">
        <v>46022</v>
      </c>
      <c r="C1225">
        <v>488.31659119867896</v>
      </c>
      <c r="D1225" t="s">
        <v>61</v>
      </c>
    </row>
    <row r="1226" spans="1:4" x14ac:dyDescent="0.3">
      <c r="A1226" s="33" t="s">
        <v>40</v>
      </c>
      <c r="B1226" s="34">
        <v>44957</v>
      </c>
      <c r="C1226">
        <v>1700</v>
      </c>
      <c r="D1226" t="s">
        <v>61</v>
      </c>
    </row>
    <row r="1227" spans="1:4" x14ac:dyDescent="0.3">
      <c r="A1227" s="33" t="s">
        <v>40</v>
      </c>
      <c r="B1227" s="34">
        <v>44985</v>
      </c>
      <c r="C1227">
        <v>1700</v>
      </c>
      <c r="D1227" t="s">
        <v>61</v>
      </c>
    </row>
    <row r="1228" spans="1:4" x14ac:dyDescent="0.3">
      <c r="A1228" s="33" t="s">
        <v>40</v>
      </c>
      <c r="B1228" s="34">
        <v>45016</v>
      </c>
      <c r="C1228">
        <v>1700</v>
      </c>
      <c r="D1228" t="s">
        <v>61</v>
      </c>
    </row>
    <row r="1229" spans="1:4" x14ac:dyDescent="0.3">
      <c r="A1229" s="33" t="s">
        <v>40</v>
      </c>
      <c r="B1229" s="34">
        <v>45046</v>
      </c>
      <c r="C1229">
        <v>1700</v>
      </c>
      <c r="D1229" t="s">
        <v>61</v>
      </c>
    </row>
    <row r="1230" spans="1:4" x14ac:dyDescent="0.3">
      <c r="A1230" s="33" t="s">
        <v>40</v>
      </c>
      <c r="B1230" s="34">
        <v>45077</v>
      </c>
      <c r="C1230">
        <v>1700</v>
      </c>
      <c r="D1230" t="s">
        <v>61</v>
      </c>
    </row>
    <row r="1231" spans="1:4" x14ac:dyDescent="0.3">
      <c r="A1231" s="33" t="s">
        <v>40</v>
      </c>
      <c r="B1231" s="34">
        <v>45107</v>
      </c>
      <c r="C1231">
        <v>1700</v>
      </c>
      <c r="D1231" t="s">
        <v>61</v>
      </c>
    </row>
    <row r="1232" spans="1:4" x14ac:dyDescent="0.3">
      <c r="A1232" s="33" t="s">
        <v>40</v>
      </c>
      <c r="B1232" s="34">
        <v>45138</v>
      </c>
      <c r="C1232">
        <v>1700</v>
      </c>
      <c r="D1232" t="s">
        <v>61</v>
      </c>
    </row>
    <row r="1233" spans="1:4" x14ac:dyDescent="0.3">
      <c r="A1233" s="33" t="s">
        <v>40</v>
      </c>
      <c r="B1233" s="34">
        <v>45169</v>
      </c>
      <c r="C1233">
        <v>1700</v>
      </c>
      <c r="D1233" t="s">
        <v>61</v>
      </c>
    </row>
    <row r="1234" spans="1:4" x14ac:dyDescent="0.3">
      <c r="A1234" s="33" t="s">
        <v>40</v>
      </c>
      <c r="B1234" s="34">
        <v>45199</v>
      </c>
      <c r="C1234">
        <v>1700</v>
      </c>
      <c r="D1234" t="s">
        <v>61</v>
      </c>
    </row>
    <row r="1235" spans="1:4" x14ac:dyDescent="0.3">
      <c r="A1235" s="33" t="s">
        <v>40</v>
      </c>
      <c r="B1235" s="34">
        <v>45230</v>
      </c>
      <c r="C1235">
        <v>1700</v>
      </c>
      <c r="D1235" t="s">
        <v>61</v>
      </c>
    </row>
    <row r="1236" spans="1:4" x14ac:dyDescent="0.3">
      <c r="A1236" s="33" t="s">
        <v>40</v>
      </c>
      <c r="B1236" s="34">
        <v>45260</v>
      </c>
      <c r="C1236">
        <v>1700</v>
      </c>
      <c r="D1236" t="s">
        <v>61</v>
      </c>
    </row>
    <row r="1237" spans="1:4" x14ac:dyDescent="0.3">
      <c r="A1237" s="33" t="s">
        <v>40</v>
      </c>
      <c r="B1237" s="34">
        <v>45291</v>
      </c>
      <c r="C1237">
        <v>1700</v>
      </c>
      <c r="D1237" t="s">
        <v>61</v>
      </c>
    </row>
    <row r="1238" spans="1:4" x14ac:dyDescent="0.3">
      <c r="A1238" s="33" t="s">
        <v>40</v>
      </c>
      <c r="B1238" s="34">
        <v>45322</v>
      </c>
      <c r="C1238">
        <v>1700</v>
      </c>
      <c r="D1238" t="s">
        <v>61</v>
      </c>
    </row>
    <row r="1239" spans="1:4" x14ac:dyDescent="0.3">
      <c r="A1239" s="33" t="s">
        <v>40</v>
      </c>
      <c r="B1239" s="34">
        <v>45351</v>
      </c>
      <c r="C1239">
        <v>1700</v>
      </c>
      <c r="D1239" t="s">
        <v>61</v>
      </c>
    </row>
    <row r="1240" spans="1:4" x14ac:dyDescent="0.3">
      <c r="A1240" s="33" t="s">
        <v>40</v>
      </c>
      <c r="B1240" s="34">
        <v>45382</v>
      </c>
      <c r="C1240">
        <v>1700</v>
      </c>
      <c r="D1240" t="s">
        <v>61</v>
      </c>
    </row>
    <row r="1241" spans="1:4" x14ac:dyDescent="0.3">
      <c r="A1241" s="33" t="s">
        <v>40</v>
      </c>
      <c r="B1241" s="34">
        <v>45412</v>
      </c>
      <c r="C1241">
        <v>1700</v>
      </c>
      <c r="D1241" t="s">
        <v>61</v>
      </c>
    </row>
    <row r="1242" spans="1:4" x14ac:dyDescent="0.3">
      <c r="A1242" s="33" t="s">
        <v>40</v>
      </c>
      <c r="B1242" s="34">
        <v>45443</v>
      </c>
      <c r="C1242">
        <v>1700</v>
      </c>
      <c r="D1242" t="s">
        <v>61</v>
      </c>
    </row>
    <row r="1243" spans="1:4" x14ac:dyDescent="0.3">
      <c r="A1243" s="33" t="s">
        <v>40</v>
      </c>
      <c r="B1243" s="34">
        <v>45473</v>
      </c>
      <c r="C1243">
        <v>1700</v>
      </c>
      <c r="D1243" t="s">
        <v>61</v>
      </c>
    </row>
    <row r="1244" spans="1:4" x14ac:dyDescent="0.3">
      <c r="A1244" s="33" t="s">
        <v>40</v>
      </c>
      <c r="B1244" s="34">
        <v>45504</v>
      </c>
      <c r="C1244">
        <v>1700</v>
      </c>
      <c r="D1244" t="s">
        <v>61</v>
      </c>
    </row>
    <row r="1245" spans="1:4" x14ac:dyDescent="0.3">
      <c r="A1245" s="33" t="s">
        <v>40</v>
      </c>
      <c r="B1245" s="34">
        <v>45535</v>
      </c>
      <c r="C1245">
        <v>1700</v>
      </c>
      <c r="D1245" t="s">
        <v>61</v>
      </c>
    </row>
    <row r="1246" spans="1:4" x14ac:dyDescent="0.3">
      <c r="A1246" s="33" t="s">
        <v>40</v>
      </c>
      <c r="B1246" s="34">
        <v>45565</v>
      </c>
      <c r="C1246">
        <v>1700</v>
      </c>
      <c r="D1246" t="s">
        <v>61</v>
      </c>
    </row>
    <row r="1247" spans="1:4" x14ac:dyDescent="0.3">
      <c r="A1247" s="33" t="s">
        <v>40</v>
      </c>
      <c r="B1247" s="34">
        <v>45596</v>
      </c>
      <c r="C1247">
        <v>1700</v>
      </c>
      <c r="D1247" t="s">
        <v>61</v>
      </c>
    </row>
    <row r="1248" spans="1:4" x14ac:dyDescent="0.3">
      <c r="A1248" s="33" t="s">
        <v>40</v>
      </c>
      <c r="B1248" s="34">
        <v>45626</v>
      </c>
      <c r="C1248">
        <v>1700</v>
      </c>
      <c r="D1248" t="s">
        <v>61</v>
      </c>
    </row>
    <row r="1249" spans="1:4" x14ac:dyDescent="0.3">
      <c r="A1249" s="33" t="s">
        <v>40</v>
      </c>
      <c r="B1249" s="34">
        <v>45657</v>
      </c>
      <c r="C1249">
        <v>1700</v>
      </c>
      <c r="D1249" t="s">
        <v>61</v>
      </c>
    </row>
    <row r="1250" spans="1:4" x14ac:dyDescent="0.3">
      <c r="A1250" s="33" t="s">
        <v>40</v>
      </c>
      <c r="B1250" s="34">
        <v>45688</v>
      </c>
      <c r="C1250">
        <v>1700</v>
      </c>
      <c r="D1250" t="s">
        <v>61</v>
      </c>
    </row>
    <row r="1251" spans="1:4" x14ac:dyDescent="0.3">
      <c r="A1251" s="33" t="s">
        <v>40</v>
      </c>
      <c r="B1251" s="34">
        <v>45716</v>
      </c>
      <c r="C1251">
        <v>1700</v>
      </c>
      <c r="D1251" t="s">
        <v>61</v>
      </c>
    </row>
    <row r="1252" spans="1:4" x14ac:dyDescent="0.3">
      <c r="A1252" s="33" t="s">
        <v>40</v>
      </c>
      <c r="B1252" s="34">
        <v>45747</v>
      </c>
      <c r="C1252">
        <v>1700</v>
      </c>
      <c r="D1252" t="s">
        <v>61</v>
      </c>
    </row>
    <row r="1253" spans="1:4" x14ac:dyDescent="0.3">
      <c r="A1253" s="33" t="s">
        <v>40</v>
      </c>
      <c r="B1253" s="34">
        <v>45777</v>
      </c>
      <c r="C1253">
        <v>1700</v>
      </c>
      <c r="D1253" t="s">
        <v>61</v>
      </c>
    </row>
    <row r="1254" spans="1:4" x14ac:dyDescent="0.3">
      <c r="A1254" s="33" t="s">
        <v>40</v>
      </c>
      <c r="B1254" s="34">
        <v>45808</v>
      </c>
      <c r="C1254">
        <v>1700</v>
      </c>
      <c r="D1254" t="s">
        <v>61</v>
      </c>
    </row>
    <row r="1255" spans="1:4" x14ac:dyDescent="0.3">
      <c r="A1255" s="33" t="s">
        <v>40</v>
      </c>
      <c r="B1255" s="34">
        <v>45838</v>
      </c>
      <c r="C1255">
        <v>1700</v>
      </c>
      <c r="D1255" t="s">
        <v>61</v>
      </c>
    </row>
    <row r="1256" spans="1:4" x14ac:dyDescent="0.3">
      <c r="A1256" s="33" t="s">
        <v>40</v>
      </c>
      <c r="B1256" s="34">
        <v>45869</v>
      </c>
      <c r="C1256">
        <v>1700</v>
      </c>
      <c r="D1256" t="s">
        <v>61</v>
      </c>
    </row>
    <row r="1257" spans="1:4" x14ac:dyDescent="0.3">
      <c r="A1257" s="33" t="s">
        <v>40</v>
      </c>
      <c r="B1257" s="34">
        <v>45900</v>
      </c>
      <c r="C1257">
        <v>1700</v>
      </c>
      <c r="D1257" t="s">
        <v>61</v>
      </c>
    </row>
    <row r="1258" spans="1:4" x14ac:dyDescent="0.3">
      <c r="A1258" s="33" t="s">
        <v>40</v>
      </c>
      <c r="B1258" s="34">
        <v>45930</v>
      </c>
      <c r="C1258">
        <v>1700</v>
      </c>
      <c r="D1258" t="s">
        <v>61</v>
      </c>
    </row>
    <row r="1259" spans="1:4" x14ac:dyDescent="0.3">
      <c r="A1259" s="33" t="s">
        <v>40</v>
      </c>
      <c r="B1259" s="34">
        <v>45961</v>
      </c>
      <c r="C1259">
        <v>1700</v>
      </c>
      <c r="D1259" t="s">
        <v>61</v>
      </c>
    </row>
    <row r="1260" spans="1:4" x14ac:dyDescent="0.3">
      <c r="A1260" s="33" t="s">
        <v>40</v>
      </c>
      <c r="B1260" s="34">
        <v>45991</v>
      </c>
      <c r="C1260">
        <v>1700</v>
      </c>
      <c r="D1260" t="s">
        <v>61</v>
      </c>
    </row>
    <row r="1261" spans="1:4" x14ac:dyDescent="0.3">
      <c r="A1261" s="33" t="s">
        <v>40</v>
      </c>
      <c r="B1261" s="34">
        <v>46022</v>
      </c>
      <c r="C1261">
        <v>1700</v>
      </c>
      <c r="D1261" t="s">
        <v>61</v>
      </c>
    </row>
    <row r="1262" spans="1:4" x14ac:dyDescent="0.3">
      <c r="A1262" s="33" t="s">
        <v>41</v>
      </c>
      <c r="B1262" s="34">
        <v>44957</v>
      </c>
      <c r="C1262">
        <v>25100</v>
      </c>
      <c r="D1262" t="s">
        <v>61</v>
      </c>
    </row>
    <row r="1263" spans="1:4" x14ac:dyDescent="0.3">
      <c r="A1263" s="33" t="s">
        <v>41</v>
      </c>
      <c r="B1263" s="34">
        <v>44985</v>
      </c>
      <c r="C1263">
        <v>26061</v>
      </c>
      <c r="D1263" t="s">
        <v>61</v>
      </c>
    </row>
    <row r="1264" spans="1:4" x14ac:dyDescent="0.3">
      <c r="A1264" s="33" t="s">
        <v>41</v>
      </c>
      <c r="B1264" s="34">
        <v>45016</v>
      </c>
      <c r="C1264">
        <v>25456.58</v>
      </c>
      <c r="D1264" t="s">
        <v>61</v>
      </c>
    </row>
    <row r="1265" spans="1:4" x14ac:dyDescent="0.3">
      <c r="A1265" s="33" t="s">
        <v>41</v>
      </c>
      <c r="B1265" s="34">
        <v>45046</v>
      </c>
      <c r="C1265">
        <v>25661.9234</v>
      </c>
      <c r="D1265" t="s">
        <v>61</v>
      </c>
    </row>
    <row r="1266" spans="1:4" x14ac:dyDescent="0.3">
      <c r="A1266" s="33" t="s">
        <v>41</v>
      </c>
      <c r="B1266" s="34">
        <v>45077</v>
      </c>
      <c r="C1266">
        <v>25946.0432</v>
      </c>
      <c r="D1266" t="s">
        <v>61</v>
      </c>
    </row>
    <row r="1267" spans="1:4" x14ac:dyDescent="0.3">
      <c r="A1267" s="33" t="s">
        <v>41</v>
      </c>
      <c r="B1267" s="34">
        <v>45107</v>
      </c>
      <c r="C1267">
        <v>25093.726299999998</v>
      </c>
      <c r="D1267" t="s">
        <v>61</v>
      </c>
    </row>
    <row r="1268" spans="1:4" x14ac:dyDescent="0.3">
      <c r="A1268" s="33" t="s">
        <v>41</v>
      </c>
      <c r="B1268" s="34">
        <v>45138</v>
      </c>
      <c r="C1268">
        <v>26041.354200000002</v>
      </c>
      <c r="D1268" t="s">
        <v>61</v>
      </c>
    </row>
    <row r="1269" spans="1:4" x14ac:dyDescent="0.3">
      <c r="A1269" s="33" t="s">
        <v>41</v>
      </c>
      <c r="B1269" s="34">
        <v>45169</v>
      </c>
      <c r="C1269">
        <v>27027.3583</v>
      </c>
      <c r="D1269" t="s">
        <v>61</v>
      </c>
    </row>
    <row r="1270" spans="1:4" x14ac:dyDescent="0.3">
      <c r="A1270" s="33" t="s">
        <v>41</v>
      </c>
      <c r="B1270" s="34">
        <v>45199</v>
      </c>
      <c r="C1270">
        <v>28053.3894</v>
      </c>
      <c r="D1270" t="s">
        <v>61</v>
      </c>
    </row>
    <row r="1271" spans="1:4" x14ac:dyDescent="0.3">
      <c r="A1271" s="33" t="s">
        <v>41</v>
      </c>
      <c r="B1271" s="34">
        <v>45230</v>
      </c>
      <c r="C1271">
        <v>27492.321599999999</v>
      </c>
      <c r="D1271" t="s">
        <v>61</v>
      </c>
    </row>
    <row r="1272" spans="1:4" x14ac:dyDescent="0.3">
      <c r="A1272" s="33" t="s">
        <v>41</v>
      </c>
      <c r="B1272" s="34">
        <v>45260</v>
      </c>
      <c r="C1272">
        <v>28538.749299999999</v>
      </c>
      <c r="D1272" t="s">
        <v>61</v>
      </c>
    </row>
    <row r="1273" spans="1:4" x14ac:dyDescent="0.3">
      <c r="A1273" s="33" t="s">
        <v>41</v>
      </c>
      <c r="B1273" s="34">
        <v>45291</v>
      </c>
      <c r="C1273">
        <v>29627.8613</v>
      </c>
      <c r="D1273" t="s">
        <v>61</v>
      </c>
    </row>
    <row r="1274" spans="1:4" x14ac:dyDescent="0.3">
      <c r="A1274" s="33" t="s">
        <v>41</v>
      </c>
      <c r="B1274" s="34">
        <v>45322</v>
      </c>
      <c r="C1274">
        <v>30761.504799999999</v>
      </c>
      <c r="D1274" t="s">
        <v>61</v>
      </c>
    </row>
    <row r="1275" spans="1:4" x14ac:dyDescent="0.3">
      <c r="A1275" s="33" t="s">
        <v>41</v>
      </c>
      <c r="B1275" s="34">
        <v>45351</v>
      </c>
      <c r="C1275">
        <v>30146.274700000002</v>
      </c>
      <c r="D1275" t="s">
        <v>61</v>
      </c>
    </row>
    <row r="1276" spans="1:4" x14ac:dyDescent="0.3">
      <c r="A1276" s="33" t="s">
        <v>41</v>
      </c>
      <c r="B1276" s="34">
        <v>45382</v>
      </c>
      <c r="C1276">
        <v>30578.688999999998</v>
      </c>
      <c r="D1276" t="s">
        <v>61</v>
      </c>
    </row>
    <row r="1277" spans="1:4" x14ac:dyDescent="0.3">
      <c r="A1277" s="33" t="s">
        <v>41</v>
      </c>
      <c r="B1277" s="34">
        <v>45412</v>
      </c>
      <c r="C1277">
        <v>31094.8187</v>
      </c>
      <c r="D1277" t="s">
        <v>61</v>
      </c>
    </row>
    <row r="1278" spans="1:4" x14ac:dyDescent="0.3">
      <c r="A1278" s="33" t="s">
        <v>41</v>
      </c>
      <c r="B1278" s="34">
        <v>45443</v>
      </c>
      <c r="C1278">
        <v>32277.8135</v>
      </c>
      <c r="D1278" t="s">
        <v>61</v>
      </c>
    </row>
    <row r="1279" spans="1:4" x14ac:dyDescent="0.3">
      <c r="A1279" s="33" t="s">
        <v>41</v>
      </c>
      <c r="B1279" s="34">
        <v>45473</v>
      </c>
      <c r="C1279">
        <v>31632.2572</v>
      </c>
      <c r="D1279" t="s">
        <v>61</v>
      </c>
    </row>
    <row r="1280" spans="1:4" x14ac:dyDescent="0.3">
      <c r="A1280" s="33" t="s">
        <v>41</v>
      </c>
      <c r="B1280" s="34">
        <v>45504</v>
      </c>
      <c r="C1280">
        <v>32838.838900000002</v>
      </c>
      <c r="D1280" t="s">
        <v>61</v>
      </c>
    </row>
    <row r="1281" spans="1:4" x14ac:dyDescent="0.3">
      <c r="A1281" s="33" t="s">
        <v>41</v>
      </c>
      <c r="B1281" s="34">
        <v>45535</v>
      </c>
      <c r="C1281">
        <v>34094.709699999999</v>
      </c>
      <c r="D1281" t="s">
        <v>61</v>
      </c>
    </row>
    <row r="1282" spans="1:4" x14ac:dyDescent="0.3">
      <c r="A1282" s="33" t="s">
        <v>41</v>
      </c>
      <c r="B1282" s="34">
        <v>45565</v>
      </c>
      <c r="C1282">
        <v>33412.815499999997</v>
      </c>
      <c r="D1282" t="s">
        <v>61</v>
      </c>
    </row>
    <row r="1283" spans="1:4" x14ac:dyDescent="0.3">
      <c r="A1283" s="33" t="s">
        <v>41</v>
      </c>
      <c r="B1283" s="34">
        <v>45596</v>
      </c>
      <c r="C1283">
        <v>34041.889900000002</v>
      </c>
      <c r="D1283" t="s">
        <v>61</v>
      </c>
    </row>
    <row r="1284" spans="1:4" x14ac:dyDescent="0.3">
      <c r="A1284" s="33" t="s">
        <v>41</v>
      </c>
      <c r="B1284" s="34">
        <v>45626</v>
      </c>
      <c r="C1284">
        <v>34756.150600000001</v>
      </c>
      <c r="D1284" t="s">
        <v>61</v>
      </c>
    </row>
    <row r="1285" spans="1:4" x14ac:dyDescent="0.3">
      <c r="A1285" s="33" t="s">
        <v>41</v>
      </c>
      <c r="B1285" s="34">
        <v>45657</v>
      </c>
      <c r="C1285">
        <v>33779.331400000003</v>
      </c>
      <c r="D1285" t="s">
        <v>61</v>
      </c>
    </row>
    <row r="1286" spans="1:4" x14ac:dyDescent="0.3">
      <c r="A1286" s="33" t="s">
        <v>41</v>
      </c>
      <c r="B1286" s="34">
        <v>45688</v>
      </c>
      <c r="C1286">
        <v>35063.769</v>
      </c>
      <c r="D1286" t="s">
        <v>61</v>
      </c>
    </row>
    <row r="1287" spans="1:4" x14ac:dyDescent="0.3">
      <c r="A1287" s="33" t="s">
        <v>41</v>
      </c>
      <c r="B1287" s="34">
        <v>45716</v>
      </c>
      <c r="C1287">
        <v>33960.727400000003</v>
      </c>
      <c r="D1287" t="s">
        <v>61</v>
      </c>
    </row>
    <row r="1288" spans="1:4" x14ac:dyDescent="0.3">
      <c r="A1288" s="33" t="s">
        <v>41</v>
      </c>
      <c r="B1288" s="34">
        <v>45747</v>
      </c>
      <c r="C1288">
        <v>34671.088499999998</v>
      </c>
      <c r="D1288" t="s">
        <v>61</v>
      </c>
    </row>
    <row r="1289" spans="1:4" x14ac:dyDescent="0.3">
      <c r="A1289" s="33" t="s">
        <v>41</v>
      </c>
      <c r="B1289" s="34">
        <v>45777</v>
      </c>
      <c r="C1289">
        <v>33652.236100000002</v>
      </c>
      <c r="D1289" t="s">
        <v>61</v>
      </c>
    </row>
    <row r="1290" spans="1:4" x14ac:dyDescent="0.3">
      <c r="A1290" s="33" t="s">
        <v>41</v>
      </c>
      <c r="B1290" s="34">
        <v>45808</v>
      </c>
      <c r="C1290">
        <v>34473.278899999998</v>
      </c>
      <c r="D1290" t="s">
        <v>61</v>
      </c>
    </row>
    <row r="1291" spans="1:4" x14ac:dyDescent="0.3">
      <c r="A1291" s="33" t="s">
        <v>41</v>
      </c>
      <c r="B1291" s="34">
        <v>45838</v>
      </c>
      <c r="C1291">
        <v>33501.946799999998</v>
      </c>
      <c r="D1291" t="s">
        <v>61</v>
      </c>
    </row>
    <row r="1292" spans="1:4" x14ac:dyDescent="0.3">
      <c r="A1292" s="33" t="s">
        <v>41</v>
      </c>
      <c r="B1292" s="34">
        <v>45869</v>
      </c>
      <c r="C1292">
        <v>34321.669300000001</v>
      </c>
      <c r="D1292" t="s">
        <v>61</v>
      </c>
    </row>
    <row r="1293" spans="1:4" x14ac:dyDescent="0.3">
      <c r="A1293" s="33" t="s">
        <v>41</v>
      </c>
      <c r="B1293" s="34">
        <v>45900</v>
      </c>
      <c r="C1293">
        <v>35218.750099999997</v>
      </c>
      <c r="D1293" t="s">
        <v>61</v>
      </c>
    </row>
    <row r="1294" spans="1:4" x14ac:dyDescent="0.3">
      <c r="A1294" s="33" t="s">
        <v>41</v>
      </c>
      <c r="B1294" s="34">
        <v>45930</v>
      </c>
      <c r="C1294">
        <v>36577.242100000003</v>
      </c>
      <c r="D1294" t="s">
        <v>61</v>
      </c>
    </row>
    <row r="1295" spans="1:4" x14ac:dyDescent="0.3">
      <c r="A1295" s="33" t="s">
        <v>41</v>
      </c>
      <c r="B1295" s="34">
        <v>45961</v>
      </c>
      <c r="C1295">
        <v>35563.416599999997</v>
      </c>
      <c r="D1295" t="s">
        <v>61</v>
      </c>
    </row>
    <row r="1296" spans="1:4" x14ac:dyDescent="0.3">
      <c r="A1296" s="33" t="s">
        <v>41</v>
      </c>
      <c r="B1296" s="34">
        <v>45991</v>
      </c>
      <c r="C1296">
        <v>36528.3655</v>
      </c>
      <c r="D1296" t="s">
        <v>61</v>
      </c>
    </row>
    <row r="1297" spans="1:4" x14ac:dyDescent="0.3">
      <c r="A1297" s="33" t="s">
        <v>41</v>
      </c>
      <c r="B1297" s="34">
        <v>46022</v>
      </c>
      <c r="C1297">
        <v>37579.287600000003</v>
      </c>
      <c r="D1297" t="s">
        <v>61</v>
      </c>
    </row>
    <row r="1298" spans="1:4" x14ac:dyDescent="0.3">
      <c r="A1298" s="33" t="s">
        <v>42</v>
      </c>
      <c r="B1298" s="34">
        <v>44957</v>
      </c>
      <c r="C1298">
        <v>49650</v>
      </c>
      <c r="D1298" t="s">
        <v>61</v>
      </c>
    </row>
    <row r="1299" spans="1:4" x14ac:dyDescent="0.3">
      <c r="A1299" s="33" t="s">
        <v>42</v>
      </c>
      <c r="B1299" s="34">
        <v>44985</v>
      </c>
      <c r="C1299">
        <v>45764</v>
      </c>
      <c r="D1299" t="s">
        <v>61</v>
      </c>
    </row>
    <row r="1300" spans="1:4" x14ac:dyDescent="0.3">
      <c r="A1300" s="33" t="s">
        <v>42</v>
      </c>
      <c r="B1300" s="34">
        <v>45016</v>
      </c>
      <c r="C1300">
        <v>60163.519999999997</v>
      </c>
      <c r="D1300" t="s">
        <v>61</v>
      </c>
    </row>
    <row r="1301" spans="1:4" x14ac:dyDescent="0.3">
      <c r="A1301" s="33" t="s">
        <v>42</v>
      </c>
      <c r="B1301" s="34">
        <v>45046</v>
      </c>
      <c r="C1301">
        <v>49127.655599999998</v>
      </c>
      <c r="D1301" t="s">
        <v>61</v>
      </c>
    </row>
    <row r="1302" spans="1:4" x14ac:dyDescent="0.3">
      <c r="A1302" s="33" t="s">
        <v>42</v>
      </c>
      <c r="B1302" s="34">
        <v>45077</v>
      </c>
      <c r="C1302">
        <v>53543.996599999999</v>
      </c>
      <c r="D1302" t="s">
        <v>61</v>
      </c>
    </row>
    <row r="1303" spans="1:4" x14ac:dyDescent="0.3">
      <c r="A1303" s="33" t="s">
        <v>42</v>
      </c>
      <c r="B1303" s="34">
        <v>45107</v>
      </c>
      <c r="C1303">
        <v>63952.4208</v>
      </c>
      <c r="D1303" t="s">
        <v>61</v>
      </c>
    </row>
    <row r="1304" spans="1:4" x14ac:dyDescent="0.3">
      <c r="A1304" s="33" t="s">
        <v>42</v>
      </c>
      <c r="B1304" s="34">
        <v>45138</v>
      </c>
      <c r="C1304">
        <v>57176.063399999999</v>
      </c>
      <c r="D1304" t="s">
        <v>61</v>
      </c>
    </row>
    <row r="1305" spans="1:4" x14ac:dyDescent="0.3">
      <c r="A1305" s="33" t="s">
        <v>42</v>
      </c>
      <c r="B1305" s="34">
        <v>45169</v>
      </c>
      <c r="C1305">
        <v>62880.954599999997</v>
      </c>
      <c r="D1305" t="s">
        <v>61</v>
      </c>
    </row>
    <row r="1306" spans="1:4" x14ac:dyDescent="0.3">
      <c r="A1306" s="33" t="s">
        <v>42</v>
      </c>
      <c r="B1306" s="34">
        <v>45199</v>
      </c>
      <c r="C1306">
        <v>59227.8796</v>
      </c>
      <c r="D1306" t="s">
        <v>61</v>
      </c>
    </row>
    <row r="1307" spans="1:4" x14ac:dyDescent="0.3">
      <c r="A1307" s="33" t="s">
        <v>42</v>
      </c>
      <c r="B1307" s="34">
        <v>45230</v>
      </c>
      <c r="C1307">
        <v>60190.314100000003</v>
      </c>
      <c r="D1307" t="s">
        <v>61</v>
      </c>
    </row>
    <row r="1308" spans="1:4" x14ac:dyDescent="0.3">
      <c r="A1308" s="33" t="s">
        <v>42</v>
      </c>
      <c r="B1308" s="34">
        <v>45260</v>
      </c>
      <c r="C1308">
        <v>62855.574000000001</v>
      </c>
      <c r="D1308" t="s">
        <v>61</v>
      </c>
    </row>
    <row r="1309" spans="1:4" x14ac:dyDescent="0.3">
      <c r="A1309" s="33" t="s">
        <v>42</v>
      </c>
      <c r="B1309" s="34">
        <v>45291</v>
      </c>
      <c r="C1309">
        <v>65473.126600000003</v>
      </c>
      <c r="D1309" t="s">
        <v>61</v>
      </c>
    </row>
    <row r="1310" spans="1:4" x14ac:dyDescent="0.3">
      <c r="A1310" s="33" t="s">
        <v>42</v>
      </c>
      <c r="B1310" s="34">
        <v>45322</v>
      </c>
      <c r="C1310">
        <v>67142.583299999998</v>
      </c>
      <c r="D1310" t="s">
        <v>61</v>
      </c>
    </row>
    <row r="1311" spans="1:4" x14ac:dyDescent="0.3">
      <c r="A1311" s="33" t="s">
        <v>42</v>
      </c>
      <c r="B1311" s="34">
        <v>45351</v>
      </c>
      <c r="C1311">
        <v>63709.375599999999</v>
      </c>
      <c r="D1311" t="s">
        <v>61</v>
      </c>
    </row>
    <row r="1312" spans="1:4" x14ac:dyDescent="0.3">
      <c r="A1312" s="33" t="s">
        <v>42</v>
      </c>
      <c r="B1312" s="34">
        <v>45382</v>
      </c>
      <c r="C1312">
        <v>64830.905500000001</v>
      </c>
      <c r="D1312" t="s">
        <v>61</v>
      </c>
    </row>
    <row r="1313" spans="1:4" x14ac:dyDescent="0.3">
      <c r="A1313" s="33" t="s">
        <v>42</v>
      </c>
      <c r="B1313" s="34">
        <v>45412</v>
      </c>
      <c r="C1313">
        <v>55569.940199999997</v>
      </c>
      <c r="D1313" t="s">
        <v>61</v>
      </c>
    </row>
    <row r="1314" spans="1:4" x14ac:dyDescent="0.3">
      <c r="A1314" s="33" t="s">
        <v>42</v>
      </c>
      <c r="B1314" s="34">
        <v>45443</v>
      </c>
      <c r="C1314">
        <v>59487.355100000001</v>
      </c>
      <c r="D1314" t="s">
        <v>61</v>
      </c>
    </row>
    <row r="1315" spans="1:4" x14ac:dyDescent="0.3">
      <c r="A1315" s="33" t="s">
        <v>42</v>
      </c>
      <c r="B1315" s="34">
        <v>45473</v>
      </c>
      <c r="C1315">
        <v>60499.398300000001</v>
      </c>
      <c r="D1315" t="s">
        <v>61</v>
      </c>
    </row>
    <row r="1316" spans="1:4" x14ac:dyDescent="0.3">
      <c r="A1316" s="33" t="s">
        <v>42</v>
      </c>
      <c r="B1316" s="34">
        <v>45504</v>
      </c>
      <c r="C1316">
        <v>69094.026500000007</v>
      </c>
      <c r="D1316" t="s">
        <v>61</v>
      </c>
    </row>
    <row r="1317" spans="1:4" x14ac:dyDescent="0.3">
      <c r="A1317" s="33" t="s">
        <v>42</v>
      </c>
      <c r="B1317" s="34">
        <v>45535</v>
      </c>
      <c r="C1317">
        <v>54231.559399999998</v>
      </c>
      <c r="D1317" t="s">
        <v>61</v>
      </c>
    </row>
    <row r="1318" spans="1:4" x14ac:dyDescent="0.3">
      <c r="A1318" s="33" t="s">
        <v>42</v>
      </c>
      <c r="B1318" s="34">
        <v>45565</v>
      </c>
      <c r="C1318">
        <v>62121.774100000002</v>
      </c>
      <c r="D1318" t="s">
        <v>61</v>
      </c>
    </row>
    <row r="1319" spans="1:4" x14ac:dyDescent="0.3">
      <c r="A1319" s="33" t="s">
        <v>42</v>
      </c>
      <c r="B1319" s="34">
        <v>45596</v>
      </c>
      <c r="C1319">
        <v>67693.866699999999</v>
      </c>
      <c r="D1319" t="s">
        <v>61</v>
      </c>
    </row>
    <row r="1320" spans="1:4" x14ac:dyDescent="0.3">
      <c r="A1320" s="33" t="s">
        <v>42</v>
      </c>
      <c r="B1320" s="34">
        <v>45626</v>
      </c>
      <c r="C1320">
        <v>60418.317199999998</v>
      </c>
      <c r="D1320" t="s">
        <v>61</v>
      </c>
    </row>
    <row r="1321" spans="1:4" x14ac:dyDescent="0.3">
      <c r="A1321" s="33" t="s">
        <v>42</v>
      </c>
      <c r="B1321" s="34">
        <v>45657</v>
      </c>
      <c r="C1321">
        <v>67771.055399999997</v>
      </c>
      <c r="D1321" t="s">
        <v>61</v>
      </c>
    </row>
    <row r="1322" spans="1:4" x14ac:dyDescent="0.3">
      <c r="A1322" s="33" t="s">
        <v>42</v>
      </c>
      <c r="B1322" s="34">
        <v>45688</v>
      </c>
      <c r="C1322">
        <v>65517.921900000001</v>
      </c>
      <c r="D1322" t="s">
        <v>61</v>
      </c>
    </row>
    <row r="1323" spans="1:4" x14ac:dyDescent="0.3">
      <c r="A1323" s="33" t="s">
        <v>42</v>
      </c>
      <c r="B1323" s="34">
        <v>45716</v>
      </c>
      <c r="C1323">
        <v>59706.462399999997</v>
      </c>
      <c r="D1323" t="s">
        <v>61</v>
      </c>
    </row>
    <row r="1324" spans="1:4" x14ac:dyDescent="0.3">
      <c r="A1324" s="33" t="s">
        <v>42</v>
      </c>
      <c r="B1324" s="34">
        <v>45747</v>
      </c>
      <c r="C1324">
        <v>64129.601900000001</v>
      </c>
      <c r="D1324" t="s">
        <v>61</v>
      </c>
    </row>
    <row r="1325" spans="1:4" x14ac:dyDescent="0.3">
      <c r="A1325" s="33" t="s">
        <v>42</v>
      </c>
      <c r="B1325" s="34">
        <v>45777</v>
      </c>
      <c r="C1325">
        <v>53667.239500000003</v>
      </c>
      <c r="D1325" t="s">
        <v>61</v>
      </c>
    </row>
    <row r="1326" spans="1:4" x14ac:dyDescent="0.3">
      <c r="A1326" s="33" t="s">
        <v>42</v>
      </c>
      <c r="B1326" s="34">
        <v>45808</v>
      </c>
      <c r="C1326">
        <v>49800.537700000001</v>
      </c>
      <c r="D1326" t="s">
        <v>61</v>
      </c>
    </row>
    <row r="1327" spans="1:4" x14ac:dyDescent="0.3">
      <c r="A1327" s="33" t="s">
        <v>42</v>
      </c>
      <c r="B1327" s="34">
        <v>45838</v>
      </c>
      <c r="C1327">
        <v>63392.338199999998</v>
      </c>
      <c r="D1327" t="s">
        <v>61</v>
      </c>
    </row>
    <row r="1328" spans="1:4" x14ac:dyDescent="0.3">
      <c r="A1328" s="33" t="s">
        <v>42</v>
      </c>
      <c r="B1328" s="34">
        <v>45869</v>
      </c>
      <c r="C1328">
        <v>55878.750200000002</v>
      </c>
      <c r="D1328" t="s">
        <v>61</v>
      </c>
    </row>
    <row r="1329" spans="1:4" x14ac:dyDescent="0.3">
      <c r="A1329" s="33" t="s">
        <v>42</v>
      </c>
      <c r="B1329" s="34">
        <v>45900</v>
      </c>
      <c r="C1329">
        <v>63335.776299999998</v>
      </c>
      <c r="D1329" t="s">
        <v>61</v>
      </c>
    </row>
    <row r="1330" spans="1:4" x14ac:dyDescent="0.3">
      <c r="A1330" s="33" t="s">
        <v>42</v>
      </c>
      <c r="B1330" s="34">
        <v>45930</v>
      </c>
      <c r="C1330">
        <v>65928.690400000007</v>
      </c>
      <c r="D1330" t="s">
        <v>61</v>
      </c>
    </row>
    <row r="1331" spans="1:4" x14ac:dyDescent="0.3">
      <c r="A1331" s="33" t="s">
        <v>42</v>
      </c>
      <c r="B1331" s="34">
        <v>45961</v>
      </c>
      <c r="C1331">
        <v>61424.6541</v>
      </c>
      <c r="D1331" t="s">
        <v>61</v>
      </c>
    </row>
    <row r="1332" spans="1:4" x14ac:dyDescent="0.3">
      <c r="A1332" s="33" t="s">
        <v>42</v>
      </c>
      <c r="B1332" s="34">
        <v>45991</v>
      </c>
      <c r="C1332">
        <v>75668.289900000003</v>
      </c>
      <c r="D1332" t="s">
        <v>61</v>
      </c>
    </row>
    <row r="1333" spans="1:4" x14ac:dyDescent="0.3">
      <c r="A1333" s="33" t="s">
        <v>42</v>
      </c>
      <c r="B1333" s="34">
        <v>46022</v>
      </c>
      <c r="C1333">
        <v>77267.958499999993</v>
      </c>
      <c r="D1333" t="s">
        <v>61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61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61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61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61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61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61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61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61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61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61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61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61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61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61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61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61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61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61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61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61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61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61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61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61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61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61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61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61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61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61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61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61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61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61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61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61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61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61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61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61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61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61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61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61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61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61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61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61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61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61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61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61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61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61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61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61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61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61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61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61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61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61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61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61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61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61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61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61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61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61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61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61</v>
      </c>
    </row>
    <row r="1406" spans="1:4" x14ac:dyDescent="0.3">
      <c r="A1406" s="33" t="s">
        <v>47</v>
      </c>
      <c r="B1406" s="34">
        <v>44957</v>
      </c>
      <c r="C1406">
        <v>69.444444444444443</v>
      </c>
      <c r="D1406" t="s">
        <v>61</v>
      </c>
    </row>
    <row r="1407" spans="1:4" x14ac:dyDescent="0.3">
      <c r="A1407" s="33" t="s">
        <v>47</v>
      </c>
      <c r="B1407" s="34">
        <v>44985</v>
      </c>
      <c r="C1407">
        <v>76.3888888888889</v>
      </c>
      <c r="D1407" t="s">
        <v>61</v>
      </c>
    </row>
    <row r="1408" spans="1:4" x14ac:dyDescent="0.3">
      <c r="A1408" s="33" t="s">
        <v>47</v>
      </c>
      <c r="B1408" s="34">
        <v>45016</v>
      </c>
      <c r="C1408">
        <v>84.0277777777778</v>
      </c>
      <c r="D1408" t="s">
        <v>61</v>
      </c>
    </row>
    <row r="1409" spans="1:4" x14ac:dyDescent="0.3">
      <c r="A1409" s="33" t="s">
        <v>47</v>
      </c>
      <c r="B1409" s="34">
        <v>45046</v>
      </c>
      <c r="C1409">
        <v>92.430555555555586</v>
      </c>
      <c r="D1409" t="s">
        <v>61</v>
      </c>
    </row>
    <row r="1410" spans="1:4" x14ac:dyDescent="0.3">
      <c r="A1410" s="33" t="s">
        <v>47</v>
      </c>
      <c r="B1410" s="34">
        <v>45077</v>
      </c>
      <c r="C1410">
        <v>101.67361111111116</v>
      </c>
      <c r="D1410" t="s">
        <v>61</v>
      </c>
    </row>
    <row r="1411" spans="1:4" x14ac:dyDescent="0.3">
      <c r="A1411" s="33" t="s">
        <v>47</v>
      </c>
      <c r="B1411" s="34">
        <v>45107</v>
      </c>
      <c r="C1411">
        <v>111.84097222222228</v>
      </c>
      <c r="D1411" t="s">
        <v>61</v>
      </c>
    </row>
    <row r="1412" spans="1:4" x14ac:dyDescent="0.3">
      <c r="A1412" s="33" t="s">
        <v>47</v>
      </c>
      <c r="B1412" s="34">
        <v>45138</v>
      </c>
      <c r="C1412">
        <v>123.02506944444451</v>
      </c>
      <c r="D1412" t="s">
        <v>61</v>
      </c>
    </row>
    <row r="1413" spans="1:4" x14ac:dyDescent="0.3">
      <c r="A1413" s="33" t="s">
        <v>47</v>
      </c>
      <c r="B1413" s="34">
        <v>45169</v>
      </c>
      <c r="C1413">
        <v>135.32757638888899</v>
      </c>
      <c r="D1413" t="s">
        <v>61</v>
      </c>
    </row>
    <row r="1414" spans="1:4" x14ac:dyDescent="0.3">
      <c r="A1414" s="33" t="s">
        <v>47</v>
      </c>
      <c r="B1414" s="34">
        <v>45199</v>
      </c>
      <c r="C1414">
        <v>148.8603340277779</v>
      </c>
      <c r="D1414" t="s">
        <v>61</v>
      </c>
    </row>
    <row r="1415" spans="1:4" x14ac:dyDescent="0.3">
      <c r="A1415" s="33" t="s">
        <v>47</v>
      </c>
      <c r="B1415" s="34">
        <v>45230</v>
      </c>
      <c r="C1415">
        <v>163.74636743055569</v>
      </c>
      <c r="D1415" t="s">
        <v>61</v>
      </c>
    </row>
    <row r="1416" spans="1:4" x14ac:dyDescent="0.3">
      <c r="A1416" s="33" t="s">
        <v>47</v>
      </c>
      <c r="B1416" s="34">
        <v>45260</v>
      </c>
      <c r="C1416">
        <v>180.12100417361128</v>
      </c>
      <c r="D1416" t="s">
        <v>61</v>
      </c>
    </row>
    <row r="1417" spans="1:4" x14ac:dyDescent="0.3">
      <c r="A1417" s="33" t="s">
        <v>47</v>
      </c>
      <c r="B1417" s="34">
        <v>45291</v>
      </c>
      <c r="C1417">
        <v>198.13310459097244</v>
      </c>
      <c r="D1417" t="s">
        <v>61</v>
      </c>
    </row>
    <row r="1418" spans="1:4" x14ac:dyDescent="0.3">
      <c r="A1418" s="33" t="s">
        <v>47</v>
      </c>
      <c r="B1418" s="34">
        <v>45322</v>
      </c>
      <c r="C1418">
        <v>217.9464150500697</v>
      </c>
      <c r="D1418" t="s">
        <v>61</v>
      </c>
    </row>
    <row r="1419" spans="1:4" x14ac:dyDescent="0.3">
      <c r="A1419" s="33" t="s">
        <v>47</v>
      </c>
      <c r="B1419" s="34">
        <v>45351</v>
      </c>
      <c r="C1419">
        <v>239.74105655507668</v>
      </c>
      <c r="D1419" t="s">
        <v>61</v>
      </c>
    </row>
    <row r="1420" spans="1:4" x14ac:dyDescent="0.3">
      <c r="A1420" s="33" t="s">
        <v>47</v>
      </c>
      <c r="B1420" s="34">
        <v>45382</v>
      </c>
      <c r="C1420">
        <v>263.71516221058437</v>
      </c>
      <c r="D1420" t="s">
        <v>61</v>
      </c>
    </row>
    <row r="1421" spans="1:4" x14ac:dyDescent="0.3">
      <c r="A1421" s="33" t="s">
        <v>47</v>
      </c>
      <c r="B1421" s="34">
        <v>45412</v>
      </c>
      <c r="C1421">
        <v>290.08667843164284</v>
      </c>
      <c r="D1421" t="s">
        <v>61</v>
      </c>
    </row>
    <row r="1422" spans="1:4" x14ac:dyDescent="0.3">
      <c r="A1422" s="33" t="s">
        <v>47</v>
      </c>
      <c r="B1422" s="34">
        <v>45443</v>
      </c>
      <c r="C1422">
        <v>319.09534627480713</v>
      </c>
      <c r="D1422" t="s">
        <v>61</v>
      </c>
    </row>
    <row r="1423" spans="1:4" x14ac:dyDescent="0.3">
      <c r="A1423" s="33" t="s">
        <v>47</v>
      </c>
      <c r="B1423" s="34">
        <v>45473</v>
      </c>
      <c r="C1423">
        <v>351.00488090228788</v>
      </c>
      <c r="D1423" t="s">
        <v>61</v>
      </c>
    </row>
    <row r="1424" spans="1:4" x14ac:dyDescent="0.3">
      <c r="A1424" s="33" t="s">
        <v>47</v>
      </c>
      <c r="B1424" s="34">
        <v>45504</v>
      </c>
      <c r="C1424">
        <v>386.10536899251667</v>
      </c>
      <c r="D1424" t="s">
        <v>61</v>
      </c>
    </row>
    <row r="1425" spans="1:4" x14ac:dyDescent="0.3">
      <c r="A1425" s="33" t="s">
        <v>47</v>
      </c>
      <c r="B1425" s="34">
        <v>45535</v>
      </c>
      <c r="C1425">
        <v>424.71590589176839</v>
      </c>
      <c r="D1425" t="s">
        <v>61</v>
      </c>
    </row>
    <row r="1426" spans="1:4" x14ac:dyDescent="0.3">
      <c r="A1426" s="33" t="s">
        <v>47</v>
      </c>
      <c r="B1426" s="34">
        <v>45565</v>
      </c>
      <c r="C1426">
        <v>467.18749648094524</v>
      </c>
      <c r="D1426" t="s">
        <v>61</v>
      </c>
    </row>
    <row r="1427" spans="1:4" x14ac:dyDescent="0.3">
      <c r="A1427" s="33" t="s">
        <v>47</v>
      </c>
      <c r="B1427" s="34">
        <v>45596</v>
      </c>
      <c r="C1427">
        <v>513.9062461290398</v>
      </c>
      <c r="D1427" t="s">
        <v>61</v>
      </c>
    </row>
    <row r="1428" spans="1:4" x14ac:dyDescent="0.3">
      <c r="A1428" s="33" t="s">
        <v>47</v>
      </c>
      <c r="B1428" s="34">
        <v>45626</v>
      </c>
      <c r="C1428">
        <v>565.29687074194385</v>
      </c>
      <c r="D1428" t="s">
        <v>61</v>
      </c>
    </row>
    <row r="1429" spans="1:4" x14ac:dyDescent="0.3">
      <c r="A1429" s="33" t="s">
        <v>47</v>
      </c>
      <c r="B1429" s="34">
        <v>45657</v>
      </c>
      <c r="C1429">
        <v>621.82655781613823</v>
      </c>
      <c r="D1429" t="s">
        <v>61</v>
      </c>
    </row>
    <row r="1430" spans="1:4" x14ac:dyDescent="0.3">
      <c r="A1430" s="33" t="s">
        <v>47</v>
      </c>
      <c r="B1430" s="34">
        <v>45688</v>
      </c>
      <c r="C1430">
        <v>684.00921359775214</v>
      </c>
      <c r="D1430" t="s">
        <v>61</v>
      </c>
    </row>
    <row r="1431" spans="1:4" x14ac:dyDescent="0.3">
      <c r="A1431" s="33" t="s">
        <v>47</v>
      </c>
      <c r="B1431" s="34">
        <v>45716</v>
      </c>
      <c r="C1431">
        <v>752.41013495752736</v>
      </c>
      <c r="D1431" t="s">
        <v>61</v>
      </c>
    </row>
    <row r="1432" spans="1:4" x14ac:dyDescent="0.3">
      <c r="A1432" s="33" t="s">
        <v>47</v>
      </c>
      <c r="B1432" s="34">
        <v>45747</v>
      </c>
      <c r="C1432">
        <v>827.65114845328014</v>
      </c>
      <c r="D1432" t="s">
        <v>61</v>
      </c>
    </row>
    <row r="1433" spans="1:4" x14ac:dyDescent="0.3">
      <c r="A1433" s="33" t="s">
        <v>47</v>
      </c>
      <c r="B1433" s="34">
        <v>45777</v>
      </c>
      <c r="C1433">
        <v>910.41626329860821</v>
      </c>
      <c r="D1433" t="s">
        <v>61</v>
      </c>
    </row>
    <row r="1434" spans="1:4" x14ac:dyDescent="0.3">
      <c r="A1434" s="33" t="s">
        <v>47</v>
      </c>
      <c r="B1434" s="34">
        <v>45808</v>
      </c>
      <c r="C1434">
        <v>1001.4578896284692</v>
      </c>
      <c r="D1434" t="s">
        <v>61</v>
      </c>
    </row>
    <row r="1435" spans="1:4" x14ac:dyDescent="0.3">
      <c r="A1435" s="33" t="s">
        <v>47</v>
      </c>
      <c r="B1435" s="34">
        <v>45838</v>
      </c>
      <c r="C1435">
        <v>1101.6036785913161</v>
      </c>
      <c r="D1435" t="s">
        <v>61</v>
      </c>
    </row>
    <row r="1436" spans="1:4" x14ac:dyDescent="0.3">
      <c r="A1436" s="33" t="s">
        <v>47</v>
      </c>
      <c r="B1436" s="34">
        <v>45869</v>
      </c>
      <c r="C1436">
        <v>1211.7640464504477</v>
      </c>
      <c r="D1436" t="s">
        <v>61</v>
      </c>
    </row>
    <row r="1437" spans="1:4" x14ac:dyDescent="0.3">
      <c r="A1437" s="33" t="s">
        <v>47</v>
      </c>
      <c r="B1437" s="34">
        <v>45900</v>
      </c>
      <c r="C1437">
        <v>1332.9404510954926</v>
      </c>
      <c r="D1437" t="s">
        <v>61</v>
      </c>
    </row>
    <row r="1438" spans="1:4" x14ac:dyDescent="0.3">
      <c r="A1438" s="33" t="s">
        <v>47</v>
      </c>
      <c r="B1438" s="34">
        <v>45930</v>
      </c>
      <c r="C1438">
        <v>1466.234496205042</v>
      </c>
      <c r="D1438" t="s">
        <v>61</v>
      </c>
    </row>
    <row r="1439" spans="1:4" x14ac:dyDescent="0.3">
      <c r="A1439" s="33" t="s">
        <v>47</v>
      </c>
      <c r="B1439" s="34">
        <v>45961</v>
      </c>
      <c r="C1439">
        <v>1612.8579458255463</v>
      </c>
      <c r="D1439" t="s">
        <v>61</v>
      </c>
    </row>
    <row r="1440" spans="1:4" x14ac:dyDescent="0.3">
      <c r="A1440" s="33" t="s">
        <v>47</v>
      </c>
      <c r="B1440" s="34">
        <v>45991</v>
      </c>
      <c r="C1440">
        <v>1774.1437404081009</v>
      </c>
      <c r="D1440" t="s">
        <v>61</v>
      </c>
    </row>
    <row r="1441" spans="1:4" x14ac:dyDescent="0.3">
      <c r="A1441" s="33" t="s">
        <v>47</v>
      </c>
      <c r="B1441" s="34">
        <v>46022</v>
      </c>
      <c r="C1441">
        <v>1951.5581144489113</v>
      </c>
      <c r="D1441" t="s">
        <v>61</v>
      </c>
    </row>
    <row r="1442" spans="1:4" x14ac:dyDescent="0.3">
      <c r="A1442" s="33" t="s">
        <v>48</v>
      </c>
      <c r="B1442" s="34">
        <v>44957</v>
      </c>
      <c r="C1442">
        <v>2500</v>
      </c>
      <c r="D1442" t="s">
        <v>61</v>
      </c>
    </row>
    <row r="1443" spans="1:4" x14ac:dyDescent="0.3">
      <c r="A1443" s="33" t="s">
        <v>48</v>
      </c>
      <c r="B1443" s="34">
        <v>44985</v>
      </c>
      <c r="C1443">
        <v>2750</v>
      </c>
      <c r="D1443" t="s">
        <v>61</v>
      </c>
    </row>
    <row r="1444" spans="1:4" x14ac:dyDescent="0.3">
      <c r="A1444" s="33" t="s">
        <v>48</v>
      </c>
      <c r="B1444" s="34">
        <v>45016</v>
      </c>
      <c r="C1444">
        <v>3025.0000000000005</v>
      </c>
      <c r="D1444" t="s">
        <v>61</v>
      </c>
    </row>
    <row r="1445" spans="1:4" x14ac:dyDescent="0.3">
      <c r="A1445" s="33" t="s">
        <v>48</v>
      </c>
      <c r="B1445" s="34">
        <v>45046</v>
      </c>
      <c r="C1445">
        <v>3327.5000000000009</v>
      </c>
      <c r="D1445" t="s">
        <v>61</v>
      </c>
    </row>
    <row r="1446" spans="1:4" x14ac:dyDescent="0.3">
      <c r="A1446" s="33" t="s">
        <v>48</v>
      </c>
      <c r="B1446" s="34">
        <v>45077</v>
      </c>
      <c r="C1446">
        <v>3660.2500000000014</v>
      </c>
      <c r="D1446" t="s">
        <v>61</v>
      </c>
    </row>
    <row r="1447" spans="1:4" x14ac:dyDescent="0.3">
      <c r="A1447" s="33" t="s">
        <v>48</v>
      </c>
      <c r="B1447" s="34">
        <v>45107</v>
      </c>
      <c r="C1447">
        <v>4026.2750000000019</v>
      </c>
      <c r="D1447" t="s">
        <v>61</v>
      </c>
    </row>
    <row r="1448" spans="1:4" x14ac:dyDescent="0.3">
      <c r="A1448" s="33" t="s">
        <v>48</v>
      </c>
      <c r="B1448" s="34">
        <v>45138</v>
      </c>
      <c r="C1448">
        <v>4428.9025000000029</v>
      </c>
      <c r="D1448" t="s">
        <v>61</v>
      </c>
    </row>
    <row r="1449" spans="1:4" x14ac:dyDescent="0.3">
      <c r="A1449" s="33" t="s">
        <v>48</v>
      </c>
      <c r="B1449" s="34">
        <v>45169</v>
      </c>
      <c r="C1449">
        <v>4871.7927500000033</v>
      </c>
      <c r="D1449" t="s">
        <v>61</v>
      </c>
    </row>
    <row r="1450" spans="1:4" x14ac:dyDescent="0.3">
      <c r="A1450" s="33" t="s">
        <v>48</v>
      </c>
      <c r="B1450" s="34">
        <v>45199</v>
      </c>
      <c r="C1450">
        <v>5358.9720250000037</v>
      </c>
      <c r="D1450" t="s">
        <v>61</v>
      </c>
    </row>
    <row r="1451" spans="1:4" x14ac:dyDescent="0.3">
      <c r="A1451" s="33" t="s">
        <v>48</v>
      </c>
      <c r="B1451" s="34">
        <v>45230</v>
      </c>
      <c r="C1451">
        <v>5894.8692275000049</v>
      </c>
      <c r="D1451" t="s">
        <v>61</v>
      </c>
    </row>
    <row r="1452" spans="1:4" x14ac:dyDescent="0.3">
      <c r="A1452" s="33" t="s">
        <v>48</v>
      </c>
      <c r="B1452" s="34">
        <v>45260</v>
      </c>
      <c r="C1452">
        <v>6484.3561502500061</v>
      </c>
      <c r="D1452" t="s">
        <v>61</v>
      </c>
    </row>
    <row r="1453" spans="1:4" x14ac:dyDescent="0.3">
      <c r="A1453" s="33" t="s">
        <v>48</v>
      </c>
      <c r="B1453" s="34">
        <v>45291</v>
      </c>
      <c r="C1453">
        <v>7132.7917652750075</v>
      </c>
      <c r="D1453" t="s">
        <v>61</v>
      </c>
    </row>
    <row r="1454" spans="1:4" x14ac:dyDescent="0.3">
      <c r="A1454" s="33" t="s">
        <v>48</v>
      </c>
      <c r="B1454" s="34">
        <v>45322</v>
      </c>
      <c r="C1454">
        <v>7846.070941802509</v>
      </c>
      <c r="D1454" t="s">
        <v>61</v>
      </c>
    </row>
    <row r="1455" spans="1:4" x14ac:dyDescent="0.3">
      <c r="A1455" s="33" t="s">
        <v>48</v>
      </c>
      <c r="B1455" s="34">
        <v>45351</v>
      </c>
      <c r="C1455">
        <v>8630.6780359827608</v>
      </c>
      <c r="D1455" t="s">
        <v>61</v>
      </c>
    </row>
    <row r="1456" spans="1:4" x14ac:dyDescent="0.3">
      <c r="A1456" s="33" t="s">
        <v>48</v>
      </c>
      <c r="B1456" s="34">
        <v>45382</v>
      </c>
      <c r="C1456">
        <v>9493.7458395810372</v>
      </c>
      <c r="D1456" t="s">
        <v>61</v>
      </c>
    </row>
    <row r="1457" spans="1:4" x14ac:dyDescent="0.3">
      <c r="A1457" s="33" t="s">
        <v>48</v>
      </c>
      <c r="B1457" s="34">
        <v>45412</v>
      </c>
      <c r="C1457">
        <v>10443.120423539141</v>
      </c>
      <c r="D1457" t="s">
        <v>61</v>
      </c>
    </row>
    <row r="1458" spans="1:4" x14ac:dyDescent="0.3">
      <c r="A1458" s="33" t="s">
        <v>48</v>
      </c>
      <c r="B1458" s="34">
        <v>45443</v>
      </c>
      <c r="C1458">
        <v>11487.432465893056</v>
      </c>
      <c r="D1458" t="s">
        <v>61</v>
      </c>
    </row>
    <row r="1459" spans="1:4" x14ac:dyDescent="0.3">
      <c r="A1459" s="33" t="s">
        <v>48</v>
      </c>
      <c r="B1459" s="34">
        <v>45473</v>
      </c>
      <c r="C1459">
        <v>12636.175712482363</v>
      </c>
      <c r="D1459" t="s">
        <v>61</v>
      </c>
    </row>
    <row r="1460" spans="1:4" x14ac:dyDescent="0.3">
      <c r="A1460" s="33" t="s">
        <v>48</v>
      </c>
      <c r="B1460" s="34">
        <v>45504</v>
      </c>
      <c r="C1460">
        <v>13899.793283730602</v>
      </c>
      <c r="D1460" t="s">
        <v>61</v>
      </c>
    </row>
    <row r="1461" spans="1:4" x14ac:dyDescent="0.3">
      <c r="A1461" s="33" t="s">
        <v>48</v>
      </c>
      <c r="B1461" s="34">
        <v>45535</v>
      </c>
      <c r="C1461">
        <v>15289.772612103663</v>
      </c>
      <c r="D1461" t="s">
        <v>61</v>
      </c>
    </row>
    <row r="1462" spans="1:4" x14ac:dyDescent="0.3">
      <c r="A1462" s="33" t="s">
        <v>48</v>
      </c>
      <c r="B1462" s="34">
        <v>45565</v>
      </c>
      <c r="C1462">
        <v>16818.749873314031</v>
      </c>
      <c r="D1462" t="s">
        <v>61</v>
      </c>
    </row>
    <row r="1463" spans="1:4" x14ac:dyDescent="0.3">
      <c r="A1463" s="33" t="s">
        <v>48</v>
      </c>
      <c r="B1463" s="34">
        <v>45596</v>
      </c>
      <c r="C1463">
        <v>18500.624860645436</v>
      </c>
      <c r="D1463" t="s">
        <v>61</v>
      </c>
    </row>
    <row r="1464" spans="1:4" x14ac:dyDescent="0.3">
      <c r="A1464" s="33" t="s">
        <v>48</v>
      </c>
      <c r="B1464" s="34">
        <v>45626</v>
      </c>
      <c r="C1464">
        <v>20350.687346709979</v>
      </c>
      <c r="D1464" t="s">
        <v>61</v>
      </c>
    </row>
    <row r="1465" spans="1:4" x14ac:dyDescent="0.3">
      <c r="A1465" s="33" t="s">
        <v>48</v>
      </c>
      <c r="B1465" s="34">
        <v>45657</v>
      </c>
      <c r="C1465">
        <v>22385.75608138098</v>
      </c>
      <c r="D1465" t="s">
        <v>61</v>
      </c>
    </row>
    <row r="1466" spans="1:4" x14ac:dyDescent="0.3">
      <c r="A1466" s="33" t="s">
        <v>48</v>
      </c>
      <c r="B1466" s="34">
        <v>45688</v>
      </c>
      <c r="C1466">
        <v>24624.33168951908</v>
      </c>
      <c r="D1466" t="s">
        <v>61</v>
      </c>
    </row>
    <row r="1467" spans="1:4" x14ac:dyDescent="0.3">
      <c r="A1467" s="33" t="s">
        <v>48</v>
      </c>
      <c r="B1467" s="34">
        <v>45716</v>
      </c>
      <c r="C1467">
        <v>27086.76485847099</v>
      </c>
      <c r="D1467" t="s">
        <v>61</v>
      </c>
    </row>
    <row r="1468" spans="1:4" x14ac:dyDescent="0.3">
      <c r="A1468" s="33" t="s">
        <v>48</v>
      </c>
      <c r="B1468" s="34">
        <v>45747</v>
      </c>
      <c r="C1468">
        <v>29795.441344318089</v>
      </c>
      <c r="D1468" t="s">
        <v>61</v>
      </c>
    </row>
    <row r="1469" spans="1:4" x14ac:dyDescent="0.3">
      <c r="A1469" s="33" t="s">
        <v>48</v>
      </c>
      <c r="B1469" s="34">
        <v>45777</v>
      </c>
      <c r="C1469">
        <v>32774.985478749899</v>
      </c>
      <c r="D1469" t="s">
        <v>61</v>
      </c>
    </row>
    <row r="1470" spans="1:4" x14ac:dyDescent="0.3">
      <c r="A1470" s="33" t="s">
        <v>48</v>
      </c>
      <c r="B1470" s="34">
        <v>45808</v>
      </c>
      <c r="C1470">
        <v>36052.484026624894</v>
      </c>
      <c r="D1470" t="s">
        <v>61</v>
      </c>
    </row>
    <row r="1471" spans="1:4" x14ac:dyDescent="0.3">
      <c r="A1471" s="33" t="s">
        <v>48</v>
      </c>
      <c r="B1471" s="34">
        <v>45838</v>
      </c>
      <c r="C1471">
        <v>39657.732429287389</v>
      </c>
      <c r="D1471" t="s">
        <v>61</v>
      </c>
    </row>
    <row r="1472" spans="1:4" x14ac:dyDescent="0.3">
      <c r="A1472" s="33" t="s">
        <v>48</v>
      </c>
      <c r="B1472" s="34">
        <v>45869</v>
      </c>
      <c r="C1472">
        <v>43623.505672216132</v>
      </c>
      <c r="D1472" t="s">
        <v>61</v>
      </c>
    </row>
    <row r="1473" spans="1:4" x14ac:dyDescent="0.3">
      <c r="A1473" s="33" t="s">
        <v>48</v>
      </c>
      <c r="B1473" s="34">
        <v>45900</v>
      </c>
      <c r="C1473">
        <v>47985.856239437751</v>
      </c>
      <c r="D1473" t="s">
        <v>61</v>
      </c>
    </row>
    <row r="1474" spans="1:4" x14ac:dyDescent="0.3">
      <c r="A1474" s="33" t="s">
        <v>48</v>
      </c>
      <c r="B1474" s="34">
        <v>45930</v>
      </c>
      <c r="C1474">
        <v>52784.441863381529</v>
      </c>
      <c r="D1474" t="s">
        <v>61</v>
      </c>
    </row>
    <row r="1475" spans="1:4" x14ac:dyDescent="0.3">
      <c r="A1475" s="33" t="s">
        <v>48</v>
      </c>
      <c r="B1475" s="34">
        <v>45961</v>
      </c>
      <c r="C1475">
        <v>58062.886049719687</v>
      </c>
      <c r="D1475" t="s">
        <v>61</v>
      </c>
    </row>
    <row r="1476" spans="1:4" x14ac:dyDescent="0.3">
      <c r="A1476" s="33" t="s">
        <v>48</v>
      </c>
      <c r="B1476" s="34">
        <v>45991</v>
      </c>
      <c r="C1476">
        <v>63869.174654691662</v>
      </c>
      <c r="D1476" t="s">
        <v>61</v>
      </c>
    </row>
    <row r="1477" spans="1:4" x14ac:dyDescent="0.3">
      <c r="A1477" s="33" t="s">
        <v>48</v>
      </c>
      <c r="B1477" s="34">
        <v>46022</v>
      </c>
      <c r="C1477">
        <v>70256.092120160829</v>
      </c>
      <c r="D1477" t="s">
        <v>61</v>
      </c>
    </row>
    <row r="1478" spans="1:4" x14ac:dyDescent="0.3">
      <c r="A1478" s="33" t="s">
        <v>49</v>
      </c>
      <c r="B1478" s="34">
        <v>44957</v>
      </c>
      <c r="C1478">
        <v>2569.4443999999999</v>
      </c>
      <c r="D1478" t="s">
        <v>61</v>
      </c>
    </row>
    <row r="1479" spans="1:4" x14ac:dyDescent="0.3">
      <c r="A1479" s="33" t="s">
        <v>49</v>
      </c>
      <c r="B1479" s="34">
        <v>44985</v>
      </c>
      <c r="C1479">
        <v>2826.3888999999999</v>
      </c>
      <c r="D1479" t="s">
        <v>61</v>
      </c>
    </row>
    <row r="1480" spans="1:4" x14ac:dyDescent="0.3">
      <c r="A1480" s="33" t="s">
        <v>49</v>
      </c>
      <c r="B1480" s="34">
        <v>45016</v>
      </c>
      <c r="C1480">
        <v>3109.0277999999998</v>
      </c>
      <c r="D1480" t="s">
        <v>61</v>
      </c>
    </row>
    <row r="1481" spans="1:4" x14ac:dyDescent="0.3">
      <c r="A1481" s="33" t="s">
        <v>49</v>
      </c>
      <c r="B1481" s="34">
        <v>45046</v>
      </c>
      <c r="C1481">
        <v>3419.9306000000001</v>
      </c>
      <c r="D1481" t="s">
        <v>61</v>
      </c>
    </row>
    <row r="1482" spans="1:4" x14ac:dyDescent="0.3">
      <c r="A1482" s="33" t="s">
        <v>49</v>
      </c>
      <c r="B1482" s="34">
        <v>45077</v>
      </c>
      <c r="C1482">
        <v>3761.9236000000001</v>
      </c>
      <c r="D1482" t="s">
        <v>61</v>
      </c>
    </row>
    <row r="1483" spans="1:4" x14ac:dyDescent="0.3">
      <c r="A1483" s="33" t="s">
        <v>49</v>
      </c>
      <c r="B1483" s="34">
        <v>45107</v>
      </c>
      <c r="C1483">
        <v>4138.116</v>
      </c>
      <c r="D1483" t="s">
        <v>61</v>
      </c>
    </row>
    <row r="1484" spans="1:4" x14ac:dyDescent="0.3">
      <c r="A1484" s="33" t="s">
        <v>49</v>
      </c>
      <c r="B1484" s="34">
        <v>45138</v>
      </c>
      <c r="C1484">
        <v>4551.9276</v>
      </c>
      <c r="D1484" t="s">
        <v>61</v>
      </c>
    </row>
    <row r="1485" spans="1:4" x14ac:dyDescent="0.3">
      <c r="A1485" s="33" t="s">
        <v>49</v>
      </c>
      <c r="B1485" s="34">
        <v>45169</v>
      </c>
      <c r="C1485">
        <v>5007.1202999999996</v>
      </c>
      <c r="D1485" t="s">
        <v>61</v>
      </c>
    </row>
    <row r="1486" spans="1:4" x14ac:dyDescent="0.3">
      <c r="A1486" s="33" t="s">
        <v>49</v>
      </c>
      <c r="B1486" s="34">
        <v>45199</v>
      </c>
      <c r="C1486">
        <v>5507.8324000000002</v>
      </c>
      <c r="D1486" t="s">
        <v>61</v>
      </c>
    </row>
    <row r="1487" spans="1:4" x14ac:dyDescent="0.3">
      <c r="A1487" s="33" t="s">
        <v>49</v>
      </c>
      <c r="B1487" s="34">
        <v>45230</v>
      </c>
      <c r="C1487">
        <v>6058.6156000000001</v>
      </c>
      <c r="D1487" t="s">
        <v>61</v>
      </c>
    </row>
    <row r="1488" spans="1:4" x14ac:dyDescent="0.3">
      <c r="A1488" s="33" t="s">
        <v>49</v>
      </c>
      <c r="B1488" s="34">
        <v>45260</v>
      </c>
      <c r="C1488">
        <v>6664.4772000000003</v>
      </c>
      <c r="D1488" t="s">
        <v>61</v>
      </c>
    </row>
    <row r="1489" spans="1:4" x14ac:dyDescent="0.3">
      <c r="A1489" s="33" t="s">
        <v>49</v>
      </c>
      <c r="B1489" s="34">
        <v>45291</v>
      </c>
      <c r="C1489">
        <v>7330.9249</v>
      </c>
      <c r="D1489" t="s">
        <v>61</v>
      </c>
    </row>
    <row r="1490" spans="1:4" x14ac:dyDescent="0.3">
      <c r="A1490" s="33" t="s">
        <v>49</v>
      </c>
      <c r="B1490" s="34">
        <v>45322</v>
      </c>
      <c r="C1490">
        <v>8064.0173999999997</v>
      </c>
      <c r="D1490" t="s">
        <v>61</v>
      </c>
    </row>
    <row r="1491" spans="1:4" x14ac:dyDescent="0.3">
      <c r="A1491" s="33" t="s">
        <v>49</v>
      </c>
      <c r="B1491" s="34">
        <v>45351</v>
      </c>
      <c r="C1491">
        <v>8870.4190999999992</v>
      </c>
      <c r="D1491" t="s">
        <v>61</v>
      </c>
    </row>
    <row r="1492" spans="1:4" x14ac:dyDescent="0.3">
      <c r="A1492" s="33" t="s">
        <v>49</v>
      </c>
      <c r="B1492" s="34">
        <v>45382</v>
      </c>
      <c r="C1492">
        <v>9757.4609999999993</v>
      </c>
      <c r="D1492" t="s">
        <v>61</v>
      </c>
    </row>
    <row r="1493" spans="1:4" x14ac:dyDescent="0.3">
      <c r="A1493" s="33" t="s">
        <v>49</v>
      </c>
      <c r="B1493" s="34">
        <v>45412</v>
      </c>
      <c r="C1493">
        <v>10733.2071</v>
      </c>
      <c r="D1493" t="s">
        <v>61</v>
      </c>
    </row>
    <row r="1494" spans="1:4" x14ac:dyDescent="0.3">
      <c r="A1494" s="33" t="s">
        <v>49</v>
      </c>
      <c r="B1494" s="34">
        <v>45443</v>
      </c>
      <c r="C1494">
        <v>11806.5278</v>
      </c>
      <c r="D1494" t="s">
        <v>61</v>
      </c>
    </row>
    <row r="1495" spans="1:4" x14ac:dyDescent="0.3">
      <c r="A1495" s="33" t="s">
        <v>49</v>
      </c>
      <c r="B1495" s="34">
        <v>45473</v>
      </c>
      <c r="C1495">
        <v>12987.1806</v>
      </c>
      <c r="D1495" t="s">
        <v>61</v>
      </c>
    </row>
    <row r="1496" spans="1:4" x14ac:dyDescent="0.3">
      <c r="A1496" s="33" t="s">
        <v>49</v>
      </c>
      <c r="B1496" s="34">
        <v>45504</v>
      </c>
      <c r="C1496">
        <v>14285.8987</v>
      </c>
      <c r="D1496" t="s">
        <v>61</v>
      </c>
    </row>
    <row r="1497" spans="1:4" x14ac:dyDescent="0.3">
      <c r="A1497" s="33" t="s">
        <v>49</v>
      </c>
      <c r="B1497" s="34">
        <v>45535</v>
      </c>
      <c r="C1497">
        <v>15714.488499999999</v>
      </c>
      <c r="D1497" t="s">
        <v>61</v>
      </c>
    </row>
    <row r="1498" spans="1:4" x14ac:dyDescent="0.3">
      <c r="A1498" s="33" t="s">
        <v>49</v>
      </c>
      <c r="B1498" s="34">
        <v>45565</v>
      </c>
      <c r="C1498">
        <v>17285.937399999999</v>
      </c>
      <c r="D1498" t="s">
        <v>61</v>
      </c>
    </row>
    <row r="1499" spans="1:4" x14ac:dyDescent="0.3">
      <c r="A1499" s="33" t="s">
        <v>49</v>
      </c>
      <c r="B1499" s="34">
        <v>45596</v>
      </c>
      <c r="C1499">
        <v>19014.5311</v>
      </c>
      <c r="D1499" t="s">
        <v>61</v>
      </c>
    </row>
    <row r="1500" spans="1:4" x14ac:dyDescent="0.3">
      <c r="A1500" s="33" t="s">
        <v>49</v>
      </c>
      <c r="B1500" s="34">
        <v>45626</v>
      </c>
      <c r="C1500">
        <v>20915.984199999999</v>
      </c>
      <c r="D1500" t="s">
        <v>61</v>
      </c>
    </row>
    <row r="1501" spans="1:4" x14ac:dyDescent="0.3">
      <c r="A1501" s="33" t="s">
        <v>49</v>
      </c>
      <c r="B1501" s="34">
        <v>45657</v>
      </c>
      <c r="C1501">
        <v>23007.582600000002</v>
      </c>
      <c r="D1501" t="s">
        <v>61</v>
      </c>
    </row>
    <row r="1502" spans="1:4" x14ac:dyDescent="0.3">
      <c r="A1502" s="33" t="s">
        <v>49</v>
      </c>
      <c r="B1502" s="34">
        <v>45688</v>
      </c>
      <c r="C1502">
        <v>25308.340899999999</v>
      </c>
      <c r="D1502" t="s">
        <v>61</v>
      </c>
    </row>
    <row r="1503" spans="1:4" x14ac:dyDescent="0.3">
      <c r="A1503" s="33" t="s">
        <v>49</v>
      </c>
      <c r="B1503" s="34">
        <v>45716</v>
      </c>
      <c r="C1503">
        <v>27839.174999999999</v>
      </c>
      <c r="D1503" t="s">
        <v>61</v>
      </c>
    </row>
    <row r="1504" spans="1:4" x14ac:dyDescent="0.3">
      <c r="A1504" s="33" t="s">
        <v>49</v>
      </c>
      <c r="B1504" s="34">
        <v>45747</v>
      </c>
      <c r="C1504">
        <v>30623.092499999999</v>
      </c>
      <c r="D1504" t="s">
        <v>61</v>
      </c>
    </row>
    <row r="1505" spans="1:4" x14ac:dyDescent="0.3">
      <c r="A1505" s="33" t="s">
        <v>49</v>
      </c>
      <c r="B1505" s="34">
        <v>45777</v>
      </c>
      <c r="C1505">
        <v>33685.401700000002</v>
      </c>
      <c r="D1505" t="s">
        <v>61</v>
      </c>
    </row>
    <row r="1506" spans="1:4" x14ac:dyDescent="0.3">
      <c r="A1506" s="33" t="s">
        <v>49</v>
      </c>
      <c r="B1506" s="34">
        <v>45808</v>
      </c>
      <c r="C1506">
        <v>37053.941899999998</v>
      </c>
      <c r="D1506" t="s">
        <v>61</v>
      </c>
    </row>
    <row r="1507" spans="1:4" x14ac:dyDescent="0.3">
      <c r="A1507" s="33" t="s">
        <v>49</v>
      </c>
      <c r="B1507" s="34">
        <v>45838</v>
      </c>
      <c r="C1507">
        <v>40759.3361</v>
      </c>
      <c r="D1507" t="s">
        <v>61</v>
      </c>
    </row>
    <row r="1508" spans="1:4" x14ac:dyDescent="0.3">
      <c r="A1508" s="33" t="s">
        <v>49</v>
      </c>
      <c r="B1508" s="34">
        <v>45869</v>
      </c>
      <c r="C1508">
        <v>44835.269699999997</v>
      </c>
      <c r="D1508" t="s">
        <v>61</v>
      </c>
    </row>
    <row r="1509" spans="1:4" x14ac:dyDescent="0.3">
      <c r="A1509" s="33" t="s">
        <v>49</v>
      </c>
      <c r="B1509" s="34">
        <v>45900</v>
      </c>
      <c r="C1509">
        <v>49318.796699999999</v>
      </c>
      <c r="D1509" t="s">
        <v>61</v>
      </c>
    </row>
    <row r="1510" spans="1:4" x14ac:dyDescent="0.3">
      <c r="A1510" s="33" t="s">
        <v>49</v>
      </c>
      <c r="B1510" s="34">
        <v>45930</v>
      </c>
      <c r="C1510">
        <v>54250.676399999997</v>
      </c>
      <c r="D1510" t="s">
        <v>61</v>
      </c>
    </row>
    <row r="1511" spans="1:4" x14ac:dyDescent="0.3">
      <c r="A1511" s="33" t="s">
        <v>49</v>
      </c>
      <c r="B1511" s="34">
        <v>45961</v>
      </c>
      <c r="C1511">
        <v>59675.743999999999</v>
      </c>
      <c r="D1511" t="s">
        <v>61</v>
      </c>
    </row>
    <row r="1512" spans="1:4" x14ac:dyDescent="0.3">
      <c r="A1512" s="33" t="s">
        <v>49</v>
      </c>
      <c r="B1512" s="34">
        <v>45991</v>
      </c>
      <c r="C1512">
        <v>65643.318400000004</v>
      </c>
      <c r="D1512" t="s">
        <v>61</v>
      </c>
    </row>
    <row r="1513" spans="1:4" x14ac:dyDescent="0.3">
      <c r="A1513" s="33" t="s">
        <v>49</v>
      </c>
      <c r="B1513" s="34">
        <v>46022</v>
      </c>
      <c r="C1513">
        <v>72207.650200000004</v>
      </c>
      <c r="D1513" t="s">
        <v>61</v>
      </c>
    </row>
    <row r="1514" spans="1:4" x14ac:dyDescent="0.3">
      <c r="A1514" s="33" t="s">
        <v>50</v>
      </c>
      <c r="B1514" s="34">
        <v>44957</v>
      </c>
      <c r="C1514">
        <v>-2569.4443999999999</v>
      </c>
      <c r="D1514" t="s">
        <v>61</v>
      </c>
    </row>
    <row r="1515" spans="1:4" x14ac:dyDescent="0.3">
      <c r="A1515" s="33" t="s">
        <v>50</v>
      </c>
      <c r="B1515" s="34">
        <v>44985</v>
      </c>
      <c r="C1515">
        <v>-2826.3888999999999</v>
      </c>
      <c r="D1515" t="s">
        <v>61</v>
      </c>
    </row>
    <row r="1516" spans="1:4" x14ac:dyDescent="0.3">
      <c r="A1516" s="33" t="s">
        <v>50</v>
      </c>
      <c r="B1516" s="34">
        <v>45016</v>
      </c>
      <c r="C1516">
        <v>-3109.0277999999998</v>
      </c>
      <c r="D1516" t="s">
        <v>61</v>
      </c>
    </row>
    <row r="1517" spans="1:4" x14ac:dyDescent="0.3">
      <c r="A1517" s="33" t="s">
        <v>50</v>
      </c>
      <c r="B1517" s="34">
        <v>45046</v>
      </c>
      <c r="C1517">
        <v>-3419.9306000000001</v>
      </c>
      <c r="D1517" t="s">
        <v>61</v>
      </c>
    </row>
    <row r="1518" spans="1:4" x14ac:dyDescent="0.3">
      <c r="A1518" s="33" t="s">
        <v>50</v>
      </c>
      <c r="B1518" s="34">
        <v>45077</v>
      </c>
      <c r="C1518">
        <v>-3761.9236000000001</v>
      </c>
      <c r="D1518" t="s">
        <v>61</v>
      </c>
    </row>
    <row r="1519" spans="1:4" x14ac:dyDescent="0.3">
      <c r="A1519" s="33" t="s">
        <v>50</v>
      </c>
      <c r="B1519" s="34">
        <v>45107</v>
      </c>
      <c r="C1519">
        <v>-4138.116</v>
      </c>
      <c r="D1519" t="s">
        <v>61</v>
      </c>
    </row>
    <row r="1520" spans="1:4" x14ac:dyDescent="0.3">
      <c r="A1520" s="33" t="s">
        <v>50</v>
      </c>
      <c r="B1520" s="34">
        <v>45138</v>
      </c>
      <c r="C1520">
        <v>-4551.9276</v>
      </c>
      <c r="D1520" t="s">
        <v>61</v>
      </c>
    </row>
    <row r="1521" spans="1:4" x14ac:dyDescent="0.3">
      <c r="A1521" s="33" t="s">
        <v>50</v>
      </c>
      <c r="B1521" s="34">
        <v>45169</v>
      </c>
      <c r="C1521">
        <v>-5007.1202999999996</v>
      </c>
      <c r="D1521" t="s">
        <v>61</v>
      </c>
    </row>
    <row r="1522" spans="1:4" x14ac:dyDescent="0.3">
      <c r="A1522" s="33" t="s">
        <v>50</v>
      </c>
      <c r="B1522" s="34">
        <v>45199</v>
      </c>
      <c r="C1522">
        <v>-5507.8324000000002</v>
      </c>
      <c r="D1522" t="s">
        <v>61</v>
      </c>
    </row>
    <row r="1523" spans="1:4" x14ac:dyDescent="0.3">
      <c r="A1523" s="33" t="s">
        <v>50</v>
      </c>
      <c r="B1523" s="34">
        <v>45230</v>
      </c>
      <c r="C1523">
        <v>-6058.6156000000001</v>
      </c>
      <c r="D1523" t="s">
        <v>61</v>
      </c>
    </row>
    <row r="1524" spans="1:4" x14ac:dyDescent="0.3">
      <c r="A1524" s="33" t="s">
        <v>50</v>
      </c>
      <c r="B1524" s="34">
        <v>45260</v>
      </c>
      <c r="C1524">
        <v>-6664.4772000000003</v>
      </c>
      <c r="D1524" t="s">
        <v>61</v>
      </c>
    </row>
    <row r="1525" spans="1:4" x14ac:dyDescent="0.3">
      <c r="A1525" s="33" t="s">
        <v>50</v>
      </c>
      <c r="B1525" s="34">
        <v>45291</v>
      </c>
      <c r="C1525">
        <v>-7330.9249</v>
      </c>
      <c r="D1525" t="s">
        <v>61</v>
      </c>
    </row>
    <row r="1526" spans="1:4" x14ac:dyDescent="0.3">
      <c r="A1526" s="33" t="s">
        <v>50</v>
      </c>
      <c r="B1526" s="34">
        <v>45322</v>
      </c>
      <c r="C1526">
        <v>-8064.0173999999997</v>
      </c>
      <c r="D1526" t="s">
        <v>61</v>
      </c>
    </row>
    <row r="1527" spans="1:4" x14ac:dyDescent="0.3">
      <c r="A1527" s="33" t="s">
        <v>50</v>
      </c>
      <c r="B1527" s="34">
        <v>45351</v>
      </c>
      <c r="C1527">
        <v>-8870.4190999999992</v>
      </c>
      <c r="D1527" t="s">
        <v>61</v>
      </c>
    </row>
    <row r="1528" spans="1:4" x14ac:dyDescent="0.3">
      <c r="A1528" s="33" t="s">
        <v>50</v>
      </c>
      <c r="B1528" s="34">
        <v>45382</v>
      </c>
      <c r="C1528">
        <v>-9757.4609999999993</v>
      </c>
      <c r="D1528" t="s">
        <v>61</v>
      </c>
    </row>
    <row r="1529" spans="1:4" x14ac:dyDescent="0.3">
      <c r="A1529" s="33" t="s">
        <v>50</v>
      </c>
      <c r="B1529" s="34">
        <v>45412</v>
      </c>
      <c r="C1529">
        <v>-10733.2071</v>
      </c>
      <c r="D1529" t="s">
        <v>61</v>
      </c>
    </row>
    <row r="1530" spans="1:4" x14ac:dyDescent="0.3">
      <c r="A1530" s="33" t="s">
        <v>50</v>
      </c>
      <c r="B1530" s="34">
        <v>45443</v>
      </c>
      <c r="C1530">
        <v>-11806.5278</v>
      </c>
      <c r="D1530" t="s">
        <v>61</v>
      </c>
    </row>
    <row r="1531" spans="1:4" x14ac:dyDescent="0.3">
      <c r="A1531" s="33" t="s">
        <v>50</v>
      </c>
      <c r="B1531" s="34">
        <v>45473</v>
      </c>
      <c r="C1531">
        <v>-12987.1806</v>
      </c>
      <c r="D1531" t="s">
        <v>61</v>
      </c>
    </row>
    <row r="1532" spans="1:4" x14ac:dyDescent="0.3">
      <c r="A1532" s="33" t="s">
        <v>50</v>
      </c>
      <c r="B1532" s="34">
        <v>45504</v>
      </c>
      <c r="C1532">
        <v>-14285.8987</v>
      </c>
      <c r="D1532" t="s">
        <v>61</v>
      </c>
    </row>
    <row r="1533" spans="1:4" x14ac:dyDescent="0.3">
      <c r="A1533" s="33" t="s">
        <v>50</v>
      </c>
      <c r="B1533" s="34">
        <v>45535</v>
      </c>
      <c r="C1533">
        <v>-15714.488499999999</v>
      </c>
      <c r="D1533" t="s">
        <v>61</v>
      </c>
    </row>
    <row r="1534" spans="1:4" x14ac:dyDescent="0.3">
      <c r="A1534" s="33" t="s">
        <v>50</v>
      </c>
      <c r="B1534" s="34">
        <v>45565</v>
      </c>
      <c r="C1534">
        <v>-17285.937399999999</v>
      </c>
      <c r="D1534" t="s">
        <v>61</v>
      </c>
    </row>
    <row r="1535" spans="1:4" x14ac:dyDescent="0.3">
      <c r="A1535" s="33" t="s">
        <v>50</v>
      </c>
      <c r="B1535" s="34">
        <v>45596</v>
      </c>
      <c r="C1535">
        <v>-19014.5311</v>
      </c>
      <c r="D1535" t="s">
        <v>61</v>
      </c>
    </row>
    <row r="1536" spans="1:4" x14ac:dyDescent="0.3">
      <c r="A1536" s="33" t="s">
        <v>50</v>
      </c>
      <c r="B1536" s="34">
        <v>45626</v>
      </c>
      <c r="C1536">
        <v>-20915.984199999999</v>
      </c>
      <c r="D1536" t="s">
        <v>61</v>
      </c>
    </row>
    <row r="1537" spans="1:4" x14ac:dyDescent="0.3">
      <c r="A1537" s="33" t="s">
        <v>50</v>
      </c>
      <c r="B1537" s="34">
        <v>45657</v>
      </c>
      <c r="C1537">
        <v>-23007.582600000002</v>
      </c>
      <c r="D1537" t="s">
        <v>61</v>
      </c>
    </row>
    <row r="1538" spans="1:4" x14ac:dyDescent="0.3">
      <c r="A1538" s="33" t="s">
        <v>50</v>
      </c>
      <c r="B1538" s="34">
        <v>45688</v>
      </c>
      <c r="C1538">
        <v>-25308.340899999999</v>
      </c>
      <c r="D1538" t="s">
        <v>61</v>
      </c>
    </row>
    <row r="1539" spans="1:4" x14ac:dyDescent="0.3">
      <c r="A1539" s="33" t="s">
        <v>50</v>
      </c>
      <c r="B1539" s="34">
        <v>45716</v>
      </c>
      <c r="C1539">
        <v>-27839.174999999999</v>
      </c>
      <c r="D1539" t="s">
        <v>61</v>
      </c>
    </row>
    <row r="1540" spans="1:4" x14ac:dyDescent="0.3">
      <c r="A1540" s="33" t="s">
        <v>50</v>
      </c>
      <c r="B1540" s="34">
        <v>45747</v>
      </c>
      <c r="C1540">
        <v>-30623.092499999999</v>
      </c>
      <c r="D1540" t="s">
        <v>61</v>
      </c>
    </row>
    <row r="1541" spans="1:4" x14ac:dyDescent="0.3">
      <c r="A1541" s="33" t="s">
        <v>50</v>
      </c>
      <c r="B1541" s="34">
        <v>45777</v>
      </c>
      <c r="C1541">
        <v>-33685.401700000002</v>
      </c>
      <c r="D1541" t="s">
        <v>61</v>
      </c>
    </row>
    <row r="1542" spans="1:4" x14ac:dyDescent="0.3">
      <c r="A1542" s="33" t="s">
        <v>50</v>
      </c>
      <c r="B1542" s="34">
        <v>45808</v>
      </c>
      <c r="C1542">
        <v>-37053.941899999998</v>
      </c>
      <c r="D1542" t="s">
        <v>61</v>
      </c>
    </row>
    <row r="1543" spans="1:4" x14ac:dyDescent="0.3">
      <c r="A1543" s="33" t="s">
        <v>50</v>
      </c>
      <c r="B1543" s="34">
        <v>45838</v>
      </c>
      <c r="C1543">
        <v>-40759.3361</v>
      </c>
      <c r="D1543" t="s">
        <v>61</v>
      </c>
    </row>
    <row r="1544" spans="1:4" x14ac:dyDescent="0.3">
      <c r="A1544" s="33" t="s">
        <v>50</v>
      </c>
      <c r="B1544" s="34">
        <v>45869</v>
      </c>
      <c r="C1544">
        <v>-44835.269699999997</v>
      </c>
      <c r="D1544" t="s">
        <v>61</v>
      </c>
    </row>
    <row r="1545" spans="1:4" x14ac:dyDescent="0.3">
      <c r="A1545" s="33" t="s">
        <v>50</v>
      </c>
      <c r="B1545" s="34">
        <v>45900</v>
      </c>
      <c r="C1545">
        <v>-49318.796699999999</v>
      </c>
      <c r="D1545" t="s">
        <v>61</v>
      </c>
    </row>
    <row r="1546" spans="1:4" x14ac:dyDescent="0.3">
      <c r="A1546" s="33" t="s">
        <v>50</v>
      </c>
      <c r="B1546" s="34">
        <v>45930</v>
      </c>
      <c r="C1546">
        <v>-54250.676399999997</v>
      </c>
      <c r="D1546" t="s">
        <v>61</v>
      </c>
    </row>
    <row r="1547" spans="1:4" x14ac:dyDescent="0.3">
      <c r="A1547" s="33" t="s">
        <v>50</v>
      </c>
      <c r="B1547" s="34">
        <v>45961</v>
      </c>
      <c r="C1547">
        <v>-59675.743999999999</v>
      </c>
      <c r="D1547" t="s">
        <v>61</v>
      </c>
    </row>
    <row r="1548" spans="1:4" x14ac:dyDescent="0.3">
      <c r="A1548" s="33" t="s">
        <v>50</v>
      </c>
      <c r="B1548" s="34">
        <v>45991</v>
      </c>
      <c r="C1548">
        <v>-65643.318400000004</v>
      </c>
      <c r="D1548" t="s">
        <v>61</v>
      </c>
    </row>
    <row r="1549" spans="1:4" x14ac:dyDescent="0.3">
      <c r="A1549" s="33" t="s">
        <v>50</v>
      </c>
      <c r="B1549" s="34">
        <v>46022</v>
      </c>
      <c r="C1549">
        <v>-72207.650200000004</v>
      </c>
      <c r="D1549" t="s">
        <v>61</v>
      </c>
    </row>
    <row r="1550" spans="1:4" x14ac:dyDescent="0.3">
      <c r="A1550" s="33" t="s">
        <v>51</v>
      </c>
      <c r="B1550" s="34">
        <v>44957</v>
      </c>
      <c r="C1550">
        <v>47080.5556</v>
      </c>
      <c r="D1550" t="s">
        <v>61</v>
      </c>
    </row>
    <row r="1551" spans="1:4" x14ac:dyDescent="0.3">
      <c r="A1551" s="33" t="s">
        <v>51</v>
      </c>
      <c r="B1551" s="34">
        <v>44985</v>
      </c>
      <c r="C1551">
        <v>42937.611100000002</v>
      </c>
      <c r="D1551" t="s">
        <v>61</v>
      </c>
    </row>
    <row r="1552" spans="1:4" x14ac:dyDescent="0.3">
      <c r="A1552" s="33" t="s">
        <v>51</v>
      </c>
      <c r="B1552" s="34">
        <v>45016</v>
      </c>
      <c r="C1552">
        <v>57054.492200000001</v>
      </c>
      <c r="D1552" t="s">
        <v>61</v>
      </c>
    </row>
    <row r="1553" spans="1:4" x14ac:dyDescent="0.3">
      <c r="A1553" s="33" t="s">
        <v>51</v>
      </c>
      <c r="B1553" s="34">
        <v>45046</v>
      </c>
      <c r="C1553">
        <v>45707.724999999999</v>
      </c>
      <c r="D1553" t="s">
        <v>61</v>
      </c>
    </row>
    <row r="1554" spans="1:4" x14ac:dyDescent="0.3">
      <c r="A1554" s="33" t="s">
        <v>51</v>
      </c>
      <c r="B1554" s="34">
        <v>45077</v>
      </c>
      <c r="C1554">
        <v>49782.072999999997</v>
      </c>
      <c r="D1554" t="s">
        <v>61</v>
      </c>
    </row>
    <row r="1555" spans="1:4" x14ac:dyDescent="0.3">
      <c r="A1555" s="33" t="s">
        <v>51</v>
      </c>
      <c r="B1555" s="34">
        <v>45107</v>
      </c>
      <c r="C1555">
        <v>59814.304799999998</v>
      </c>
      <c r="D1555" t="s">
        <v>61</v>
      </c>
    </row>
    <row r="1556" spans="1:4" x14ac:dyDescent="0.3">
      <c r="A1556" s="33" t="s">
        <v>51</v>
      </c>
      <c r="B1556" s="34">
        <v>45138</v>
      </c>
      <c r="C1556">
        <v>52624.135900000001</v>
      </c>
      <c r="D1556" t="s">
        <v>61</v>
      </c>
    </row>
    <row r="1557" spans="1:4" x14ac:dyDescent="0.3">
      <c r="A1557" s="33" t="s">
        <v>51</v>
      </c>
      <c r="B1557" s="34">
        <v>45169</v>
      </c>
      <c r="C1557">
        <v>57873.834199999998</v>
      </c>
      <c r="D1557" t="s">
        <v>61</v>
      </c>
    </row>
    <row r="1558" spans="1:4" x14ac:dyDescent="0.3">
      <c r="A1558" s="33" t="s">
        <v>51</v>
      </c>
      <c r="B1558" s="34">
        <v>45199</v>
      </c>
      <c r="C1558">
        <v>53720.047200000001</v>
      </c>
      <c r="D1558" t="s">
        <v>61</v>
      </c>
    </row>
    <row r="1559" spans="1:4" x14ac:dyDescent="0.3">
      <c r="A1559" s="33" t="s">
        <v>51</v>
      </c>
      <c r="B1559" s="34">
        <v>45230</v>
      </c>
      <c r="C1559">
        <v>54131.698499999999</v>
      </c>
      <c r="D1559" t="s">
        <v>61</v>
      </c>
    </row>
    <row r="1560" spans="1:4" x14ac:dyDescent="0.3">
      <c r="A1560" s="33" t="s">
        <v>51</v>
      </c>
      <c r="B1560" s="34">
        <v>45260</v>
      </c>
      <c r="C1560">
        <v>56191.096899999997</v>
      </c>
      <c r="D1560" t="s">
        <v>61</v>
      </c>
    </row>
    <row r="1561" spans="1:4" x14ac:dyDescent="0.3">
      <c r="A1561" s="33" t="s">
        <v>51</v>
      </c>
      <c r="B1561" s="34">
        <v>45291</v>
      </c>
      <c r="C1561">
        <v>58142.201800000003</v>
      </c>
      <c r="D1561" t="s">
        <v>61</v>
      </c>
    </row>
    <row r="1562" spans="1:4" x14ac:dyDescent="0.3">
      <c r="A1562" s="33" t="s">
        <v>51</v>
      </c>
      <c r="B1562" s="34">
        <v>45322</v>
      </c>
      <c r="C1562">
        <v>59078.565900000001</v>
      </c>
      <c r="D1562" t="s">
        <v>61</v>
      </c>
    </row>
    <row r="1563" spans="1:4" x14ac:dyDescent="0.3">
      <c r="A1563" s="33" t="s">
        <v>51</v>
      </c>
      <c r="B1563" s="34">
        <v>45351</v>
      </c>
      <c r="C1563">
        <v>54838.9565</v>
      </c>
      <c r="D1563" t="s">
        <v>61</v>
      </c>
    </row>
    <row r="1564" spans="1:4" x14ac:dyDescent="0.3">
      <c r="A1564" s="33" t="s">
        <v>51</v>
      </c>
      <c r="B1564" s="34">
        <v>45382</v>
      </c>
      <c r="C1564">
        <v>55073.444499999998</v>
      </c>
      <c r="D1564" t="s">
        <v>61</v>
      </c>
    </row>
    <row r="1565" spans="1:4" x14ac:dyDescent="0.3">
      <c r="A1565" s="33" t="s">
        <v>51</v>
      </c>
      <c r="B1565" s="34">
        <v>45412</v>
      </c>
      <c r="C1565">
        <v>44836.733099999998</v>
      </c>
      <c r="D1565" t="s">
        <v>61</v>
      </c>
    </row>
    <row r="1566" spans="1:4" x14ac:dyDescent="0.3">
      <c r="A1566" s="33" t="s">
        <v>51</v>
      </c>
      <c r="B1566" s="34">
        <v>45443</v>
      </c>
      <c r="C1566">
        <v>47680.827299999997</v>
      </c>
      <c r="D1566" t="s">
        <v>61</v>
      </c>
    </row>
    <row r="1567" spans="1:4" x14ac:dyDescent="0.3">
      <c r="A1567" s="33" t="s">
        <v>51</v>
      </c>
      <c r="B1567" s="34">
        <v>45473</v>
      </c>
      <c r="C1567">
        <v>47512.217700000001</v>
      </c>
      <c r="D1567" t="s">
        <v>61</v>
      </c>
    </row>
    <row r="1568" spans="1:4" x14ac:dyDescent="0.3">
      <c r="A1568" s="33" t="s">
        <v>51</v>
      </c>
      <c r="B1568" s="34">
        <v>45504</v>
      </c>
      <c r="C1568">
        <v>54808.127800000002</v>
      </c>
      <c r="D1568" t="s">
        <v>61</v>
      </c>
    </row>
    <row r="1569" spans="1:4" x14ac:dyDescent="0.3">
      <c r="A1569" s="33" t="s">
        <v>51</v>
      </c>
      <c r="B1569" s="34">
        <v>45535</v>
      </c>
      <c r="C1569">
        <v>38517.070899999999</v>
      </c>
      <c r="D1569" t="s">
        <v>61</v>
      </c>
    </row>
    <row r="1570" spans="1:4" x14ac:dyDescent="0.3">
      <c r="A1570" s="33" t="s">
        <v>51</v>
      </c>
      <c r="B1570" s="34">
        <v>45565</v>
      </c>
      <c r="C1570">
        <v>44835.8367</v>
      </c>
      <c r="D1570" t="s">
        <v>61</v>
      </c>
    </row>
    <row r="1571" spans="1:4" x14ac:dyDescent="0.3">
      <c r="A1571" s="33" t="s">
        <v>51</v>
      </c>
      <c r="B1571" s="34">
        <v>45596</v>
      </c>
      <c r="C1571">
        <v>48679.335599999999</v>
      </c>
      <c r="D1571" t="s">
        <v>61</v>
      </c>
    </row>
    <row r="1572" spans="1:4" x14ac:dyDescent="0.3">
      <c r="A1572" s="33" t="s">
        <v>51</v>
      </c>
      <c r="B1572" s="34">
        <v>45626</v>
      </c>
      <c r="C1572">
        <v>39502.332999999999</v>
      </c>
      <c r="D1572" t="s">
        <v>61</v>
      </c>
    </row>
    <row r="1573" spans="1:4" x14ac:dyDescent="0.3">
      <c r="A1573" s="33" t="s">
        <v>51</v>
      </c>
      <c r="B1573" s="34">
        <v>45657</v>
      </c>
      <c r="C1573">
        <v>44763.472800000003</v>
      </c>
      <c r="D1573" t="s">
        <v>61</v>
      </c>
    </row>
    <row r="1574" spans="1:4" x14ac:dyDescent="0.3">
      <c r="A1574" s="33" t="s">
        <v>51</v>
      </c>
      <c r="B1574" s="34">
        <v>45688</v>
      </c>
      <c r="C1574">
        <v>40209.580999999998</v>
      </c>
      <c r="D1574" t="s">
        <v>61</v>
      </c>
    </row>
    <row r="1575" spans="1:4" x14ac:dyDescent="0.3">
      <c r="A1575" s="33" t="s">
        <v>51</v>
      </c>
      <c r="B1575" s="34">
        <v>45716</v>
      </c>
      <c r="C1575">
        <v>31867.287400000001</v>
      </c>
      <c r="D1575" t="s">
        <v>61</v>
      </c>
    </row>
    <row r="1576" spans="1:4" x14ac:dyDescent="0.3">
      <c r="A1576" s="33" t="s">
        <v>51</v>
      </c>
      <c r="B1576" s="34">
        <v>45747</v>
      </c>
      <c r="C1576">
        <v>33506.509400000003</v>
      </c>
      <c r="D1576" t="s">
        <v>61</v>
      </c>
    </row>
    <row r="1577" spans="1:4" x14ac:dyDescent="0.3">
      <c r="A1577" s="33" t="s">
        <v>51</v>
      </c>
      <c r="B1577" s="34">
        <v>45777</v>
      </c>
      <c r="C1577">
        <v>19981.837800000001</v>
      </c>
      <c r="D1577" t="s">
        <v>61</v>
      </c>
    </row>
    <row r="1578" spans="1:4" x14ac:dyDescent="0.3">
      <c r="A1578" s="33" t="s">
        <v>51</v>
      </c>
      <c r="B1578" s="34">
        <v>45808</v>
      </c>
      <c r="C1578">
        <v>12746.5957</v>
      </c>
      <c r="D1578" t="s">
        <v>61</v>
      </c>
    </row>
    <row r="1579" spans="1:4" x14ac:dyDescent="0.3">
      <c r="A1579" s="33" t="s">
        <v>51</v>
      </c>
      <c r="B1579" s="34">
        <v>45838</v>
      </c>
      <c r="C1579">
        <v>22633.002100000002</v>
      </c>
      <c r="D1579" t="s">
        <v>61</v>
      </c>
    </row>
    <row r="1580" spans="1:4" x14ac:dyDescent="0.3">
      <c r="A1580" s="33" t="s">
        <v>51</v>
      </c>
      <c r="B1580" s="34">
        <v>45869</v>
      </c>
      <c r="C1580">
        <v>11043.4804</v>
      </c>
      <c r="D1580" t="s">
        <v>61</v>
      </c>
    </row>
    <row r="1581" spans="1:4" x14ac:dyDescent="0.3">
      <c r="A1581" s="33" t="s">
        <v>51</v>
      </c>
      <c r="B1581" s="34">
        <v>45900</v>
      </c>
      <c r="C1581">
        <v>14016.979600000001</v>
      </c>
      <c r="D1581" t="s">
        <v>61</v>
      </c>
    </row>
    <row r="1582" spans="1:4" x14ac:dyDescent="0.3">
      <c r="A1582" s="33" t="s">
        <v>51</v>
      </c>
      <c r="B1582" s="34">
        <v>45930</v>
      </c>
      <c r="C1582">
        <v>11678.0141</v>
      </c>
      <c r="D1582" t="s">
        <v>61</v>
      </c>
    </row>
    <row r="1583" spans="1:4" x14ac:dyDescent="0.3">
      <c r="A1583" s="33" t="s">
        <v>51</v>
      </c>
      <c r="B1583" s="34">
        <v>45961</v>
      </c>
      <c r="C1583">
        <v>1748.9101000000001</v>
      </c>
      <c r="D1583" t="s">
        <v>61</v>
      </c>
    </row>
    <row r="1584" spans="1:4" x14ac:dyDescent="0.3">
      <c r="A1584" s="33" t="s">
        <v>51</v>
      </c>
      <c r="B1584" s="34">
        <v>45991</v>
      </c>
      <c r="C1584">
        <v>10024.9715</v>
      </c>
      <c r="D1584" t="s">
        <v>61</v>
      </c>
    </row>
    <row r="1585" spans="1:4" x14ac:dyDescent="0.3">
      <c r="A1585" s="33" t="s">
        <v>51</v>
      </c>
      <c r="B1585" s="34">
        <v>46022</v>
      </c>
      <c r="C1585">
        <v>5060.3082999999997</v>
      </c>
      <c r="D1585" t="s">
        <v>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85E0-496D-48BD-A2D9-0BF1D369E12E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D5" activePane="bottomRight" state="frozen"/>
      <selection pane="topRight" activeCell="Q6" sqref="Q6:AB6"/>
      <selection pane="bottomLeft" activeCell="Q6" sqref="Q6:AB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2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100000</v>
      </c>
      <c r="E6" s="18">
        <v>103000</v>
      </c>
      <c r="F6" s="18">
        <f>E6*(0.97)</f>
        <v>99910</v>
      </c>
      <c r="G6" s="18">
        <v>102907.3</v>
      </c>
      <c r="H6" s="18">
        <f>G6*(0.97)</f>
        <v>99820.081000000006</v>
      </c>
      <c r="I6" s="18">
        <v>102814.68343</v>
      </c>
      <c r="J6" s="18">
        <v>105899.12393290001</v>
      </c>
      <c r="K6" s="18">
        <f>J6*(0.97)</f>
        <v>102722.15021491301</v>
      </c>
      <c r="L6" s="18">
        <v>105803.81472136041</v>
      </c>
      <c r="M6" s="18">
        <v>108977.92916300123</v>
      </c>
      <c r="N6" s="18">
        <v>112247.26703789127</v>
      </c>
      <c r="O6" s="18">
        <f>N6*(0.97)</f>
        <v>108879.84902675453</v>
      </c>
      <c r="P6" s="18">
        <v>112146.24449755717</v>
      </c>
      <c r="Q6" s="18">
        <v>115510.63183248389</v>
      </c>
      <c r="R6" s="18">
        <f>Q6*(0.97)</f>
        <v>112045.31287750938</v>
      </c>
      <c r="S6" s="18">
        <v>115406.67226383467</v>
      </c>
      <c r="T6" s="18">
        <f>S6*(0.97)</f>
        <v>111944.47209591963</v>
      </c>
      <c r="U6" s="18">
        <v>115302.80625879722</v>
      </c>
      <c r="V6" s="18">
        <v>118761.89044656114</v>
      </c>
      <c r="W6" s="18">
        <f t="shared" ref="W6:X6" si="35">V6*(0.97)</f>
        <v>115199.03373316431</v>
      </c>
      <c r="X6" s="18">
        <f t="shared" si="35"/>
        <v>111743.06272116938</v>
      </c>
      <c r="Y6" s="18">
        <v>115095.35460280447</v>
      </c>
      <c r="Z6" s="18">
        <v>118548.2152408886</v>
      </c>
      <c r="AA6" s="18">
        <v>122104.66169811526</v>
      </c>
      <c r="AB6" s="18">
        <f>AA6*(0.97)</f>
        <v>118441.5218471718</v>
      </c>
      <c r="AC6" s="18">
        <v>121994.76750258695</v>
      </c>
      <c r="AD6" s="18">
        <v>125654.61052766457</v>
      </c>
      <c r="AE6" s="18">
        <v>129424.24884349451</v>
      </c>
      <c r="AF6" s="18">
        <f>AE6*(0.97)</f>
        <v>125541.52137818967</v>
      </c>
      <c r="AG6" s="18">
        <v>129307.76701953537</v>
      </c>
      <c r="AH6" s="18">
        <v>133187.00003012145</v>
      </c>
      <c r="AI6" s="18">
        <f>AH6*(0.97)</f>
        <v>129191.3900292178</v>
      </c>
      <c r="AJ6" s="18">
        <v>133067.13173009435</v>
      </c>
      <c r="AK6" s="18">
        <v>137059.14568199718</v>
      </c>
      <c r="AL6" s="18">
        <v>141170.92005245711</v>
      </c>
      <c r="AM6" s="18">
        <f>AL6*(0.97)</f>
        <v>136935.7924508834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" si="36">SUM(D6 + D5)</f>
        <v>100000</v>
      </c>
      <c r="E7" s="19">
        <f t="shared" ref="E7:AL7" si="37">SUM(E6 + E5)</f>
        <v>103000</v>
      </c>
      <c r="F7" s="19">
        <f t="shared" si="37"/>
        <v>99910</v>
      </c>
      <c r="G7" s="19">
        <f t="shared" si="37"/>
        <v>102907.3</v>
      </c>
      <c r="H7" s="19">
        <f t="shared" si="37"/>
        <v>99820.081000000006</v>
      </c>
      <c r="I7" s="19">
        <f t="shared" si="37"/>
        <v>102814.68343</v>
      </c>
      <c r="J7" s="19">
        <f t="shared" si="37"/>
        <v>105899.12393290001</v>
      </c>
      <c r="K7" s="19">
        <f t="shared" si="37"/>
        <v>102722.15021491301</v>
      </c>
      <c r="L7" s="19">
        <f t="shared" si="37"/>
        <v>105803.81472136041</v>
      </c>
      <c r="M7" s="19">
        <f t="shared" si="37"/>
        <v>108977.92916300123</v>
      </c>
      <c r="N7" s="19">
        <f t="shared" si="37"/>
        <v>112247.26703789127</v>
      </c>
      <c r="O7" s="19">
        <f t="shared" si="37"/>
        <v>108879.84902675453</v>
      </c>
      <c r="P7" s="19">
        <f t="shared" si="37"/>
        <v>112146.24449755717</v>
      </c>
      <c r="Q7" s="19">
        <f t="shared" si="37"/>
        <v>115510.63183248389</v>
      </c>
      <c r="R7" s="19">
        <f t="shared" si="37"/>
        <v>112045.31287750938</v>
      </c>
      <c r="S7" s="19">
        <f t="shared" si="37"/>
        <v>115406.67226383467</v>
      </c>
      <c r="T7" s="19">
        <f t="shared" si="37"/>
        <v>111944.47209591963</v>
      </c>
      <c r="U7" s="19">
        <f t="shared" si="37"/>
        <v>115302.80625879722</v>
      </c>
      <c r="V7" s="19">
        <f t="shared" si="37"/>
        <v>118761.89044656114</v>
      </c>
      <c r="W7" s="19">
        <f t="shared" si="37"/>
        <v>115199.03373316431</v>
      </c>
      <c r="X7" s="19">
        <f t="shared" si="37"/>
        <v>111743.06272116938</v>
      </c>
      <c r="Y7" s="19">
        <f t="shared" si="37"/>
        <v>115095.35460280447</v>
      </c>
      <c r="Z7" s="19">
        <f t="shared" si="37"/>
        <v>118548.2152408886</v>
      </c>
      <c r="AA7" s="19">
        <f t="shared" si="37"/>
        <v>122104.66169811526</v>
      </c>
      <c r="AB7" s="19">
        <f t="shared" si="37"/>
        <v>118441.5218471718</v>
      </c>
      <c r="AC7" s="19">
        <f t="shared" si="37"/>
        <v>121994.76750258695</v>
      </c>
      <c r="AD7" s="19">
        <f t="shared" si="37"/>
        <v>125654.61052766457</v>
      </c>
      <c r="AE7" s="19">
        <f t="shared" si="37"/>
        <v>129424.24884349451</v>
      </c>
      <c r="AF7" s="19">
        <f t="shared" si="37"/>
        <v>125541.52137818967</v>
      </c>
      <c r="AG7" s="19">
        <f t="shared" si="37"/>
        <v>129307.76701953537</v>
      </c>
      <c r="AH7" s="19">
        <f t="shared" si="37"/>
        <v>133187.00003012145</v>
      </c>
      <c r="AI7" s="19">
        <f t="shared" si="37"/>
        <v>129191.3900292178</v>
      </c>
      <c r="AJ7" s="19">
        <f t="shared" si="37"/>
        <v>133067.13173009435</v>
      </c>
      <c r="AK7" s="19">
        <f t="shared" si="37"/>
        <v>137059.14568199718</v>
      </c>
      <c r="AL7" s="19">
        <f t="shared" si="37"/>
        <v>141170.92005245711</v>
      </c>
      <c r="AM7" s="19">
        <f t="shared" ref="AM7" si="38">SUM(AM6 + AM5)</f>
        <v>136935.7924508834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25000</v>
      </c>
      <c r="E9" s="18">
        <v>30900</v>
      </c>
      <c r="F9" s="18">
        <v>13987.4</v>
      </c>
      <c r="G9" s="18">
        <v>27784.971000000001</v>
      </c>
      <c r="H9" s="18">
        <v>19964.016200000002</v>
      </c>
      <c r="I9" s="18">
        <v>13365.908845900001</v>
      </c>
      <c r="J9" s="18">
        <v>22238.816025909004</v>
      </c>
      <c r="K9" s="18">
        <v>12326.658025789562</v>
      </c>
      <c r="L9" s="18">
        <v>17986.648502631269</v>
      </c>
      <c r="M9" s="18">
        <v>20705.806540970236</v>
      </c>
      <c r="N9" s="18">
        <v>20204.508066820432</v>
      </c>
      <c r="O9" s="18">
        <v>13065.581883210545</v>
      </c>
      <c r="P9" s="18">
        <v>13457.54933970686</v>
      </c>
      <c r="Q9" s="18">
        <v>20791.913729847103</v>
      </c>
      <c r="R9" s="18">
        <v>15686.343802851312</v>
      </c>
      <c r="S9" s="18">
        <v>27697.601343320319</v>
      </c>
      <c r="T9" s="18">
        <v>19030.560256306337</v>
      </c>
      <c r="U9" s="18">
        <v>21907.533189171474</v>
      </c>
      <c r="V9" s="18">
        <v>15439.045758052947</v>
      </c>
      <c r="W9" s="18">
        <v>25343.787421296147</v>
      </c>
      <c r="X9" s="18">
        <v>14526.598153752018</v>
      </c>
      <c r="Y9" s="18">
        <v>11509.535460280445</v>
      </c>
      <c r="Z9" s="18">
        <v>21338.678743359949</v>
      </c>
      <c r="AA9" s="18">
        <v>18315.699254717289</v>
      </c>
      <c r="AB9" s="18">
        <v>15397.397840132333</v>
      </c>
      <c r="AC9" s="18">
        <v>25618.901175543262</v>
      </c>
      <c r="AD9" s="18">
        <v>23874.376000256267</v>
      </c>
      <c r="AE9" s="18">
        <v>38827.274653048349</v>
      </c>
      <c r="AF9" s="18">
        <v>37662.456413456901</v>
      </c>
      <c r="AG9" s="18">
        <v>28447.708744297783</v>
      </c>
      <c r="AH9" s="18">
        <v>38624.23000873522</v>
      </c>
      <c r="AI9" s="18">
        <v>25838.27800584356</v>
      </c>
      <c r="AJ9" s="18">
        <v>25282.755028717929</v>
      </c>
      <c r="AK9" s="18">
        <v>34264.786420499295</v>
      </c>
      <c r="AL9" s="18">
        <v>22587.347208393137</v>
      </c>
      <c r="AM9" s="18">
        <v>15062.937169597175</v>
      </c>
    </row>
    <row r="10" spans="1:39" s="17" customFormat="1" ht="21" customHeight="1" x14ac:dyDescent="0.3">
      <c r="A10" s="14"/>
      <c r="B10" s="4" t="s">
        <v>8</v>
      </c>
      <c r="C10" s="15"/>
      <c r="D10" s="18">
        <v>250</v>
      </c>
      <c r="E10" s="18">
        <v>275</v>
      </c>
      <c r="F10" s="18">
        <v>302.5</v>
      </c>
      <c r="G10" s="18">
        <v>332.75</v>
      </c>
      <c r="H10" s="18">
        <v>366.02500000000003</v>
      </c>
      <c r="I10" s="18">
        <v>402.62750000000005</v>
      </c>
      <c r="J10" s="18">
        <v>442.89025000000009</v>
      </c>
      <c r="K10" s="18">
        <v>487.17927500000013</v>
      </c>
      <c r="L10" s="18">
        <v>535.89720250000016</v>
      </c>
      <c r="M10" s="18">
        <v>589.48692275000019</v>
      </c>
      <c r="N10" s="18">
        <v>648.43561502500029</v>
      </c>
      <c r="O10" s="18">
        <v>713.27917652750034</v>
      </c>
      <c r="P10" s="18">
        <v>784.60709418025044</v>
      </c>
      <c r="Q10" s="18">
        <v>863.06780359827553</v>
      </c>
      <c r="R10" s="18">
        <v>949.37458395810313</v>
      </c>
      <c r="S10" s="18">
        <v>1044.3120423539135</v>
      </c>
      <c r="T10" s="18">
        <v>1148.743246589305</v>
      </c>
      <c r="U10" s="18">
        <v>1263.6175712482357</v>
      </c>
      <c r="V10" s="18">
        <v>1389.9793283730594</v>
      </c>
      <c r="W10" s="18">
        <v>1528.9772612103654</v>
      </c>
      <c r="X10" s="18">
        <v>1681.8749873314021</v>
      </c>
      <c r="Y10" s="18">
        <v>1850.0624860645423</v>
      </c>
      <c r="Z10" s="18">
        <v>2035.0687346709967</v>
      </c>
      <c r="AA10" s="18">
        <v>2238.5756081380964</v>
      </c>
      <c r="AB10" s="18">
        <v>2462.4331689519063</v>
      </c>
      <c r="AC10" s="18">
        <v>2708.676485847097</v>
      </c>
      <c r="AD10" s="18">
        <v>2979.5441344318069</v>
      </c>
      <c r="AE10" s="18">
        <v>3277.4985478749877</v>
      </c>
      <c r="AF10" s="18">
        <v>3605.2484026624866</v>
      </c>
      <c r="AG10" s="18">
        <v>3965.7732429287357</v>
      </c>
      <c r="AH10" s="18">
        <v>4362.3505672216097</v>
      </c>
      <c r="AI10" s="18">
        <v>4798.5856239437708</v>
      </c>
      <c r="AJ10" s="18">
        <v>5278.444186338148</v>
      </c>
      <c r="AK10" s="18">
        <v>5806.2886049719637</v>
      </c>
      <c r="AL10" s="18">
        <v>6386.9174654691606</v>
      </c>
      <c r="AM10" s="18">
        <v>7025.6092120160774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L11" si="39">SUM(D10, D9 + D8)</f>
        <v>25250</v>
      </c>
      <c r="E11" s="19">
        <f t="shared" si="39"/>
        <v>31175</v>
      </c>
      <c r="F11" s="19">
        <f t="shared" si="39"/>
        <v>14289.9</v>
      </c>
      <c r="G11" s="19">
        <f t="shared" si="39"/>
        <v>28117.721000000001</v>
      </c>
      <c r="H11" s="19">
        <f t="shared" si="39"/>
        <v>20330.041200000003</v>
      </c>
      <c r="I11" s="19">
        <f t="shared" si="39"/>
        <v>13768.536345900002</v>
      </c>
      <c r="J11" s="19">
        <f t="shared" si="39"/>
        <v>22681.706275909004</v>
      </c>
      <c r="K11" s="19">
        <f t="shared" si="39"/>
        <v>12813.837300789563</v>
      </c>
      <c r="L11" s="19">
        <f t="shared" si="39"/>
        <v>18522.54570513127</v>
      </c>
      <c r="M11" s="19">
        <f t="shared" si="39"/>
        <v>21295.293463720234</v>
      </c>
      <c r="N11" s="19">
        <f t="shared" si="39"/>
        <v>20852.943681845431</v>
      </c>
      <c r="O11" s="19">
        <f t="shared" si="39"/>
        <v>13778.861059738045</v>
      </c>
      <c r="P11" s="19">
        <f t="shared" si="39"/>
        <v>14242.15643388711</v>
      </c>
      <c r="Q11" s="19">
        <f t="shared" si="39"/>
        <v>21654.981533445378</v>
      </c>
      <c r="R11" s="19">
        <f t="shared" si="39"/>
        <v>16635.718386809414</v>
      </c>
      <c r="S11" s="19">
        <f t="shared" si="39"/>
        <v>28741.913385674234</v>
      </c>
      <c r="T11" s="19">
        <f t="shared" si="39"/>
        <v>20179.30350289564</v>
      </c>
      <c r="U11" s="19">
        <f t="shared" si="39"/>
        <v>23171.15076041971</v>
      </c>
      <c r="V11" s="19">
        <f t="shared" si="39"/>
        <v>16829.025086426005</v>
      </c>
      <c r="W11" s="19">
        <f t="shared" si="39"/>
        <v>26872.764682506513</v>
      </c>
      <c r="X11" s="19">
        <f t="shared" si="39"/>
        <v>16208.473141083421</v>
      </c>
      <c r="Y11" s="19">
        <f t="shared" si="39"/>
        <v>13359.597946344988</v>
      </c>
      <c r="Z11" s="19">
        <f t="shared" si="39"/>
        <v>23373.747478030946</v>
      </c>
      <c r="AA11" s="19">
        <f t="shared" si="39"/>
        <v>20554.274862855385</v>
      </c>
      <c r="AB11" s="19">
        <f t="shared" si="39"/>
        <v>17859.831009084239</v>
      </c>
      <c r="AC11" s="19">
        <f t="shared" si="39"/>
        <v>28327.577661390358</v>
      </c>
      <c r="AD11" s="19">
        <f t="shared" si="39"/>
        <v>26853.920134688073</v>
      </c>
      <c r="AE11" s="19">
        <f t="shared" si="39"/>
        <v>42104.773200923337</v>
      </c>
      <c r="AF11" s="19">
        <f t="shared" si="39"/>
        <v>41267.704816119389</v>
      </c>
      <c r="AG11" s="19">
        <f t="shared" si="39"/>
        <v>32413.481987226518</v>
      </c>
      <c r="AH11" s="19">
        <f t="shared" si="39"/>
        <v>42986.580575956832</v>
      </c>
      <c r="AI11" s="19">
        <f t="shared" si="39"/>
        <v>30636.863629787331</v>
      </c>
      <c r="AJ11" s="19">
        <f t="shared" si="39"/>
        <v>30561.199215056076</v>
      </c>
      <c r="AK11" s="19">
        <f t="shared" si="39"/>
        <v>40071.075025471262</v>
      </c>
      <c r="AL11" s="19">
        <f t="shared" si="39"/>
        <v>28974.264673862297</v>
      </c>
      <c r="AM11" s="19">
        <f t="shared" ref="AM11" si="40">SUM(AM10, AM9 + AM8)</f>
        <v>22088.546381613254</v>
      </c>
    </row>
    <row r="12" spans="1:39" s="21" customFormat="1" ht="21" customHeight="1" x14ac:dyDescent="0.3">
      <c r="B12" s="5" t="s">
        <v>10</v>
      </c>
      <c r="C12" s="22"/>
      <c r="D12" s="23">
        <f t="shared" ref="D12:AL12" si="41">D7-D11</f>
        <v>74750</v>
      </c>
      <c r="E12" s="23">
        <f t="shared" si="41"/>
        <v>71825</v>
      </c>
      <c r="F12" s="23">
        <f t="shared" si="41"/>
        <v>85620.1</v>
      </c>
      <c r="G12" s="23">
        <f t="shared" si="41"/>
        <v>74789.578999999998</v>
      </c>
      <c r="H12" s="23">
        <f t="shared" si="41"/>
        <v>79490.039799999999</v>
      </c>
      <c r="I12" s="23">
        <f t="shared" si="41"/>
        <v>89046.147084099997</v>
      </c>
      <c r="J12" s="23">
        <f t="shared" si="41"/>
        <v>83217.417656991005</v>
      </c>
      <c r="K12" s="23">
        <f t="shared" si="41"/>
        <v>89908.312914123453</v>
      </c>
      <c r="L12" s="23">
        <f t="shared" si="41"/>
        <v>87281.26901622914</v>
      </c>
      <c r="M12" s="23">
        <f t="shared" si="41"/>
        <v>87682.635699281003</v>
      </c>
      <c r="N12" s="23">
        <f t="shared" si="41"/>
        <v>91394.323356045847</v>
      </c>
      <c r="O12" s="23">
        <f t="shared" si="41"/>
        <v>95100.987967016481</v>
      </c>
      <c r="P12" s="23">
        <f t="shared" si="41"/>
        <v>97904.08806367006</v>
      </c>
      <c r="Q12" s="23">
        <f t="shared" si="41"/>
        <v>93855.65029903852</v>
      </c>
      <c r="R12" s="23">
        <f t="shared" si="41"/>
        <v>95409.594490699965</v>
      </c>
      <c r="S12" s="23">
        <f t="shared" si="41"/>
        <v>86664.758878160443</v>
      </c>
      <c r="T12" s="23">
        <f t="shared" si="41"/>
        <v>91765.168593023991</v>
      </c>
      <c r="U12" s="23">
        <f t="shared" si="41"/>
        <v>92131.655498377513</v>
      </c>
      <c r="V12" s="23">
        <f t="shared" si="41"/>
        <v>101932.86536013514</v>
      </c>
      <c r="W12" s="23">
        <f t="shared" si="41"/>
        <v>88326.269050657793</v>
      </c>
      <c r="X12" s="23">
        <f t="shared" si="41"/>
        <v>95534.589580085958</v>
      </c>
      <c r="Y12" s="23">
        <f t="shared" si="41"/>
        <v>101735.75665645947</v>
      </c>
      <c r="Z12" s="23">
        <f t="shared" si="41"/>
        <v>95174.467762857661</v>
      </c>
      <c r="AA12" s="23">
        <f t="shared" si="41"/>
        <v>101550.38683525988</v>
      </c>
      <c r="AB12" s="23">
        <f t="shared" si="41"/>
        <v>100581.69083808755</v>
      </c>
      <c r="AC12" s="23">
        <f t="shared" si="41"/>
        <v>93667.189841196596</v>
      </c>
      <c r="AD12" s="23">
        <f t="shared" si="41"/>
        <v>98800.690392976496</v>
      </c>
      <c r="AE12" s="23">
        <f t="shared" si="41"/>
        <v>87319.475642571168</v>
      </c>
      <c r="AF12" s="23">
        <f t="shared" si="41"/>
        <v>84273.816562070278</v>
      </c>
      <c r="AG12" s="23">
        <f t="shared" si="41"/>
        <v>96894.28503230885</v>
      </c>
      <c r="AH12" s="23">
        <f t="shared" si="41"/>
        <v>90200.419454164614</v>
      </c>
      <c r="AI12" s="23">
        <f t="shared" si="41"/>
        <v>98554.52639943047</v>
      </c>
      <c r="AJ12" s="23">
        <f t="shared" si="41"/>
        <v>102505.93251503826</v>
      </c>
      <c r="AK12" s="23">
        <f t="shared" si="41"/>
        <v>96988.070656525917</v>
      </c>
      <c r="AL12" s="23">
        <f t="shared" si="41"/>
        <v>112196.65537859481</v>
      </c>
      <c r="AM12" s="23">
        <f t="shared" ref="AM12" si="42">AM7-AM11</f>
        <v>114847.24606927014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350</v>
      </c>
      <c r="E15" s="18">
        <v>360.5</v>
      </c>
      <c r="F15" s="18">
        <f>E15*(0.98)</f>
        <v>353.29</v>
      </c>
      <c r="G15" s="18">
        <v>363.88870000000003</v>
      </c>
      <c r="H15" s="18">
        <v>374.80536100000006</v>
      </c>
      <c r="I15" s="18">
        <f>H15*(0.98)</f>
        <v>367.30925378000006</v>
      </c>
      <c r="J15" s="18">
        <v>378.32853139340006</v>
      </c>
      <c r="K15" s="18">
        <v>389.67838733520205</v>
      </c>
      <c r="L15" s="18">
        <v>401.3687389552581</v>
      </c>
      <c r="M15" s="18">
        <f>L15*(0.98)</f>
        <v>393.34136417615292</v>
      </c>
      <c r="N15" s="18">
        <v>405.14160510143751</v>
      </c>
      <c r="O15" s="18">
        <v>417.29585325448062</v>
      </c>
      <c r="P15" s="18">
        <v>429.81472885211502</v>
      </c>
      <c r="Q15" s="18">
        <f>P15*(0.98)</f>
        <v>421.2184342750727</v>
      </c>
      <c r="R15" s="18">
        <v>433.85498730332489</v>
      </c>
      <c r="S15" s="18">
        <v>446.87063692242464</v>
      </c>
      <c r="T15" s="18">
        <v>460.27675603009737</v>
      </c>
      <c r="U15" s="18">
        <f>T15*(0.98)</f>
        <v>451.07122090949542</v>
      </c>
      <c r="V15" s="18">
        <v>464.60335753678032</v>
      </c>
      <c r="W15" s="18">
        <v>478.54145826288374</v>
      </c>
      <c r="X15" s="18">
        <f>W15*(0.98)</f>
        <v>468.97062909762604</v>
      </c>
      <c r="Y15" s="18">
        <v>483.03974797055486</v>
      </c>
      <c r="Z15" s="18">
        <v>497.53094040967153</v>
      </c>
      <c r="AA15" s="18">
        <f>Z15*(0.98)</f>
        <v>487.58032160147809</v>
      </c>
      <c r="AB15" s="18">
        <v>502.20773124952245</v>
      </c>
      <c r="AC15" s="18">
        <f>AB15*(0.98)</f>
        <v>492.16357662453197</v>
      </c>
      <c r="AD15" s="18">
        <v>506.92848392326795</v>
      </c>
      <c r="AE15" s="18">
        <f>AD15*(0.98)</f>
        <v>496.78991424480256</v>
      </c>
      <c r="AF15" s="18">
        <v>511.69361167214663</v>
      </c>
      <c r="AG15" s="18">
        <f>AF15*(0.98)</f>
        <v>501.45973943870371</v>
      </c>
      <c r="AH15" s="18">
        <v>516.50353162186479</v>
      </c>
      <c r="AI15" s="18">
        <v>531.99863757052071</v>
      </c>
      <c r="AJ15" s="18">
        <v>547.95859669763638</v>
      </c>
      <c r="AK15" s="18">
        <f>AJ15*(0.98)</f>
        <v>536.99942476368369</v>
      </c>
      <c r="AL15" s="18">
        <v>553.10940750659427</v>
      </c>
      <c r="AM15" s="18">
        <v>569.70268973179213</v>
      </c>
    </row>
    <row r="16" spans="1:39" s="17" customFormat="1" ht="21" customHeight="1" x14ac:dyDescent="0.3">
      <c r="B16" s="4" t="s">
        <v>14</v>
      </c>
      <c r="C16" s="15"/>
      <c r="D16" s="18">
        <v>1000</v>
      </c>
      <c r="E16" s="18">
        <v>1040</v>
      </c>
      <c r="F16" s="18">
        <f>E16*(0.9)</f>
        <v>936</v>
      </c>
      <c r="G16" s="18">
        <v>973.44</v>
      </c>
      <c r="H16" s="18">
        <v>1012.3776000000001</v>
      </c>
      <c r="I16" s="18">
        <f t="shared" ref="I16:I22" si="43">H16*(0.98)</f>
        <v>992.1300480000001</v>
      </c>
      <c r="J16" s="18">
        <v>1031.81524992</v>
      </c>
      <c r="K16" s="18">
        <v>1073.0878599168</v>
      </c>
      <c r="L16" s="18">
        <v>1116.0113743134721</v>
      </c>
      <c r="M16" s="18">
        <f t="shared" ref="M16:M22" si="44">L16*(0.98)</f>
        <v>1093.6911468272026</v>
      </c>
      <c r="N16" s="18">
        <v>1137.4387927002908</v>
      </c>
      <c r="O16" s="18">
        <v>1182.9363444083026</v>
      </c>
      <c r="P16" s="18">
        <v>1230.2537981846347</v>
      </c>
      <c r="Q16" s="18">
        <f t="shared" ref="Q16:Q22" si="45">P16*(0.98)</f>
        <v>1205.6487222209419</v>
      </c>
      <c r="R16" s="18">
        <v>1253.8746711097797</v>
      </c>
      <c r="S16" s="18">
        <v>1304.0296579541709</v>
      </c>
      <c r="T16" s="18">
        <v>1356.1908442723379</v>
      </c>
      <c r="U16" s="18">
        <f t="shared" ref="U16:U22" si="46">T16*(0.98)</f>
        <v>1329.0670273868911</v>
      </c>
      <c r="V16" s="18">
        <v>1382.2297084823667</v>
      </c>
      <c r="W16" s="18">
        <v>1437.5188968216614</v>
      </c>
      <c r="X16" s="18">
        <f t="shared" ref="X16:X22" si="47">W16*(0.98)</f>
        <v>1408.7685188852281</v>
      </c>
      <c r="Y16" s="18">
        <v>1465.1192596406372</v>
      </c>
      <c r="Z16" s="18">
        <v>1523.7240300262627</v>
      </c>
      <c r="AA16" s="18">
        <f t="shared" ref="AA16:AA22" si="48">Z16*(0.98)</f>
        <v>1493.2495494257373</v>
      </c>
      <c r="AB16" s="18">
        <v>1552.979531402767</v>
      </c>
      <c r="AC16" s="18">
        <f t="shared" ref="AC16:AC22" si="49">AB16*(0.98)</f>
        <v>1521.9199407747117</v>
      </c>
      <c r="AD16" s="18">
        <v>1582.7967384057001</v>
      </c>
      <c r="AE16" s="18">
        <f t="shared" ref="AE16:AE22" si="50">AD16*(0.98)</f>
        <v>1551.140803637586</v>
      </c>
      <c r="AF16" s="18">
        <v>1613.1864357830896</v>
      </c>
      <c r="AG16" s="18">
        <f t="shared" ref="AG16:AG22" si="51">AF16*(0.98)</f>
        <v>1580.9227070674278</v>
      </c>
      <c r="AH16" s="18">
        <v>1644.159615350125</v>
      </c>
      <c r="AI16" s="18">
        <v>1709.9259999641301</v>
      </c>
      <c r="AJ16" s="18">
        <v>1778.3230399626955</v>
      </c>
      <c r="AK16" s="18">
        <f t="shared" ref="AK16:AK22" si="52">AJ16*(0.98)</f>
        <v>1742.7565791634415</v>
      </c>
      <c r="AL16" s="18">
        <v>1812.4668423299793</v>
      </c>
      <c r="AM16" s="18">
        <v>1884.9655160231785</v>
      </c>
    </row>
    <row r="17" spans="2:39" s="17" customFormat="1" ht="21" customHeight="1" x14ac:dyDescent="0.3">
      <c r="B17" s="4" t="s">
        <v>15</v>
      </c>
      <c r="C17" s="15"/>
      <c r="D17" s="18">
        <v>4000</v>
      </c>
      <c r="E17" s="18">
        <v>4200</v>
      </c>
      <c r="F17" s="18">
        <f t="shared" ref="F17:F22" si="53">E17*(0.98)</f>
        <v>4116</v>
      </c>
      <c r="G17" s="18">
        <v>4321.8</v>
      </c>
      <c r="H17" s="18">
        <v>4537.8900000000003</v>
      </c>
      <c r="I17" s="18">
        <f t="shared" si="43"/>
        <v>4447.1322</v>
      </c>
      <c r="J17" s="18">
        <v>4669.4888099999998</v>
      </c>
      <c r="K17" s="18">
        <v>4902.9632505</v>
      </c>
      <c r="L17" s="18">
        <v>5148.1114130249998</v>
      </c>
      <c r="M17" s="18">
        <f t="shared" si="44"/>
        <v>5045.1491847644993</v>
      </c>
      <c r="N17" s="18">
        <v>5297.4066440027245</v>
      </c>
      <c r="O17" s="18">
        <v>5562.2769762028611</v>
      </c>
      <c r="P17" s="18">
        <v>5840.3908250130044</v>
      </c>
      <c r="Q17" s="18">
        <f t="shared" si="45"/>
        <v>5723.5830085127445</v>
      </c>
      <c r="R17" s="18">
        <v>6009.7621589383816</v>
      </c>
      <c r="S17" s="18">
        <v>6310.2502668853012</v>
      </c>
      <c r="T17" s="18">
        <v>6625.7627802295665</v>
      </c>
      <c r="U17" s="18">
        <f t="shared" si="46"/>
        <v>6493.2475246249751</v>
      </c>
      <c r="V17" s="18">
        <v>6817.9099008562243</v>
      </c>
      <c r="W17" s="18">
        <v>7158.8053958990358</v>
      </c>
      <c r="X17" s="18">
        <f t="shared" si="47"/>
        <v>7015.6292879810553</v>
      </c>
      <c r="Y17" s="18">
        <v>7366.4107523801085</v>
      </c>
      <c r="Z17" s="18">
        <v>7734.7312899991139</v>
      </c>
      <c r="AA17" s="18">
        <f t="shared" si="48"/>
        <v>7580.0366641991313</v>
      </c>
      <c r="AB17" s="18">
        <v>7959.0384974090884</v>
      </c>
      <c r="AC17" s="18">
        <f t="shared" si="49"/>
        <v>7799.857727460907</v>
      </c>
      <c r="AD17" s="18">
        <v>8189.8506138339526</v>
      </c>
      <c r="AE17" s="18">
        <f t="shared" si="50"/>
        <v>8026.0536015572734</v>
      </c>
      <c r="AF17" s="18">
        <v>8427.3562816351368</v>
      </c>
      <c r="AG17" s="18">
        <f t="shared" si="51"/>
        <v>8258.8091560024332</v>
      </c>
      <c r="AH17" s="18">
        <v>8671.7496138025544</v>
      </c>
      <c r="AI17" s="18">
        <v>9105.3370944926828</v>
      </c>
      <c r="AJ17" s="18">
        <v>9560.6039492173168</v>
      </c>
      <c r="AK17" s="18">
        <f t="shared" si="52"/>
        <v>9369.3918702329702</v>
      </c>
      <c r="AL17" s="18">
        <v>9837.861463744619</v>
      </c>
      <c r="AM17" s="18">
        <v>10329.75453693185</v>
      </c>
    </row>
    <row r="18" spans="2:39" s="17" customFormat="1" ht="21" customHeight="1" x14ac:dyDescent="0.3">
      <c r="B18" s="4" t="s">
        <v>16</v>
      </c>
      <c r="C18" s="15"/>
      <c r="D18" s="18">
        <v>250</v>
      </c>
      <c r="E18" s="18">
        <v>257.5</v>
      </c>
      <c r="F18" s="18">
        <f t="shared" si="53"/>
        <v>252.35</v>
      </c>
      <c r="G18" s="18">
        <v>259.9205</v>
      </c>
      <c r="H18" s="18">
        <v>267.71811500000001</v>
      </c>
      <c r="I18" s="18">
        <f t="shared" si="43"/>
        <v>262.36375270000002</v>
      </c>
      <c r="J18" s="18">
        <v>270.23466528100005</v>
      </c>
      <c r="K18" s="18">
        <v>278.34170523943004</v>
      </c>
      <c r="L18" s="18">
        <v>286.69195639661297</v>
      </c>
      <c r="M18" s="18">
        <f t="shared" si="44"/>
        <v>280.95811726868072</v>
      </c>
      <c r="N18" s="18">
        <v>289.38686078674118</v>
      </c>
      <c r="O18" s="18">
        <v>298.06846661034342</v>
      </c>
      <c r="P18" s="18">
        <v>307.01052060865374</v>
      </c>
      <c r="Q18" s="18">
        <f t="shared" si="45"/>
        <v>300.87031019648066</v>
      </c>
      <c r="R18" s="18">
        <v>309.89641950237507</v>
      </c>
      <c r="S18" s="18">
        <v>319.19331208744632</v>
      </c>
      <c r="T18" s="18">
        <v>328.76911145006972</v>
      </c>
      <c r="U18" s="18">
        <f t="shared" si="46"/>
        <v>322.19372922106834</v>
      </c>
      <c r="V18" s="18">
        <v>331.8595410977004</v>
      </c>
      <c r="W18" s="18">
        <v>341.81532733063142</v>
      </c>
      <c r="X18" s="18">
        <f t="shared" si="47"/>
        <v>334.97902078401876</v>
      </c>
      <c r="Y18" s="18">
        <v>345.02839140753935</v>
      </c>
      <c r="Z18" s="18">
        <v>355.37924314976556</v>
      </c>
      <c r="AA18" s="18">
        <f t="shared" si="48"/>
        <v>348.27165828677022</v>
      </c>
      <c r="AB18" s="18">
        <v>358.71980803537332</v>
      </c>
      <c r="AC18" s="18">
        <f t="shared" si="49"/>
        <v>351.54541187466583</v>
      </c>
      <c r="AD18" s="18">
        <v>362.0917742309058</v>
      </c>
      <c r="AE18" s="18">
        <f t="shared" si="50"/>
        <v>354.84993874628765</v>
      </c>
      <c r="AF18" s="18">
        <v>365.49543690867631</v>
      </c>
      <c r="AG18" s="18">
        <f t="shared" si="51"/>
        <v>358.18552817050278</v>
      </c>
      <c r="AH18" s="18">
        <v>368.93109401561787</v>
      </c>
      <c r="AI18" s="18">
        <v>379.99902683608644</v>
      </c>
      <c r="AJ18" s="18">
        <v>391.39899764116905</v>
      </c>
      <c r="AK18" s="18">
        <f t="shared" si="52"/>
        <v>383.57101768834565</v>
      </c>
      <c r="AL18" s="18">
        <v>395.07814821899603</v>
      </c>
      <c r="AM18" s="18">
        <v>406.93049266556591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f t="shared" si="53"/>
        <v>0</v>
      </c>
      <c r="G19" s="18">
        <v>0</v>
      </c>
      <c r="H19" s="18">
        <v>0</v>
      </c>
      <c r="I19" s="18">
        <f t="shared" si="43"/>
        <v>0</v>
      </c>
      <c r="J19" s="18">
        <v>0</v>
      </c>
      <c r="K19" s="18">
        <v>0</v>
      </c>
      <c r="L19" s="18">
        <v>0</v>
      </c>
      <c r="M19" s="18">
        <f t="shared" si="44"/>
        <v>0</v>
      </c>
      <c r="N19" s="18">
        <v>0</v>
      </c>
      <c r="O19" s="18">
        <v>0</v>
      </c>
      <c r="P19" s="18">
        <v>0</v>
      </c>
      <c r="Q19" s="18">
        <f t="shared" si="45"/>
        <v>0</v>
      </c>
      <c r="R19" s="18">
        <v>0</v>
      </c>
      <c r="S19" s="18">
        <v>0</v>
      </c>
      <c r="T19" s="18">
        <v>0</v>
      </c>
      <c r="U19" s="18">
        <f t="shared" si="46"/>
        <v>0</v>
      </c>
      <c r="V19" s="18">
        <v>0</v>
      </c>
      <c r="W19" s="18">
        <v>0</v>
      </c>
      <c r="X19" s="18">
        <f t="shared" si="47"/>
        <v>0</v>
      </c>
      <c r="Y19" s="18">
        <v>0</v>
      </c>
      <c r="Z19" s="18">
        <v>0</v>
      </c>
      <c r="AA19" s="18">
        <f t="shared" si="48"/>
        <v>0</v>
      </c>
      <c r="AB19" s="18">
        <v>0</v>
      </c>
      <c r="AC19" s="18">
        <f t="shared" si="49"/>
        <v>0</v>
      </c>
      <c r="AD19" s="18">
        <v>0</v>
      </c>
      <c r="AE19" s="18">
        <f t="shared" si="50"/>
        <v>0</v>
      </c>
      <c r="AF19" s="18">
        <v>0</v>
      </c>
      <c r="AG19" s="18">
        <f t="shared" si="51"/>
        <v>0</v>
      </c>
      <c r="AH19" s="18">
        <v>0</v>
      </c>
      <c r="AI19" s="18">
        <v>0</v>
      </c>
      <c r="AJ19" s="18">
        <v>0</v>
      </c>
      <c r="AK19" s="18">
        <f t="shared" si="52"/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f t="shared" si="53"/>
        <v>823.19999999999993</v>
      </c>
      <c r="G20" s="18">
        <v>864.36</v>
      </c>
      <c r="H20" s="18">
        <v>907.57800000000009</v>
      </c>
      <c r="I20" s="18">
        <f t="shared" si="43"/>
        <v>889.42644000000007</v>
      </c>
      <c r="J20" s="18">
        <v>933.89776200000006</v>
      </c>
      <c r="K20" s="18">
        <v>980.59265010000013</v>
      </c>
      <c r="L20" s="18">
        <v>1029.6222826050002</v>
      </c>
      <c r="M20" s="18">
        <f t="shared" si="44"/>
        <v>1009.0298369529003</v>
      </c>
      <c r="N20" s="18">
        <v>1059.4813288005453</v>
      </c>
      <c r="O20" s="18">
        <v>1112.4553952405727</v>
      </c>
      <c r="P20" s="18">
        <v>1168.0781650026013</v>
      </c>
      <c r="Q20" s="18">
        <f t="shared" si="45"/>
        <v>1144.7166017025493</v>
      </c>
      <c r="R20" s="18">
        <v>1201.9524317876767</v>
      </c>
      <c r="S20" s="18">
        <v>1262.0500533770605</v>
      </c>
      <c r="T20" s="18">
        <v>1325.1525560459136</v>
      </c>
      <c r="U20" s="18">
        <f t="shared" si="46"/>
        <v>1298.6495049249952</v>
      </c>
      <c r="V20" s="18">
        <v>1363.581980171245</v>
      </c>
      <c r="W20" s="18">
        <v>1431.7610791798074</v>
      </c>
      <c r="X20" s="18">
        <f t="shared" si="47"/>
        <v>1403.1258575962113</v>
      </c>
      <c r="Y20" s="18">
        <v>1473.282150476022</v>
      </c>
      <c r="Z20" s="18">
        <v>1546.9462579998233</v>
      </c>
      <c r="AA20" s="18">
        <f t="shared" si="48"/>
        <v>1516.0073328398269</v>
      </c>
      <c r="AB20" s="18">
        <v>1591.8076994818182</v>
      </c>
      <c r="AC20" s="18">
        <f t="shared" si="49"/>
        <v>1559.9715454921818</v>
      </c>
      <c r="AD20" s="18">
        <v>1637.9701227667911</v>
      </c>
      <c r="AE20" s="18">
        <f t="shared" si="50"/>
        <v>1605.2107203114551</v>
      </c>
      <c r="AF20" s="18">
        <v>1685.471256327028</v>
      </c>
      <c r="AG20" s="18">
        <f t="shared" si="51"/>
        <v>1651.7618312004874</v>
      </c>
      <c r="AH20" s="18">
        <v>1734.3499227605118</v>
      </c>
      <c r="AI20" s="18">
        <v>1821.0674188985374</v>
      </c>
      <c r="AJ20" s="18">
        <v>1912.1207898434643</v>
      </c>
      <c r="AK20" s="18">
        <f t="shared" si="52"/>
        <v>1873.8783740465949</v>
      </c>
      <c r="AL20" s="18">
        <v>1967.5722927489248</v>
      </c>
      <c r="AM20" s="18">
        <v>2065.950907386371</v>
      </c>
    </row>
    <row r="21" spans="2:39" s="17" customFormat="1" ht="21" customHeight="1" x14ac:dyDescent="0.3">
      <c r="B21" s="7" t="s">
        <v>19</v>
      </c>
      <c r="C21" s="15"/>
      <c r="D21" s="18">
        <v>3500</v>
      </c>
      <c r="E21" s="18">
        <v>3605</v>
      </c>
      <c r="F21" s="18">
        <f t="shared" si="53"/>
        <v>3532.9</v>
      </c>
      <c r="G21" s="18">
        <v>3638.8870000000002</v>
      </c>
      <c r="H21" s="18">
        <v>3748.0536100000004</v>
      </c>
      <c r="I21" s="18">
        <f t="shared" si="43"/>
        <v>3673.0925378000002</v>
      </c>
      <c r="J21" s="18">
        <v>3783.2853139340004</v>
      </c>
      <c r="K21" s="18">
        <v>3896.7838733520207</v>
      </c>
      <c r="L21" s="18">
        <v>4013.6873895525814</v>
      </c>
      <c r="M21" s="18">
        <f t="shared" si="44"/>
        <v>3933.4136417615296</v>
      </c>
      <c r="N21" s="18">
        <v>4051.4160510143756</v>
      </c>
      <c r="O21" s="18">
        <v>4172.958532544807</v>
      </c>
      <c r="P21" s="18">
        <v>4298.1472885211515</v>
      </c>
      <c r="Q21" s="18">
        <f t="shared" si="45"/>
        <v>4212.1843427507283</v>
      </c>
      <c r="R21" s="18">
        <v>4338.5498730332502</v>
      </c>
      <c r="S21" s="18">
        <v>4468.7063692242482</v>
      </c>
      <c r="T21" s="18">
        <v>4602.7675603009757</v>
      </c>
      <c r="U21" s="18">
        <f t="shared" si="46"/>
        <v>4510.7122090949561</v>
      </c>
      <c r="V21" s="18">
        <v>4646.0335753678046</v>
      </c>
      <c r="W21" s="18">
        <v>4785.4145826288386</v>
      </c>
      <c r="X21" s="18">
        <f t="shared" si="47"/>
        <v>4689.7062909762617</v>
      </c>
      <c r="Y21" s="18">
        <v>4830.3974797055498</v>
      </c>
      <c r="Z21" s="18">
        <v>4975.3094040967162</v>
      </c>
      <c r="AA21" s="18">
        <f t="shared" si="48"/>
        <v>4875.8032160147814</v>
      </c>
      <c r="AB21" s="18">
        <v>5022.0773124952248</v>
      </c>
      <c r="AC21" s="18">
        <f t="shared" ref="AC21:AF21" si="54">AB21*(0.9)</f>
        <v>4519.8695812457026</v>
      </c>
      <c r="AD21" s="18">
        <f t="shared" si="54"/>
        <v>4067.8826231211324</v>
      </c>
      <c r="AE21" s="18">
        <f t="shared" si="54"/>
        <v>3661.0943608090192</v>
      </c>
      <c r="AF21" s="18">
        <f t="shared" si="54"/>
        <v>3294.9849247281172</v>
      </c>
      <c r="AG21" s="18">
        <f t="shared" si="51"/>
        <v>3229.0852262335547</v>
      </c>
      <c r="AH21" s="18">
        <v>3325.9577830205617</v>
      </c>
      <c r="AI21" s="18">
        <v>3425.7365165111787</v>
      </c>
      <c r="AJ21" s="18">
        <v>3528.5086120065143</v>
      </c>
      <c r="AK21" s="18">
        <f t="shared" ref="AK21:AM21" si="55">AJ21*(0.9)</f>
        <v>3175.6577508058631</v>
      </c>
      <c r="AL21" s="18">
        <f t="shared" si="55"/>
        <v>2858.0919757252768</v>
      </c>
      <c r="AM21" s="18">
        <f t="shared" si="55"/>
        <v>2572.2827781527494</v>
      </c>
    </row>
    <row r="22" spans="2:39" s="17" customFormat="1" ht="21" customHeight="1" x14ac:dyDescent="0.3">
      <c r="B22" s="7" t="s">
        <v>20</v>
      </c>
      <c r="C22" s="15"/>
      <c r="D22" s="18">
        <v>350</v>
      </c>
      <c r="E22" s="18">
        <v>360.5</v>
      </c>
      <c r="F22" s="18">
        <f t="shared" si="53"/>
        <v>353.29</v>
      </c>
      <c r="G22" s="18">
        <v>363.88870000000003</v>
      </c>
      <c r="H22" s="18">
        <v>374.80536100000006</v>
      </c>
      <c r="I22" s="18">
        <f t="shared" si="43"/>
        <v>367.30925378000006</v>
      </c>
      <c r="J22" s="18">
        <v>378.32853139340006</v>
      </c>
      <c r="K22" s="18">
        <v>389.67838733520205</v>
      </c>
      <c r="L22" s="18">
        <v>401.3687389552581</v>
      </c>
      <c r="M22" s="18">
        <f t="shared" si="44"/>
        <v>393.34136417615292</v>
      </c>
      <c r="N22" s="18">
        <v>405.14160510143751</v>
      </c>
      <c r="O22" s="18">
        <v>417.29585325448062</v>
      </c>
      <c r="P22" s="18">
        <v>429.81472885211502</v>
      </c>
      <c r="Q22" s="18">
        <f t="shared" si="45"/>
        <v>421.2184342750727</v>
      </c>
      <c r="R22" s="18">
        <v>433.85498730332489</v>
      </c>
      <c r="S22" s="18">
        <v>446.87063692242464</v>
      </c>
      <c r="T22" s="18">
        <v>460.27675603009737</v>
      </c>
      <c r="U22" s="18">
        <f t="shared" si="46"/>
        <v>451.07122090949542</v>
      </c>
      <c r="V22" s="18">
        <v>464.60335753678032</v>
      </c>
      <c r="W22" s="18">
        <v>478.54145826288374</v>
      </c>
      <c r="X22" s="18">
        <f t="shared" si="47"/>
        <v>468.97062909762604</v>
      </c>
      <c r="Y22" s="18">
        <v>483.03974797055486</v>
      </c>
      <c r="Z22" s="18">
        <v>497.53094040967153</v>
      </c>
      <c r="AA22" s="18">
        <f t="shared" si="48"/>
        <v>487.58032160147809</v>
      </c>
      <c r="AB22" s="18">
        <v>502.20773124952245</v>
      </c>
      <c r="AC22" s="18">
        <f t="shared" si="49"/>
        <v>492.16357662453197</v>
      </c>
      <c r="AD22" s="18">
        <v>506.92848392326795</v>
      </c>
      <c r="AE22" s="18">
        <f t="shared" si="50"/>
        <v>496.78991424480256</v>
      </c>
      <c r="AF22" s="18">
        <v>511.69361167214663</v>
      </c>
      <c r="AG22" s="18">
        <f t="shared" si="51"/>
        <v>501.45973943870371</v>
      </c>
      <c r="AH22" s="18">
        <v>516.50353162186479</v>
      </c>
      <c r="AI22" s="18">
        <v>531.99863757052071</v>
      </c>
      <c r="AJ22" s="18">
        <v>547.95859669763638</v>
      </c>
      <c r="AK22" s="18">
        <f t="shared" si="52"/>
        <v>536.99942476368369</v>
      </c>
      <c r="AL22" s="18">
        <v>553.10940750659427</v>
      </c>
      <c r="AM22" s="18">
        <v>569.70268973179213</v>
      </c>
    </row>
    <row r="23" spans="2:39" s="17" customFormat="1" ht="21" customHeight="1" x14ac:dyDescent="0.3">
      <c r="B23" s="6" t="s">
        <v>21</v>
      </c>
      <c r="C23" s="15"/>
      <c r="D23" s="19">
        <f t="shared" ref="D23:AL23" si="56">SUM(D22, D21, D20 + D19)</f>
        <v>4650</v>
      </c>
      <c r="E23" s="19">
        <f t="shared" si="56"/>
        <v>4805.5</v>
      </c>
      <c r="F23" s="19">
        <f t="shared" si="56"/>
        <v>4709.3900000000003</v>
      </c>
      <c r="G23" s="19">
        <f t="shared" si="56"/>
        <v>4867.1356999999998</v>
      </c>
      <c r="H23" s="19">
        <f t="shared" si="56"/>
        <v>5030.436971000001</v>
      </c>
      <c r="I23" s="19">
        <f t="shared" si="56"/>
        <v>4929.8282315800006</v>
      </c>
      <c r="J23" s="19">
        <f t="shared" si="56"/>
        <v>5095.5116073274003</v>
      </c>
      <c r="K23" s="19">
        <f t="shared" si="56"/>
        <v>5267.054910787223</v>
      </c>
      <c r="L23" s="19">
        <f t="shared" si="56"/>
        <v>5444.67841111284</v>
      </c>
      <c r="M23" s="19">
        <f t="shared" si="56"/>
        <v>5335.7848428905827</v>
      </c>
      <c r="N23" s="19">
        <f t="shared" si="56"/>
        <v>5516.0389849163585</v>
      </c>
      <c r="O23" s="19">
        <f t="shared" si="56"/>
        <v>5702.7097810398609</v>
      </c>
      <c r="P23" s="19">
        <f t="shared" si="56"/>
        <v>5896.0401823758675</v>
      </c>
      <c r="Q23" s="19">
        <f t="shared" si="56"/>
        <v>5778.1193787283501</v>
      </c>
      <c r="R23" s="19">
        <f t="shared" si="56"/>
        <v>5974.3572921242521</v>
      </c>
      <c r="S23" s="19">
        <f t="shared" si="56"/>
        <v>6177.6270595237329</v>
      </c>
      <c r="T23" s="19">
        <f t="shared" si="56"/>
        <v>6388.196872376986</v>
      </c>
      <c r="U23" s="19">
        <f t="shared" si="56"/>
        <v>6260.4329349294467</v>
      </c>
      <c r="V23" s="19">
        <f t="shared" si="56"/>
        <v>6474.2189130758297</v>
      </c>
      <c r="W23" s="19">
        <f t="shared" si="56"/>
        <v>6695.7171200715293</v>
      </c>
      <c r="X23" s="19">
        <f t="shared" si="56"/>
        <v>6561.8027776700992</v>
      </c>
      <c r="Y23" s="19">
        <f t="shared" si="56"/>
        <v>6786.7193781521273</v>
      </c>
      <c r="Z23" s="19">
        <f t="shared" si="56"/>
        <v>7019.7866025062112</v>
      </c>
      <c r="AA23" s="19">
        <f t="shared" si="56"/>
        <v>6879.3908704560863</v>
      </c>
      <c r="AB23" s="19">
        <f t="shared" si="56"/>
        <v>7116.0927432265653</v>
      </c>
      <c r="AC23" s="19">
        <f t="shared" si="56"/>
        <v>6572.004703362416</v>
      </c>
      <c r="AD23" s="19">
        <f t="shared" si="56"/>
        <v>6212.7812298111912</v>
      </c>
      <c r="AE23" s="19">
        <f t="shared" si="56"/>
        <v>5763.0949953652762</v>
      </c>
      <c r="AF23" s="19">
        <f t="shared" si="56"/>
        <v>5492.1497927272922</v>
      </c>
      <c r="AG23" s="19">
        <f t="shared" si="56"/>
        <v>5382.3067968727464</v>
      </c>
      <c r="AH23" s="19">
        <f t="shared" si="56"/>
        <v>5576.8112374029379</v>
      </c>
      <c r="AI23" s="19">
        <f t="shared" si="56"/>
        <v>5778.8025729802366</v>
      </c>
      <c r="AJ23" s="19">
        <f t="shared" si="56"/>
        <v>5988.5879985476149</v>
      </c>
      <c r="AK23" s="19">
        <f t="shared" si="56"/>
        <v>5586.5355496161419</v>
      </c>
      <c r="AL23" s="19">
        <f t="shared" si="56"/>
        <v>5378.7736759807958</v>
      </c>
      <c r="AM23" s="19">
        <f t="shared" ref="AM23" si="57">SUM(AM22, AM21, AM20 + AM19)</f>
        <v>5207.9363752709123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f t="shared" ref="F24:F28" si="58">E24*(0.98)</f>
        <v>0</v>
      </c>
      <c r="G24" s="18">
        <v>0</v>
      </c>
      <c r="H24" s="18">
        <v>0</v>
      </c>
      <c r="I24" s="18">
        <f t="shared" ref="I24:I28" si="59">H24*(0.98)</f>
        <v>0</v>
      </c>
      <c r="J24" s="18">
        <v>0</v>
      </c>
      <c r="K24" s="18">
        <v>0</v>
      </c>
      <c r="L24" s="18">
        <v>0</v>
      </c>
      <c r="M24" s="18">
        <f t="shared" ref="M24:M28" si="60">L24*(0.98)</f>
        <v>0</v>
      </c>
      <c r="N24" s="18">
        <v>0</v>
      </c>
      <c r="O24" s="18">
        <v>0</v>
      </c>
      <c r="P24" s="18">
        <v>0</v>
      </c>
      <c r="Q24" s="18">
        <f t="shared" ref="Q24:Q28" si="61">P24*(0.98)</f>
        <v>0</v>
      </c>
      <c r="R24" s="18">
        <v>0</v>
      </c>
      <c r="S24" s="18">
        <v>0</v>
      </c>
      <c r="T24" s="18">
        <v>0</v>
      </c>
      <c r="U24" s="18">
        <f t="shared" ref="U24:U28" si="62">T24*(0.98)</f>
        <v>0</v>
      </c>
      <c r="V24" s="18">
        <v>0</v>
      </c>
      <c r="W24" s="18">
        <v>0</v>
      </c>
      <c r="X24" s="18">
        <f t="shared" ref="X24:X28" si="63">W24*(0.98)</f>
        <v>0</v>
      </c>
      <c r="Y24" s="18">
        <v>0</v>
      </c>
      <c r="Z24" s="18">
        <v>0</v>
      </c>
      <c r="AA24" s="18">
        <f t="shared" ref="AA24:AA28" si="64">Z24*(0.98)</f>
        <v>0</v>
      </c>
      <c r="AB24" s="18">
        <v>0</v>
      </c>
      <c r="AC24" s="18">
        <f t="shared" ref="AC24:AC28" si="65">AB24*(0.98)</f>
        <v>0</v>
      </c>
      <c r="AD24" s="18">
        <v>0</v>
      </c>
      <c r="AE24" s="18">
        <f t="shared" ref="AE24:AE28" si="66">AD24*(0.98)</f>
        <v>0</v>
      </c>
      <c r="AF24" s="18">
        <v>0</v>
      </c>
      <c r="AG24" s="18">
        <f t="shared" ref="AG24:AG28" si="67">AF24*(0.98)</f>
        <v>0</v>
      </c>
      <c r="AH24" s="18">
        <v>0</v>
      </c>
      <c r="AI24" s="18">
        <v>0</v>
      </c>
      <c r="AJ24" s="18">
        <v>0</v>
      </c>
      <c r="AK24" s="18">
        <f t="shared" ref="AK24:AK28" si="68">AJ24*(0.98)</f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1000</v>
      </c>
      <c r="E25" s="18">
        <v>1020</v>
      </c>
      <c r="F25" s="18">
        <f t="shared" si="58"/>
        <v>999.6</v>
      </c>
      <c r="G25" s="18">
        <v>1019.592</v>
      </c>
      <c r="H25" s="18">
        <v>1039.9838400000001</v>
      </c>
      <c r="I25" s="18">
        <f t="shared" si="59"/>
        <v>1019.1841632000001</v>
      </c>
      <c r="J25" s="18">
        <v>1039.567846464</v>
      </c>
      <c r="K25" s="18">
        <v>1060.35920339328</v>
      </c>
      <c r="L25" s="18">
        <v>1081.5663874611457</v>
      </c>
      <c r="M25" s="18">
        <f t="shared" si="60"/>
        <v>1059.9350597119228</v>
      </c>
      <c r="N25" s="18">
        <v>1081.1337609061613</v>
      </c>
      <c r="O25" s="18">
        <v>1102.7564361242846</v>
      </c>
      <c r="P25" s="18">
        <v>1124.8115648467704</v>
      </c>
      <c r="Q25" s="18">
        <f t="shared" si="61"/>
        <v>1102.315333549835</v>
      </c>
      <c r="R25" s="18">
        <v>1124.3616402208318</v>
      </c>
      <c r="S25" s="18">
        <v>1146.8488730252484</v>
      </c>
      <c r="T25" s="18">
        <v>1169.7858504857534</v>
      </c>
      <c r="U25" s="18">
        <f t="shared" si="62"/>
        <v>1146.3901334760383</v>
      </c>
      <c r="V25" s="18">
        <v>1169.3179361455591</v>
      </c>
      <c r="W25" s="18">
        <v>1192.7042948684702</v>
      </c>
      <c r="X25" s="18">
        <f t="shared" si="63"/>
        <v>1168.8502089711008</v>
      </c>
      <c r="Y25" s="18">
        <v>1192.2272131505229</v>
      </c>
      <c r="Z25" s="18">
        <v>1216.0717574135333</v>
      </c>
      <c r="AA25" s="18">
        <f t="shared" si="64"/>
        <v>1191.7503222652626</v>
      </c>
      <c r="AB25" s="18">
        <v>1215.5853287105679</v>
      </c>
      <c r="AC25" s="18">
        <f t="shared" si="65"/>
        <v>1191.2736221363564</v>
      </c>
      <c r="AD25" s="18">
        <v>1215.0990945790836</v>
      </c>
      <c r="AE25" s="18">
        <f t="shared" si="66"/>
        <v>1190.797112687502</v>
      </c>
      <c r="AF25" s="18">
        <v>1214.6130549412521</v>
      </c>
      <c r="AG25" s="18">
        <f t="shared" si="67"/>
        <v>1190.3207938424271</v>
      </c>
      <c r="AH25" s="18">
        <v>1214.1272097192757</v>
      </c>
      <c r="AI25" s="18">
        <v>1238.4097539136612</v>
      </c>
      <c r="AJ25" s="18">
        <v>1263.1779489919345</v>
      </c>
      <c r="AK25" s="18">
        <f t="shared" si="68"/>
        <v>1237.9143900120957</v>
      </c>
      <c r="AL25" s="18">
        <v>1262.6726778123377</v>
      </c>
      <c r="AM25" s="18">
        <v>1287.9261313685845</v>
      </c>
    </row>
    <row r="26" spans="2:39" s="17" customFormat="1" ht="21" customHeight="1" x14ac:dyDescent="0.3">
      <c r="B26" s="7" t="s">
        <v>24</v>
      </c>
      <c r="C26" s="15"/>
      <c r="D26" s="18">
        <v>2500</v>
      </c>
      <c r="E26" s="18">
        <v>2575</v>
      </c>
      <c r="F26" s="18">
        <f t="shared" si="58"/>
        <v>2523.5</v>
      </c>
      <c r="G26" s="18">
        <v>2599.2049999999999</v>
      </c>
      <c r="H26" s="18">
        <v>2677.1811499999999</v>
      </c>
      <c r="I26" s="18">
        <f t="shared" si="59"/>
        <v>2623.6375269999999</v>
      </c>
      <c r="J26" s="18">
        <v>2702.3466528099998</v>
      </c>
      <c r="K26" s="18">
        <v>2783.4170523942998</v>
      </c>
      <c r="L26" s="18">
        <v>2866.9195639661289</v>
      </c>
      <c r="M26" s="18">
        <f t="shared" si="60"/>
        <v>2809.5811726868064</v>
      </c>
      <c r="N26" s="18">
        <v>2893.8686078674109</v>
      </c>
      <c r="O26" s="18">
        <v>2980.6846661034333</v>
      </c>
      <c r="P26" s="18">
        <v>3070.1052060865363</v>
      </c>
      <c r="Q26" s="18">
        <f t="shared" si="61"/>
        <v>3008.7031019648057</v>
      </c>
      <c r="R26" s="18">
        <v>3098.9641950237501</v>
      </c>
      <c r="S26" s="18">
        <v>3191.9331208744625</v>
      </c>
      <c r="T26" s="18">
        <v>3287.6911145006966</v>
      </c>
      <c r="U26" s="18">
        <f t="shared" si="62"/>
        <v>3221.9372922106827</v>
      </c>
      <c r="V26" s="18">
        <v>3318.5954109770032</v>
      </c>
      <c r="W26" s="18">
        <v>3418.1532733063136</v>
      </c>
      <c r="X26" s="18">
        <f t="shared" si="63"/>
        <v>3349.7902078401871</v>
      </c>
      <c r="Y26" s="18">
        <v>3450.2839140753927</v>
      </c>
      <c r="Z26" s="18">
        <v>3553.7924314976544</v>
      </c>
      <c r="AA26" s="18">
        <f t="shared" si="64"/>
        <v>3482.7165828677012</v>
      </c>
      <c r="AB26" s="18">
        <v>3587.1980803537322</v>
      </c>
      <c r="AC26" s="18">
        <f t="shared" si="65"/>
        <v>3515.4541187466575</v>
      </c>
      <c r="AD26" s="18">
        <v>3620.9177423090573</v>
      </c>
      <c r="AE26" s="18">
        <f t="shared" si="66"/>
        <v>3548.4993874628763</v>
      </c>
      <c r="AF26" s="18">
        <v>3654.9543690867627</v>
      </c>
      <c r="AG26" s="18">
        <f t="shared" si="67"/>
        <v>3581.8552817050272</v>
      </c>
      <c r="AH26" s="18">
        <v>3689.3109401561783</v>
      </c>
      <c r="AI26" s="18">
        <v>3799.9902683608639</v>
      </c>
      <c r="AJ26" s="18">
        <v>3913.9899764116899</v>
      </c>
      <c r="AK26" s="18">
        <f t="shared" si="68"/>
        <v>3835.7101768834559</v>
      </c>
      <c r="AL26" s="18">
        <v>3950.7814821899597</v>
      </c>
      <c r="AM26" s="18">
        <v>4069.3049266556586</v>
      </c>
    </row>
    <row r="27" spans="2:39" s="17" customFormat="1" ht="21" customHeight="1" x14ac:dyDescent="0.3">
      <c r="B27" s="7" t="s">
        <v>25</v>
      </c>
      <c r="C27" s="15"/>
      <c r="D27" s="18">
        <v>1500</v>
      </c>
      <c r="E27" s="18">
        <v>1545</v>
      </c>
      <c r="F27" s="18">
        <f t="shared" si="58"/>
        <v>1514.1</v>
      </c>
      <c r="G27" s="18">
        <v>1559.5229999999999</v>
      </c>
      <c r="H27" s="18">
        <v>1606.3086899999998</v>
      </c>
      <c r="I27" s="18">
        <f t="shared" si="59"/>
        <v>1574.1825161999998</v>
      </c>
      <c r="J27" s="18">
        <v>1621.4079916859998</v>
      </c>
      <c r="K27" s="18">
        <v>1670.0502314365799</v>
      </c>
      <c r="L27" s="18">
        <v>1720.1517383796775</v>
      </c>
      <c r="M27" s="18">
        <f t="shared" si="60"/>
        <v>1685.7487036120838</v>
      </c>
      <c r="N27" s="18">
        <v>1736.3211647204464</v>
      </c>
      <c r="O27" s="18">
        <v>1788.4107996620598</v>
      </c>
      <c r="P27" s="18">
        <v>1842.0631236519216</v>
      </c>
      <c r="Q27" s="18">
        <f t="shared" si="61"/>
        <v>1805.221861178883</v>
      </c>
      <c r="R27" s="18">
        <v>1859.3785170142496</v>
      </c>
      <c r="S27" s="18">
        <v>1915.1598725246772</v>
      </c>
      <c r="T27" s="18">
        <v>1972.6146687004175</v>
      </c>
      <c r="U27" s="18">
        <f t="shared" si="62"/>
        <v>1933.1623753264091</v>
      </c>
      <c r="V27" s="18">
        <v>1991.1572465862014</v>
      </c>
      <c r="W27" s="18">
        <v>2050.8919639837873</v>
      </c>
      <c r="X27" s="18">
        <f t="shared" si="63"/>
        <v>2009.8741247041114</v>
      </c>
      <c r="Y27" s="18">
        <v>2070.1703484452346</v>
      </c>
      <c r="Z27" s="18">
        <v>2132.2754588985918</v>
      </c>
      <c r="AA27" s="18">
        <f t="shared" si="64"/>
        <v>2089.6299497206201</v>
      </c>
      <c r="AB27" s="18">
        <v>2152.3188482122387</v>
      </c>
      <c r="AC27" s="18">
        <f t="shared" si="65"/>
        <v>2109.272471247994</v>
      </c>
      <c r="AD27" s="18">
        <v>2172.5506453854337</v>
      </c>
      <c r="AE27" s="18">
        <f t="shared" si="66"/>
        <v>2129.0996324777248</v>
      </c>
      <c r="AF27" s="18">
        <v>2192.9726214520565</v>
      </c>
      <c r="AG27" s="18">
        <f t="shared" si="67"/>
        <v>2149.1131690230154</v>
      </c>
      <c r="AH27" s="18">
        <v>2213.5865640937059</v>
      </c>
      <c r="AI27" s="18">
        <v>2279.994161016517</v>
      </c>
      <c r="AJ27" s="18">
        <v>2348.3939858470126</v>
      </c>
      <c r="AK27" s="18">
        <f t="shared" si="68"/>
        <v>2301.4261061300722</v>
      </c>
      <c r="AL27" s="18">
        <v>2370.4688893139746</v>
      </c>
      <c r="AM27" s="18">
        <v>2441.5829559933941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f t="shared" si="58"/>
        <v>2018.8</v>
      </c>
      <c r="G28" s="18">
        <v>2079.364</v>
      </c>
      <c r="H28" s="18">
        <v>2141.7449200000001</v>
      </c>
      <c r="I28" s="18">
        <f t="shared" si="59"/>
        <v>2098.9100216000002</v>
      </c>
      <c r="J28" s="18">
        <v>2161.8773222480004</v>
      </c>
      <c r="K28" s="18">
        <v>2226.7336419154403</v>
      </c>
      <c r="L28" s="18">
        <v>2293.5356511729037</v>
      </c>
      <c r="M28" s="18">
        <f t="shared" si="60"/>
        <v>2247.6649381494458</v>
      </c>
      <c r="N28" s="18">
        <v>2315.0948862939294</v>
      </c>
      <c r="O28" s="18">
        <v>2384.5477328827474</v>
      </c>
      <c r="P28" s="18">
        <v>2456.0841648692299</v>
      </c>
      <c r="Q28" s="18">
        <f t="shared" si="61"/>
        <v>2406.9624815718453</v>
      </c>
      <c r="R28" s="18">
        <v>2479.1713560190005</v>
      </c>
      <c r="S28" s="18">
        <v>2553.5464966995705</v>
      </c>
      <c r="T28" s="18">
        <v>2630.1528916005577</v>
      </c>
      <c r="U28" s="18">
        <f t="shared" si="62"/>
        <v>2577.5498337685467</v>
      </c>
      <c r="V28" s="18">
        <v>2654.8763287816032</v>
      </c>
      <c r="W28" s="18">
        <v>2734.5226186450514</v>
      </c>
      <c r="X28" s="18">
        <f t="shared" si="63"/>
        <v>2679.8321662721501</v>
      </c>
      <c r="Y28" s="18">
        <v>2760.2271312603148</v>
      </c>
      <c r="Z28" s="18">
        <v>2843.0339451981245</v>
      </c>
      <c r="AA28" s="18">
        <f t="shared" si="64"/>
        <v>2786.1732662941617</v>
      </c>
      <c r="AB28" s="18">
        <v>2869.7584642829866</v>
      </c>
      <c r="AC28" s="18">
        <f t="shared" si="65"/>
        <v>2812.3632949973266</v>
      </c>
      <c r="AD28" s="18">
        <v>2896.7341938472464</v>
      </c>
      <c r="AE28" s="18">
        <f t="shared" si="66"/>
        <v>2838.7995099703012</v>
      </c>
      <c r="AF28" s="18">
        <v>2923.9634952694105</v>
      </c>
      <c r="AG28" s="18">
        <f t="shared" si="67"/>
        <v>2865.4842253640222</v>
      </c>
      <c r="AH28" s="18">
        <v>2951.448752124943</v>
      </c>
      <c r="AI28" s="18">
        <v>3039.9922146886915</v>
      </c>
      <c r="AJ28" s="18">
        <v>3131.1919811293524</v>
      </c>
      <c r="AK28" s="18">
        <f t="shared" si="68"/>
        <v>3068.5681415067652</v>
      </c>
      <c r="AL28" s="18">
        <v>3160.6251857519683</v>
      </c>
      <c r="AM28" s="18">
        <v>3255.4439413245273</v>
      </c>
    </row>
    <row r="29" spans="2:39" s="17" customFormat="1" ht="21" customHeight="1" x14ac:dyDescent="0.3">
      <c r="B29" s="6" t="s">
        <v>27</v>
      </c>
      <c r="C29" s="15"/>
      <c r="D29" s="19">
        <f t="shared" ref="D29:AL29" si="69">SUM(D28, D27, D26, D25 + D24)</f>
        <v>7000</v>
      </c>
      <c r="E29" s="19">
        <f t="shared" si="69"/>
        <v>7200</v>
      </c>
      <c r="F29" s="19">
        <f t="shared" si="69"/>
        <v>7056</v>
      </c>
      <c r="G29" s="19">
        <f t="shared" si="69"/>
        <v>7257.6839999999993</v>
      </c>
      <c r="H29" s="19">
        <f t="shared" si="69"/>
        <v>7465.2185999999992</v>
      </c>
      <c r="I29" s="19">
        <f t="shared" si="69"/>
        <v>7315.9142279999996</v>
      </c>
      <c r="J29" s="19">
        <f t="shared" si="69"/>
        <v>7525.1998132080007</v>
      </c>
      <c r="K29" s="19">
        <f t="shared" si="69"/>
        <v>7740.5601291395997</v>
      </c>
      <c r="L29" s="19">
        <f t="shared" si="69"/>
        <v>7962.1733409798562</v>
      </c>
      <c r="M29" s="19">
        <f t="shared" si="69"/>
        <v>7802.9298741602588</v>
      </c>
      <c r="N29" s="19">
        <f t="shared" si="69"/>
        <v>8026.4184197879476</v>
      </c>
      <c r="O29" s="19">
        <f t="shared" si="69"/>
        <v>8256.3996347725242</v>
      </c>
      <c r="P29" s="19">
        <f t="shared" si="69"/>
        <v>8493.0640594544584</v>
      </c>
      <c r="Q29" s="19">
        <f t="shared" si="69"/>
        <v>8323.2027782653695</v>
      </c>
      <c r="R29" s="19">
        <f t="shared" si="69"/>
        <v>8561.875708277832</v>
      </c>
      <c r="S29" s="19">
        <f t="shared" si="69"/>
        <v>8807.4883631239591</v>
      </c>
      <c r="T29" s="19">
        <f t="shared" si="69"/>
        <v>9060.2445252874259</v>
      </c>
      <c r="U29" s="19">
        <f t="shared" si="69"/>
        <v>8879.0396347816768</v>
      </c>
      <c r="V29" s="19">
        <f t="shared" si="69"/>
        <v>9133.946922490366</v>
      </c>
      <c r="W29" s="19">
        <f t="shared" si="69"/>
        <v>9396.2721508036229</v>
      </c>
      <c r="X29" s="19">
        <f t="shared" si="69"/>
        <v>9208.3467077875484</v>
      </c>
      <c r="Y29" s="19">
        <f t="shared" si="69"/>
        <v>9472.9086069314653</v>
      </c>
      <c r="Z29" s="19">
        <f t="shared" si="69"/>
        <v>9745.1735930079049</v>
      </c>
      <c r="AA29" s="19">
        <f t="shared" si="69"/>
        <v>9550.2701211477452</v>
      </c>
      <c r="AB29" s="19">
        <f t="shared" si="69"/>
        <v>9824.8607215595239</v>
      </c>
      <c r="AC29" s="19">
        <f t="shared" si="69"/>
        <v>9628.3635071283352</v>
      </c>
      <c r="AD29" s="19">
        <f t="shared" si="69"/>
        <v>9905.30167612082</v>
      </c>
      <c r="AE29" s="19">
        <f t="shared" si="69"/>
        <v>9707.1956425984044</v>
      </c>
      <c r="AF29" s="19">
        <f t="shared" si="69"/>
        <v>9986.5035407494815</v>
      </c>
      <c r="AG29" s="19">
        <f t="shared" si="69"/>
        <v>9786.7734699344928</v>
      </c>
      <c r="AH29" s="19">
        <f t="shared" si="69"/>
        <v>10068.473466094103</v>
      </c>
      <c r="AI29" s="19">
        <f t="shared" si="69"/>
        <v>10358.386397979733</v>
      </c>
      <c r="AJ29" s="19">
        <f t="shared" si="69"/>
        <v>10656.753892379991</v>
      </c>
      <c r="AK29" s="19">
        <f t="shared" si="69"/>
        <v>10443.61881453239</v>
      </c>
      <c r="AL29" s="19">
        <f t="shared" si="69"/>
        <v>10744.54823506824</v>
      </c>
      <c r="AM29" s="19">
        <f t="shared" ref="AM29" si="70">SUM(AM28, AM27, AM26, AM25 + AM24)</f>
        <v>11054.257955342164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f t="shared" ref="F30:F35" si="71">E30*(0.98)</f>
        <v>0</v>
      </c>
      <c r="G30" s="18">
        <v>0</v>
      </c>
      <c r="H30" s="18">
        <v>0</v>
      </c>
      <c r="I30" s="18">
        <f t="shared" ref="I30:I35" si="72">H30*(0.98)</f>
        <v>0</v>
      </c>
      <c r="J30" s="18">
        <v>0</v>
      </c>
      <c r="K30" s="18">
        <v>0</v>
      </c>
      <c r="L30" s="18">
        <v>0</v>
      </c>
      <c r="M30" s="18">
        <f t="shared" ref="M30:M35" si="73">L30*(0.98)</f>
        <v>0</v>
      </c>
      <c r="N30" s="18">
        <v>0</v>
      </c>
      <c r="O30" s="18">
        <v>0</v>
      </c>
      <c r="P30" s="18">
        <v>0</v>
      </c>
      <c r="Q30" s="18">
        <f t="shared" ref="Q30:Q35" si="74">P30*(0.98)</f>
        <v>0</v>
      </c>
      <c r="R30" s="18">
        <v>0</v>
      </c>
      <c r="S30" s="18">
        <v>0</v>
      </c>
      <c r="T30" s="18">
        <v>0</v>
      </c>
      <c r="U30" s="18">
        <f t="shared" ref="U30:U35" si="75">T30*(0.98)</f>
        <v>0</v>
      </c>
      <c r="V30" s="18">
        <v>0</v>
      </c>
      <c r="W30" s="18">
        <v>0</v>
      </c>
      <c r="X30" s="18">
        <f t="shared" ref="X30:X35" si="76">W30*(0.98)</f>
        <v>0</v>
      </c>
      <c r="Y30" s="18">
        <v>0</v>
      </c>
      <c r="Z30" s="18">
        <v>0</v>
      </c>
      <c r="AA30" s="18">
        <f t="shared" ref="AA30:AA35" si="77">Z30*(0.98)</f>
        <v>0</v>
      </c>
      <c r="AB30" s="18">
        <v>0</v>
      </c>
      <c r="AC30" s="18">
        <f t="shared" ref="AC30:AC35" si="78">AB30*(0.98)</f>
        <v>0</v>
      </c>
      <c r="AD30" s="18">
        <v>0</v>
      </c>
      <c r="AE30" s="18">
        <f t="shared" ref="AE30:AE35" si="79">AD30*(0.98)</f>
        <v>0</v>
      </c>
      <c r="AF30" s="18">
        <v>0</v>
      </c>
      <c r="AG30" s="18">
        <f t="shared" ref="AG30:AG35" si="80">AF30*(0.98)</f>
        <v>0</v>
      </c>
      <c r="AH30" s="18">
        <v>0</v>
      </c>
      <c r="AI30" s="18">
        <v>0</v>
      </c>
      <c r="AJ30" s="18">
        <v>0</v>
      </c>
      <c r="AK30" s="18">
        <f t="shared" ref="AK30:AK35" si="81">AJ30*(0.98)</f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5000</v>
      </c>
      <c r="E31" s="18">
        <v>5250</v>
      </c>
      <c r="F31" s="18">
        <f t="shared" si="71"/>
        <v>5145</v>
      </c>
      <c r="G31" s="18">
        <f t="shared" ref="G31:I31" si="82">F31*(0.9)</f>
        <v>4630.5</v>
      </c>
      <c r="H31" s="18">
        <f t="shared" si="82"/>
        <v>4167.45</v>
      </c>
      <c r="I31" s="18">
        <f t="shared" si="82"/>
        <v>3750.7049999999999</v>
      </c>
      <c r="J31" s="18">
        <v>3938.2402500000003</v>
      </c>
      <c r="K31" s="18">
        <v>4135.1522625000007</v>
      </c>
      <c r="L31" s="18">
        <v>4341.9098756250005</v>
      </c>
      <c r="M31" s="18">
        <f t="shared" si="73"/>
        <v>4255.0716781125002</v>
      </c>
      <c r="N31" s="18">
        <v>4467.8252620181256</v>
      </c>
      <c r="O31" s="18">
        <v>4691.2165251190318</v>
      </c>
      <c r="P31" s="18">
        <v>4925.7773513749835</v>
      </c>
      <c r="Q31" s="18">
        <f t="shared" si="74"/>
        <v>4827.261804347484</v>
      </c>
      <c r="R31" s="18">
        <f t="shared" ref="R31:S31" si="83">Q31*(0.9)</f>
        <v>4344.5356239127359</v>
      </c>
      <c r="S31" s="18">
        <f t="shared" si="83"/>
        <v>3910.0820615214625</v>
      </c>
      <c r="T31" s="18">
        <v>4105.5861645975356</v>
      </c>
      <c r="U31" s="18">
        <f t="shared" si="75"/>
        <v>4023.4744413055846</v>
      </c>
      <c r="V31" s="18">
        <v>4224.6481633708636</v>
      </c>
      <c r="W31" s="18">
        <v>4435.8805715394074</v>
      </c>
      <c r="X31" s="18">
        <f t="shared" si="76"/>
        <v>4347.1629601086188</v>
      </c>
      <c r="Y31" s="18">
        <f t="shared" ref="Y31:AA31" si="84">X31*(0.9)</f>
        <v>3912.4466640977571</v>
      </c>
      <c r="Z31" s="18">
        <f t="shared" si="84"/>
        <v>3521.2019976879815</v>
      </c>
      <c r="AA31" s="18">
        <f t="shared" si="84"/>
        <v>3169.0817979191834</v>
      </c>
      <c r="AB31" s="18">
        <v>3327.5358878151428</v>
      </c>
      <c r="AC31" s="18">
        <f t="shared" si="78"/>
        <v>3260.9851700588397</v>
      </c>
      <c r="AD31" s="18">
        <v>3424.0344285617816</v>
      </c>
      <c r="AE31" s="18">
        <f t="shared" si="79"/>
        <v>3355.5537399905461</v>
      </c>
      <c r="AF31" s="18">
        <v>3523.3314269900734</v>
      </c>
      <c r="AG31" s="18">
        <f t="shared" ref="AG31:AI31" si="85">AF31*(0.9)</f>
        <v>3170.9982842910663</v>
      </c>
      <c r="AH31" s="18">
        <f t="shared" si="85"/>
        <v>2853.8984558619595</v>
      </c>
      <c r="AI31" s="18">
        <f t="shared" si="85"/>
        <v>2568.5086102757637</v>
      </c>
      <c r="AJ31" s="18">
        <v>2696.934040789552</v>
      </c>
      <c r="AK31" s="18">
        <f t="shared" si="81"/>
        <v>2642.995359973761</v>
      </c>
      <c r="AL31" s="18">
        <v>2775.1451279724492</v>
      </c>
      <c r="AM31" s="18">
        <v>2913.902384371072</v>
      </c>
    </row>
    <row r="32" spans="2:39" s="17" customFormat="1" ht="21" customHeight="1" x14ac:dyDescent="0.3">
      <c r="B32" s="7" t="s">
        <v>30</v>
      </c>
      <c r="C32" s="15"/>
      <c r="D32" s="18">
        <v>500</v>
      </c>
      <c r="E32" s="18">
        <v>515</v>
      </c>
      <c r="F32" s="18">
        <f t="shared" si="71"/>
        <v>504.7</v>
      </c>
      <c r="G32" s="18">
        <v>519.84100000000001</v>
      </c>
      <c r="H32" s="18">
        <v>535.43623000000002</v>
      </c>
      <c r="I32" s="18">
        <f t="shared" si="72"/>
        <v>524.72750540000004</v>
      </c>
      <c r="J32" s="18">
        <v>540.4693305620001</v>
      </c>
      <c r="K32" s="18">
        <v>556.68341047886008</v>
      </c>
      <c r="L32" s="18">
        <v>573.38391279322593</v>
      </c>
      <c r="M32" s="18">
        <f t="shared" si="73"/>
        <v>561.91623453736145</v>
      </c>
      <c r="N32" s="18">
        <v>578.77372157348236</v>
      </c>
      <c r="O32" s="18">
        <v>596.13693322068684</v>
      </c>
      <c r="P32" s="18">
        <v>614.02104121730747</v>
      </c>
      <c r="Q32" s="18">
        <f t="shared" si="74"/>
        <v>601.74062039296132</v>
      </c>
      <c r="R32" s="18">
        <v>619.79283900475014</v>
      </c>
      <c r="S32" s="18">
        <v>638.38662417489263</v>
      </c>
      <c r="T32" s="18">
        <v>657.53822290013943</v>
      </c>
      <c r="U32" s="18">
        <f t="shared" si="75"/>
        <v>644.38745844213668</v>
      </c>
      <c r="V32" s="18">
        <v>663.7190821954008</v>
      </c>
      <c r="W32" s="18">
        <v>683.63065466126284</v>
      </c>
      <c r="X32" s="18">
        <f t="shared" si="76"/>
        <v>669.95804156803752</v>
      </c>
      <c r="Y32" s="18">
        <v>690.05678281507869</v>
      </c>
      <c r="Z32" s="18">
        <v>710.75848629953111</v>
      </c>
      <c r="AA32" s="18">
        <f t="shared" si="77"/>
        <v>696.54331657354044</v>
      </c>
      <c r="AB32" s="18">
        <v>717.43961607074664</v>
      </c>
      <c r="AC32" s="18">
        <f t="shared" si="78"/>
        <v>703.09082374933166</v>
      </c>
      <c r="AD32" s="18">
        <v>724.1835484618116</v>
      </c>
      <c r="AE32" s="18">
        <f t="shared" si="79"/>
        <v>709.6998774925753</v>
      </c>
      <c r="AF32" s="18">
        <v>730.99087381735262</v>
      </c>
      <c r="AG32" s="18">
        <f t="shared" si="80"/>
        <v>716.37105634100556</v>
      </c>
      <c r="AH32" s="18">
        <v>737.86218803123575</v>
      </c>
      <c r="AI32" s="18">
        <v>759.99805367217289</v>
      </c>
      <c r="AJ32" s="18">
        <v>782.79799528233809</v>
      </c>
      <c r="AK32" s="18">
        <f t="shared" si="81"/>
        <v>767.1420353766913</v>
      </c>
      <c r="AL32" s="18">
        <v>790.15629643799207</v>
      </c>
      <c r="AM32" s="18">
        <v>813.86098533113181</v>
      </c>
    </row>
    <row r="33" spans="2:39" s="17" customFormat="1" ht="21" customHeight="1" x14ac:dyDescent="0.3">
      <c r="B33" s="7" t="s">
        <v>31</v>
      </c>
      <c r="C33" s="15"/>
      <c r="D33" s="18">
        <v>450</v>
      </c>
      <c r="E33" s="18">
        <v>463.5</v>
      </c>
      <c r="F33" s="18">
        <f t="shared" si="71"/>
        <v>454.23</v>
      </c>
      <c r="G33" s="18">
        <v>467.85690000000005</v>
      </c>
      <c r="H33" s="18">
        <v>481.89260700000005</v>
      </c>
      <c r="I33" s="18">
        <f t="shared" si="72"/>
        <v>472.25475486000005</v>
      </c>
      <c r="J33" s="18">
        <v>486.42239750580006</v>
      </c>
      <c r="K33" s="18">
        <v>501.01506943097405</v>
      </c>
      <c r="L33" s="18">
        <v>516.04552151390328</v>
      </c>
      <c r="M33" s="18">
        <f t="shared" si="73"/>
        <v>505.72461108362523</v>
      </c>
      <c r="N33" s="18">
        <v>520.89634941613406</v>
      </c>
      <c r="O33" s="18">
        <v>536.52323989861804</v>
      </c>
      <c r="P33" s="18">
        <v>552.6189370955766</v>
      </c>
      <c r="Q33" s="18">
        <f t="shared" si="74"/>
        <v>541.56655835366507</v>
      </c>
      <c r="R33" s="18">
        <v>557.813555104275</v>
      </c>
      <c r="S33" s="18">
        <v>574.5479617574033</v>
      </c>
      <c r="T33" s="18">
        <v>591.78440061012543</v>
      </c>
      <c r="U33" s="18">
        <f t="shared" si="75"/>
        <v>579.94871259792296</v>
      </c>
      <c r="V33" s="18">
        <v>597.34717397586064</v>
      </c>
      <c r="W33" s="18">
        <v>615.26758919513645</v>
      </c>
      <c r="X33" s="18">
        <f t="shared" si="76"/>
        <v>602.96223741123367</v>
      </c>
      <c r="Y33" s="18">
        <v>621.05110453357065</v>
      </c>
      <c r="Z33" s="18">
        <v>639.68263766957784</v>
      </c>
      <c r="AA33" s="18">
        <f t="shared" si="77"/>
        <v>626.88898491618625</v>
      </c>
      <c r="AB33" s="18">
        <v>645.69565446367187</v>
      </c>
      <c r="AC33" s="18">
        <f t="shared" si="78"/>
        <v>632.78174137439839</v>
      </c>
      <c r="AD33" s="18">
        <v>651.76519361563032</v>
      </c>
      <c r="AE33" s="18">
        <f t="shared" si="79"/>
        <v>638.7298897433177</v>
      </c>
      <c r="AF33" s="18">
        <v>657.89178643561729</v>
      </c>
      <c r="AG33" s="18">
        <f t="shared" si="80"/>
        <v>644.73395070690492</v>
      </c>
      <c r="AH33" s="18">
        <v>664.07596922811206</v>
      </c>
      <c r="AI33" s="18">
        <v>683.99824830495538</v>
      </c>
      <c r="AJ33" s="18">
        <v>704.51819575410411</v>
      </c>
      <c r="AK33" s="18">
        <f t="shared" si="81"/>
        <v>690.42783183902202</v>
      </c>
      <c r="AL33" s="18">
        <v>711.14066679419273</v>
      </c>
      <c r="AM33" s="18">
        <v>732.47488679801847</v>
      </c>
    </row>
    <row r="34" spans="2:39" s="17" customFormat="1" ht="21" customHeight="1" x14ac:dyDescent="0.3">
      <c r="B34" s="7" t="s">
        <v>32</v>
      </c>
      <c r="C34" s="15"/>
      <c r="D34" s="18">
        <v>50</v>
      </c>
      <c r="E34" s="18">
        <v>52.5</v>
      </c>
      <c r="F34" s="18">
        <f t="shared" si="71"/>
        <v>51.449999999999996</v>
      </c>
      <c r="G34" s="18">
        <v>54.022500000000001</v>
      </c>
      <c r="H34" s="18">
        <v>56.723625000000006</v>
      </c>
      <c r="I34" s="18">
        <f t="shared" si="72"/>
        <v>55.589152500000004</v>
      </c>
      <c r="J34" s="18">
        <v>58.368610125000004</v>
      </c>
      <c r="K34" s="18">
        <v>61.287040631250008</v>
      </c>
      <c r="L34" s="18">
        <v>64.351392662812515</v>
      </c>
      <c r="M34" s="18">
        <f t="shared" si="73"/>
        <v>63.064364809556267</v>
      </c>
      <c r="N34" s="18">
        <v>66.217583050034079</v>
      </c>
      <c r="O34" s="18">
        <v>69.528462202535792</v>
      </c>
      <c r="P34" s="18">
        <v>73.00488531266258</v>
      </c>
      <c r="Q34" s="18">
        <f t="shared" si="74"/>
        <v>71.544787606409329</v>
      </c>
      <c r="R34" s="18">
        <v>75.122026986729793</v>
      </c>
      <c r="S34" s="18">
        <v>78.878128336066283</v>
      </c>
      <c r="T34" s="18">
        <v>82.822034752869598</v>
      </c>
      <c r="U34" s="18">
        <f t="shared" si="75"/>
        <v>81.1655940578122</v>
      </c>
      <c r="V34" s="18">
        <v>85.223873760702816</v>
      </c>
      <c r="W34" s="18">
        <v>89.485067448737965</v>
      </c>
      <c r="X34" s="18">
        <f t="shared" si="76"/>
        <v>87.695366099763206</v>
      </c>
      <c r="Y34" s="18">
        <v>92.080134404751377</v>
      </c>
      <c r="Z34" s="18">
        <v>96.684141124988955</v>
      </c>
      <c r="AA34" s="18">
        <f t="shared" si="77"/>
        <v>94.750458302489179</v>
      </c>
      <c r="AB34" s="18">
        <v>99.487981217613637</v>
      </c>
      <c r="AC34" s="18">
        <f t="shared" si="78"/>
        <v>97.498221593261363</v>
      </c>
      <c r="AD34" s="18">
        <v>102.37313267292444</v>
      </c>
      <c r="AE34" s="18">
        <f t="shared" si="79"/>
        <v>100.32567001946595</v>
      </c>
      <c r="AF34" s="18">
        <v>105.34195352043925</v>
      </c>
      <c r="AG34" s="18">
        <f t="shared" si="80"/>
        <v>103.23511445003047</v>
      </c>
      <c r="AH34" s="18">
        <v>108.39687017253199</v>
      </c>
      <c r="AI34" s="18">
        <v>113.81671368115859</v>
      </c>
      <c r="AJ34" s="18">
        <v>119.50754936521652</v>
      </c>
      <c r="AK34" s="18">
        <f t="shared" si="81"/>
        <v>117.11739837791218</v>
      </c>
      <c r="AL34" s="18">
        <v>122.9732682968078</v>
      </c>
      <c r="AM34" s="18">
        <v>129.12193171164819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f t="shared" si="71"/>
        <v>0</v>
      </c>
      <c r="G35" s="18">
        <v>0</v>
      </c>
      <c r="H35" s="18">
        <v>0</v>
      </c>
      <c r="I35" s="18">
        <f t="shared" si="72"/>
        <v>0</v>
      </c>
      <c r="J35" s="18">
        <v>0</v>
      </c>
      <c r="K35" s="18">
        <v>0</v>
      </c>
      <c r="L35" s="18">
        <v>0</v>
      </c>
      <c r="M35" s="18">
        <f t="shared" si="73"/>
        <v>0</v>
      </c>
      <c r="N35" s="18">
        <v>0</v>
      </c>
      <c r="O35" s="18">
        <v>0</v>
      </c>
      <c r="P35" s="18">
        <v>0</v>
      </c>
      <c r="Q35" s="18">
        <f t="shared" si="74"/>
        <v>0</v>
      </c>
      <c r="R35" s="18">
        <v>0</v>
      </c>
      <c r="S35" s="18">
        <v>0</v>
      </c>
      <c r="T35" s="18">
        <v>0</v>
      </c>
      <c r="U35" s="18">
        <f t="shared" si="75"/>
        <v>0</v>
      </c>
      <c r="V35" s="18">
        <v>0</v>
      </c>
      <c r="W35" s="18">
        <v>0</v>
      </c>
      <c r="X35" s="18">
        <f t="shared" si="76"/>
        <v>0</v>
      </c>
      <c r="Y35" s="18">
        <v>0</v>
      </c>
      <c r="Z35" s="18">
        <v>0</v>
      </c>
      <c r="AA35" s="18">
        <f t="shared" si="77"/>
        <v>0</v>
      </c>
      <c r="AB35" s="18">
        <v>0</v>
      </c>
      <c r="AC35" s="18">
        <f t="shared" si="78"/>
        <v>0</v>
      </c>
      <c r="AD35" s="18">
        <v>0</v>
      </c>
      <c r="AE35" s="18">
        <f t="shared" si="79"/>
        <v>0</v>
      </c>
      <c r="AF35" s="18">
        <v>0</v>
      </c>
      <c r="AG35" s="18">
        <f t="shared" si="80"/>
        <v>0</v>
      </c>
      <c r="AH35" s="18">
        <v>0</v>
      </c>
      <c r="AI35" s="18">
        <v>0</v>
      </c>
      <c r="AJ35" s="18">
        <v>0</v>
      </c>
      <c r="AK35" s="18">
        <f t="shared" si="81"/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L36" si="86">SUM(D35, D34, D33, D32, D31 + D30)</f>
        <v>6000</v>
      </c>
      <c r="E36" s="19">
        <f t="shared" si="86"/>
        <v>6281</v>
      </c>
      <c r="F36" s="19">
        <f t="shared" si="86"/>
        <v>6155.38</v>
      </c>
      <c r="G36" s="19">
        <f t="shared" si="86"/>
        <v>5672.2204000000002</v>
      </c>
      <c r="H36" s="19">
        <f t="shared" si="86"/>
        <v>5241.5024620000004</v>
      </c>
      <c r="I36" s="19">
        <f t="shared" si="86"/>
        <v>4803.2764127600003</v>
      </c>
      <c r="J36" s="19">
        <f t="shared" si="86"/>
        <v>5023.5005881928009</v>
      </c>
      <c r="K36" s="19">
        <f t="shared" si="86"/>
        <v>5254.1377830410847</v>
      </c>
      <c r="L36" s="19">
        <f t="shared" si="86"/>
        <v>5495.6907025949422</v>
      </c>
      <c r="M36" s="19">
        <f t="shared" si="86"/>
        <v>5385.7768885430432</v>
      </c>
      <c r="N36" s="19">
        <f t="shared" si="86"/>
        <v>5633.7129160577761</v>
      </c>
      <c r="O36" s="19">
        <f t="shared" si="86"/>
        <v>5893.4051604408724</v>
      </c>
      <c r="P36" s="19">
        <f t="shared" si="86"/>
        <v>6165.4222150005298</v>
      </c>
      <c r="Q36" s="19">
        <f t="shared" si="86"/>
        <v>6042.11377070052</v>
      </c>
      <c r="R36" s="19">
        <f t="shared" si="86"/>
        <v>5597.2640450084909</v>
      </c>
      <c r="S36" s="19">
        <f t="shared" si="86"/>
        <v>5201.894775789825</v>
      </c>
      <c r="T36" s="19">
        <f t="shared" si="86"/>
        <v>5437.7308228606698</v>
      </c>
      <c r="U36" s="19">
        <f t="shared" si="86"/>
        <v>5328.9762064034567</v>
      </c>
      <c r="V36" s="19">
        <f t="shared" si="86"/>
        <v>5570.9382933028282</v>
      </c>
      <c r="W36" s="19">
        <f t="shared" si="86"/>
        <v>5824.2638828445452</v>
      </c>
      <c r="X36" s="19">
        <f t="shared" si="86"/>
        <v>5707.7786051876537</v>
      </c>
      <c r="Y36" s="19">
        <f t="shared" si="86"/>
        <v>5315.6346858511579</v>
      </c>
      <c r="Z36" s="19">
        <f t="shared" si="86"/>
        <v>4968.3272627820788</v>
      </c>
      <c r="AA36" s="19">
        <f t="shared" si="86"/>
        <v>4587.264557711399</v>
      </c>
      <c r="AB36" s="19">
        <f t="shared" si="86"/>
        <v>4790.1591395671749</v>
      </c>
      <c r="AC36" s="19">
        <f t="shared" si="86"/>
        <v>4694.3559567758311</v>
      </c>
      <c r="AD36" s="19">
        <f t="shared" si="86"/>
        <v>4902.3563033121482</v>
      </c>
      <c r="AE36" s="19">
        <f t="shared" si="86"/>
        <v>4804.3091772459047</v>
      </c>
      <c r="AF36" s="19">
        <f t="shared" si="86"/>
        <v>5017.5560407634821</v>
      </c>
      <c r="AG36" s="19">
        <f t="shared" si="86"/>
        <v>4635.3384057890071</v>
      </c>
      <c r="AH36" s="19">
        <f t="shared" si="86"/>
        <v>4364.2334832938395</v>
      </c>
      <c r="AI36" s="19">
        <f t="shared" si="86"/>
        <v>4126.3216259340506</v>
      </c>
      <c r="AJ36" s="19">
        <f t="shared" si="86"/>
        <v>4303.7577811912106</v>
      </c>
      <c r="AK36" s="19">
        <f t="shared" si="86"/>
        <v>4217.6826255673859</v>
      </c>
      <c r="AL36" s="19">
        <f t="shared" si="86"/>
        <v>4399.4153595014413</v>
      </c>
      <c r="AM36" s="19">
        <f t="shared" ref="AM36" si="87">SUM(AM35, AM34, AM33, AM32, AM31 + AM30)</f>
        <v>4589.360188211871</v>
      </c>
    </row>
    <row r="37" spans="2:39" s="17" customFormat="1" ht="21" customHeight="1" x14ac:dyDescent="0.3">
      <c r="B37" s="7" t="s">
        <v>35</v>
      </c>
      <c r="C37" s="15"/>
      <c r="D37" s="18">
        <v>150</v>
      </c>
      <c r="E37" s="18">
        <v>157.5</v>
      </c>
      <c r="F37" s="18">
        <f t="shared" ref="F37:F41" si="88">E37*(0.98)</f>
        <v>154.35</v>
      </c>
      <c r="G37" s="18">
        <v>162.0675</v>
      </c>
      <c r="H37" s="18">
        <v>170.170875</v>
      </c>
      <c r="I37" s="18">
        <f t="shared" ref="I37:I41" si="89">H37*(0.98)</f>
        <v>166.76745750000001</v>
      </c>
      <c r="J37" s="18">
        <v>175.10583037500001</v>
      </c>
      <c r="K37" s="18">
        <v>183.86112189375001</v>
      </c>
      <c r="L37" s="18">
        <v>193.05417798843752</v>
      </c>
      <c r="M37" s="18">
        <f t="shared" ref="M37:M41" si="90">L37*(0.98)</f>
        <v>189.19309442866876</v>
      </c>
      <c r="N37" s="18">
        <v>198.65274915010221</v>
      </c>
      <c r="O37" s="18">
        <v>208.58538660760732</v>
      </c>
      <c r="P37" s="18">
        <v>219.0146559379877</v>
      </c>
      <c r="Q37" s="18">
        <f t="shared" ref="Q37:Q41" si="91">P37*(0.98)</f>
        <v>214.63436281922793</v>
      </c>
      <c r="R37" s="18">
        <v>225.36608096018935</v>
      </c>
      <c r="S37" s="18">
        <v>236.63438500819882</v>
      </c>
      <c r="T37" s="18">
        <v>248.46610425860877</v>
      </c>
      <c r="U37" s="18">
        <f t="shared" ref="U37:U41" si="92">T37*(0.98)</f>
        <v>243.4967821734366</v>
      </c>
      <c r="V37" s="18">
        <v>255.67162128210845</v>
      </c>
      <c r="W37" s="18">
        <v>268.45520234621387</v>
      </c>
      <c r="X37" s="18">
        <f t="shared" ref="X37:X41" si="93">W37*(0.98)</f>
        <v>263.08609829928957</v>
      </c>
      <c r="Y37" s="18">
        <v>276.24040321425406</v>
      </c>
      <c r="Z37" s="18">
        <v>290.05242337496679</v>
      </c>
      <c r="AA37" s="18">
        <f t="shared" ref="AA37:AA41" si="94">Z37*(0.98)</f>
        <v>284.25137490746744</v>
      </c>
      <c r="AB37" s="18">
        <v>298.46394365284084</v>
      </c>
      <c r="AC37" s="18">
        <f t="shared" ref="AC37:AC41" si="95">AB37*(0.98)</f>
        <v>292.49466477978405</v>
      </c>
      <c r="AD37" s="18">
        <v>307.11939801877327</v>
      </c>
      <c r="AE37" s="18">
        <f t="shared" ref="AE37:AE41" si="96">AD37*(0.98)</f>
        <v>300.97701005839781</v>
      </c>
      <c r="AF37" s="18">
        <v>316.0258605613177</v>
      </c>
      <c r="AG37" s="18">
        <f t="shared" ref="AG37:AG41" si="97">AF37*(0.98)</f>
        <v>309.70534335009137</v>
      </c>
      <c r="AH37" s="18">
        <v>325.19061051759593</v>
      </c>
      <c r="AI37" s="18">
        <v>341.45014104347575</v>
      </c>
      <c r="AJ37" s="18">
        <v>358.52264809564957</v>
      </c>
      <c r="AK37" s="18">
        <f t="shared" ref="AK37:AK41" si="98">AJ37*(0.98)</f>
        <v>351.35219513373659</v>
      </c>
      <c r="AL37" s="18">
        <v>368.91980489042345</v>
      </c>
      <c r="AM37" s="18">
        <v>387.36579513494462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f t="shared" si="88"/>
        <v>0</v>
      </c>
      <c r="G38" s="18">
        <v>0</v>
      </c>
      <c r="H38" s="18">
        <v>0</v>
      </c>
      <c r="I38" s="18">
        <f t="shared" si="89"/>
        <v>0</v>
      </c>
      <c r="J38" s="18">
        <v>0</v>
      </c>
      <c r="K38" s="18">
        <v>0</v>
      </c>
      <c r="L38" s="18">
        <v>0</v>
      </c>
      <c r="M38" s="18">
        <f t="shared" si="90"/>
        <v>0</v>
      </c>
      <c r="N38" s="18">
        <v>0</v>
      </c>
      <c r="O38" s="18">
        <v>0</v>
      </c>
      <c r="P38" s="18">
        <v>0</v>
      </c>
      <c r="Q38" s="18">
        <f t="shared" si="91"/>
        <v>0</v>
      </c>
      <c r="R38" s="18">
        <v>0</v>
      </c>
      <c r="S38" s="18">
        <v>0</v>
      </c>
      <c r="T38" s="18">
        <v>0</v>
      </c>
      <c r="U38" s="18">
        <f t="shared" si="92"/>
        <v>0</v>
      </c>
      <c r="V38" s="18">
        <v>0</v>
      </c>
      <c r="W38" s="18">
        <v>0</v>
      </c>
      <c r="X38" s="18">
        <f t="shared" si="93"/>
        <v>0</v>
      </c>
      <c r="Y38" s="18">
        <v>0</v>
      </c>
      <c r="Z38" s="18">
        <v>0</v>
      </c>
      <c r="AA38" s="18">
        <f t="shared" si="94"/>
        <v>0</v>
      </c>
      <c r="AB38" s="18">
        <v>0</v>
      </c>
      <c r="AC38" s="18">
        <f t="shared" si="95"/>
        <v>0</v>
      </c>
      <c r="AD38" s="18">
        <v>0</v>
      </c>
      <c r="AE38" s="18">
        <f t="shared" si="96"/>
        <v>0</v>
      </c>
      <c r="AF38" s="18">
        <v>0</v>
      </c>
      <c r="AG38" s="18">
        <f t="shared" si="97"/>
        <v>0</v>
      </c>
      <c r="AH38" s="18">
        <v>0</v>
      </c>
      <c r="AI38" s="18">
        <v>0</v>
      </c>
      <c r="AJ38" s="18">
        <v>0</v>
      </c>
      <c r="AK38" s="18">
        <f t="shared" si="98"/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1000</v>
      </c>
      <c r="E39" s="18">
        <v>1030</v>
      </c>
      <c r="F39" s="18">
        <f t="shared" si="88"/>
        <v>1009.4</v>
      </c>
      <c r="G39" s="18">
        <v>1039.682</v>
      </c>
      <c r="H39" s="18">
        <v>1070.87246</v>
      </c>
      <c r="I39" s="18">
        <f t="shared" si="89"/>
        <v>1049.4550108000001</v>
      </c>
      <c r="J39" s="18">
        <v>1080.9386611240002</v>
      </c>
      <c r="K39" s="18">
        <v>1113.3668209577202</v>
      </c>
      <c r="L39" s="18">
        <v>1146.7678255864519</v>
      </c>
      <c r="M39" s="18">
        <f t="shared" si="90"/>
        <v>1123.8324690747229</v>
      </c>
      <c r="N39" s="18">
        <v>1157.5474431469647</v>
      </c>
      <c r="O39" s="18">
        <v>1192.2738664413737</v>
      </c>
      <c r="P39" s="18">
        <v>1228.0420824346149</v>
      </c>
      <c r="Q39" s="18">
        <f t="shared" si="91"/>
        <v>1203.4812407859226</v>
      </c>
      <c r="R39" s="18">
        <v>1239.5856780095003</v>
      </c>
      <c r="S39" s="18">
        <v>1276.7732483497853</v>
      </c>
      <c r="T39" s="18">
        <v>1315.0764458002789</v>
      </c>
      <c r="U39" s="18">
        <f t="shared" si="92"/>
        <v>1288.7749168842734</v>
      </c>
      <c r="V39" s="18">
        <v>1327.4381643908016</v>
      </c>
      <c r="W39" s="18">
        <v>1367.2613093225257</v>
      </c>
      <c r="X39" s="18">
        <f t="shared" si="93"/>
        <v>1339.916083136075</v>
      </c>
      <c r="Y39" s="18">
        <v>1380.1135656301574</v>
      </c>
      <c r="Z39" s="18">
        <v>1421.5169725990622</v>
      </c>
      <c r="AA39" s="18">
        <f t="shared" si="94"/>
        <v>1393.0866331470809</v>
      </c>
      <c r="AB39" s="18">
        <v>1434.8792321414933</v>
      </c>
      <c r="AC39" s="18">
        <f t="shared" si="95"/>
        <v>1406.1816474986633</v>
      </c>
      <c r="AD39" s="18">
        <v>1448.3670969236232</v>
      </c>
      <c r="AE39" s="18">
        <f t="shared" si="96"/>
        <v>1419.3997549851506</v>
      </c>
      <c r="AF39" s="18">
        <v>1461.9817476347052</v>
      </c>
      <c r="AG39" s="18">
        <f t="shared" si="97"/>
        <v>1432.7421126820111</v>
      </c>
      <c r="AH39" s="18">
        <v>1475.7243760624715</v>
      </c>
      <c r="AI39" s="18">
        <v>1519.9961073443458</v>
      </c>
      <c r="AJ39" s="18">
        <v>1565.5959905646762</v>
      </c>
      <c r="AK39" s="18">
        <f t="shared" si="98"/>
        <v>1534.2840707533826</v>
      </c>
      <c r="AL39" s="18">
        <v>1580.3125928759841</v>
      </c>
      <c r="AM39" s="18">
        <v>1627.7219706622636</v>
      </c>
    </row>
    <row r="40" spans="2:39" s="17" customFormat="1" ht="21" customHeight="1" x14ac:dyDescent="0.3">
      <c r="B40" s="7" t="s">
        <v>38</v>
      </c>
      <c r="C40" s="15"/>
      <c r="D40" s="18">
        <v>400</v>
      </c>
      <c r="E40" s="18">
        <v>420</v>
      </c>
      <c r="F40" s="18">
        <f t="shared" si="88"/>
        <v>411.59999999999997</v>
      </c>
      <c r="G40" s="18">
        <v>432.18</v>
      </c>
      <c r="H40" s="18">
        <v>453.78900000000004</v>
      </c>
      <c r="I40" s="18">
        <f t="shared" si="89"/>
        <v>444.71322000000004</v>
      </c>
      <c r="J40" s="18">
        <v>466.94888100000003</v>
      </c>
      <c r="K40" s="18">
        <v>490.29632505000006</v>
      </c>
      <c r="L40" s="18">
        <v>514.81114130250012</v>
      </c>
      <c r="M40" s="18">
        <f t="shared" si="90"/>
        <v>504.51491847645013</v>
      </c>
      <c r="N40" s="18">
        <v>529.74066440027264</v>
      </c>
      <c r="O40" s="18">
        <v>556.22769762028634</v>
      </c>
      <c r="P40" s="18">
        <v>584.03908250130064</v>
      </c>
      <c r="Q40" s="18">
        <f t="shared" si="91"/>
        <v>572.35830085127463</v>
      </c>
      <c r="R40" s="18">
        <v>600.97621589383834</v>
      </c>
      <c r="S40" s="18">
        <v>631.02502668853026</v>
      </c>
      <c r="T40" s="18">
        <v>662.57627802295679</v>
      </c>
      <c r="U40" s="18">
        <f t="shared" si="92"/>
        <v>649.3247524624976</v>
      </c>
      <c r="V40" s="18">
        <v>681.79099008562252</v>
      </c>
      <c r="W40" s="18">
        <v>715.88053958990372</v>
      </c>
      <c r="X40" s="18">
        <f t="shared" si="93"/>
        <v>701.56292879810565</v>
      </c>
      <c r="Y40" s="18">
        <v>736.64107523801101</v>
      </c>
      <c r="Z40" s="18">
        <v>773.47312899991164</v>
      </c>
      <c r="AA40" s="18">
        <f t="shared" si="94"/>
        <v>758.00366641991343</v>
      </c>
      <c r="AB40" s="18">
        <v>795.9038497409091</v>
      </c>
      <c r="AC40" s="18">
        <f t="shared" si="95"/>
        <v>779.9857727460909</v>
      </c>
      <c r="AD40" s="18">
        <v>818.98506138339553</v>
      </c>
      <c r="AE40" s="18">
        <f t="shared" si="96"/>
        <v>802.60536015572757</v>
      </c>
      <c r="AF40" s="18">
        <v>842.73562816351398</v>
      </c>
      <c r="AG40" s="18">
        <f t="shared" si="97"/>
        <v>825.88091560024372</v>
      </c>
      <c r="AH40" s="18">
        <v>867.17496138025592</v>
      </c>
      <c r="AI40" s="18">
        <v>910.53370944926871</v>
      </c>
      <c r="AJ40" s="18">
        <v>956.06039492173215</v>
      </c>
      <c r="AK40" s="18">
        <f t="shared" si="98"/>
        <v>936.93918702329745</v>
      </c>
      <c r="AL40" s="18">
        <v>983.78614637446242</v>
      </c>
      <c r="AM40" s="18">
        <v>1032.9754536931855</v>
      </c>
    </row>
    <row r="41" spans="2:39" s="17" customFormat="1" ht="21" customHeight="1" x14ac:dyDescent="0.3">
      <c r="B41" s="7" t="s">
        <v>39</v>
      </c>
      <c r="C41" s="15"/>
      <c r="D41" s="18">
        <v>300</v>
      </c>
      <c r="E41" s="18">
        <v>309</v>
      </c>
      <c r="F41" s="18">
        <f t="shared" si="88"/>
        <v>302.82</v>
      </c>
      <c r="G41" s="18">
        <v>311.90460000000002</v>
      </c>
      <c r="H41" s="18">
        <v>321.26173800000004</v>
      </c>
      <c r="I41" s="18">
        <f t="shared" si="89"/>
        <v>314.83650324000001</v>
      </c>
      <c r="J41" s="18">
        <v>324.28159833720002</v>
      </c>
      <c r="K41" s="18">
        <v>334.01004628731602</v>
      </c>
      <c r="L41" s="18">
        <v>344.0303476759355</v>
      </c>
      <c r="M41" s="18">
        <f t="shared" si="90"/>
        <v>337.14974072241677</v>
      </c>
      <c r="N41" s="18">
        <v>347.26423294408926</v>
      </c>
      <c r="O41" s="18">
        <v>357.68215993241193</v>
      </c>
      <c r="P41" s="18">
        <v>368.41262473038432</v>
      </c>
      <c r="Q41" s="18">
        <f t="shared" si="91"/>
        <v>361.04437223577662</v>
      </c>
      <c r="R41" s="18">
        <v>371.87570340284992</v>
      </c>
      <c r="S41" s="18">
        <v>383.03197450493542</v>
      </c>
      <c r="T41" s="18">
        <v>394.52293374008349</v>
      </c>
      <c r="U41" s="18">
        <f t="shared" si="92"/>
        <v>386.63247506528182</v>
      </c>
      <c r="V41" s="18">
        <v>398.23144931724028</v>
      </c>
      <c r="W41" s="18">
        <v>410.17839279675752</v>
      </c>
      <c r="X41" s="18">
        <f t="shared" si="93"/>
        <v>401.97482494082237</v>
      </c>
      <c r="Y41" s="18">
        <v>414.03406968904704</v>
      </c>
      <c r="Z41" s="18">
        <v>426.45509177971849</v>
      </c>
      <c r="AA41" s="18">
        <f t="shared" si="94"/>
        <v>417.92598994412413</v>
      </c>
      <c r="AB41" s="18">
        <v>430.46376964244786</v>
      </c>
      <c r="AC41" s="18">
        <f t="shared" si="95"/>
        <v>421.85449424959887</v>
      </c>
      <c r="AD41" s="18">
        <v>434.51012907708684</v>
      </c>
      <c r="AE41" s="18">
        <f t="shared" si="96"/>
        <v>425.81992649554508</v>
      </c>
      <c r="AF41" s="18">
        <v>438.59452429041141</v>
      </c>
      <c r="AG41" s="18">
        <f t="shared" si="97"/>
        <v>429.82263380460319</v>
      </c>
      <c r="AH41" s="18">
        <v>442.71731281874128</v>
      </c>
      <c r="AI41" s="18">
        <v>455.99883220330355</v>
      </c>
      <c r="AJ41" s="18">
        <v>469.67879716940269</v>
      </c>
      <c r="AK41" s="18">
        <f t="shared" si="98"/>
        <v>460.28522122601464</v>
      </c>
      <c r="AL41" s="18">
        <v>474.09377786279509</v>
      </c>
      <c r="AM41" s="18">
        <v>488.31659119867896</v>
      </c>
    </row>
    <row r="42" spans="2:39" s="14" customFormat="1" ht="21" customHeight="1" x14ac:dyDescent="0.3">
      <c r="B42" s="26" t="s">
        <v>40</v>
      </c>
      <c r="C42" s="15"/>
      <c r="D42" s="27">
        <f t="shared" ref="D42" si="99">SUM(D41, D40, D39 + D38)</f>
        <v>1700</v>
      </c>
      <c r="E42" s="27">
        <v>1700</v>
      </c>
      <c r="F42" s="27">
        <v>1700</v>
      </c>
      <c r="G42" s="27">
        <v>1700</v>
      </c>
      <c r="H42" s="27">
        <v>1700</v>
      </c>
      <c r="I42" s="27">
        <v>1700</v>
      </c>
      <c r="J42" s="27">
        <v>1700</v>
      </c>
      <c r="K42" s="27">
        <v>1700</v>
      </c>
      <c r="L42" s="27">
        <v>1700</v>
      </c>
      <c r="M42" s="27">
        <v>1700</v>
      </c>
      <c r="N42" s="27">
        <v>1700</v>
      </c>
      <c r="O42" s="27">
        <v>1700</v>
      </c>
      <c r="P42" s="27">
        <v>1700</v>
      </c>
      <c r="Q42" s="27">
        <v>1700</v>
      </c>
      <c r="R42" s="27">
        <v>1700</v>
      </c>
      <c r="S42" s="27">
        <v>1700</v>
      </c>
      <c r="T42" s="27">
        <v>1700</v>
      </c>
      <c r="U42" s="27">
        <v>1700</v>
      </c>
      <c r="V42" s="27">
        <v>1700</v>
      </c>
      <c r="W42" s="27">
        <v>1700</v>
      </c>
      <c r="X42" s="27">
        <v>1700</v>
      </c>
      <c r="Y42" s="27">
        <v>1700</v>
      </c>
      <c r="Z42" s="27">
        <v>1700</v>
      </c>
      <c r="AA42" s="27">
        <v>1700</v>
      </c>
      <c r="AB42" s="27">
        <v>1700</v>
      </c>
      <c r="AC42" s="27">
        <v>1700</v>
      </c>
      <c r="AD42" s="27">
        <v>1700</v>
      </c>
      <c r="AE42" s="27">
        <v>1700</v>
      </c>
      <c r="AF42" s="27">
        <v>1700</v>
      </c>
      <c r="AG42" s="27">
        <v>1700</v>
      </c>
      <c r="AH42" s="27">
        <v>1700</v>
      </c>
      <c r="AI42" s="27">
        <v>1700</v>
      </c>
      <c r="AJ42" s="27">
        <v>1700</v>
      </c>
      <c r="AK42" s="27">
        <v>1700</v>
      </c>
      <c r="AL42" s="27">
        <v>1700</v>
      </c>
      <c r="AM42" s="27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L43" si="100">SUM(D41, D40, D39, D38, D37, D35, D34, D33, D32, D31, D30, D28, D27, D26, D25, D24, D22, D21, D20, D19, D18, D17, D16, D15, D14 + D13)</f>
        <v>25100</v>
      </c>
      <c r="E43" s="19">
        <f t="shared" si="100"/>
        <v>26061</v>
      </c>
      <c r="F43" s="19">
        <f t="shared" si="100"/>
        <v>25456.58</v>
      </c>
      <c r="G43" s="19">
        <f t="shared" si="100"/>
        <v>25661.923399999996</v>
      </c>
      <c r="H43" s="19">
        <f t="shared" si="100"/>
        <v>25946.043182000001</v>
      </c>
      <c r="I43" s="19">
        <f t="shared" si="100"/>
        <v>25093.726318359997</v>
      </c>
      <c r="J43" s="19">
        <f t="shared" si="100"/>
        <v>26041.354236158801</v>
      </c>
      <c r="K43" s="19">
        <f t="shared" si="100"/>
        <v>27027.358340148126</v>
      </c>
      <c r="L43" s="19">
        <f t="shared" si="100"/>
        <v>28053.389429931303</v>
      </c>
      <c r="M43" s="19">
        <f t="shared" si="100"/>
        <v>27492.321641332677</v>
      </c>
      <c r="N43" s="19">
        <f t="shared" si="100"/>
        <v>28538.749312994703</v>
      </c>
      <c r="O43" s="19">
        <f t="shared" si="100"/>
        <v>29627.861327330924</v>
      </c>
      <c r="P43" s="19">
        <f t="shared" si="100"/>
        <v>30761.504775093552</v>
      </c>
      <c r="Q43" s="19">
        <f t="shared" si="100"/>
        <v>30146.274679591683</v>
      </c>
      <c r="R43" s="19">
        <f t="shared" si="100"/>
        <v>30578.688960530821</v>
      </c>
      <c r="S43" s="19">
        <f t="shared" si="100"/>
        <v>31094.818706838309</v>
      </c>
      <c r="T43" s="19">
        <f t="shared" si="100"/>
        <v>32277.813474329076</v>
      </c>
      <c r="U43" s="19">
        <f t="shared" si="100"/>
        <v>31632.257204842503</v>
      </c>
      <c r="V43" s="19">
        <f t="shared" si="100"/>
        <v>32838.838861917873</v>
      </c>
      <c r="W43" s="19">
        <f t="shared" si="100"/>
        <v>34094.709676089311</v>
      </c>
      <c r="X43" s="19">
        <f t="shared" si="100"/>
        <v>33412.815482567516</v>
      </c>
      <c r="Y43" s="19">
        <f t="shared" si="100"/>
        <v>34041.889936105064</v>
      </c>
      <c r="Z43" s="19">
        <f t="shared" si="100"/>
        <v>34756.150578634661</v>
      </c>
      <c r="AA43" s="19">
        <f t="shared" si="100"/>
        <v>33779.331407246929</v>
      </c>
      <c r="AB43" s="19">
        <f t="shared" si="100"/>
        <v>35063.768967627715</v>
      </c>
      <c r="AC43" s="19">
        <f t="shared" si="100"/>
        <v>33960.727403275538</v>
      </c>
      <c r="AD43" s="19">
        <f t="shared" si="100"/>
        <v>34671.088505040861</v>
      </c>
      <c r="AE43" s="19">
        <f t="shared" si="100"/>
        <v>33652.236125090356</v>
      </c>
      <c r="AF43" s="19">
        <f t="shared" si="100"/>
        <v>34473.278900889258</v>
      </c>
      <c r="AG43" s="19">
        <f t="shared" si="100"/>
        <v>33501.946808712259</v>
      </c>
      <c r="AH43" s="19">
        <f t="shared" si="100"/>
        <v>34321.669302360104</v>
      </c>
      <c r="AI43" s="19">
        <f t="shared" si="100"/>
        <v>35218.750145797829</v>
      </c>
      <c r="AJ43" s="19">
        <f t="shared" si="100"/>
        <v>36577.242086389095</v>
      </c>
      <c r="AK43" s="19">
        <f t="shared" si="100"/>
        <v>35563.416555700787</v>
      </c>
      <c r="AL43" s="19">
        <f t="shared" si="100"/>
        <v>36528.365454354331</v>
      </c>
      <c r="AM43" s="19">
        <f t="shared" ref="AM43" si="101">SUM(AM41, AM40, AM39, AM38, AM37, AM35, AM34, AM33, AM32, AM31, AM30, AM28, AM27, AM26, AM25, AM24, AM22, AM21, AM20, AM19, AM18, AM17, AM16, AM15, AM14 + AM13)</f>
        <v>37579.287564866398</v>
      </c>
    </row>
    <row r="44" spans="2:39" s="21" customFormat="1" ht="21" customHeight="1" x14ac:dyDescent="0.3">
      <c r="B44" s="5" t="s">
        <v>42</v>
      </c>
      <c r="C44" s="22"/>
      <c r="D44" s="23">
        <f t="shared" ref="D44:AL44" si="102">D12-D43</f>
        <v>49650</v>
      </c>
      <c r="E44" s="23">
        <f t="shared" si="102"/>
        <v>45764</v>
      </c>
      <c r="F44" s="23">
        <f t="shared" si="102"/>
        <v>60163.520000000004</v>
      </c>
      <c r="G44" s="23">
        <f t="shared" si="102"/>
        <v>49127.655599999998</v>
      </c>
      <c r="H44" s="23">
        <f t="shared" si="102"/>
        <v>53543.996617999997</v>
      </c>
      <c r="I44" s="23">
        <f t="shared" si="102"/>
        <v>63952.420765739997</v>
      </c>
      <c r="J44" s="23">
        <f t="shared" si="102"/>
        <v>57176.063420832201</v>
      </c>
      <c r="K44" s="23">
        <f t="shared" si="102"/>
        <v>62880.954573975323</v>
      </c>
      <c r="L44" s="23">
        <f t="shared" si="102"/>
        <v>59227.879586297837</v>
      </c>
      <c r="M44" s="23">
        <f t="shared" si="102"/>
        <v>60190.31405794833</v>
      </c>
      <c r="N44" s="23">
        <f t="shared" si="102"/>
        <v>62855.574043051143</v>
      </c>
      <c r="O44" s="23">
        <f t="shared" si="102"/>
        <v>65473.126639685557</v>
      </c>
      <c r="P44" s="23">
        <f t="shared" si="102"/>
        <v>67142.583288576512</v>
      </c>
      <c r="Q44" s="23">
        <f t="shared" si="102"/>
        <v>63709.375619446837</v>
      </c>
      <c r="R44" s="23">
        <f t="shared" si="102"/>
        <v>64830.905530169141</v>
      </c>
      <c r="S44" s="23">
        <f t="shared" si="102"/>
        <v>55569.94017132213</v>
      </c>
      <c r="T44" s="23">
        <f t="shared" si="102"/>
        <v>59487.355118694919</v>
      </c>
      <c r="U44" s="23">
        <f t="shared" si="102"/>
        <v>60499.398293535007</v>
      </c>
      <c r="V44" s="23">
        <f t="shared" si="102"/>
        <v>69094.026498217267</v>
      </c>
      <c r="W44" s="23">
        <f t="shared" si="102"/>
        <v>54231.559374568482</v>
      </c>
      <c r="X44" s="23">
        <f t="shared" si="102"/>
        <v>62121.774097518442</v>
      </c>
      <c r="Y44" s="23">
        <f t="shared" si="102"/>
        <v>67693.866720354417</v>
      </c>
      <c r="Z44" s="23">
        <f t="shared" si="102"/>
        <v>60418.317184223</v>
      </c>
      <c r="AA44" s="23">
        <f t="shared" si="102"/>
        <v>67771.055428012944</v>
      </c>
      <c r="AB44" s="23">
        <f t="shared" si="102"/>
        <v>65517.921870459839</v>
      </c>
      <c r="AC44" s="23">
        <f t="shared" si="102"/>
        <v>59706.462437921058</v>
      </c>
      <c r="AD44" s="23">
        <f t="shared" si="102"/>
        <v>64129.601887935634</v>
      </c>
      <c r="AE44" s="23">
        <f t="shared" si="102"/>
        <v>53667.239517480812</v>
      </c>
      <c r="AF44" s="23">
        <f t="shared" si="102"/>
        <v>49800.537661181021</v>
      </c>
      <c r="AG44" s="23">
        <f t="shared" si="102"/>
        <v>63392.338223596591</v>
      </c>
      <c r="AH44" s="23">
        <f t="shared" si="102"/>
        <v>55878.75015180451</v>
      </c>
      <c r="AI44" s="23">
        <f t="shared" si="102"/>
        <v>63335.776253632641</v>
      </c>
      <c r="AJ44" s="23">
        <f t="shared" si="102"/>
        <v>65928.690428649163</v>
      </c>
      <c r="AK44" s="23">
        <f t="shared" si="102"/>
        <v>61424.65410082513</v>
      </c>
      <c r="AL44" s="23">
        <f t="shared" si="102"/>
        <v>75668.289924240467</v>
      </c>
      <c r="AM44" s="23">
        <f t="shared" ref="AM44" si="103">AM12-AM43</f>
        <v>77267.958504403738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104">SUM(D46 + D45)</f>
        <v>0</v>
      </c>
      <c r="E47" s="19">
        <f t="shared" si="104"/>
        <v>0</v>
      </c>
      <c r="F47" s="19">
        <f t="shared" si="104"/>
        <v>0</v>
      </c>
      <c r="G47" s="19">
        <f t="shared" si="104"/>
        <v>0</v>
      </c>
      <c r="H47" s="19">
        <f t="shared" si="104"/>
        <v>0</v>
      </c>
      <c r="I47" s="19">
        <f t="shared" si="104"/>
        <v>0</v>
      </c>
      <c r="J47" s="19">
        <f t="shared" si="104"/>
        <v>0</v>
      </c>
      <c r="K47" s="19">
        <f t="shared" si="104"/>
        <v>0</v>
      </c>
      <c r="L47" s="19">
        <f t="shared" si="104"/>
        <v>0</v>
      </c>
      <c r="M47" s="19">
        <f t="shared" si="104"/>
        <v>0</v>
      </c>
      <c r="N47" s="19">
        <f t="shared" si="104"/>
        <v>0</v>
      </c>
      <c r="O47" s="19">
        <f t="shared" si="104"/>
        <v>0</v>
      </c>
      <c r="P47" s="19">
        <f t="shared" si="104"/>
        <v>0</v>
      </c>
      <c r="Q47" s="19">
        <f t="shared" si="104"/>
        <v>0</v>
      </c>
      <c r="R47" s="19">
        <f t="shared" si="104"/>
        <v>0</v>
      </c>
      <c r="S47" s="19">
        <f t="shared" si="104"/>
        <v>0</v>
      </c>
      <c r="T47" s="19">
        <f t="shared" si="104"/>
        <v>0</v>
      </c>
      <c r="U47" s="19">
        <f t="shared" si="104"/>
        <v>0</v>
      </c>
      <c r="V47" s="19">
        <f t="shared" si="104"/>
        <v>0</v>
      </c>
      <c r="W47" s="19">
        <f t="shared" si="104"/>
        <v>0</v>
      </c>
      <c r="X47" s="19">
        <f t="shared" si="104"/>
        <v>0</v>
      </c>
      <c r="Y47" s="19">
        <f t="shared" si="104"/>
        <v>0</v>
      </c>
      <c r="Z47" s="19">
        <f t="shared" si="104"/>
        <v>0</v>
      </c>
      <c r="AA47" s="19">
        <f t="shared" si="104"/>
        <v>0</v>
      </c>
      <c r="AB47" s="19">
        <f t="shared" si="104"/>
        <v>0</v>
      </c>
      <c r="AC47" s="19">
        <f t="shared" si="104"/>
        <v>0</v>
      </c>
      <c r="AD47" s="19">
        <f t="shared" si="104"/>
        <v>0</v>
      </c>
      <c r="AE47" s="19">
        <f t="shared" si="104"/>
        <v>0</v>
      </c>
      <c r="AF47" s="19">
        <f t="shared" si="104"/>
        <v>0</v>
      </c>
      <c r="AG47" s="19">
        <f t="shared" si="104"/>
        <v>0</v>
      </c>
      <c r="AH47" s="19">
        <f t="shared" si="104"/>
        <v>0</v>
      </c>
      <c r="AI47" s="19">
        <f t="shared" si="104"/>
        <v>0</v>
      </c>
      <c r="AJ47" s="19">
        <f t="shared" si="104"/>
        <v>0</v>
      </c>
      <c r="AK47" s="19">
        <f t="shared" si="104"/>
        <v>0</v>
      </c>
      <c r="AL47" s="19">
        <f t="shared" si="104"/>
        <v>0</v>
      </c>
      <c r="AM47" s="19">
        <f t="shared" ref="AM47" si="105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69.444444444444443</v>
      </c>
      <c r="E49" s="18">
        <v>76.3888888888889</v>
      </c>
      <c r="F49" s="18">
        <v>84.0277777777778</v>
      </c>
      <c r="G49" s="18">
        <v>92.430555555555586</v>
      </c>
      <c r="H49" s="18">
        <v>101.67361111111116</v>
      </c>
      <c r="I49" s="18">
        <v>111.84097222222228</v>
      </c>
      <c r="J49" s="18">
        <v>123.02506944444451</v>
      </c>
      <c r="K49" s="18">
        <v>135.32757638888899</v>
      </c>
      <c r="L49" s="18">
        <v>148.8603340277779</v>
      </c>
      <c r="M49" s="18">
        <v>163.74636743055569</v>
      </c>
      <c r="N49" s="18">
        <v>180.12100417361128</v>
      </c>
      <c r="O49" s="18">
        <v>198.13310459097244</v>
      </c>
      <c r="P49" s="18">
        <v>217.9464150500697</v>
      </c>
      <c r="Q49" s="18">
        <v>239.74105655507668</v>
      </c>
      <c r="R49" s="18">
        <v>263.71516221058437</v>
      </c>
      <c r="S49" s="18">
        <v>290.08667843164284</v>
      </c>
      <c r="T49" s="18">
        <v>319.09534627480713</v>
      </c>
      <c r="U49" s="18">
        <v>351.00488090228788</v>
      </c>
      <c r="V49" s="18">
        <v>386.10536899251667</v>
      </c>
      <c r="W49" s="18">
        <v>424.71590589176839</v>
      </c>
      <c r="X49" s="18">
        <v>467.18749648094524</v>
      </c>
      <c r="Y49" s="18">
        <v>513.9062461290398</v>
      </c>
      <c r="Z49" s="18">
        <v>565.29687074194385</v>
      </c>
      <c r="AA49" s="18">
        <v>621.82655781613823</v>
      </c>
      <c r="AB49" s="18">
        <v>684.00921359775214</v>
      </c>
      <c r="AC49" s="18">
        <v>752.41013495752736</v>
      </c>
      <c r="AD49" s="18">
        <v>827.65114845328014</v>
      </c>
      <c r="AE49" s="18">
        <v>910.41626329860821</v>
      </c>
      <c r="AF49" s="18">
        <v>1001.4578896284692</v>
      </c>
      <c r="AG49" s="18">
        <v>1101.6036785913161</v>
      </c>
      <c r="AH49" s="18">
        <v>1211.7640464504477</v>
      </c>
      <c r="AI49" s="18">
        <v>1332.9404510954926</v>
      </c>
      <c r="AJ49" s="18">
        <v>1466.234496205042</v>
      </c>
      <c r="AK49" s="18">
        <v>1612.8579458255463</v>
      </c>
      <c r="AL49" s="18">
        <v>1774.1437404081009</v>
      </c>
      <c r="AM49" s="18">
        <v>1951.5581144489113</v>
      </c>
    </row>
    <row r="50" spans="2:39" s="17" customFormat="1" ht="21" customHeight="1" x14ac:dyDescent="0.3">
      <c r="B50" s="4" t="s">
        <v>48</v>
      </c>
      <c r="C50" s="15"/>
      <c r="D50" s="18">
        <v>2500</v>
      </c>
      <c r="E50" s="18">
        <v>2750</v>
      </c>
      <c r="F50" s="18">
        <v>3025.0000000000005</v>
      </c>
      <c r="G50" s="18">
        <v>3327.5000000000009</v>
      </c>
      <c r="H50" s="18">
        <v>3660.2500000000014</v>
      </c>
      <c r="I50" s="18">
        <v>4026.2750000000019</v>
      </c>
      <c r="J50" s="18">
        <v>4428.9025000000029</v>
      </c>
      <c r="K50" s="18">
        <v>4871.7927500000033</v>
      </c>
      <c r="L50" s="18">
        <v>5358.9720250000037</v>
      </c>
      <c r="M50" s="18">
        <v>5894.8692275000049</v>
      </c>
      <c r="N50" s="18">
        <v>6484.3561502500061</v>
      </c>
      <c r="O50" s="18">
        <v>7132.7917652750075</v>
      </c>
      <c r="P50" s="18">
        <v>7846.070941802509</v>
      </c>
      <c r="Q50" s="18">
        <v>8630.6780359827608</v>
      </c>
      <c r="R50" s="18">
        <v>9493.7458395810372</v>
      </c>
      <c r="S50" s="18">
        <v>10443.120423539141</v>
      </c>
      <c r="T50" s="18">
        <v>11487.432465893056</v>
      </c>
      <c r="U50" s="18">
        <v>12636.175712482363</v>
      </c>
      <c r="V50" s="18">
        <v>13899.793283730602</v>
      </c>
      <c r="W50" s="18">
        <v>15289.772612103663</v>
      </c>
      <c r="X50" s="18">
        <v>16818.749873314031</v>
      </c>
      <c r="Y50" s="18">
        <v>18500.624860645436</v>
      </c>
      <c r="Z50" s="18">
        <v>20350.687346709979</v>
      </c>
      <c r="AA50" s="18">
        <v>22385.75608138098</v>
      </c>
      <c r="AB50" s="18">
        <v>24624.33168951908</v>
      </c>
      <c r="AC50" s="18">
        <v>27086.76485847099</v>
      </c>
      <c r="AD50" s="18">
        <v>29795.441344318089</v>
      </c>
      <c r="AE50" s="18">
        <v>32774.985478749899</v>
      </c>
      <c r="AF50" s="18">
        <v>36052.484026624894</v>
      </c>
      <c r="AG50" s="18">
        <v>39657.732429287389</v>
      </c>
      <c r="AH50" s="18">
        <v>43623.505672216132</v>
      </c>
      <c r="AI50" s="18">
        <v>47985.856239437751</v>
      </c>
      <c r="AJ50" s="18">
        <v>52784.441863381529</v>
      </c>
      <c r="AK50" s="18">
        <v>58062.886049719687</v>
      </c>
      <c r="AL50" s="18">
        <v>63869.174654691662</v>
      </c>
      <c r="AM50" s="18">
        <v>70256.092120160829</v>
      </c>
    </row>
    <row r="51" spans="2:39" s="17" customFormat="1" ht="21" customHeight="1" x14ac:dyDescent="0.3">
      <c r="B51" s="5" t="s">
        <v>49</v>
      </c>
      <c r="C51" s="15"/>
      <c r="D51" s="19">
        <f t="shared" ref="D51:AL51" si="106">SUM(D50, D49 + D48)</f>
        <v>2569.4444444444443</v>
      </c>
      <c r="E51" s="19">
        <f t="shared" si="106"/>
        <v>2826.3888888888887</v>
      </c>
      <c r="F51" s="19">
        <f t="shared" si="106"/>
        <v>3109.0277777777783</v>
      </c>
      <c r="G51" s="19">
        <f t="shared" si="106"/>
        <v>3419.9305555555566</v>
      </c>
      <c r="H51" s="19">
        <f t="shared" si="106"/>
        <v>3761.9236111111127</v>
      </c>
      <c r="I51" s="19">
        <f t="shared" si="106"/>
        <v>4138.1159722222246</v>
      </c>
      <c r="J51" s="19">
        <f t="shared" si="106"/>
        <v>4551.9275694444477</v>
      </c>
      <c r="K51" s="19">
        <f t="shared" si="106"/>
        <v>5007.120326388892</v>
      </c>
      <c r="L51" s="19">
        <f t="shared" si="106"/>
        <v>5507.8323590277814</v>
      </c>
      <c r="M51" s="19">
        <f t="shared" si="106"/>
        <v>6058.6155949305603</v>
      </c>
      <c r="N51" s="19">
        <f t="shared" si="106"/>
        <v>6664.4771544236173</v>
      </c>
      <c r="O51" s="19">
        <f t="shared" si="106"/>
        <v>7330.9248698659803</v>
      </c>
      <c r="P51" s="19">
        <f t="shared" si="106"/>
        <v>8064.0173568525788</v>
      </c>
      <c r="Q51" s="19">
        <f t="shared" si="106"/>
        <v>8870.4190925378371</v>
      </c>
      <c r="R51" s="19">
        <f t="shared" si="106"/>
        <v>9757.461001791622</v>
      </c>
      <c r="S51" s="19">
        <f t="shared" si="106"/>
        <v>10733.207101970784</v>
      </c>
      <c r="T51" s="19">
        <f t="shared" si="106"/>
        <v>11806.527812167864</v>
      </c>
      <c r="U51" s="19">
        <f t="shared" si="106"/>
        <v>12987.180593384652</v>
      </c>
      <c r="V51" s="19">
        <f t="shared" si="106"/>
        <v>14285.898652723119</v>
      </c>
      <c r="W51" s="19">
        <f t="shared" si="106"/>
        <v>15714.488517995431</v>
      </c>
      <c r="X51" s="19">
        <f t="shared" si="106"/>
        <v>17285.937369794978</v>
      </c>
      <c r="Y51" s="19">
        <f t="shared" si="106"/>
        <v>19014.531106774477</v>
      </c>
      <c r="Z51" s="19">
        <f t="shared" si="106"/>
        <v>20915.984217451922</v>
      </c>
      <c r="AA51" s="19">
        <f t="shared" si="106"/>
        <v>23007.582639197117</v>
      </c>
      <c r="AB51" s="19">
        <f t="shared" si="106"/>
        <v>25308.340903116834</v>
      </c>
      <c r="AC51" s="19">
        <f t="shared" si="106"/>
        <v>27839.174993428518</v>
      </c>
      <c r="AD51" s="19">
        <f t="shared" si="106"/>
        <v>30623.092492771368</v>
      </c>
      <c r="AE51" s="19">
        <f t="shared" si="106"/>
        <v>33685.401742048511</v>
      </c>
      <c r="AF51" s="19">
        <f t="shared" si="106"/>
        <v>37053.94191625336</v>
      </c>
      <c r="AG51" s="19">
        <f t="shared" si="106"/>
        <v>40759.336107878706</v>
      </c>
      <c r="AH51" s="19">
        <f t="shared" si="106"/>
        <v>44835.269718666583</v>
      </c>
      <c r="AI51" s="19">
        <f t="shared" si="106"/>
        <v>49318.796690533243</v>
      </c>
      <c r="AJ51" s="19">
        <f t="shared" si="106"/>
        <v>54250.67635958657</v>
      </c>
      <c r="AK51" s="19">
        <f t="shared" si="106"/>
        <v>59675.743995545236</v>
      </c>
      <c r="AL51" s="19">
        <f t="shared" si="106"/>
        <v>65643.318395099763</v>
      </c>
      <c r="AM51" s="19">
        <f t="shared" ref="AM51" si="107">SUM(AM50, AM49 + AM48)</f>
        <v>72207.65023460974</v>
      </c>
    </row>
    <row r="52" spans="2:39" s="21" customFormat="1" ht="21" customHeight="1" x14ac:dyDescent="0.3">
      <c r="B52" s="5" t="s">
        <v>50</v>
      </c>
      <c r="C52" s="22"/>
      <c r="D52" s="23">
        <f t="shared" ref="D52:AL52" si="108">D47-D51</f>
        <v>-2569.4444444444443</v>
      </c>
      <c r="E52" s="23">
        <f t="shared" si="108"/>
        <v>-2826.3888888888887</v>
      </c>
      <c r="F52" s="23">
        <f t="shared" si="108"/>
        <v>-3109.0277777777783</v>
      </c>
      <c r="G52" s="23">
        <f t="shared" si="108"/>
        <v>-3419.9305555555566</v>
      </c>
      <c r="H52" s="23">
        <f t="shared" si="108"/>
        <v>-3761.9236111111127</v>
      </c>
      <c r="I52" s="23">
        <f t="shared" si="108"/>
        <v>-4138.1159722222246</v>
      </c>
      <c r="J52" s="23">
        <f t="shared" si="108"/>
        <v>-4551.9275694444477</v>
      </c>
      <c r="K52" s="23">
        <f t="shared" si="108"/>
        <v>-5007.120326388892</v>
      </c>
      <c r="L52" s="23">
        <f t="shared" si="108"/>
        <v>-5507.8323590277814</v>
      </c>
      <c r="M52" s="23">
        <f t="shared" si="108"/>
        <v>-6058.6155949305603</v>
      </c>
      <c r="N52" s="23">
        <f t="shared" si="108"/>
        <v>-6664.4771544236173</v>
      </c>
      <c r="O52" s="23">
        <f t="shared" si="108"/>
        <v>-7330.9248698659803</v>
      </c>
      <c r="P52" s="23">
        <f t="shared" si="108"/>
        <v>-8064.0173568525788</v>
      </c>
      <c r="Q52" s="23">
        <f t="shared" si="108"/>
        <v>-8870.4190925378371</v>
      </c>
      <c r="R52" s="23">
        <f t="shared" si="108"/>
        <v>-9757.461001791622</v>
      </c>
      <c r="S52" s="23">
        <f t="shared" si="108"/>
        <v>-10733.207101970784</v>
      </c>
      <c r="T52" s="23">
        <f t="shared" si="108"/>
        <v>-11806.527812167864</v>
      </c>
      <c r="U52" s="23">
        <f t="shared" si="108"/>
        <v>-12987.180593384652</v>
      </c>
      <c r="V52" s="23">
        <f t="shared" si="108"/>
        <v>-14285.898652723119</v>
      </c>
      <c r="W52" s="23">
        <f t="shared" si="108"/>
        <v>-15714.488517995431</v>
      </c>
      <c r="X52" s="23">
        <f t="shared" si="108"/>
        <v>-17285.937369794978</v>
      </c>
      <c r="Y52" s="23">
        <f t="shared" si="108"/>
        <v>-19014.531106774477</v>
      </c>
      <c r="Z52" s="23">
        <f t="shared" si="108"/>
        <v>-20915.984217451922</v>
      </c>
      <c r="AA52" s="23">
        <f t="shared" si="108"/>
        <v>-23007.582639197117</v>
      </c>
      <c r="AB52" s="23">
        <f t="shared" si="108"/>
        <v>-25308.340903116834</v>
      </c>
      <c r="AC52" s="23">
        <f t="shared" si="108"/>
        <v>-27839.174993428518</v>
      </c>
      <c r="AD52" s="23">
        <f t="shared" si="108"/>
        <v>-30623.092492771368</v>
      </c>
      <c r="AE52" s="23">
        <f t="shared" si="108"/>
        <v>-33685.401742048511</v>
      </c>
      <c r="AF52" s="23">
        <f t="shared" si="108"/>
        <v>-37053.94191625336</v>
      </c>
      <c r="AG52" s="23">
        <f t="shared" si="108"/>
        <v>-40759.336107878706</v>
      </c>
      <c r="AH52" s="23">
        <f t="shared" si="108"/>
        <v>-44835.269718666583</v>
      </c>
      <c r="AI52" s="23">
        <f t="shared" si="108"/>
        <v>-49318.796690533243</v>
      </c>
      <c r="AJ52" s="23">
        <f t="shared" si="108"/>
        <v>-54250.67635958657</v>
      </c>
      <c r="AK52" s="23">
        <f t="shared" si="108"/>
        <v>-59675.743995545236</v>
      </c>
      <c r="AL52" s="23">
        <f t="shared" si="108"/>
        <v>-65643.318395099763</v>
      </c>
      <c r="AM52" s="23">
        <f t="shared" ref="AM52" si="109">AM47-AM51</f>
        <v>-72207.65023460974</v>
      </c>
    </row>
    <row r="53" spans="2:39" s="21" customFormat="1" ht="21" customHeight="1" x14ac:dyDescent="0.3">
      <c r="B53" s="5" t="s">
        <v>51</v>
      </c>
      <c r="C53" s="22"/>
      <c r="D53" s="23">
        <f t="shared" ref="D53:AM53" si="110">D44+D52</f>
        <v>47080.555555555555</v>
      </c>
      <c r="E53" s="23">
        <f t="shared" ref="E53:AL53" si="111">E44+E52</f>
        <v>42937.611111111109</v>
      </c>
      <c r="F53" s="23">
        <f t="shared" si="111"/>
        <v>57054.492222222223</v>
      </c>
      <c r="G53" s="23">
        <f t="shared" si="111"/>
        <v>45707.725044444443</v>
      </c>
      <c r="H53" s="23">
        <f t="shared" si="111"/>
        <v>49782.073006888888</v>
      </c>
      <c r="I53" s="23">
        <f t="shared" si="111"/>
        <v>59814.304793517775</v>
      </c>
      <c r="J53" s="23">
        <f t="shared" si="111"/>
        <v>52624.135851387749</v>
      </c>
      <c r="K53" s="23">
        <f t="shared" si="111"/>
        <v>57873.834247586434</v>
      </c>
      <c r="L53" s="23">
        <f t="shared" si="111"/>
        <v>53720.047227270057</v>
      </c>
      <c r="M53" s="23">
        <f t="shared" si="111"/>
        <v>54131.698463017769</v>
      </c>
      <c r="N53" s="23">
        <f t="shared" si="111"/>
        <v>56191.096888627522</v>
      </c>
      <c r="O53" s="23">
        <f t="shared" si="111"/>
        <v>58142.201769819578</v>
      </c>
      <c r="P53" s="23">
        <f t="shared" si="111"/>
        <v>59078.565931723933</v>
      </c>
      <c r="Q53" s="23">
        <f t="shared" si="111"/>
        <v>54838.956526909002</v>
      </c>
      <c r="R53" s="23">
        <f t="shared" si="111"/>
        <v>55073.44452837752</v>
      </c>
      <c r="S53" s="23">
        <f t="shared" si="111"/>
        <v>44836.73306935135</v>
      </c>
      <c r="T53" s="23">
        <f t="shared" si="111"/>
        <v>47680.827306527055</v>
      </c>
      <c r="U53" s="23">
        <f t="shared" si="111"/>
        <v>47512.217700150359</v>
      </c>
      <c r="V53" s="23">
        <f t="shared" si="111"/>
        <v>54808.127845494149</v>
      </c>
      <c r="W53" s="23">
        <f t="shared" si="111"/>
        <v>38517.070856573053</v>
      </c>
      <c r="X53" s="23">
        <f t="shared" si="111"/>
        <v>44835.836727723465</v>
      </c>
      <c r="Y53" s="23">
        <f t="shared" si="111"/>
        <v>48679.33561357994</v>
      </c>
      <c r="Z53" s="23">
        <f t="shared" si="111"/>
        <v>39502.332966771079</v>
      </c>
      <c r="AA53" s="23">
        <f t="shared" si="111"/>
        <v>44763.472788815823</v>
      </c>
      <c r="AB53" s="23">
        <f t="shared" si="111"/>
        <v>40209.580967343005</v>
      </c>
      <c r="AC53" s="23">
        <f t="shared" si="111"/>
        <v>31867.28744449254</v>
      </c>
      <c r="AD53" s="23">
        <f t="shared" si="111"/>
        <v>33506.509395164263</v>
      </c>
      <c r="AE53" s="23">
        <f t="shared" si="111"/>
        <v>19981.837775432301</v>
      </c>
      <c r="AF53" s="23">
        <f t="shared" si="111"/>
        <v>12746.595744927661</v>
      </c>
      <c r="AG53" s="23">
        <f t="shared" si="111"/>
        <v>22633.002115717885</v>
      </c>
      <c r="AH53" s="23">
        <f t="shared" si="111"/>
        <v>11043.480433137927</v>
      </c>
      <c r="AI53" s="23">
        <f t="shared" si="111"/>
        <v>14016.979563099398</v>
      </c>
      <c r="AJ53" s="23">
        <f t="shared" si="111"/>
        <v>11678.014069062592</v>
      </c>
      <c r="AK53" s="23">
        <f t="shared" si="111"/>
        <v>1748.9101052798942</v>
      </c>
      <c r="AL53" s="23">
        <f t="shared" si="111"/>
        <v>10024.971529140705</v>
      </c>
      <c r="AM53" s="23">
        <f t="shared" si="110"/>
        <v>5060.3082697939972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3A6EF5EF-3206-4FA6-BEB6-EADE824B77C8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8DAE-B442-4B78-82B1-C78880C6C460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11" width="12.44140625" style="25" customWidth="1"/>
    <col min="12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54</v>
      </c>
      <c r="B3" s="1"/>
    </row>
    <row r="4" spans="1:39" s="11" customFormat="1" ht="15.6" x14ac:dyDescent="0.3">
      <c r="B4" s="2"/>
      <c r="D4" s="12">
        <v>44957</v>
      </c>
      <c r="E4" s="13">
        <f t="shared" ref="E4:AM4" si="0">EOMONTH(D4,1)</f>
        <v>44985</v>
      </c>
      <c r="F4" s="13">
        <f t="shared" si="0"/>
        <v>45016</v>
      </c>
      <c r="G4" s="13">
        <f t="shared" si="0"/>
        <v>45046</v>
      </c>
      <c r="H4" s="13">
        <f t="shared" si="0"/>
        <v>45077</v>
      </c>
      <c r="I4" s="13">
        <f t="shared" si="0"/>
        <v>45107</v>
      </c>
      <c r="J4" s="13">
        <f t="shared" si="0"/>
        <v>45138</v>
      </c>
      <c r="K4" s="13">
        <f t="shared" si="0"/>
        <v>45169</v>
      </c>
      <c r="L4" s="13">
        <f t="shared" si="0"/>
        <v>45199</v>
      </c>
      <c r="M4" s="13">
        <f t="shared" si="0"/>
        <v>45230</v>
      </c>
      <c r="N4" s="13">
        <f t="shared" si="0"/>
        <v>45260</v>
      </c>
      <c r="O4" s="13">
        <f t="shared" si="0"/>
        <v>45291</v>
      </c>
      <c r="P4" s="13">
        <f t="shared" si="0"/>
        <v>45322</v>
      </c>
      <c r="Q4" s="13">
        <f t="shared" si="0"/>
        <v>45351</v>
      </c>
      <c r="R4" s="13">
        <f t="shared" si="0"/>
        <v>45382</v>
      </c>
      <c r="S4" s="13">
        <f t="shared" si="0"/>
        <v>45412</v>
      </c>
      <c r="T4" s="13">
        <f t="shared" si="0"/>
        <v>45443</v>
      </c>
      <c r="U4" s="13">
        <f t="shared" si="0"/>
        <v>45473</v>
      </c>
      <c r="V4" s="13">
        <f t="shared" si="0"/>
        <v>45504</v>
      </c>
      <c r="W4" s="13">
        <f t="shared" si="0"/>
        <v>45535</v>
      </c>
      <c r="X4" s="13">
        <f t="shared" si="0"/>
        <v>45565</v>
      </c>
      <c r="Y4" s="13">
        <f t="shared" si="0"/>
        <v>45596</v>
      </c>
      <c r="Z4" s="13">
        <f t="shared" si="0"/>
        <v>45626</v>
      </c>
      <c r="AA4" s="13">
        <f t="shared" si="0"/>
        <v>45657</v>
      </c>
      <c r="AB4" s="13">
        <f t="shared" si="0"/>
        <v>45688</v>
      </c>
      <c r="AC4" s="13">
        <f t="shared" si="0"/>
        <v>45716</v>
      </c>
      <c r="AD4" s="13">
        <f t="shared" si="0"/>
        <v>45747</v>
      </c>
      <c r="AE4" s="13">
        <f t="shared" si="0"/>
        <v>45777</v>
      </c>
      <c r="AF4" s="13">
        <f t="shared" si="0"/>
        <v>45808</v>
      </c>
      <c r="AG4" s="13">
        <f t="shared" si="0"/>
        <v>45838</v>
      </c>
      <c r="AH4" s="13">
        <f t="shared" si="0"/>
        <v>45869</v>
      </c>
      <c r="AI4" s="13">
        <f t="shared" si="0"/>
        <v>45900</v>
      </c>
      <c r="AJ4" s="13">
        <f t="shared" si="0"/>
        <v>45930</v>
      </c>
      <c r="AK4" s="13">
        <f t="shared" si="0"/>
        <v>45961</v>
      </c>
      <c r="AL4" s="13">
        <f t="shared" si="0"/>
        <v>45991</v>
      </c>
      <c r="AM4" s="13">
        <f t="shared" si="0"/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1">SUM(D6 + D5)</f>
        <v>0</v>
      </c>
      <c r="E7" s="19">
        <f t="shared" si="1"/>
        <v>0</v>
      </c>
      <c r="F7" s="19">
        <f t="shared" si="1"/>
        <v>0</v>
      </c>
      <c r="G7" s="19">
        <f t="shared" si="1"/>
        <v>0</v>
      </c>
      <c r="H7" s="19">
        <f t="shared" si="1"/>
        <v>0</v>
      </c>
      <c r="I7" s="19">
        <f t="shared" si="1"/>
        <v>0</v>
      </c>
      <c r="J7" s="19">
        <f t="shared" si="1"/>
        <v>0</v>
      </c>
      <c r="K7" s="19">
        <f t="shared" si="1"/>
        <v>0</v>
      </c>
      <c r="L7" s="19">
        <f t="shared" si="1"/>
        <v>0</v>
      </c>
      <c r="M7" s="19">
        <f t="shared" si="1"/>
        <v>0</v>
      </c>
      <c r="N7" s="19">
        <f t="shared" si="1"/>
        <v>0</v>
      </c>
      <c r="O7" s="19">
        <f t="shared" si="1"/>
        <v>0</v>
      </c>
      <c r="P7" s="19">
        <f t="shared" si="1"/>
        <v>0</v>
      </c>
      <c r="Q7" s="19">
        <f t="shared" si="1"/>
        <v>0</v>
      </c>
      <c r="R7" s="19">
        <f t="shared" si="1"/>
        <v>0</v>
      </c>
      <c r="S7" s="19">
        <f t="shared" si="1"/>
        <v>0</v>
      </c>
      <c r="T7" s="19">
        <f t="shared" si="1"/>
        <v>0</v>
      </c>
      <c r="U7" s="19">
        <f t="shared" si="1"/>
        <v>0</v>
      </c>
      <c r="V7" s="19">
        <f t="shared" si="1"/>
        <v>0</v>
      </c>
      <c r="W7" s="19">
        <f t="shared" si="1"/>
        <v>0</v>
      </c>
      <c r="X7" s="19">
        <f t="shared" si="1"/>
        <v>0</v>
      </c>
      <c r="Y7" s="19">
        <f t="shared" si="1"/>
        <v>0</v>
      </c>
      <c r="Z7" s="19">
        <f t="shared" si="1"/>
        <v>0</v>
      </c>
      <c r="AA7" s="19">
        <f t="shared" si="1"/>
        <v>0</v>
      </c>
      <c r="AB7" s="19">
        <f t="shared" si="1"/>
        <v>0</v>
      </c>
      <c r="AC7" s="19">
        <f t="shared" si="1"/>
        <v>0</v>
      </c>
      <c r="AD7" s="19">
        <f t="shared" si="1"/>
        <v>0</v>
      </c>
      <c r="AE7" s="19">
        <f t="shared" si="1"/>
        <v>0</v>
      </c>
      <c r="AF7" s="19">
        <f t="shared" si="1"/>
        <v>0</v>
      </c>
      <c r="AG7" s="19">
        <f t="shared" si="1"/>
        <v>0</v>
      </c>
      <c r="AH7" s="19">
        <f t="shared" si="1"/>
        <v>0</v>
      </c>
      <c r="AI7" s="19">
        <f t="shared" si="1"/>
        <v>0</v>
      </c>
      <c r="AJ7" s="19">
        <f t="shared" si="1"/>
        <v>0</v>
      </c>
      <c r="AK7" s="19">
        <f t="shared" si="1"/>
        <v>0</v>
      </c>
      <c r="AL7" s="19">
        <f t="shared" si="1"/>
        <v>0</v>
      </c>
      <c r="AM7" s="19">
        <f t="shared" si="1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2">SUM(D10, D9 + D8)</f>
        <v>0</v>
      </c>
      <c r="E11" s="19">
        <f t="shared" si="2"/>
        <v>0</v>
      </c>
      <c r="F11" s="19">
        <f t="shared" si="2"/>
        <v>0</v>
      </c>
      <c r="G11" s="19">
        <f t="shared" si="2"/>
        <v>0</v>
      </c>
      <c r="H11" s="19">
        <f t="shared" si="2"/>
        <v>0</v>
      </c>
      <c r="I11" s="19">
        <f t="shared" si="2"/>
        <v>0</v>
      </c>
      <c r="J11" s="19">
        <f t="shared" si="2"/>
        <v>0</v>
      </c>
      <c r="K11" s="19">
        <f t="shared" si="2"/>
        <v>0</v>
      </c>
      <c r="L11" s="19">
        <f t="shared" si="2"/>
        <v>0</v>
      </c>
      <c r="M11" s="19">
        <f t="shared" si="2"/>
        <v>0</v>
      </c>
      <c r="N11" s="19">
        <f t="shared" si="2"/>
        <v>0</v>
      </c>
      <c r="O11" s="19">
        <f t="shared" si="2"/>
        <v>0</v>
      </c>
      <c r="P11" s="19">
        <f t="shared" si="2"/>
        <v>0</v>
      </c>
      <c r="Q11" s="19">
        <f t="shared" si="2"/>
        <v>0</v>
      </c>
      <c r="R11" s="19">
        <f t="shared" si="2"/>
        <v>0</v>
      </c>
      <c r="S11" s="19">
        <f t="shared" si="2"/>
        <v>0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W11" s="19">
        <f t="shared" si="2"/>
        <v>0</v>
      </c>
      <c r="X11" s="19">
        <f t="shared" si="2"/>
        <v>0</v>
      </c>
      <c r="Y11" s="19">
        <f t="shared" si="2"/>
        <v>0</v>
      </c>
      <c r="Z11" s="19">
        <f t="shared" si="2"/>
        <v>0</v>
      </c>
      <c r="AA11" s="19">
        <f t="shared" si="2"/>
        <v>0</v>
      </c>
      <c r="AB11" s="19">
        <f t="shared" si="2"/>
        <v>0</v>
      </c>
      <c r="AC11" s="19">
        <f t="shared" si="2"/>
        <v>0</v>
      </c>
      <c r="AD11" s="19">
        <f t="shared" si="2"/>
        <v>0</v>
      </c>
      <c r="AE11" s="19">
        <f t="shared" si="2"/>
        <v>0</v>
      </c>
      <c r="AF11" s="19">
        <f t="shared" si="2"/>
        <v>0</v>
      </c>
      <c r="AG11" s="19">
        <f t="shared" si="2"/>
        <v>0</v>
      </c>
      <c r="AH11" s="19">
        <f t="shared" si="2"/>
        <v>0</v>
      </c>
      <c r="AI11" s="19">
        <f t="shared" si="2"/>
        <v>0</v>
      </c>
      <c r="AJ11" s="19">
        <f t="shared" si="2"/>
        <v>0</v>
      </c>
      <c r="AK11" s="19">
        <f t="shared" si="2"/>
        <v>0</v>
      </c>
      <c r="AL11" s="19">
        <f t="shared" si="2"/>
        <v>0</v>
      </c>
      <c r="AM11" s="19">
        <f t="shared" si="2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">D7-D11</f>
        <v>0</v>
      </c>
      <c r="E12" s="23">
        <f t="shared" si="3"/>
        <v>0</v>
      </c>
      <c r="F12" s="23">
        <f t="shared" si="3"/>
        <v>0</v>
      </c>
      <c r="G12" s="23">
        <f t="shared" si="3"/>
        <v>0</v>
      </c>
      <c r="H12" s="23">
        <f t="shared" si="3"/>
        <v>0</v>
      </c>
      <c r="I12" s="23">
        <f t="shared" si="3"/>
        <v>0</v>
      </c>
      <c r="J12" s="23">
        <f t="shared" si="3"/>
        <v>0</v>
      </c>
      <c r="K12" s="23">
        <f t="shared" si="3"/>
        <v>0</v>
      </c>
      <c r="L12" s="23">
        <f t="shared" si="3"/>
        <v>0</v>
      </c>
      <c r="M12" s="23">
        <f t="shared" si="3"/>
        <v>0</v>
      </c>
      <c r="N12" s="23">
        <f t="shared" si="3"/>
        <v>0</v>
      </c>
      <c r="O12" s="23">
        <f t="shared" si="3"/>
        <v>0</v>
      </c>
      <c r="P12" s="23">
        <f t="shared" si="3"/>
        <v>0</v>
      </c>
      <c r="Q12" s="23">
        <f t="shared" si="3"/>
        <v>0</v>
      </c>
      <c r="R12" s="23">
        <f t="shared" si="3"/>
        <v>0</v>
      </c>
      <c r="S12" s="23">
        <f t="shared" si="3"/>
        <v>0</v>
      </c>
      <c r="T12" s="23">
        <f t="shared" si="3"/>
        <v>0</v>
      </c>
      <c r="U12" s="23">
        <f t="shared" si="3"/>
        <v>0</v>
      </c>
      <c r="V12" s="23">
        <f t="shared" si="3"/>
        <v>0</v>
      </c>
      <c r="W12" s="23">
        <f t="shared" si="3"/>
        <v>0</v>
      </c>
      <c r="X12" s="23">
        <f t="shared" si="3"/>
        <v>0</v>
      </c>
      <c r="Y12" s="23">
        <f t="shared" si="3"/>
        <v>0</v>
      </c>
      <c r="Z12" s="23">
        <f t="shared" si="3"/>
        <v>0</v>
      </c>
      <c r="AA12" s="23">
        <f t="shared" si="3"/>
        <v>0</v>
      </c>
      <c r="AB12" s="23">
        <f t="shared" si="3"/>
        <v>0</v>
      </c>
      <c r="AC12" s="23">
        <f t="shared" si="3"/>
        <v>0</v>
      </c>
      <c r="AD12" s="23">
        <f t="shared" si="3"/>
        <v>0</v>
      </c>
      <c r="AE12" s="23">
        <f t="shared" si="3"/>
        <v>0</v>
      </c>
      <c r="AF12" s="23">
        <f t="shared" si="3"/>
        <v>0</v>
      </c>
      <c r="AG12" s="23">
        <f t="shared" si="3"/>
        <v>0</v>
      </c>
      <c r="AH12" s="23">
        <f t="shared" si="3"/>
        <v>0</v>
      </c>
      <c r="AI12" s="23">
        <f t="shared" si="3"/>
        <v>0</v>
      </c>
      <c r="AJ12" s="23">
        <f t="shared" si="3"/>
        <v>0</v>
      </c>
      <c r="AK12" s="23">
        <f t="shared" si="3"/>
        <v>0</v>
      </c>
      <c r="AL12" s="23">
        <f t="shared" si="3"/>
        <v>0</v>
      </c>
      <c r="AM12" s="23">
        <f t="shared" si="3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</row>
    <row r="17" spans="2:39" s="17" customFormat="1" ht="21" customHeight="1" x14ac:dyDescent="0.3">
      <c r="B17" s="4" t="s">
        <v>15</v>
      </c>
      <c r="C17" s="15"/>
      <c r="D17" s="18">
        <v>2600</v>
      </c>
      <c r="E17" s="18">
        <v>2678</v>
      </c>
      <c r="F17" s="18">
        <f>E17*(0.9)</f>
        <v>2410.2000000000003</v>
      </c>
      <c r="G17" s="18">
        <v>2482.5060000000003</v>
      </c>
      <c r="H17" s="18">
        <v>2556.9811800000002</v>
      </c>
      <c r="I17" s="18">
        <v>2633.6906154000003</v>
      </c>
      <c r="J17" s="18">
        <f t="shared" ref="J17:K17" si="4">I17*(0.9)</f>
        <v>2370.3215538600002</v>
      </c>
      <c r="K17" s="18">
        <f t="shared" si="4"/>
        <v>2133.2893984740003</v>
      </c>
      <c r="L17" s="18">
        <v>2197.2880804282204</v>
      </c>
      <c r="M17" s="18">
        <v>2263.2067228410669</v>
      </c>
      <c r="N17" s="18">
        <v>2331.1029245262989</v>
      </c>
      <c r="O17" s="18">
        <v>2401.0360122620878</v>
      </c>
      <c r="P17" s="18">
        <v>2473.0670926299504</v>
      </c>
      <c r="Q17" s="18">
        <f t="shared" ref="Q17:R17" si="5">P17*(0.9)</f>
        <v>2225.7603833669555</v>
      </c>
      <c r="R17" s="18">
        <f t="shared" si="5"/>
        <v>2003.1843450302599</v>
      </c>
      <c r="S17" s="18">
        <v>2063.2798753811676</v>
      </c>
      <c r="T17" s="18">
        <v>2125.1782716426028</v>
      </c>
      <c r="U17" s="18">
        <f>T17*(0.9)</f>
        <v>1912.6604444783425</v>
      </c>
      <c r="V17" s="18">
        <v>1970.0402578126927</v>
      </c>
      <c r="W17" s="18">
        <v>2029.1414655470735</v>
      </c>
      <c r="X17" s="18">
        <v>2090.0157095134859</v>
      </c>
      <c r="Y17" s="18">
        <f>X17*(0.9)</f>
        <v>1881.0141385621373</v>
      </c>
      <c r="Z17" s="18">
        <v>1937.4445627190014</v>
      </c>
      <c r="AA17" s="18">
        <v>1995.5678996005715</v>
      </c>
      <c r="AB17" s="18">
        <v>2055.4349365885887</v>
      </c>
      <c r="AC17" s="18">
        <f>AB17*(0.9)</f>
        <v>1849.8914429297299</v>
      </c>
      <c r="AD17" s="18">
        <v>1905.388186217622</v>
      </c>
      <c r="AE17" s="18">
        <v>1962.5498318041507</v>
      </c>
      <c r="AF17" s="18">
        <v>2021.4263267582753</v>
      </c>
      <c r="AG17" s="18">
        <v>2082.0691165610237</v>
      </c>
      <c r="AH17" s="18">
        <f t="shared" ref="AH17:AI17" si="6">AG17*(0.9)</f>
        <v>1873.8622049049213</v>
      </c>
      <c r="AI17" s="18">
        <f t="shared" si="6"/>
        <v>1686.4759844144291</v>
      </c>
      <c r="AJ17" s="18">
        <v>1737.070263946862</v>
      </c>
      <c r="AK17" s="18">
        <v>1789.1823718652679</v>
      </c>
      <c r="AL17" s="18">
        <f t="shared" ref="AL17:AM17" si="7">AK17*(0.9)</f>
        <v>1610.2641346787411</v>
      </c>
      <c r="AM17" s="18">
        <f t="shared" si="7"/>
        <v>1449.237721210867</v>
      </c>
    </row>
    <row r="18" spans="2:39" s="17" customFormat="1" ht="21" customHeight="1" x14ac:dyDescent="0.3">
      <c r="B18" s="4" t="s">
        <v>16</v>
      </c>
      <c r="C18" s="15"/>
      <c r="D18" s="18">
        <v>150</v>
      </c>
      <c r="E18" s="18">
        <v>154.5</v>
      </c>
      <c r="F18" s="18">
        <v>159.13499999999999</v>
      </c>
      <c r="G18" s="18">
        <v>163.90905000000001</v>
      </c>
      <c r="H18" s="18">
        <v>168.82632150000001</v>
      </c>
      <c r="I18" s="18">
        <v>173.891111145</v>
      </c>
      <c r="J18" s="18">
        <v>179.10784447935001</v>
      </c>
      <c r="K18" s="18">
        <v>184.4810798137305</v>
      </c>
      <c r="L18" s="18">
        <v>190.01551220814241</v>
      </c>
      <c r="M18" s="18">
        <v>195.7159775743867</v>
      </c>
      <c r="N18" s="18">
        <v>201.58745690161831</v>
      </c>
      <c r="O18" s="18">
        <v>207.63508060866687</v>
      </c>
      <c r="P18" s="18">
        <v>213.86413302692688</v>
      </c>
      <c r="Q18" s="18">
        <v>220.28005701773469</v>
      </c>
      <c r="R18" s="18">
        <v>226.88845872826673</v>
      </c>
      <c r="S18" s="18">
        <v>233.69511249011472</v>
      </c>
      <c r="T18" s="18">
        <v>240.70596586481818</v>
      </c>
      <c r="U18" s="18">
        <v>247.92714484076274</v>
      </c>
      <c r="V18" s="18">
        <v>255.36495918598561</v>
      </c>
      <c r="W18" s="18">
        <v>263.02590796156517</v>
      </c>
      <c r="X18" s="18">
        <v>270.91668520041213</v>
      </c>
      <c r="Y18" s="18">
        <v>279.0441857564245</v>
      </c>
      <c r="Z18" s="18">
        <v>287.41551132911724</v>
      </c>
      <c r="AA18" s="18">
        <v>296.03797666899078</v>
      </c>
      <c r="AB18" s="18">
        <v>304.9191159690605</v>
      </c>
      <c r="AC18" s="18">
        <v>314.06668944813231</v>
      </c>
      <c r="AD18" s="18">
        <v>323.48869013157628</v>
      </c>
      <c r="AE18" s="18">
        <v>333.19335083552357</v>
      </c>
      <c r="AF18" s="18">
        <v>343.18915136058928</v>
      </c>
      <c r="AG18" s="18">
        <v>353.48482590140696</v>
      </c>
      <c r="AH18" s="18">
        <v>364.0893706784492</v>
      </c>
      <c r="AI18" s="18">
        <v>375.0120517988027</v>
      </c>
      <c r="AJ18" s="18">
        <v>386.26241335276677</v>
      </c>
      <c r="AK18" s="18">
        <v>397.85028575334979</v>
      </c>
      <c r="AL18" s="18">
        <v>409.78579432595029</v>
      </c>
      <c r="AM18" s="18">
        <v>422.07936815572879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400</v>
      </c>
      <c r="E20" s="18">
        <v>412</v>
      </c>
      <c r="F20" s="18">
        <v>424.36</v>
      </c>
      <c r="G20" s="18">
        <v>437.0908</v>
      </c>
      <c r="H20" s="18">
        <v>450.20352400000002</v>
      </c>
      <c r="I20" s="18">
        <v>463.70962972000001</v>
      </c>
      <c r="J20" s="18">
        <v>477.62091861160002</v>
      </c>
      <c r="K20" s="18">
        <v>491.94954616994801</v>
      </c>
      <c r="L20" s="18">
        <v>506.70803255504649</v>
      </c>
      <c r="M20" s="18">
        <v>521.90927353169786</v>
      </c>
      <c r="N20" s="18">
        <v>537.56655173764887</v>
      </c>
      <c r="O20" s="18">
        <v>553.69354828977839</v>
      </c>
      <c r="P20" s="18">
        <v>570.30435473847172</v>
      </c>
      <c r="Q20" s="18">
        <v>587.41348538062584</v>
      </c>
      <c r="R20" s="18">
        <v>605.03588994204461</v>
      </c>
      <c r="S20" s="18">
        <v>623.18696664030597</v>
      </c>
      <c r="T20" s="18">
        <v>641.88257563951515</v>
      </c>
      <c r="U20" s="18">
        <v>661.13905290870059</v>
      </c>
      <c r="V20" s="18">
        <v>680.97322449596163</v>
      </c>
      <c r="W20" s="18">
        <v>701.40242123084045</v>
      </c>
      <c r="X20" s="18">
        <v>722.44449386776569</v>
      </c>
      <c r="Y20" s="18">
        <v>744.11782868379862</v>
      </c>
      <c r="Z20" s="18">
        <v>766.44136354431259</v>
      </c>
      <c r="AA20" s="18">
        <v>789.43460445064204</v>
      </c>
      <c r="AB20" s="18">
        <v>813.11764258416133</v>
      </c>
      <c r="AC20" s="18">
        <v>837.51117186168619</v>
      </c>
      <c r="AD20" s="18">
        <v>862.63650701753681</v>
      </c>
      <c r="AE20" s="18">
        <v>888.5156022280629</v>
      </c>
      <c r="AF20" s="18">
        <v>915.17107029490478</v>
      </c>
      <c r="AG20" s="18">
        <v>942.6262024037519</v>
      </c>
      <c r="AH20" s="18">
        <v>970.90498847586446</v>
      </c>
      <c r="AI20" s="18">
        <v>1000.0321381301404</v>
      </c>
      <c r="AJ20" s="18">
        <v>1030.0331022740447</v>
      </c>
      <c r="AK20" s="18">
        <v>1060.9340953422661</v>
      </c>
      <c r="AL20" s="18">
        <v>1092.7621182025341</v>
      </c>
      <c r="AM20" s="18">
        <v>1125.5449817486101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8">SUM(D22, D21, D20 + D19)</f>
        <v>400</v>
      </c>
      <c r="E23" s="19">
        <f t="shared" ref="E23:O23" si="9">SUM(E22, E21, E20 + E19)</f>
        <v>412</v>
      </c>
      <c r="F23" s="19">
        <f t="shared" si="9"/>
        <v>424.36</v>
      </c>
      <c r="G23" s="19">
        <f t="shared" si="9"/>
        <v>437.0908</v>
      </c>
      <c r="H23" s="19">
        <f t="shared" si="9"/>
        <v>450.20352400000002</v>
      </c>
      <c r="I23" s="19">
        <f t="shared" si="9"/>
        <v>463.70962972000001</v>
      </c>
      <c r="J23" s="19">
        <f t="shared" si="9"/>
        <v>477.62091861160002</v>
      </c>
      <c r="K23" s="19">
        <f t="shared" si="9"/>
        <v>491.94954616994801</v>
      </c>
      <c r="L23" s="19">
        <f t="shared" si="9"/>
        <v>506.70803255504649</v>
      </c>
      <c r="M23" s="19">
        <f t="shared" si="9"/>
        <v>521.90927353169786</v>
      </c>
      <c r="N23" s="19">
        <f t="shared" si="9"/>
        <v>537.56655173764887</v>
      </c>
      <c r="O23" s="19">
        <f t="shared" si="9"/>
        <v>553.69354828977839</v>
      </c>
      <c r="P23" s="19">
        <f t="shared" si="8"/>
        <v>570.30435473847172</v>
      </c>
      <c r="Q23" s="19">
        <f t="shared" si="8"/>
        <v>587.41348538062584</v>
      </c>
      <c r="R23" s="19">
        <f t="shared" si="8"/>
        <v>605.03588994204461</v>
      </c>
      <c r="S23" s="19">
        <f t="shared" si="8"/>
        <v>623.18696664030597</v>
      </c>
      <c r="T23" s="19">
        <f t="shared" si="8"/>
        <v>641.88257563951515</v>
      </c>
      <c r="U23" s="19">
        <f t="shared" si="8"/>
        <v>661.13905290870059</v>
      </c>
      <c r="V23" s="19">
        <f t="shared" si="8"/>
        <v>680.97322449596163</v>
      </c>
      <c r="W23" s="19">
        <f t="shared" si="8"/>
        <v>701.40242123084045</v>
      </c>
      <c r="X23" s="19">
        <f t="shared" si="8"/>
        <v>722.44449386776569</v>
      </c>
      <c r="Y23" s="19">
        <f t="shared" si="8"/>
        <v>744.11782868379862</v>
      </c>
      <c r="Z23" s="19">
        <f t="shared" si="8"/>
        <v>766.44136354431259</v>
      </c>
      <c r="AA23" s="19">
        <f t="shared" si="8"/>
        <v>789.43460445064204</v>
      </c>
      <c r="AB23" s="19">
        <f t="shared" si="8"/>
        <v>813.11764258416133</v>
      </c>
      <c r="AC23" s="19">
        <f t="shared" si="8"/>
        <v>837.51117186168619</v>
      </c>
      <c r="AD23" s="19">
        <f t="shared" si="8"/>
        <v>862.63650701753681</v>
      </c>
      <c r="AE23" s="19">
        <f t="shared" si="8"/>
        <v>888.5156022280629</v>
      </c>
      <c r="AF23" s="19">
        <f t="shared" si="8"/>
        <v>915.17107029490478</v>
      </c>
      <c r="AG23" s="19">
        <f t="shared" si="8"/>
        <v>942.6262024037519</v>
      </c>
      <c r="AH23" s="19">
        <f t="shared" si="8"/>
        <v>970.90498847586446</v>
      </c>
      <c r="AI23" s="19">
        <f t="shared" si="8"/>
        <v>1000.0321381301404</v>
      </c>
      <c r="AJ23" s="19">
        <f t="shared" si="8"/>
        <v>1030.0331022740447</v>
      </c>
      <c r="AK23" s="19">
        <f t="shared" si="8"/>
        <v>1060.9340953422661</v>
      </c>
      <c r="AL23" s="19">
        <f t="shared" si="8"/>
        <v>1092.7621182025341</v>
      </c>
      <c r="AM23" s="19">
        <f t="shared" si="8"/>
        <v>1125.5449817486101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500</v>
      </c>
      <c r="E27" s="18">
        <v>515</v>
      </c>
      <c r="F27" s="18">
        <v>530.45000000000005</v>
      </c>
      <c r="G27" s="18">
        <v>546.36350000000004</v>
      </c>
      <c r="H27" s="18">
        <v>562.75440500000002</v>
      </c>
      <c r="I27" s="18">
        <v>579.63703715000008</v>
      </c>
      <c r="J27" s="18">
        <v>597.02614826450008</v>
      </c>
      <c r="K27" s="18">
        <v>614.93693271243512</v>
      </c>
      <c r="L27" s="18">
        <v>633.38504069380815</v>
      </c>
      <c r="M27" s="18">
        <v>652.38659191462239</v>
      </c>
      <c r="N27" s="18">
        <v>671.95818967206105</v>
      </c>
      <c r="O27" s="18">
        <v>692.11693536222288</v>
      </c>
      <c r="P27" s="18">
        <v>712.88044342308956</v>
      </c>
      <c r="Q27" s="18">
        <v>734.2668567257823</v>
      </c>
      <c r="R27" s="18">
        <v>756.29486242755581</v>
      </c>
      <c r="S27" s="18">
        <v>778.98370830038255</v>
      </c>
      <c r="T27" s="18">
        <v>802.353219549394</v>
      </c>
      <c r="U27" s="18">
        <v>826.42381613587588</v>
      </c>
      <c r="V27" s="18">
        <v>851.21653061995221</v>
      </c>
      <c r="W27" s="18">
        <v>876.75302653855078</v>
      </c>
      <c r="X27" s="18">
        <v>903.05561733470734</v>
      </c>
      <c r="Y27" s="18">
        <v>930.14728585474859</v>
      </c>
      <c r="Z27" s="18">
        <v>958.05170443039106</v>
      </c>
      <c r="AA27" s="18">
        <v>986.79325556330286</v>
      </c>
      <c r="AB27" s="18">
        <v>1016.397053230202</v>
      </c>
      <c r="AC27" s="18">
        <v>1046.8889648271081</v>
      </c>
      <c r="AD27" s="18">
        <v>1078.2956337719213</v>
      </c>
      <c r="AE27" s="18">
        <v>1110.6445027850789</v>
      </c>
      <c r="AF27" s="18">
        <v>1143.9638378686313</v>
      </c>
      <c r="AG27" s="18">
        <v>1178.2827530046902</v>
      </c>
      <c r="AH27" s="18">
        <v>1213.631235594831</v>
      </c>
      <c r="AI27" s="18">
        <v>1250.040172662676</v>
      </c>
      <c r="AJ27" s="18">
        <v>1287.5413778425564</v>
      </c>
      <c r="AK27" s="18">
        <v>1326.1676191778331</v>
      </c>
      <c r="AL27" s="18">
        <v>1365.9526477531681</v>
      </c>
      <c r="AM27" s="18">
        <v>1406.9312271857632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v>2121.8000000000002</v>
      </c>
      <c r="G28" s="18">
        <v>2185.4540000000002</v>
      </c>
      <c r="H28" s="18">
        <f>G28*(0.9)</f>
        <v>1966.9086000000002</v>
      </c>
      <c r="I28" s="18">
        <v>2025.9158580000003</v>
      </c>
      <c r="J28" s="18">
        <v>2086.6933337400005</v>
      </c>
      <c r="K28" s="18">
        <v>2149.2941337522007</v>
      </c>
      <c r="L28" s="18">
        <v>2213.7729577647669</v>
      </c>
      <c r="M28" s="18">
        <v>2280.1861464977101</v>
      </c>
      <c r="N28" s="18">
        <v>2348.5917308926414</v>
      </c>
      <c r="O28" s="18">
        <f>N28*(0.9)</f>
        <v>2113.7325578033774</v>
      </c>
      <c r="P28" s="18">
        <v>2177.1445345374786</v>
      </c>
      <c r="Q28" s="18">
        <v>2242.4588705736032</v>
      </c>
      <c r="R28" s="18">
        <v>2309.7326366908114</v>
      </c>
      <c r="S28" s="18">
        <v>2379.0246157915358</v>
      </c>
      <c r="T28" s="18">
        <f>S28*(0.9)</f>
        <v>2141.1221542123822</v>
      </c>
      <c r="U28" s="18">
        <v>2205.3558188387537</v>
      </c>
      <c r="V28" s="18">
        <v>2271.5164934039162</v>
      </c>
      <c r="W28" s="18">
        <v>2339.6619882060336</v>
      </c>
      <c r="X28" s="18">
        <v>2409.8518478522146</v>
      </c>
      <c r="Y28" s="18">
        <v>2482.1474032877813</v>
      </c>
      <c r="Z28" s="18">
        <v>2556.6118253864147</v>
      </c>
      <c r="AA28" s="18">
        <f>Z28*(0.9)</f>
        <v>2300.9506428477735</v>
      </c>
      <c r="AB28" s="18">
        <v>2369.9791621332065</v>
      </c>
      <c r="AC28" s="18">
        <v>2441.0785369972027</v>
      </c>
      <c r="AD28" s="18">
        <v>2514.3108931071188</v>
      </c>
      <c r="AE28" s="18">
        <f>AD28*(0.9)</f>
        <v>2262.879803796407</v>
      </c>
      <c r="AF28" s="18">
        <v>2330.7661979102995</v>
      </c>
      <c r="AG28" s="18">
        <v>2400.6891838476085</v>
      </c>
      <c r="AH28" s="18">
        <f t="shared" ref="AH28:AI28" si="10">AG28*(0.9)</f>
        <v>2160.6202654628478</v>
      </c>
      <c r="AI28" s="18">
        <f t="shared" si="10"/>
        <v>1944.5582389165631</v>
      </c>
      <c r="AJ28" s="18">
        <v>2002.8949860840601</v>
      </c>
      <c r="AK28" s="18">
        <v>2062.9818356665819</v>
      </c>
      <c r="AL28" s="18">
        <v>2124.8712907365793</v>
      </c>
      <c r="AM28" s="18">
        <v>2188.6174294586767</v>
      </c>
    </row>
    <row r="29" spans="2:39" s="17" customFormat="1" ht="21" customHeight="1" x14ac:dyDescent="0.3">
      <c r="B29" s="6" t="s">
        <v>27</v>
      </c>
      <c r="C29" s="15"/>
      <c r="D29" s="19">
        <f t="shared" ref="D29:AM29" si="11">SUM(D28, D27, D26, D25 + D24)</f>
        <v>2500</v>
      </c>
      <c r="E29" s="19">
        <f t="shared" ref="E29:O29" si="12">SUM(E28, E27, E26, E25 + E24)</f>
        <v>2575</v>
      </c>
      <c r="F29" s="19">
        <f t="shared" si="12"/>
        <v>2652.25</v>
      </c>
      <c r="G29" s="19">
        <f t="shared" si="12"/>
        <v>2731.8175000000001</v>
      </c>
      <c r="H29" s="19">
        <f t="shared" si="12"/>
        <v>2529.6630050000003</v>
      </c>
      <c r="I29" s="19">
        <f t="shared" si="12"/>
        <v>2605.5528951500005</v>
      </c>
      <c r="J29" s="19">
        <f t="shared" si="12"/>
        <v>2683.7194820045006</v>
      </c>
      <c r="K29" s="19">
        <f t="shared" si="12"/>
        <v>2764.2310664646357</v>
      </c>
      <c r="L29" s="19">
        <f t="shared" si="12"/>
        <v>2847.1579984585751</v>
      </c>
      <c r="M29" s="19">
        <f t="shared" si="12"/>
        <v>2932.5727384123325</v>
      </c>
      <c r="N29" s="19">
        <f t="shared" si="12"/>
        <v>3020.5499205647025</v>
      </c>
      <c r="O29" s="19">
        <f t="shared" si="12"/>
        <v>2805.8494931656005</v>
      </c>
      <c r="P29" s="19">
        <f t="shared" si="11"/>
        <v>2890.0249779605683</v>
      </c>
      <c r="Q29" s="19">
        <f t="shared" si="11"/>
        <v>2976.7257272993857</v>
      </c>
      <c r="R29" s="19">
        <f t="shared" si="11"/>
        <v>3066.0274991183674</v>
      </c>
      <c r="S29" s="19">
        <f t="shared" si="11"/>
        <v>3158.0083240919184</v>
      </c>
      <c r="T29" s="19">
        <f t="shared" si="11"/>
        <v>2943.4753737617762</v>
      </c>
      <c r="U29" s="19">
        <f t="shared" si="11"/>
        <v>3031.7796349746295</v>
      </c>
      <c r="V29" s="19">
        <f t="shared" si="11"/>
        <v>3122.7330240238684</v>
      </c>
      <c r="W29" s="19">
        <f t="shared" si="11"/>
        <v>3216.4150147445844</v>
      </c>
      <c r="X29" s="19">
        <f t="shared" si="11"/>
        <v>3312.9074651869219</v>
      </c>
      <c r="Y29" s="19">
        <f t="shared" si="11"/>
        <v>3412.2946891425299</v>
      </c>
      <c r="Z29" s="19">
        <f t="shared" si="11"/>
        <v>3514.6635298168057</v>
      </c>
      <c r="AA29" s="19">
        <f t="shared" si="11"/>
        <v>3287.7438984110763</v>
      </c>
      <c r="AB29" s="19">
        <f t="shared" si="11"/>
        <v>3386.3762153634084</v>
      </c>
      <c r="AC29" s="19">
        <f t="shared" si="11"/>
        <v>3487.9675018243106</v>
      </c>
      <c r="AD29" s="19">
        <f t="shared" si="11"/>
        <v>3592.6065268790398</v>
      </c>
      <c r="AE29" s="19">
        <f t="shared" si="11"/>
        <v>3373.5243065814857</v>
      </c>
      <c r="AF29" s="19">
        <f t="shared" si="11"/>
        <v>3474.7300357789309</v>
      </c>
      <c r="AG29" s="19">
        <f t="shared" si="11"/>
        <v>3578.9719368522988</v>
      </c>
      <c r="AH29" s="19">
        <f t="shared" si="11"/>
        <v>3374.251501057679</v>
      </c>
      <c r="AI29" s="19">
        <f t="shared" si="11"/>
        <v>3194.5984115792389</v>
      </c>
      <c r="AJ29" s="19">
        <f t="shared" si="11"/>
        <v>3290.4363639266167</v>
      </c>
      <c r="AK29" s="19">
        <f t="shared" si="11"/>
        <v>3389.1494548444152</v>
      </c>
      <c r="AL29" s="19">
        <f t="shared" si="11"/>
        <v>3490.8239384897474</v>
      </c>
      <c r="AM29" s="19">
        <f t="shared" si="11"/>
        <v>3595.5486566444397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6000</v>
      </c>
      <c r="E31" s="18">
        <v>6180</v>
      </c>
      <c r="F31" s="18">
        <f>E31*(0.9)</f>
        <v>5562</v>
      </c>
      <c r="G31" s="18">
        <v>5728.8600000000006</v>
      </c>
      <c r="H31" s="18">
        <v>5900.7258000000011</v>
      </c>
      <c r="I31" s="18">
        <v>6077.7475740000009</v>
      </c>
      <c r="J31" s="18">
        <v>6260.0800012200007</v>
      </c>
      <c r="K31" s="18">
        <v>6447.882401256601</v>
      </c>
      <c r="L31" s="18">
        <v>6641.318873294299</v>
      </c>
      <c r="M31" s="18">
        <v>6840.5584394931284</v>
      </c>
      <c r="N31" s="18">
        <v>7045.7751926779229</v>
      </c>
      <c r="O31" s="18">
        <f>N31*(0.9)</f>
        <v>6341.1976734101308</v>
      </c>
      <c r="P31" s="18">
        <v>6531.433603612435</v>
      </c>
      <c r="Q31" s="18">
        <v>6727.3766117208079</v>
      </c>
      <c r="R31" s="18">
        <v>6929.197910072432</v>
      </c>
      <c r="S31" s="18">
        <v>7137.0738473746051</v>
      </c>
      <c r="T31" s="18">
        <v>7351.1860627958431</v>
      </c>
      <c r="U31" s="18">
        <v>7571.7216446797183</v>
      </c>
      <c r="V31" s="18">
        <f>U31*(0.9)</f>
        <v>6814.5494802117464</v>
      </c>
      <c r="W31" s="18">
        <v>7018.9859646180994</v>
      </c>
      <c r="X31" s="18">
        <v>7229.555543556643</v>
      </c>
      <c r="Y31" s="18">
        <v>7446.4422098633422</v>
      </c>
      <c r="Z31" s="18">
        <v>7669.8354761592427</v>
      </c>
      <c r="AA31" s="18">
        <v>7899.9305404440202</v>
      </c>
      <c r="AB31" s="18">
        <v>8136.9284566573406</v>
      </c>
      <c r="AC31" s="18">
        <f t="shared" ref="AC31:AD31" si="13">AB31*(0.9)</f>
        <v>7323.2356109916063</v>
      </c>
      <c r="AD31" s="18">
        <f t="shared" si="13"/>
        <v>6590.9120498924458</v>
      </c>
      <c r="AE31" s="18">
        <v>6788.6394113892193</v>
      </c>
      <c r="AF31" s="18">
        <v>6992.2985937308958</v>
      </c>
      <c r="AG31" s="18">
        <v>7202.0675515428229</v>
      </c>
      <c r="AH31" s="18">
        <v>7418.1295780891078</v>
      </c>
      <c r="AI31" s="18">
        <f>AH31*(0.9)</f>
        <v>6676.3166202801967</v>
      </c>
      <c r="AJ31" s="18">
        <v>6876.6061188886024</v>
      </c>
      <c r="AK31" s="18">
        <v>7082.9043024552602</v>
      </c>
      <c r="AL31" s="18">
        <v>7295.3914315289185</v>
      </c>
      <c r="AM31" s="18">
        <v>7514.2531744747866</v>
      </c>
    </row>
    <row r="32" spans="2:39" s="17" customFormat="1" ht="21" customHeight="1" x14ac:dyDescent="0.3">
      <c r="B32" s="7" t="s">
        <v>30</v>
      </c>
      <c r="C32" s="15"/>
      <c r="D32" s="18">
        <f>D31*0.08</f>
        <v>480</v>
      </c>
      <c r="E32" s="18">
        <v>494.40000000000003</v>
      </c>
      <c r="F32" s="18">
        <f t="shared" ref="F32:F35" si="14">E32*(0.9)</f>
        <v>444.96000000000004</v>
      </c>
      <c r="G32" s="18">
        <v>458.30880000000008</v>
      </c>
      <c r="H32" s="18">
        <v>472.05806400000012</v>
      </c>
      <c r="I32" s="18">
        <v>486.21980592000011</v>
      </c>
      <c r="J32" s="18">
        <v>500.80640009760015</v>
      </c>
      <c r="K32" s="18">
        <v>515.83059210052818</v>
      </c>
      <c r="L32" s="18">
        <v>531.30550986354399</v>
      </c>
      <c r="M32" s="18">
        <v>547.24467515945037</v>
      </c>
      <c r="N32" s="18">
        <v>563.66201541423391</v>
      </c>
      <c r="O32" s="18">
        <f t="shared" ref="O32:O35" si="15">N32*(0.9)</f>
        <v>507.29581387281053</v>
      </c>
      <c r="P32" s="18">
        <v>522.51468828899488</v>
      </c>
      <c r="Q32" s="18">
        <v>538.19012893766478</v>
      </c>
      <c r="R32" s="18">
        <v>554.33583280579478</v>
      </c>
      <c r="S32" s="18">
        <v>570.96590778996858</v>
      </c>
      <c r="T32" s="18">
        <v>588.09488502366764</v>
      </c>
      <c r="U32" s="18">
        <v>605.73773157437768</v>
      </c>
      <c r="V32" s="18">
        <f t="shared" ref="V32:V35" si="16">U32*(0.9)</f>
        <v>545.16395841693998</v>
      </c>
      <c r="W32" s="18">
        <v>561.51887716944816</v>
      </c>
      <c r="X32" s="18">
        <v>578.36444348453165</v>
      </c>
      <c r="Y32" s="18">
        <v>595.71537678906759</v>
      </c>
      <c r="Z32" s="18">
        <v>613.58683809273964</v>
      </c>
      <c r="AA32" s="18">
        <v>631.99444323552189</v>
      </c>
      <c r="AB32" s="18">
        <v>650.95427653258753</v>
      </c>
      <c r="AC32" s="18">
        <f t="shared" ref="AC32:AD32" si="17">AB32*(0.9)</f>
        <v>585.85884887932878</v>
      </c>
      <c r="AD32" s="18">
        <f t="shared" si="17"/>
        <v>527.27296399139595</v>
      </c>
      <c r="AE32" s="18">
        <v>543.0911529111379</v>
      </c>
      <c r="AF32" s="18">
        <v>559.38388749847206</v>
      </c>
      <c r="AG32" s="18">
        <v>576.16540412342624</v>
      </c>
      <c r="AH32" s="18">
        <v>593.45036624712907</v>
      </c>
      <c r="AI32" s="18">
        <f t="shared" ref="AI32:AI35" si="18">AH32*(0.9)</f>
        <v>534.10532962241621</v>
      </c>
      <c r="AJ32" s="18">
        <v>550.12848951108867</v>
      </c>
      <c r="AK32" s="18">
        <v>566.6323441964214</v>
      </c>
      <c r="AL32" s="18">
        <v>583.63131452231403</v>
      </c>
      <c r="AM32" s="18">
        <v>601.14025395798342</v>
      </c>
    </row>
    <row r="33" spans="2:39" s="17" customFormat="1" ht="21" customHeight="1" x14ac:dyDescent="0.3">
      <c r="B33" s="7" t="s">
        <v>31</v>
      </c>
      <c r="C33" s="15"/>
      <c r="D33" s="18">
        <f>D31*1</f>
        <v>6000</v>
      </c>
      <c r="E33" s="18">
        <v>6180</v>
      </c>
      <c r="F33" s="18">
        <f t="shared" si="14"/>
        <v>5562</v>
      </c>
      <c r="G33" s="18">
        <v>5728.8600000000006</v>
      </c>
      <c r="H33" s="18">
        <v>5900.7258000000011</v>
      </c>
      <c r="I33" s="18">
        <v>6077.7475740000009</v>
      </c>
      <c r="J33" s="18">
        <v>6260.0800012200007</v>
      </c>
      <c r="K33" s="18">
        <v>6447.882401256601</v>
      </c>
      <c r="L33" s="18">
        <v>6641.318873294299</v>
      </c>
      <c r="M33" s="18">
        <v>6840.5584394931284</v>
      </c>
      <c r="N33" s="18">
        <v>7045.7751926779229</v>
      </c>
      <c r="O33" s="18">
        <f t="shared" si="15"/>
        <v>6341.1976734101308</v>
      </c>
      <c r="P33" s="18">
        <v>6531.433603612435</v>
      </c>
      <c r="Q33" s="18">
        <v>6727.3766117208079</v>
      </c>
      <c r="R33" s="18">
        <v>6929.197910072432</v>
      </c>
      <c r="S33" s="18">
        <v>7137.0738473746051</v>
      </c>
      <c r="T33" s="18">
        <v>7351.1860627958431</v>
      </c>
      <c r="U33" s="18">
        <v>7571.7216446797183</v>
      </c>
      <c r="V33" s="18">
        <f t="shared" si="16"/>
        <v>6814.5494802117464</v>
      </c>
      <c r="W33" s="18">
        <v>7018.9859646180994</v>
      </c>
      <c r="X33" s="18">
        <v>7229.555543556643</v>
      </c>
      <c r="Y33" s="18">
        <v>7446.4422098633422</v>
      </c>
      <c r="Z33" s="18">
        <v>7669.8354761592427</v>
      </c>
      <c r="AA33" s="18">
        <v>7899.9305404440202</v>
      </c>
      <c r="AB33" s="18">
        <v>8136.9284566573406</v>
      </c>
      <c r="AC33" s="18">
        <f t="shared" ref="AC33:AD33" si="19">AB33*(0.9)</f>
        <v>7323.2356109916063</v>
      </c>
      <c r="AD33" s="18">
        <f t="shared" si="19"/>
        <v>6590.9120498924458</v>
      </c>
      <c r="AE33" s="18">
        <v>6788.6394113892193</v>
      </c>
      <c r="AF33" s="18">
        <v>6992.2985937308958</v>
      </c>
      <c r="AG33" s="18">
        <v>7202.0675515428229</v>
      </c>
      <c r="AH33" s="18">
        <v>7418.1295780891078</v>
      </c>
      <c r="AI33" s="18">
        <f t="shared" si="18"/>
        <v>6676.3166202801967</v>
      </c>
      <c r="AJ33" s="18">
        <v>6876.6061188886024</v>
      </c>
      <c r="AK33" s="18">
        <v>7082.9043024552602</v>
      </c>
      <c r="AL33" s="18">
        <v>7295.3914315289185</v>
      </c>
      <c r="AM33" s="18">
        <v>7514.2531744747866</v>
      </c>
    </row>
    <row r="34" spans="2:39" s="17" customFormat="1" ht="21" customHeight="1" x14ac:dyDescent="0.3">
      <c r="B34" s="7" t="s">
        <v>32</v>
      </c>
      <c r="C34" s="15"/>
      <c r="D34" s="18">
        <f>D31*0.005</f>
        <v>30</v>
      </c>
      <c r="E34" s="18">
        <v>30.900000000000002</v>
      </c>
      <c r="F34" s="18">
        <f t="shared" si="14"/>
        <v>27.810000000000002</v>
      </c>
      <c r="G34" s="18">
        <v>28.644300000000005</v>
      </c>
      <c r="H34" s="18">
        <v>29.503629000000007</v>
      </c>
      <c r="I34" s="18">
        <v>30.388737870000007</v>
      </c>
      <c r="J34" s="18">
        <v>31.300400006100009</v>
      </c>
      <c r="K34" s="18">
        <v>32.239412006283011</v>
      </c>
      <c r="L34" s="18">
        <v>33.206594366471499</v>
      </c>
      <c r="M34" s="18">
        <v>34.202792197465648</v>
      </c>
      <c r="N34" s="18">
        <v>35.228875963389619</v>
      </c>
      <c r="O34" s="18">
        <f t="shared" si="15"/>
        <v>31.705988367050658</v>
      </c>
      <c r="P34" s="18">
        <v>32.65716801806218</v>
      </c>
      <c r="Q34" s="18">
        <v>33.636883058604049</v>
      </c>
      <c r="R34" s="18">
        <v>34.645989550362174</v>
      </c>
      <c r="S34" s="18">
        <v>35.685369236873036</v>
      </c>
      <c r="T34" s="18">
        <v>36.755930313979228</v>
      </c>
      <c r="U34" s="18">
        <v>37.858608223398605</v>
      </c>
      <c r="V34" s="18">
        <f t="shared" si="16"/>
        <v>34.072747401058749</v>
      </c>
      <c r="W34" s="18">
        <v>35.09492982309051</v>
      </c>
      <c r="X34" s="18">
        <v>36.147777717783228</v>
      </c>
      <c r="Y34" s="18">
        <v>37.232211049316724</v>
      </c>
      <c r="Z34" s="18">
        <v>38.349177380796228</v>
      </c>
      <c r="AA34" s="18">
        <v>39.499652702220118</v>
      </c>
      <c r="AB34" s="18">
        <v>40.68464228328672</v>
      </c>
      <c r="AC34" s="18">
        <f t="shared" ref="AC34:AD34" si="20">AB34*(0.9)</f>
        <v>36.616178054958048</v>
      </c>
      <c r="AD34" s="18">
        <f t="shared" si="20"/>
        <v>32.954560249462247</v>
      </c>
      <c r="AE34" s="18">
        <v>33.943197056946119</v>
      </c>
      <c r="AF34" s="18">
        <v>34.961492968654504</v>
      </c>
      <c r="AG34" s="18">
        <v>36.01033775771414</v>
      </c>
      <c r="AH34" s="18">
        <v>37.090647890445567</v>
      </c>
      <c r="AI34" s="18">
        <f t="shared" si="18"/>
        <v>33.381583101401013</v>
      </c>
      <c r="AJ34" s="18">
        <v>34.383030594443042</v>
      </c>
      <c r="AK34" s="18">
        <v>35.414521512276337</v>
      </c>
      <c r="AL34" s="18">
        <v>36.476957157644627</v>
      </c>
      <c r="AM34" s="18">
        <v>37.571265872373964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f t="shared" si="14"/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f t="shared" si="15"/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f t="shared" si="16"/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f t="shared" ref="AC35:AD35" si="21">AB35*(0.9)</f>
        <v>0</v>
      </c>
      <c r="AD35" s="18">
        <f t="shared" si="21"/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f t="shared" si="18"/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22">SUM(D35, D34, D33, D32, D31 + D30)</f>
        <v>12510</v>
      </c>
      <c r="E36" s="19">
        <f t="shared" ref="E36:O36" si="23">SUM(E35, E34, E33, E32, E31 + E30)</f>
        <v>12885.3</v>
      </c>
      <c r="F36" s="19">
        <f t="shared" si="23"/>
        <v>11596.77</v>
      </c>
      <c r="G36" s="19">
        <f t="shared" si="23"/>
        <v>11944.6731</v>
      </c>
      <c r="H36" s="19">
        <f t="shared" si="23"/>
        <v>12303.013293000002</v>
      </c>
      <c r="I36" s="19">
        <f t="shared" si="23"/>
        <v>12672.103691790002</v>
      </c>
      <c r="J36" s="19">
        <f t="shared" si="23"/>
        <v>13052.266802543701</v>
      </c>
      <c r="K36" s="19">
        <f t="shared" si="23"/>
        <v>13443.834806620012</v>
      </c>
      <c r="L36" s="19">
        <f t="shared" si="23"/>
        <v>13847.149850818612</v>
      </c>
      <c r="M36" s="19">
        <f t="shared" si="23"/>
        <v>14262.564346343173</v>
      </c>
      <c r="N36" s="19">
        <f t="shared" si="23"/>
        <v>14690.441276733469</v>
      </c>
      <c r="O36" s="19">
        <f t="shared" si="23"/>
        <v>13221.397149060123</v>
      </c>
      <c r="P36" s="19">
        <f t="shared" si="22"/>
        <v>13618.039063531927</v>
      </c>
      <c r="Q36" s="19">
        <f t="shared" si="22"/>
        <v>14026.580235437885</v>
      </c>
      <c r="R36" s="19">
        <f t="shared" si="22"/>
        <v>14447.377642501022</v>
      </c>
      <c r="S36" s="19">
        <f t="shared" si="22"/>
        <v>14880.798971776052</v>
      </c>
      <c r="T36" s="19">
        <f t="shared" si="22"/>
        <v>15327.222940929332</v>
      </c>
      <c r="U36" s="19">
        <f t="shared" si="22"/>
        <v>15787.039629157214</v>
      </c>
      <c r="V36" s="19">
        <f t="shared" si="22"/>
        <v>14208.335666241492</v>
      </c>
      <c r="W36" s="19">
        <f t="shared" si="22"/>
        <v>14634.585736228739</v>
      </c>
      <c r="X36" s="19">
        <f t="shared" si="22"/>
        <v>15073.6233083156</v>
      </c>
      <c r="Y36" s="19">
        <f t="shared" si="22"/>
        <v>15525.83200756507</v>
      </c>
      <c r="Z36" s="19">
        <f t="shared" si="22"/>
        <v>15991.60696779202</v>
      </c>
      <c r="AA36" s="19">
        <f t="shared" si="22"/>
        <v>16471.355176825782</v>
      </c>
      <c r="AB36" s="19">
        <f t="shared" si="22"/>
        <v>16965.495832130553</v>
      </c>
      <c r="AC36" s="19">
        <f t="shared" si="22"/>
        <v>15268.946248917498</v>
      </c>
      <c r="AD36" s="19">
        <f t="shared" si="22"/>
        <v>13742.051624025749</v>
      </c>
      <c r="AE36" s="19">
        <f t="shared" si="22"/>
        <v>14154.313172746522</v>
      </c>
      <c r="AF36" s="19">
        <f t="shared" si="22"/>
        <v>14578.942567928918</v>
      </c>
      <c r="AG36" s="19">
        <f t="shared" si="22"/>
        <v>15016.310844966785</v>
      </c>
      <c r="AH36" s="19">
        <f t="shared" si="22"/>
        <v>15466.80017031579</v>
      </c>
      <c r="AI36" s="19">
        <f t="shared" si="22"/>
        <v>13920.12015328421</v>
      </c>
      <c r="AJ36" s="19">
        <f t="shared" si="22"/>
        <v>14337.723757882737</v>
      </c>
      <c r="AK36" s="19">
        <f t="shared" si="22"/>
        <v>14767.855470619219</v>
      </c>
      <c r="AL36" s="19">
        <f t="shared" si="22"/>
        <v>15210.891134737794</v>
      </c>
      <c r="AM36" s="19">
        <f t="shared" si="22"/>
        <v>15667.217868779931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400</v>
      </c>
      <c r="E39" s="18">
        <v>412</v>
      </c>
      <c r="F39" s="18">
        <v>424.36</v>
      </c>
      <c r="G39" s="18">
        <v>437.0908</v>
      </c>
      <c r="H39" s="18">
        <v>450.20352400000002</v>
      </c>
      <c r="I39" s="18">
        <v>463.70962972000001</v>
      </c>
      <c r="J39" s="18">
        <v>477.62091861160002</v>
      </c>
      <c r="K39" s="18">
        <v>491.94954616994801</v>
      </c>
      <c r="L39" s="18">
        <v>506.70803255504649</v>
      </c>
      <c r="M39" s="18">
        <v>521.90927353169786</v>
      </c>
      <c r="N39" s="18">
        <v>537.56655173764887</v>
      </c>
      <c r="O39" s="18">
        <v>553.69354828977839</v>
      </c>
      <c r="P39" s="18">
        <v>570.30435473847172</v>
      </c>
      <c r="Q39" s="18">
        <v>587.41348538062584</v>
      </c>
      <c r="R39" s="18">
        <v>605.03588994204461</v>
      </c>
      <c r="S39" s="18">
        <v>623.18696664030597</v>
      </c>
      <c r="T39" s="18">
        <v>641.88257563951515</v>
      </c>
      <c r="U39" s="18">
        <v>661.13905290870059</v>
      </c>
      <c r="V39" s="18">
        <v>680.97322449596163</v>
      </c>
      <c r="W39" s="18">
        <v>701.40242123084045</v>
      </c>
      <c r="X39" s="18">
        <v>722.44449386776569</v>
      </c>
      <c r="Y39" s="18">
        <v>744.11782868379862</v>
      </c>
      <c r="Z39" s="18">
        <v>766.44136354431259</v>
      </c>
      <c r="AA39" s="18">
        <v>789.43460445064204</v>
      </c>
      <c r="AB39" s="18">
        <v>813.11764258416133</v>
      </c>
      <c r="AC39" s="18">
        <v>837.51117186168619</v>
      </c>
      <c r="AD39" s="18">
        <v>862.63650701753681</v>
      </c>
      <c r="AE39" s="18">
        <v>888.5156022280629</v>
      </c>
      <c r="AF39" s="18">
        <v>915.17107029490478</v>
      </c>
      <c r="AG39" s="18">
        <v>942.6262024037519</v>
      </c>
      <c r="AH39" s="18">
        <v>970.90498847586446</v>
      </c>
      <c r="AI39" s="18">
        <v>1000.0321381301404</v>
      </c>
      <c r="AJ39" s="18">
        <v>1030.0331022740447</v>
      </c>
      <c r="AK39" s="18">
        <v>1060.9340953422661</v>
      </c>
      <c r="AL39" s="18">
        <v>1092.7621182025341</v>
      </c>
      <c r="AM39" s="18">
        <v>1125.5449817486101</v>
      </c>
    </row>
    <row r="40" spans="2:39" s="17" customFormat="1" ht="21" customHeight="1" x14ac:dyDescent="0.3">
      <c r="B40" s="7" t="s">
        <v>38</v>
      </c>
      <c r="C40" s="15"/>
      <c r="D40" s="18">
        <v>250</v>
      </c>
      <c r="E40" s="18">
        <v>257.5</v>
      </c>
      <c r="F40" s="18">
        <v>265.22500000000002</v>
      </c>
      <c r="G40" s="18">
        <v>273.18175000000002</v>
      </c>
      <c r="H40" s="18">
        <v>281.37720250000001</v>
      </c>
      <c r="I40" s="18">
        <v>289.81851857500004</v>
      </c>
      <c r="J40" s="18">
        <v>298.51307413225004</v>
      </c>
      <c r="K40" s="18">
        <v>307.46846635621756</v>
      </c>
      <c r="L40" s="18">
        <v>316.69252034690408</v>
      </c>
      <c r="M40" s="18">
        <v>326.19329595731119</v>
      </c>
      <c r="N40" s="18">
        <v>335.97909483603053</v>
      </c>
      <c r="O40" s="18">
        <v>346.05846768111144</v>
      </c>
      <c r="P40" s="18">
        <v>356.44022171154478</v>
      </c>
      <c r="Q40" s="18">
        <v>367.13342836289115</v>
      </c>
      <c r="R40" s="18">
        <v>378.14743121377791</v>
      </c>
      <c r="S40" s="18">
        <v>389.49185415019127</v>
      </c>
      <c r="T40" s="18">
        <v>401.176609774697</v>
      </c>
      <c r="U40" s="18">
        <v>413.21190806793794</v>
      </c>
      <c r="V40" s="18">
        <v>425.6082653099761</v>
      </c>
      <c r="W40" s="18">
        <v>438.37651326927539</v>
      </c>
      <c r="X40" s="18">
        <v>451.52780866735367</v>
      </c>
      <c r="Y40" s="18">
        <v>465.07364292737429</v>
      </c>
      <c r="Z40" s="18">
        <v>479.02585221519553</v>
      </c>
      <c r="AA40" s="18">
        <v>493.39662778165143</v>
      </c>
      <c r="AB40" s="18">
        <v>508.198526615101</v>
      </c>
      <c r="AC40" s="18">
        <v>523.44448241355406</v>
      </c>
      <c r="AD40" s="18">
        <v>539.14781688596065</v>
      </c>
      <c r="AE40" s="18">
        <v>555.32225139253944</v>
      </c>
      <c r="AF40" s="18">
        <v>571.98191893431567</v>
      </c>
      <c r="AG40" s="18">
        <v>589.14137650234511</v>
      </c>
      <c r="AH40" s="18">
        <v>606.81561779741548</v>
      </c>
      <c r="AI40" s="18">
        <v>625.02008633133801</v>
      </c>
      <c r="AJ40" s="18">
        <v>643.77068892127818</v>
      </c>
      <c r="AK40" s="18">
        <v>663.08380958891655</v>
      </c>
      <c r="AL40" s="18">
        <v>682.97632387658405</v>
      </c>
      <c r="AM40" s="18">
        <v>703.4656135928816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257.5</v>
      </c>
      <c r="F41" s="18">
        <v>265.22500000000002</v>
      </c>
      <c r="G41" s="18">
        <v>273.18175000000002</v>
      </c>
      <c r="H41" s="18">
        <v>281.37720250000001</v>
      </c>
      <c r="I41" s="18">
        <v>289.81851857500004</v>
      </c>
      <c r="J41" s="18">
        <v>298.51307413225004</v>
      </c>
      <c r="K41" s="18">
        <v>307.46846635621756</v>
      </c>
      <c r="L41" s="18">
        <v>316.69252034690408</v>
      </c>
      <c r="M41" s="18">
        <v>326.19329595731119</v>
      </c>
      <c r="N41" s="18">
        <v>335.97909483603053</v>
      </c>
      <c r="O41" s="18">
        <v>346.05846768111144</v>
      </c>
      <c r="P41" s="18">
        <v>356.44022171154478</v>
      </c>
      <c r="Q41" s="18">
        <v>367.13342836289115</v>
      </c>
      <c r="R41" s="18">
        <v>378.14743121377791</v>
      </c>
      <c r="S41" s="18">
        <v>389.49185415019127</v>
      </c>
      <c r="T41" s="18">
        <v>401.176609774697</v>
      </c>
      <c r="U41" s="18">
        <v>413.21190806793794</v>
      </c>
      <c r="V41" s="18">
        <v>425.6082653099761</v>
      </c>
      <c r="W41" s="18">
        <v>438.37651326927539</v>
      </c>
      <c r="X41" s="18">
        <v>451.52780866735367</v>
      </c>
      <c r="Y41" s="18">
        <v>465.07364292737429</v>
      </c>
      <c r="Z41" s="18">
        <v>479.02585221519553</v>
      </c>
      <c r="AA41" s="18">
        <v>493.39662778165143</v>
      </c>
      <c r="AB41" s="18">
        <v>508.198526615101</v>
      </c>
      <c r="AC41" s="18">
        <v>523.44448241355406</v>
      </c>
      <c r="AD41" s="18">
        <v>539.14781688596065</v>
      </c>
      <c r="AE41" s="18">
        <v>555.32225139253944</v>
      </c>
      <c r="AF41" s="18">
        <v>571.98191893431567</v>
      </c>
      <c r="AG41" s="18">
        <v>589.14137650234511</v>
      </c>
      <c r="AH41" s="18">
        <v>606.81561779741548</v>
      </c>
      <c r="AI41" s="18">
        <v>625.02008633133801</v>
      </c>
      <c r="AJ41" s="18">
        <v>643.77068892127818</v>
      </c>
      <c r="AK41" s="18">
        <v>663.08380958891655</v>
      </c>
      <c r="AL41" s="18">
        <v>682.97632387658405</v>
      </c>
      <c r="AM41" s="18">
        <v>703.4656135928816</v>
      </c>
    </row>
    <row r="42" spans="2:39" s="17" customFormat="1" ht="21" customHeight="1" x14ac:dyDescent="0.3">
      <c r="B42" s="6" t="s">
        <v>40</v>
      </c>
      <c r="C42" s="15"/>
      <c r="D42" s="18">
        <f t="shared" ref="D42" si="24">SUM(D41, D40, D39 + D38)</f>
        <v>900</v>
      </c>
      <c r="E42" s="18">
        <v>900</v>
      </c>
      <c r="F42" s="18">
        <v>900</v>
      </c>
      <c r="G42" s="18">
        <v>900</v>
      </c>
      <c r="H42" s="18">
        <v>900</v>
      </c>
      <c r="I42" s="18">
        <v>900</v>
      </c>
      <c r="J42" s="18">
        <v>900</v>
      </c>
      <c r="K42" s="18">
        <v>900</v>
      </c>
      <c r="L42" s="18">
        <v>900</v>
      </c>
      <c r="M42" s="18">
        <v>900</v>
      </c>
      <c r="N42" s="18">
        <v>900</v>
      </c>
      <c r="O42" s="18">
        <v>900</v>
      </c>
      <c r="P42" s="18">
        <v>900</v>
      </c>
      <c r="Q42" s="18">
        <v>900</v>
      </c>
      <c r="R42" s="18">
        <v>900</v>
      </c>
      <c r="S42" s="18">
        <v>900</v>
      </c>
      <c r="T42" s="18">
        <v>900</v>
      </c>
      <c r="U42" s="18">
        <v>900</v>
      </c>
      <c r="V42" s="18">
        <v>900</v>
      </c>
      <c r="W42" s="18">
        <v>900</v>
      </c>
      <c r="X42" s="18">
        <v>900</v>
      </c>
      <c r="Y42" s="18">
        <v>900</v>
      </c>
      <c r="Z42" s="18">
        <v>900</v>
      </c>
      <c r="AA42" s="18">
        <v>900</v>
      </c>
      <c r="AB42" s="18">
        <v>900</v>
      </c>
      <c r="AC42" s="18">
        <v>900</v>
      </c>
      <c r="AD42" s="18">
        <v>900</v>
      </c>
      <c r="AE42" s="18">
        <v>900</v>
      </c>
      <c r="AF42" s="18">
        <v>900</v>
      </c>
      <c r="AG42" s="18">
        <v>900</v>
      </c>
      <c r="AH42" s="18">
        <v>900</v>
      </c>
      <c r="AI42" s="18">
        <v>900</v>
      </c>
      <c r="AJ42" s="18">
        <v>900</v>
      </c>
      <c r="AK42" s="18">
        <v>900</v>
      </c>
      <c r="AL42" s="18">
        <v>900</v>
      </c>
      <c r="AM42" s="18">
        <v>900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25">SUM(D41, D40, D39, D38, D37, D35, D34, D33, D32, D31, D30, D28, D27, D26, D25, D24, D22, D21, D20, D19, D18, D17, D16, D15, D14 + D13)</f>
        <v>19060</v>
      </c>
      <c r="E43" s="19">
        <f t="shared" ref="E43:O43" si="26">SUM(E41, E40, E39, E38, E37, E35, E34, E33, E32, E31, E30, E28, E27, E26, E25, E24, E22, E21, E20, E19, E18, E17, E16, E15, E14 + E13)</f>
        <v>19631.8</v>
      </c>
      <c r="F43" s="19">
        <f t="shared" si="26"/>
        <v>18197.525000000001</v>
      </c>
      <c r="G43" s="19">
        <f t="shared" si="26"/>
        <v>18743.45075</v>
      </c>
      <c r="H43" s="19">
        <f t="shared" si="26"/>
        <v>19021.645252500002</v>
      </c>
      <c r="I43" s="19">
        <f t="shared" si="26"/>
        <v>19592.294610075001</v>
      </c>
      <c r="J43" s="19">
        <f t="shared" si="26"/>
        <v>19837.683668375252</v>
      </c>
      <c r="K43" s="19">
        <f t="shared" si="26"/>
        <v>20124.672376424711</v>
      </c>
      <c r="L43" s="19">
        <f t="shared" si="26"/>
        <v>20728.412547717449</v>
      </c>
      <c r="M43" s="19">
        <f t="shared" si="26"/>
        <v>21350.264924148978</v>
      </c>
      <c r="N43" s="19">
        <f t="shared" si="26"/>
        <v>21990.772871873447</v>
      </c>
      <c r="O43" s="19">
        <f t="shared" si="26"/>
        <v>20435.42176703826</v>
      </c>
      <c r="P43" s="19">
        <f t="shared" si="25"/>
        <v>21048.484420049404</v>
      </c>
      <c r="Q43" s="19">
        <f t="shared" si="25"/>
        <v>21358.440230608994</v>
      </c>
      <c r="R43" s="19">
        <f t="shared" si="25"/>
        <v>21709.84458768956</v>
      </c>
      <c r="S43" s="19">
        <f t="shared" si="25"/>
        <v>22361.139925320247</v>
      </c>
      <c r="T43" s="19">
        <f t="shared" si="25"/>
        <v>22722.700923026954</v>
      </c>
      <c r="U43" s="19">
        <f t="shared" si="25"/>
        <v>23128.108775404224</v>
      </c>
      <c r="V43" s="19">
        <f t="shared" si="25"/>
        <v>21769.636886875916</v>
      </c>
      <c r="W43" s="19">
        <f t="shared" si="25"/>
        <v>22422.725993482189</v>
      </c>
      <c r="X43" s="19">
        <f t="shared" si="25"/>
        <v>23095.407773286661</v>
      </c>
      <c r="Y43" s="19">
        <f t="shared" si="25"/>
        <v>23516.567964248512</v>
      </c>
      <c r="Z43" s="19">
        <f t="shared" si="25"/>
        <v>24222.065003175961</v>
      </c>
      <c r="AA43" s="19">
        <f t="shared" si="25"/>
        <v>24616.367415971006</v>
      </c>
      <c r="AB43" s="19">
        <f t="shared" si="25"/>
        <v>25354.858438450141</v>
      </c>
      <c r="AC43" s="19">
        <f t="shared" si="25"/>
        <v>23642.783191670151</v>
      </c>
      <c r="AD43" s="19">
        <f t="shared" si="25"/>
        <v>22367.103675060986</v>
      </c>
      <c r="AE43" s="19">
        <f t="shared" si="25"/>
        <v>22711.256369208892</v>
      </c>
      <c r="AF43" s="19">
        <f t="shared" si="25"/>
        <v>23392.594060285155</v>
      </c>
      <c r="AG43" s="19">
        <f t="shared" si="25"/>
        <v>24094.371882093707</v>
      </c>
      <c r="AH43" s="19">
        <f t="shared" si="25"/>
        <v>24234.4444595034</v>
      </c>
      <c r="AI43" s="19">
        <f t="shared" si="25"/>
        <v>22426.31104999964</v>
      </c>
      <c r="AJ43" s="19">
        <f t="shared" si="25"/>
        <v>23099.100381499629</v>
      </c>
      <c r="AK43" s="19">
        <f t="shared" si="25"/>
        <v>23792.073392944614</v>
      </c>
      <c r="AL43" s="19">
        <f t="shared" si="25"/>
        <v>24273.241886390475</v>
      </c>
      <c r="AM43" s="19">
        <f t="shared" si="25"/>
        <v>24792.104805473951</v>
      </c>
    </row>
    <row r="44" spans="2:39" s="21" customFormat="1" ht="21" customHeight="1" x14ac:dyDescent="0.3">
      <c r="B44" s="5" t="s">
        <v>42</v>
      </c>
      <c r="C44" s="22"/>
      <c r="D44" s="23">
        <f t="shared" ref="D44:AM44" si="27">D12-D43</f>
        <v>-19060</v>
      </c>
      <c r="E44" s="23">
        <f t="shared" ref="E44:O44" si="28">E12-E43</f>
        <v>-19631.8</v>
      </c>
      <c r="F44" s="23">
        <f t="shared" si="28"/>
        <v>-18197.525000000001</v>
      </c>
      <c r="G44" s="23">
        <f t="shared" si="28"/>
        <v>-18743.45075</v>
      </c>
      <c r="H44" s="23">
        <f t="shared" si="28"/>
        <v>-19021.645252500002</v>
      </c>
      <c r="I44" s="23">
        <f t="shared" si="28"/>
        <v>-19592.294610075001</v>
      </c>
      <c r="J44" s="23">
        <f t="shared" si="28"/>
        <v>-19837.683668375252</v>
      </c>
      <c r="K44" s="23">
        <f t="shared" si="28"/>
        <v>-20124.672376424711</v>
      </c>
      <c r="L44" s="23">
        <f t="shared" si="28"/>
        <v>-20728.412547717449</v>
      </c>
      <c r="M44" s="23">
        <f t="shared" si="28"/>
        <v>-21350.264924148978</v>
      </c>
      <c r="N44" s="23">
        <f t="shared" si="28"/>
        <v>-21990.772871873447</v>
      </c>
      <c r="O44" s="23">
        <f t="shared" si="28"/>
        <v>-20435.42176703826</v>
      </c>
      <c r="P44" s="23">
        <f t="shared" si="27"/>
        <v>-21048.484420049404</v>
      </c>
      <c r="Q44" s="23">
        <f t="shared" si="27"/>
        <v>-21358.440230608994</v>
      </c>
      <c r="R44" s="23">
        <f t="shared" si="27"/>
        <v>-21709.84458768956</v>
      </c>
      <c r="S44" s="23">
        <f t="shared" si="27"/>
        <v>-22361.139925320247</v>
      </c>
      <c r="T44" s="23">
        <f t="shared" si="27"/>
        <v>-22722.700923026954</v>
      </c>
      <c r="U44" s="23">
        <f t="shared" si="27"/>
        <v>-23128.108775404224</v>
      </c>
      <c r="V44" s="23">
        <f t="shared" si="27"/>
        <v>-21769.636886875916</v>
      </c>
      <c r="W44" s="23">
        <f t="shared" si="27"/>
        <v>-22422.725993482189</v>
      </c>
      <c r="X44" s="23">
        <f t="shared" si="27"/>
        <v>-23095.407773286661</v>
      </c>
      <c r="Y44" s="23">
        <f t="shared" si="27"/>
        <v>-23516.567964248512</v>
      </c>
      <c r="Z44" s="23">
        <f t="shared" si="27"/>
        <v>-24222.065003175961</v>
      </c>
      <c r="AA44" s="23">
        <f t="shared" si="27"/>
        <v>-24616.367415971006</v>
      </c>
      <c r="AB44" s="23">
        <f t="shared" si="27"/>
        <v>-25354.858438450141</v>
      </c>
      <c r="AC44" s="23">
        <f t="shared" si="27"/>
        <v>-23642.783191670151</v>
      </c>
      <c r="AD44" s="23">
        <f t="shared" si="27"/>
        <v>-22367.103675060986</v>
      </c>
      <c r="AE44" s="23">
        <f t="shared" si="27"/>
        <v>-22711.256369208892</v>
      </c>
      <c r="AF44" s="23">
        <f t="shared" si="27"/>
        <v>-23392.594060285155</v>
      </c>
      <c r="AG44" s="23">
        <f t="shared" si="27"/>
        <v>-24094.371882093707</v>
      </c>
      <c r="AH44" s="23">
        <f t="shared" si="27"/>
        <v>-24234.4444595034</v>
      </c>
      <c r="AI44" s="23">
        <f t="shared" si="27"/>
        <v>-22426.31104999964</v>
      </c>
      <c r="AJ44" s="23">
        <f t="shared" si="27"/>
        <v>-23099.100381499629</v>
      </c>
      <c r="AK44" s="23">
        <f t="shared" si="27"/>
        <v>-23792.073392944614</v>
      </c>
      <c r="AL44" s="23">
        <f t="shared" si="27"/>
        <v>-24273.241886390475</v>
      </c>
      <c r="AM44" s="23">
        <f t="shared" si="27"/>
        <v>-24792.104805473951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Y47" si="29">SUM(D46 + D45)</f>
        <v>0</v>
      </c>
      <c r="E47" s="19">
        <f t="shared" ref="E47:O47" si="30">SUM(E46 + E45)</f>
        <v>0</v>
      </c>
      <c r="F47" s="19">
        <f t="shared" si="30"/>
        <v>0</v>
      </c>
      <c r="G47" s="19">
        <f t="shared" si="30"/>
        <v>0</v>
      </c>
      <c r="H47" s="19">
        <f t="shared" si="30"/>
        <v>0</v>
      </c>
      <c r="I47" s="19">
        <f t="shared" si="30"/>
        <v>0</v>
      </c>
      <c r="J47" s="19">
        <f t="shared" si="30"/>
        <v>0</v>
      </c>
      <c r="K47" s="19">
        <f t="shared" si="30"/>
        <v>0</v>
      </c>
      <c r="L47" s="19">
        <f t="shared" si="30"/>
        <v>0</v>
      </c>
      <c r="M47" s="19">
        <f t="shared" si="30"/>
        <v>0</v>
      </c>
      <c r="N47" s="19">
        <f t="shared" si="30"/>
        <v>0</v>
      </c>
      <c r="O47" s="19">
        <f t="shared" si="30"/>
        <v>0</v>
      </c>
      <c r="P47" s="19">
        <f t="shared" si="29"/>
        <v>0</v>
      </c>
      <c r="Q47" s="19">
        <f t="shared" si="29"/>
        <v>0</v>
      </c>
      <c r="R47" s="19">
        <f t="shared" si="29"/>
        <v>0</v>
      </c>
      <c r="S47" s="19">
        <f t="shared" si="29"/>
        <v>0</v>
      </c>
      <c r="T47" s="19">
        <f t="shared" si="29"/>
        <v>0</v>
      </c>
      <c r="U47" s="19">
        <f t="shared" si="29"/>
        <v>0</v>
      </c>
      <c r="V47" s="19">
        <f t="shared" si="29"/>
        <v>0</v>
      </c>
      <c r="W47" s="19">
        <f t="shared" si="29"/>
        <v>0</v>
      </c>
      <c r="X47" s="19">
        <f t="shared" si="29"/>
        <v>0</v>
      </c>
      <c r="Y47" s="19">
        <f t="shared" si="29"/>
        <v>0</v>
      </c>
      <c r="Z47" s="19">
        <f>SUM(Z46 + Z45)</f>
        <v>0</v>
      </c>
      <c r="AA47" s="19">
        <f t="shared" ref="AA47:AM47" si="31">SUM(AA46 + AA45)</f>
        <v>0</v>
      </c>
      <c r="AB47" s="19">
        <f t="shared" si="31"/>
        <v>0</v>
      </c>
      <c r="AC47" s="19">
        <f t="shared" si="31"/>
        <v>0</v>
      </c>
      <c r="AD47" s="19">
        <f t="shared" si="31"/>
        <v>0</v>
      </c>
      <c r="AE47" s="19">
        <f t="shared" si="31"/>
        <v>0</v>
      </c>
      <c r="AF47" s="19">
        <f t="shared" si="31"/>
        <v>0</v>
      </c>
      <c r="AG47" s="19">
        <f t="shared" si="31"/>
        <v>0</v>
      </c>
      <c r="AH47" s="19">
        <f t="shared" si="31"/>
        <v>0</v>
      </c>
      <c r="AI47" s="19">
        <f t="shared" si="31"/>
        <v>0</v>
      </c>
      <c r="AJ47" s="19">
        <f t="shared" si="31"/>
        <v>0</v>
      </c>
      <c r="AK47" s="19">
        <f t="shared" si="31"/>
        <v>0</v>
      </c>
      <c r="AL47" s="19">
        <f t="shared" si="31"/>
        <v>0</v>
      </c>
      <c r="AM47" s="19">
        <f t="shared" si="31"/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32">SUM(D50, D49 + D48)</f>
        <v>0</v>
      </c>
      <c r="E51" s="19">
        <f t="shared" ref="E51:O51" si="33">SUM(E50, E49 + E48)</f>
        <v>0</v>
      </c>
      <c r="F51" s="19">
        <f t="shared" si="33"/>
        <v>0</v>
      </c>
      <c r="G51" s="19">
        <f t="shared" si="33"/>
        <v>0</v>
      </c>
      <c r="H51" s="19">
        <f t="shared" si="33"/>
        <v>0</v>
      </c>
      <c r="I51" s="19">
        <f t="shared" si="33"/>
        <v>0</v>
      </c>
      <c r="J51" s="19">
        <f t="shared" si="33"/>
        <v>0</v>
      </c>
      <c r="K51" s="19">
        <f t="shared" si="33"/>
        <v>0</v>
      </c>
      <c r="L51" s="19">
        <f t="shared" si="33"/>
        <v>0</v>
      </c>
      <c r="M51" s="19">
        <f t="shared" si="33"/>
        <v>0</v>
      </c>
      <c r="N51" s="19">
        <f t="shared" si="33"/>
        <v>0</v>
      </c>
      <c r="O51" s="19">
        <f t="shared" si="33"/>
        <v>0</v>
      </c>
      <c r="P51" s="19">
        <f t="shared" si="32"/>
        <v>0</v>
      </c>
      <c r="Q51" s="19">
        <f t="shared" si="32"/>
        <v>0</v>
      </c>
      <c r="R51" s="19">
        <f t="shared" si="32"/>
        <v>0</v>
      </c>
      <c r="S51" s="19">
        <f t="shared" si="32"/>
        <v>0</v>
      </c>
      <c r="T51" s="19">
        <f t="shared" si="32"/>
        <v>0</v>
      </c>
      <c r="U51" s="19">
        <f t="shared" si="32"/>
        <v>0</v>
      </c>
      <c r="V51" s="19">
        <f t="shared" si="32"/>
        <v>0</v>
      </c>
      <c r="W51" s="19">
        <f t="shared" si="32"/>
        <v>0</v>
      </c>
      <c r="X51" s="19">
        <f t="shared" si="32"/>
        <v>0</v>
      </c>
      <c r="Y51" s="19">
        <f t="shared" si="32"/>
        <v>0</v>
      </c>
      <c r="Z51" s="19">
        <f t="shared" si="32"/>
        <v>0</v>
      </c>
      <c r="AA51" s="19">
        <f t="shared" si="32"/>
        <v>0</v>
      </c>
      <c r="AB51" s="19">
        <f t="shared" si="32"/>
        <v>0</v>
      </c>
      <c r="AC51" s="19">
        <f t="shared" si="32"/>
        <v>0</v>
      </c>
      <c r="AD51" s="19">
        <f t="shared" si="32"/>
        <v>0</v>
      </c>
      <c r="AE51" s="19">
        <f t="shared" si="32"/>
        <v>0</v>
      </c>
      <c r="AF51" s="19">
        <f t="shared" si="32"/>
        <v>0</v>
      </c>
      <c r="AG51" s="19">
        <f t="shared" si="32"/>
        <v>0</v>
      </c>
      <c r="AH51" s="19">
        <f t="shared" si="32"/>
        <v>0</v>
      </c>
      <c r="AI51" s="19">
        <f t="shared" si="32"/>
        <v>0</v>
      </c>
      <c r="AJ51" s="19">
        <f t="shared" si="32"/>
        <v>0</v>
      </c>
      <c r="AK51" s="19">
        <f t="shared" si="32"/>
        <v>0</v>
      </c>
      <c r="AL51" s="19">
        <f t="shared" si="32"/>
        <v>0</v>
      </c>
      <c r="AM51" s="19">
        <f t="shared" si="32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34">D47-D51</f>
        <v>0</v>
      </c>
      <c r="E52" s="23">
        <f t="shared" ref="E52:O52" si="35">E47-E51</f>
        <v>0</v>
      </c>
      <c r="F52" s="23">
        <f t="shared" si="35"/>
        <v>0</v>
      </c>
      <c r="G52" s="23">
        <f t="shared" si="35"/>
        <v>0</v>
      </c>
      <c r="H52" s="23">
        <f t="shared" si="35"/>
        <v>0</v>
      </c>
      <c r="I52" s="23">
        <f t="shared" si="35"/>
        <v>0</v>
      </c>
      <c r="J52" s="23">
        <f t="shared" si="35"/>
        <v>0</v>
      </c>
      <c r="K52" s="23">
        <f t="shared" si="35"/>
        <v>0</v>
      </c>
      <c r="L52" s="23">
        <f t="shared" si="35"/>
        <v>0</v>
      </c>
      <c r="M52" s="23">
        <f t="shared" si="35"/>
        <v>0</v>
      </c>
      <c r="N52" s="23">
        <f t="shared" si="35"/>
        <v>0</v>
      </c>
      <c r="O52" s="23">
        <f t="shared" si="35"/>
        <v>0</v>
      </c>
      <c r="P52" s="23">
        <f t="shared" si="34"/>
        <v>0</v>
      </c>
      <c r="Q52" s="23">
        <f t="shared" si="34"/>
        <v>0</v>
      </c>
      <c r="R52" s="23">
        <f t="shared" si="34"/>
        <v>0</v>
      </c>
      <c r="S52" s="23">
        <f t="shared" si="34"/>
        <v>0</v>
      </c>
      <c r="T52" s="23">
        <f t="shared" si="34"/>
        <v>0</v>
      </c>
      <c r="U52" s="23">
        <f t="shared" si="34"/>
        <v>0</v>
      </c>
      <c r="V52" s="23">
        <f t="shared" si="34"/>
        <v>0</v>
      </c>
      <c r="W52" s="23">
        <f t="shared" si="34"/>
        <v>0</v>
      </c>
      <c r="X52" s="23">
        <f t="shared" si="34"/>
        <v>0</v>
      </c>
      <c r="Y52" s="23">
        <f t="shared" si="34"/>
        <v>0</v>
      </c>
      <c r="Z52" s="23">
        <f t="shared" si="34"/>
        <v>0</v>
      </c>
      <c r="AA52" s="23">
        <f t="shared" si="34"/>
        <v>0</v>
      </c>
      <c r="AB52" s="23">
        <f t="shared" si="34"/>
        <v>0</v>
      </c>
      <c r="AC52" s="23">
        <f t="shared" si="34"/>
        <v>0</v>
      </c>
      <c r="AD52" s="23">
        <f t="shared" si="34"/>
        <v>0</v>
      </c>
      <c r="AE52" s="23">
        <f t="shared" si="34"/>
        <v>0</v>
      </c>
      <c r="AF52" s="23">
        <f t="shared" si="34"/>
        <v>0</v>
      </c>
      <c r="AG52" s="23">
        <f t="shared" si="34"/>
        <v>0</v>
      </c>
      <c r="AH52" s="23">
        <f t="shared" si="34"/>
        <v>0</v>
      </c>
      <c r="AI52" s="23">
        <f t="shared" si="34"/>
        <v>0</v>
      </c>
      <c r="AJ52" s="23">
        <f t="shared" si="34"/>
        <v>0</v>
      </c>
      <c r="AK52" s="23">
        <f t="shared" si="34"/>
        <v>0</v>
      </c>
      <c r="AL52" s="23">
        <f t="shared" si="34"/>
        <v>0</v>
      </c>
      <c r="AM52" s="23">
        <f t="shared" si="34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36">D44+D52</f>
        <v>-19060</v>
      </c>
      <c r="E53" s="23">
        <f t="shared" ref="E53:O53" si="37">E44+E52</f>
        <v>-19631.8</v>
      </c>
      <c r="F53" s="23">
        <f t="shared" si="37"/>
        <v>-18197.525000000001</v>
      </c>
      <c r="G53" s="23">
        <f t="shared" si="37"/>
        <v>-18743.45075</v>
      </c>
      <c r="H53" s="23">
        <f t="shared" si="37"/>
        <v>-19021.645252500002</v>
      </c>
      <c r="I53" s="23">
        <f t="shared" si="37"/>
        <v>-19592.294610075001</v>
      </c>
      <c r="J53" s="23">
        <f t="shared" si="37"/>
        <v>-19837.683668375252</v>
      </c>
      <c r="K53" s="23">
        <f t="shared" si="37"/>
        <v>-20124.672376424711</v>
      </c>
      <c r="L53" s="23">
        <f t="shared" si="37"/>
        <v>-20728.412547717449</v>
      </c>
      <c r="M53" s="23">
        <f t="shared" si="37"/>
        <v>-21350.264924148978</v>
      </c>
      <c r="N53" s="23">
        <f t="shared" si="37"/>
        <v>-21990.772871873447</v>
      </c>
      <c r="O53" s="23">
        <f t="shared" si="37"/>
        <v>-20435.42176703826</v>
      </c>
      <c r="P53" s="23">
        <f t="shared" si="36"/>
        <v>-21048.484420049404</v>
      </c>
      <c r="Q53" s="23">
        <f t="shared" si="36"/>
        <v>-21358.440230608994</v>
      </c>
      <c r="R53" s="23">
        <f t="shared" si="36"/>
        <v>-21709.84458768956</v>
      </c>
      <c r="S53" s="23">
        <f t="shared" si="36"/>
        <v>-22361.139925320247</v>
      </c>
      <c r="T53" s="23">
        <f t="shared" si="36"/>
        <v>-22722.700923026954</v>
      </c>
      <c r="U53" s="23">
        <f t="shared" si="36"/>
        <v>-23128.108775404224</v>
      </c>
      <c r="V53" s="23">
        <f t="shared" si="36"/>
        <v>-21769.636886875916</v>
      </c>
      <c r="W53" s="23">
        <f t="shared" si="36"/>
        <v>-22422.725993482189</v>
      </c>
      <c r="X53" s="23">
        <f t="shared" si="36"/>
        <v>-23095.407773286661</v>
      </c>
      <c r="Y53" s="23">
        <f t="shared" si="36"/>
        <v>-23516.567964248512</v>
      </c>
      <c r="Z53" s="23">
        <f t="shared" si="36"/>
        <v>-24222.065003175961</v>
      </c>
      <c r="AA53" s="23">
        <f t="shared" si="36"/>
        <v>-24616.367415971006</v>
      </c>
      <c r="AB53" s="23">
        <f t="shared" si="36"/>
        <v>-25354.858438450141</v>
      </c>
      <c r="AC53" s="23">
        <f t="shared" si="36"/>
        <v>-23642.783191670151</v>
      </c>
      <c r="AD53" s="23">
        <f t="shared" si="36"/>
        <v>-22367.103675060986</v>
      </c>
      <c r="AE53" s="23">
        <f t="shared" si="36"/>
        <v>-22711.256369208892</v>
      </c>
      <c r="AF53" s="23">
        <f t="shared" si="36"/>
        <v>-23392.594060285155</v>
      </c>
      <c r="AG53" s="23">
        <f t="shared" si="36"/>
        <v>-24094.371882093707</v>
      </c>
      <c r="AH53" s="23">
        <f t="shared" si="36"/>
        <v>-24234.4444595034</v>
      </c>
      <c r="AI53" s="23">
        <f t="shared" si="36"/>
        <v>-22426.31104999964</v>
      </c>
      <c r="AJ53" s="23">
        <f t="shared" si="36"/>
        <v>-23099.100381499629</v>
      </c>
      <c r="AK53" s="23">
        <f t="shared" si="36"/>
        <v>-23792.073392944614</v>
      </c>
      <c r="AL53" s="23">
        <f t="shared" si="36"/>
        <v>-24273.241886390475</v>
      </c>
      <c r="AM53" s="23">
        <f t="shared" si="36"/>
        <v>-24792.104805473951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1C906DC0-ED9F-426C-AF4A-D600057D7499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9787-3768-4A9C-99CE-3CD62696D5B3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55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650</v>
      </c>
      <c r="E16" s="18">
        <v>669.5</v>
      </c>
      <c r="F16" s="18">
        <v>689.58500000000004</v>
      </c>
      <c r="G16" s="18">
        <f>F16*(0.92)</f>
        <v>634.41820000000007</v>
      </c>
      <c r="H16" s="18">
        <v>653.45074600000009</v>
      </c>
      <c r="I16" s="18">
        <v>673.05426838000017</v>
      </c>
      <c r="J16" s="18">
        <v>693.24589643140018</v>
      </c>
      <c r="K16" s="18">
        <v>714.04327332434218</v>
      </c>
      <c r="L16" s="18">
        <v>735.46457152407243</v>
      </c>
      <c r="M16" s="18">
        <v>757.52850866979463</v>
      </c>
      <c r="N16" s="18">
        <v>780.25436392988854</v>
      </c>
      <c r="O16" s="18">
        <f>N16*(0.92)</f>
        <v>717.83401481549754</v>
      </c>
      <c r="P16" s="18">
        <v>739.36903525996252</v>
      </c>
      <c r="Q16" s="18">
        <v>761.55010631776145</v>
      </c>
      <c r="R16" s="18">
        <v>784.39660950729433</v>
      </c>
      <c r="S16" s="18">
        <v>807.92850779251319</v>
      </c>
      <c r="T16" s="18">
        <v>832.16636302628865</v>
      </c>
      <c r="U16" s="18">
        <f t="shared" ref="U16:V16" si="41">T16*(0.92)</f>
        <v>765.59305398418564</v>
      </c>
      <c r="V16" s="18">
        <f t="shared" si="41"/>
        <v>704.34560966545087</v>
      </c>
      <c r="W16" s="18">
        <v>725.47597795541446</v>
      </c>
      <c r="X16" s="18">
        <v>747.24025729407697</v>
      </c>
      <c r="Y16" s="18">
        <f t="shared" ref="Y16:Z16" si="42">X16*(0.92)</f>
        <v>687.46103671055084</v>
      </c>
      <c r="Z16" s="18">
        <f t="shared" si="42"/>
        <v>632.46415377370681</v>
      </c>
      <c r="AA16" s="18">
        <v>651.43807838691805</v>
      </c>
      <c r="AB16" s="18">
        <v>670.98122073852562</v>
      </c>
      <c r="AC16" s="18">
        <f t="shared" ref="AC16:AD16" si="43">AB16*(0.92)</f>
        <v>617.30272307944358</v>
      </c>
      <c r="AD16" s="18">
        <f t="shared" si="43"/>
        <v>567.91850523308813</v>
      </c>
      <c r="AE16" s="18">
        <v>584.95606039008078</v>
      </c>
      <c r="AF16" s="18">
        <v>602.50474220178319</v>
      </c>
      <c r="AG16" s="18">
        <v>620.57988446783668</v>
      </c>
      <c r="AH16" s="18">
        <v>639.19728100187183</v>
      </c>
      <c r="AI16" s="18">
        <v>658.37319943192801</v>
      </c>
      <c r="AJ16" s="18">
        <f>AI16*(0.92)</f>
        <v>605.70334347737378</v>
      </c>
      <c r="AK16" s="18">
        <v>623.87444378169505</v>
      </c>
      <c r="AL16" s="18">
        <v>642.59067709514591</v>
      </c>
      <c r="AM16" s="18">
        <v>661.86839740800031</v>
      </c>
    </row>
    <row r="17" spans="2:39" s="17" customFormat="1" ht="21" customHeight="1" x14ac:dyDescent="0.3">
      <c r="B17" s="4" t="s">
        <v>15</v>
      </c>
      <c r="C17" s="15"/>
      <c r="D17" s="18">
        <v>2500</v>
      </c>
      <c r="E17" s="18">
        <v>2575</v>
      </c>
      <c r="F17" s="18">
        <v>2652.25</v>
      </c>
      <c r="G17" s="18">
        <v>2731.8175000000001</v>
      </c>
      <c r="H17" s="18">
        <f t="shared" ref="H17:I17" si="44">G17*(0.92)</f>
        <v>2513.2721000000001</v>
      </c>
      <c r="I17" s="18">
        <f t="shared" si="44"/>
        <v>2312.2103320000001</v>
      </c>
      <c r="J17" s="18">
        <v>2381.57664196</v>
      </c>
      <c r="K17" s="18">
        <v>2453.0239412188002</v>
      </c>
      <c r="L17" s="18">
        <v>2526.6146594553643</v>
      </c>
      <c r="M17" s="18">
        <v>2602.4130992390251</v>
      </c>
      <c r="N17" s="18">
        <v>2680.4854922161958</v>
      </c>
      <c r="O17" s="18">
        <v>2760.9000569826817</v>
      </c>
      <c r="P17" s="18">
        <v>2843.7270586921622</v>
      </c>
      <c r="Q17" s="18">
        <v>2929.0388704529273</v>
      </c>
      <c r="R17" s="18">
        <f t="shared" ref="R17:S17" si="45">Q17*(0.92)</f>
        <v>2694.7157608166931</v>
      </c>
      <c r="S17" s="18">
        <f t="shared" si="45"/>
        <v>2479.138499951358</v>
      </c>
      <c r="T17" s="18">
        <v>2553.5126549498987</v>
      </c>
      <c r="U17" s="18">
        <v>2630.1180345983958</v>
      </c>
      <c r="V17" s="18">
        <v>2709.0215756363477</v>
      </c>
      <c r="W17" s="18">
        <v>2790.2922229054384</v>
      </c>
      <c r="X17" s="18">
        <v>2874.0009895926014</v>
      </c>
      <c r="Y17" s="18">
        <v>2960.2210192803796</v>
      </c>
      <c r="Z17" s="18">
        <v>3049.0276498587909</v>
      </c>
      <c r="AA17" s="18">
        <v>3140.4984793545545</v>
      </c>
      <c r="AB17" s="18">
        <f t="shared" ref="AB17:AC17" si="46">AA17*(0.92)</f>
        <v>2889.2586010061905</v>
      </c>
      <c r="AC17" s="18">
        <f t="shared" si="46"/>
        <v>2658.1179129256952</v>
      </c>
      <c r="AD17" s="18">
        <v>2737.8614503134663</v>
      </c>
      <c r="AE17" s="18">
        <v>2819.9972938228702</v>
      </c>
      <c r="AF17" s="18">
        <v>2904.5972126375564</v>
      </c>
      <c r="AG17" s="18">
        <v>2991.735129016683</v>
      </c>
      <c r="AH17" s="18">
        <f>AG17*(0.92)</f>
        <v>2752.3963186953483</v>
      </c>
      <c r="AI17" s="18">
        <v>2834.968208256209</v>
      </c>
      <c r="AJ17" s="18">
        <v>2920.0172545038954</v>
      </c>
      <c r="AK17" s="18">
        <v>3007.6177721390122</v>
      </c>
      <c r="AL17" s="18">
        <v>3097.8463053031828</v>
      </c>
      <c r="AM17" s="18">
        <v>3190.7816944622782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250</v>
      </c>
      <c r="E20" s="18">
        <v>257.5</v>
      </c>
      <c r="F20" s="18">
        <f t="shared" ref="F20:G20" si="47">E20*(0.92)</f>
        <v>236.9</v>
      </c>
      <c r="G20" s="18">
        <f t="shared" si="47"/>
        <v>217.94800000000001</v>
      </c>
      <c r="H20" s="18">
        <v>224.48644000000002</v>
      </c>
      <c r="I20" s="18">
        <v>231.22103320000002</v>
      </c>
      <c r="J20" s="18">
        <v>238.15766419600004</v>
      </c>
      <c r="K20" s="18">
        <v>245.30239412188004</v>
      </c>
      <c r="L20" s="18">
        <v>252.66146594553646</v>
      </c>
      <c r="M20" s="18">
        <v>260.24130992390258</v>
      </c>
      <c r="N20" s="18">
        <v>268.04854922161968</v>
      </c>
      <c r="O20" s="18">
        <v>276.09000569826827</v>
      </c>
      <c r="P20" s="18">
        <v>284.3727058692163</v>
      </c>
      <c r="Q20" s="18">
        <v>292.90388704529278</v>
      </c>
      <c r="R20" s="18">
        <v>301.69100365665156</v>
      </c>
      <c r="S20" s="18">
        <v>310.7417337663511</v>
      </c>
      <c r="T20" s="18">
        <v>320.06398577934164</v>
      </c>
      <c r="U20" s="18">
        <v>329.66590535272189</v>
      </c>
      <c r="V20" s="18">
        <v>339.55588251330357</v>
      </c>
      <c r="W20" s="18">
        <v>349.74255898870268</v>
      </c>
      <c r="X20" s="18">
        <v>360.23483575836377</v>
      </c>
      <c r="Y20" s="18">
        <v>371.04188083111467</v>
      </c>
      <c r="Z20" s="18">
        <v>382.17313725604811</v>
      </c>
      <c r="AA20" s="18">
        <v>393.63833137372956</v>
      </c>
      <c r="AB20" s="18">
        <v>405.44748131494146</v>
      </c>
      <c r="AC20" s="18">
        <v>417.61090575438971</v>
      </c>
      <c r="AD20" s="18">
        <v>430.1392329270214</v>
      </c>
      <c r="AE20" s="18">
        <v>443.04340991483207</v>
      </c>
      <c r="AF20" s="18">
        <v>456.33471221227705</v>
      </c>
      <c r="AG20" s="18">
        <v>470.0247535786454</v>
      </c>
      <c r="AH20" s="18">
        <v>484.1254961860048</v>
      </c>
      <c r="AI20" s="18">
        <v>498.64926107158493</v>
      </c>
      <c r="AJ20" s="18">
        <v>513.6087389037325</v>
      </c>
      <c r="AK20" s="18">
        <v>529.01700107084446</v>
      </c>
      <c r="AL20" s="18">
        <v>544.88751110296982</v>
      </c>
      <c r="AM20" s="18">
        <v>561.23413643605898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8">SUM(D22, D21, D20 + D19)</f>
        <v>250</v>
      </c>
      <c r="E23" s="19">
        <f t="shared" ref="E23:AL23" si="49">SUM(E22, E21, E20 + E19)</f>
        <v>257.5</v>
      </c>
      <c r="F23" s="19">
        <f t="shared" si="49"/>
        <v>236.9</v>
      </c>
      <c r="G23" s="19">
        <f t="shared" si="49"/>
        <v>217.94800000000001</v>
      </c>
      <c r="H23" s="19">
        <f t="shared" si="49"/>
        <v>224.48644000000002</v>
      </c>
      <c r="I23" s="19">
        <f t="shared" si="49"/>
        <v>231.22103320000002</v>
      </c>
      <c r="J23" s="19">
        <f t="shared" si="49"/>
        <v>238.15766419600004</v>
      </c>
      <c r="K23" s="19">
        <f t="shared" si="49"/>
        <v>245.30239412188004</v>
      </c>
      <c r="L23" s="19">
        <f t="shared" si="49"/>
        <v>252.66146594553646</v>
      </c>
      <c r="M23" s="19">
        <f t="shared" si="49"/>
        <v>260.24130992390258</v>
      </c>
      <c r="N23" s="19">
        <f t="shared" si="49"/>
        <v>268.04854922161968</v>
      </c>
      <c r="O23" s="19">
        <f t="shared" si="49"/>
        <v>276.09000569826827</v>
      </c>
      <c r="P23" s="19">
        <f t="shared" si="49"/>
        <v>284.3727058692163</v>
      </c>
      <c r="Q23" s="19">
        <f t="shared" si="49"/>
        <v>292.90388704529278</v>
      </c>
      <c r="R23" s="19">
        <f t="shared" si="49"/>
        <v>301.69100365665156</v>
      </c>
      <c r="S23" s="19">
        <f t="shared" si="49"/>
        <v>310.7417337663511</v>
      </c>
      <c r="T23" s="19">
        <f t="shared" si="49"/>
        <v>320.06398577934164</v>
      </c>
      <c r="U23" s="19">
        <f t="shared" si="49"/>
        <v>329.66590535272189</v>
      </c>
      <c r="V23" s="19">
        <f t="shared" si="49"/>
        <v>339.55588251330357</v>
      </c>
      <c r="W23" s="19">
        <f t="shared" si="49"/>
        <v>349.74255898870268</v>
      </c>
      <c r="X23" s="19">
        <f t="shared" si="49"/>
        <v>360.23483575836377</v>
      </c>
      <c r="Y23" s="19">
        <f t="shared" si="49"/>
        <v>371.04188083111467</v>
      </c>
      <c r="Z23" s="19">
        <f t="shared" si="49"/>
        <v>382.17313725604811</v>
      </c>
      <c r="AA23" s="19">
        <f t="shared" si="49"/>
        <v>393.63833137372956</v>
      </c>
      <c r="AB23" s="19">
        <f t="shared" si="49"/>
        <v>405.44748131494146</v>
      </c>
      <c r="AC23" s="19">
        <f t="shared" si="49"/>
        <v>417.61090575438971</v>
      </c>
      <c r="AD23" s="19">
        <f t="shared" si="49"/>
        <v>430.1392329270214</v>
      </c>
      <c r="AE23" s="19">
        <f t="shared" si="49"/>
        <v>443.04340991483207</v>
      </c>
      <c r="AF23" s="19">
        <f t="shared" si="49"/>
        <v>456.33471221227705</v>
      </c>
      <c r="AG23" s="19">
        <f t="shared" si="49"/>
        <v>470.0247535786454</v>
      </c>
      <c r="AH23" s="19">
        <f t="shared" si="49"/>
        <v>484.1254961860048</v>
      </c>
      <c r="AI23" s="19">
        <f t="shared" si="49"/>
        <v>498.64926107158493</v>
      </c>
      <c r="AJ23" s="19">
        <f t="shared" si="49"/>
        <v>513.6087389037325</v>
      </c>
      <c r="AK23" s="19">
        <f t="shared" si="49"/>
        <v>529.01700107084446</v>
      </c>
      <c r="AL23" s="19">
        <f t="shared" si="49"/>
        <v>544.88751110296982</v>
      </c>
      <c r="AM23" s="19">
        <f t="shared" si="48"/>
        <v>561.23413643605898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v>2121.8000000000002</v>
      </c>
      <c r="G28" s="18">
        <v>2185.4540000000002</v>
      </c>
      <c r="H28" s="18">
        <v>2251.0176200000001</v>
      </c>
      <c r="I28" s="18">
        <v>2318.5481486000003</v>
      </c>
      <c r="J28" s="18">
        <v>2388.1045930580003</v>
      </c>
      <c r="K28" s="18">
        <v>2459.7477308497405</v>
      </c>
      <c r="L28" s="18">
        <f t="shared" ref="L28:N28" si="50">K28*(0.92)</f>
        <v>2262.9679123817614</v>
      </c>
      <c r="M28" s="18">
        <f t="shared" si="50"/>
        <v>2081.9304793912206</v>
      </c>
      <c r="N28" s="18">
        <f t="shared" si="50"/>
        <v>1915.3760410399229</v>
      </c>
      <c r="O28" s="18">
        <v>1972.8373222711207</v>
      </c>
      <c r="P28" s="18">
        <v>2032.0224419392543</v>
      </c>
      <c r="Q28" s="18">
        <v>2092.9831151974322</v>
      </c>
      <c r="R28" s="18">
        <v>2155.7726086533553</v>
      </c>
      <c r="S28" s="18">
        <v>2220.445786912956</v>
      </c>
      <c r="T28" s="18">
        <v>2287.0591605203449</v>
      </c>
      <c r="U28" s="18">
        <v>2355.6709353359552</v>
      </c>
      <c r="V28" s="18">
        <v>2426.3410633960339</v>
      </c>
      <c r="W28" s="18">
        <v>2499.1312952979151</v>
      </c>
      <c r="X28" s="18">
        <v>2574.1052341568525</v>
      </c>
      <c r="Y28" s="18">
        <f t="shared" ref="Y28:Z28" si="51">X28*(0.92)</f>
        <v>2368.1768154243046</v>
      </c>
      <c r="Z28" s="18">
        <f t="shared" si="51"/>
        <v>2178.7226701903601</v>
      </c>
      <c r="AA28" s="18">
        <v>2244.0843502960711</v>
      </c>
      <c r="AB28" s="18">
        <v>2311.4068808049533</v>
      </c>
      <c r="AC28" s="18">
        <v>2380.7490872291019</v>
      </c>
      <c r="AD28" s="18">
        <v>2452.171559845975</v>
      </c>
      <c r="AE28" s="18">
        <v>2525.7367066413544</v>
      </c>
      <c r="AF28" s="18">
        <f>AE28*(0.92)</f>
        <v>2323.6777701100464</v>
      </c>
      <c r="AG28" s="18">
        <v>2393.3881032133477</v>
      </c>
      <c r="AH28" s="18">
        <v>2465.189746309748</v>
      </c>
      <c r="AI28" s="18">
        <v>2539.1454386990404</v>
      </c>
      <c r="AJ28" s="18">
        <v>2615.3198018600115</v>
      </c>
      <c r="AK28" s="18">
        <f t="shared" ref="AK28:AL28" si="52">AJ28*(0.92)</f>
        <v>2406.0942177112106</v>
      </c>
      <c r="AL28" s="18">
        <f t="shared" si="52"/>
        <v>2213.6066802943137</v>
      </c>
      <c r="AM28" s="18">
        <v>2280.0148807031433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3">SUM(D28, D27, D26, D25 + D24)</f>
        <v>2000</v>
      </c>
      <c r="E29" s="19">
        <f t="shared" ref="E29:AL29" si="54">SUM(E28, E27, E26, E25 + E24)</f>
        <v>2060</v>
      </c>
      <c r="F29" s="19">
        <f t="shared" si="54"/>
        <v>2121.8000000000002</v>
      </c>
      <c r="G29" s="19">
        <f t="shared" si="54"/>
        <v>2185.4540000000002</v>
      </c>
      <c r="H29" s="19">
        <f t="shared" si="54"/>
        <v>2251.0176200000001</v>
      </c>
      <c r="I29" s="19">
        <f t="shared" si="54"/>
        <v>2318.5481486000003</v>
      </c>
      <c r="J29" s="19">
        <f t="shared" si="54"/>
        <v>2388.1045930580003</v>
      </c>
      <c r="K29" s="19">
        <f t="shared" si="54"/>
        <v>2459.7477308497405</v>
      </c>
      <c r="L29" s="19">
        <f t="shared" si="54"/>
        <v>2262.9679123817614</v>
      </c>
      <c r="M29" s="19">
        <f t="shared" si="54"/>
        <v>2081.9304793912206</v>
      </c>
      <c r="N29" s="19">
        <f t="shared" si="54"/>
        <v>1915.3760410399229</v>
      </c>
      <c r="O29" s="19">
        <f t="shared" si="54"/>
        <v>1972.8373222711207</v>
      </c>
      <c r="P29" s="19">
        <f t="shared" si="54"/>
        <v>2032.0224419392543</v>
      </c>
      <c r="Q29" s="19">
        <f t="shared" si="54"/>
        <v>2092.9831151974322</v>
      </c>
      <c r="R29" s="19">
        <f t="shared" si="54"/>
        <v>2155.7726086533553</v>
      </c>
      <c r="S29" s="19">
        <f t="shared" si="54"/>
        <v>2220.445786912956</v>
      </c>
      <c r="T29" s="19">
        <f t="shared" si="54"/>
        <v>2287.0591605203449</v>
      </c>
      <c r="U29" s="19">
        <f t="shared" si="54"/>
        <v>2355.6709353359552</v>
      </c>
      <c r="V29" s="19">
        <f t="shared" si="54"/>
        <v>2426.3410633960339</v>
      </c>
      <c r="W29" s="19">
        <f t="shared" si="54"/>
        <v>2499.1312952979151</v>
      </c>
      <c r="X29" s="19">
        <f t="shared" si="54"/>
        <v>2574.1052341568525</v>
      </c>
      <c r="Y29" s="19">
        <f t="shared" si="54"/>
        <v>2368.1768154243046</v>
      </c>
      <c r="Z29" s="19">
        <f t="shared" si="54"/>
        <v>2178.7226701903601</v>
      </c>
      <c r="AA29" s="19">
        <f t="shared" si="54"/>
        <v>2244.0843502960711</v>
      </c>
      <c r="AB29" s="19">
        <f t="shared" si="54"/>
        <v>2311.4068808049533</v>
      </c>
      <c r="AC29" s="19">
        <f t="shared" si="54"/>
        <v>2380.7490872291019</v>
      </c>
      <c r="AD29" s="19">
        <f t="shared" si="54"/>
        <v>2452.171559845975</v>
      </c>
      <c r="AE29" s="19">
        <f t="shared" si="54"/>
        <v>2525.7367066413544</v>
      </c>
      <c r="AF29" s="19">
        <f t="shared" si="54"/>
        <v>2323.6777701100464</v>
      </c>
      <c r="AG29" s="19">
        <f t="shared" si="54"/>
        <v>2393.3881032133477</v>
      </c>
      <c r="AH29" s="19">
        <f t="shared" si="54"/>
        <v>2465.189746309748</v>
      </c>
      <c r="AI29" s="19">
        <f t="shared" si="54"/>
        <v>2539.1454386990404</v>
      </c>
      <c r="AJ29" s="19">
        <f t="shared" si="54"/>
        <v>2615.3198018600115</v>
      </c>
      <c r="AK29" s="19">
        <f t="shared" si="54"/>
        <v>2406.0942177112106</v>
      </c>
      <c r="AL29" s="19">
        <f t="shared" si="54"/>
        <v>2213.6066802943137</v>
      </c>
      <c r="AM29" s="19">
        <f t="shared" si="53"/>
        <v>2280.0148807031433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3500</v>
      </c>
      <c r="E31" s="18">
        <v>3605</v>
      </c>
      <c r="F31" s="18">
        <v>3713.15</v>
      </c>
      <c r="G31" s="18">
        <f t="shared" ref="G31:I31" si="55">F31*(0.92)</f>
        <v>3416.0980000000004</v>
      </c>
      <c r="H31" s="18">
        <f t="shared" si="55"/>
        <v>3142.8101600000005</v>
      </c>
      <c r="I31" s="18">
        <f t="shared" si="55"/>
        <v>2891.3853472000005</v>
      </c>
      <c r="J31" s="18">
        <v>2978.1269076160006</v>
      </c>
      <c r="K31" s="18">
        <v>3067.4707148444809</v>
      </c>
      <c r="L31" s="18">
        <v>3159.4948362898153</v>
      </c>
      <c r="M31" s="18">
        <v>3254.2796813785098</v>
      </c>
      <c r="N31" s="18">
        <v>3351.9080718198652</v>
      </c>
      <c r="O31" s="18">
        <v>3452.4653139744614</v>
      </c>
      <c r="P31" s="18">
        <v>3556.0392733936956</v>
      </c>
      <c r="Q31" s="18">
        <v>3662.7204515955063</v>
      </c>
      <c r="R31" s="18">
        <v>3772.6020651433714</v>
      </c>
      <c r="S31" s="18">
        <v>3885.7801270976724</v>
      </c>
      <c r="T31" s="18">
        <v>4002.3535309106028</v>
      </c>
      <c r="U31" s="18">
        <f t="shared" ref="U31:V31" si="56">T31*(0.92)</f>
        <v>3682.1652484377546</v>
      </c>
      <c r="V31" s="18">
        <f t="shared" si="56"/>
        <v>3387.5920285627344</v>
      </c>
      <c r="W31" s="18">
        <v>3489.2197894196165</v>
      </c>
      <c r="X31" s="18">
        <v>3593.8963831022052</v>
      </c>
      <c r="Y31" s="18">
        <v>3701.7132745952713</v>
      </c>
      <c r="Z31" s="18">
        <f t="shared" ref="Z31:AA31" si="57">Y31*(0.92)</f>
        <v>3405.5762126276495</v>
      </c>
      <c r="AA31" s="18">
        <f t="shared" si="57"/>
        <v>3133.1301156174377</v>
      </c>
      <c r="AB31" s="18">
        <v>3227.1240190859608</v>
      </c>
      <c r="AC31" s="18">
        <v>3323.9377396585396</v>
      </c>
      <c r="AD31" s="18">
        <v>3423.6558718482961</v>
      </c>
      <c r="AE31" s="18">
        <v>3526.3655480037451</v>
      </c>
      <c r="AF31" s="18">
        <v>3632.1565144438573</v>
      </c>
      <c r="AG31" s="18">
        <v>3741.121209877173</v>
      </c>
      <c r="AH31" s="18">
        <v>3853.3548461734881</v>
      </c>
      <c r="AI31" s="18">
        <v>3968.9554915586928</v>
      </c>
      <c r="AJ31" s="18">
        <v>4088.0241563054537</v>
      </c>
      <c r="AK31" s="18">
        <v>4210.6648809946173</v>
      </c>
      <c r="AL31" s="18">
        <v>4336.9848274244559</v>
      </c>
      <c r="AM31" s="18">
        <v>4467.0943722471893</v>
      </c>
    </row>
    <row r="32" spans="2:39" s="17" customFormat="1" ht="21" customHeight="1" x14ac:dyDescent="0.3">
      <c r="B32" s="7" t="s">
        <v>30</v>
      </c>
      <c r="C32" s="15"/>
      <c r="D32" s="18">
        <v>350</v>
      </c>
      <c r="E32" s="18">
        <v>360.5</v>
      </c>
      <c r="F32" s="18">
        <v>371.315</v>
      </c>
      <c r="G32" s="18">
        <v>382.45445000000001</v>
      </c>
      <c r="H32" s="18">
        <v>393.92808350000001</v>
      </c>
      <c r="I32" s="18">
        <v>405.745926005</v>
      </c>
      <c r="J32" s="18">
        <v>417.91830378514999</v>
      </c>
      <c r="K32" s="18">
        <v>430.45585289870451</v>
      </c>
      <c r="L32" s="18">
        <v>443.36952848566563</v>
      </c>
      <c r="M32" s="18">
        <v>456.6706143402356</v>
      </c>
      <c r="N32" s="18">
        <v>470.37073277044266</v>
      </c>
      <c r="O32" s="18">
        <v>484.48185475355592</v>
      </c>
      <c r="P32" s="18">
        <v>499.01631039616262</v>
      </c>
      <c r="Q32" s="18">
        <v>513.98679970804756</v>
      </c>
      <c r="R32" s="18">
        <v>529.40640369928894</v>
      </c>
      <c r="S32" s="18">
        <v>545.28859581026768</v>
      </c>
      <c r="T32" s="18">
        <v>561.64725368457573</v>
      </c>
      <c r="U32" s="18">
        <v>578.49667129511306</v>
      </c>
      <c r="V32" s="18">
        <v>595.85157143396646</v>
      </c>
      <c r="W32" s="18">
        <v>613.7271185769855</v>
      </c>
      <c r="X32" s="18">
        <v>632.13893213429503</v>
      </c>
      <c r="Y32" s="18">
        <v>651.10310009832392</v>
      </c>
      <c r="Z32" s="18">
        <v>670.63619310127365</v>
      </c>
      <c r="AA32" s="18">
        <v>690.75527889431191</v>
      </c>
      <c r="AB32" s="18">
        <v>711.47793726114128</v>
      </c>
      <c r="AC32" s="18">
        <v>732.82227537897552</v>
      </c>
      <c r="AD32" s="18">
        <v>754.8069436403448</v>
      </c>
      <c r="AE32" s="18">
        <v>777.4511519495552</v>
      </c>
      <c r="AF32" s="18">
        <v>800.7746865080419</v>
      </c>
      <c r="AG32" s="18">
        <v>824.7979271032832</v>
      </c>
      <c r="AH32" s="18">
        <v>849.54186491638177</v>
      </c>
      <c r="AI32" s="18">
        <v>875.02812086387326</v>
      </c>
      <c r="AJ32" s="18">
        <v>901.27896448978947</v>
      </c>
      <c r="AK32" s="18">
        <v>928.31733342448319</v>
      </c>
      <c r="AL32" s="18">
        <v>956.16685342721769</v>
      </c>
      <c r="AM32" s="18">
        <v>984.85185903003423</v>
      </c>
    </row>
    <row r="33" spans="2:39" s="17" customFormat="1" ht="21" customHeight="1" x14ac:dyDescent="0.3">
      <c r="B33" s="7" t="s">
        <v>31</v>
      </c>
      <c r="C33" s="15"/>
      <c r="D33" s="18">
        <v>350</v>
      </c>
      <c r="E33" s="18">
        <v>360.5</v>
      </c>
      <c r="F33" s="18">
        <v>371.315</v>
      </c>
      <c r="G33" s="18">
        <v>382.45445000000001</v>
      </c>
      <c r="H33" s="18">
        <v>393.92808350000001</v>
      </c>
      <c r="I33" s="18">
        <v>405.745926005</v>
      </c>
      <c r="J33" s="18">
        <v>417.91830378514999</v>
      </c>
      <c r="K33" s="18">
        <v>430.45585289870451</v>
      </c>
      <c r="L33" s="18">
        <v>443.36952848566563</v>
      </c>
      <c r="M33" s="18">
        <v>456.6706143402356</v>
      </c>
      <c r="N33" s="18">
        <v>470.37073277044266</v>
      </c>
      <c r="O33" s="18">
        <v>484.48185475355592</v>
      </c>
      <c r="P33" s="18">
        <v>499.01631039616262</v>
      </c>
      <c r="Q33" s="18">
        <v>513.98679970804756</v>
      </c>
      <c r="R33" s="18">
        <v>529.40640369928894</v>
      </c>
      <c r="S33" s="18">
        <v>545.28859581026768</v>
      </c>
      <c r="T33" s="18">
        <v>561.64725368457573</v>
      </c>
      <c r="U33" s="18">
        <v>578.49667129511306</v>
      </c>
      <c r="V33" s="18">
        <v>595.85157143396646</v>
      </c>
      <c r="W33" s="18">
        <v>613.7271185769855</v>
      </c>
      <c r="X33" s="18">
        <v>632.13893213429503</v>
      </c>
      <c r="Y33" s="18">
        <v>651.10310009832392</v>
      </c>
      <c r="Z33" s="18">
        <v>670.63619310127365</v>
      </c>
      <c r="AA33" s="18">
        <v>690.75527889431191</v>
      </c>
      <c r="AB33" s="18">
        <v>711.47793726114128</v>
      </c>
      <c r="AC33" s="18">
        <v>732.82227537897552</v>
      </c>
      <c r="AD33" s="18">
        <v>754.8069436403448</v>
      </c>
      <c r="AE33" s="18">
        <v>777.4511519495552</v>
      </c>
      <c r="AF33" s="18">
        <v>800.7746865080419</v>
      </c>
      <c r="AG33" s="18">
        <v>824.7979271032832</v>
      </c>
      <c r="AH33" s="18">
        <v>849.54186491638177</v>
      </c>
      <c r="AI33" s="18">
        <v>875.02812086387326</v>
      </c>
      <c r="AJ33" s="18">
        <v>901.27896448978947</v>
      </c>
      <c r="AK33" s="18">
        <v>928.31733342448319</v>
      </c>
      <c r="AL33" s="18">
        <v>956.16685342721769</v>
      </c>
      <c r="AM33" s="18">
        <v>984.85185903003423</v>
      </c>
    </row>
    <row r="34" spans="2:39" s="17" customFormat="1" ht="21" customHeight="1" x14ac:dyDescent="0.3">
      <c r="B34" s="7" t="s">
        <v>32</v>
      </c>
      <c r="C34" s="15"/>
      <c r="D34" s="18">
        <v>25</v>
      </c>
      <c r="E34" s="18">
        <v>25.75</v>
      </c>
      <c r="F34" s="18">
        <v>26.522500000000001</v>
      </c>
      <c r="G34" s="18">
        <v>27.318175</v>
      </c>
      <c r="H34" s="18">
        <v>28.137720250000001</v>
      </c>
      <c r="I34" s="18">
        <v>28.981851857500001</v>
      </c>
      <c r="J34" s="18">
        <v>29.851307413225001</v>
      </c>
      <c r="K34" s="18">
        <v>30.74684663562175</v>
      </c>
      <c r="L34" s="18">
        <v>31.669252034690405</v>
      </c>
      <c r="M34" s="18">
        <v>32.619329595731116</v>
      </c>
      <c r="N34" s="18">
        <v>33.597909483603054</v>
      </c>
      <c r="O34" s="18">
        <v>34.605846768111149</v>
      </c>
      <c r="P34" s="18">
        <v>35.644022171154482</v>
      </c>
      <c r="Q34" s="18">
        <v>36.713342836289115</v>
      </c>
      <c r="R34" s="18">
        <v>37.814743121377788</v>
      </c>
      <c r="S34" s="18">
        <v>38.949185415019123</v>
      </c>
      <c r="T34" s="18">
        <v>40.117660977469697</v>
      </c>
      <c r="U34" s="18">
        <v>41.321190806793787</v>
      </c>
      <c r="V34" s="18">
        <v>42.560826530997602</v>
      </c>
      <c r="W34" s="18">
        <v>43.837651326927528</v>
      </c>
      <c r="X34" s="18">
        <v>45.152780866735355</v>
      </c>
      <c r="Y34" s="18">
        <v>46.507364292737414</v>
      </c>
      <c r="Z34" s="18">
        <v>47.902585221519537</v>
      </c>
      <c r="AA34" s="18">
        <v>49.339662778165128</v>
      </c>
      <c r="AB34" s="18">
        <v>50.819852661510083</v>
      </c>
      <c r="AC34" s="18">
        <v>52.344448241355387</v>
      </c>
      <c r="AD34" s="18">
        <v>53.914781688596051</v>
      </c>
      <c r="AE34" s="18">
        <v>55.532225139253931</v>
      </c>
      <c r="AF34" s="18">
        <v>57.198191893431549</v>
      </c>
      <c r="AG34" s="18">
        <v>58.914137650234494</v>
      </c>
      <c r="AH34" s="18">
        <v>60.681561779741529</v>
      </c>
      <c r="AI34" s="18">
        <v>62.502008633133777</v>
      </c>
      <c r="AJ34" s="18">
        <v>64.377068892127795</v>
      </c>
      <c r="AK34" s="18">
        <v>66.308380958891632</v>
      </c>
      <c r="AL34" s="18">
        <v>68.297632387658382</v>
      </c>
      <c r="AM34" s="18">
        <v>70.346561359288131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8">SUM(D35, D34, D33, D32, D31 + D30)</f>
        <v>4225</v>
      </c>
      <c r="E36" s="19">
        <f t="shared" ref="E36:AL36" si="59">SUM(E35, E34, E33, E32, E31 + E30)</f>
        <v>4351.75</v>
      </c>
      <c r="F36" s="19">
        <f t="shared" si="59"/>
        <v>4482.3024999999998</v>
      </c>
      <c r="G36" s="19">
        <f t="shared" si="59"/>
        <v>4208.3250750000007</v>
      </c>
      <c r="H36" s="19">
        <f t="shared" si="59"/>
        <v>3958.8040472500006</v>
      </c>
      <c r="I36" s="19">
        <f t="shared" si="59"/>
        <v>3731.8590510675003</v>
      </c>
      <c r="J36" s="19">
        <f t="shared" si="59"/>
        <v>3843.8148225995255</v>
      </c>
      <c r="K36" s="19">
        <f t="shared" si="59"/>
        <v>3959.1292672775116</v>
      </c>
      <c r="L36" s="19">
        <f t="shared" si="59"/>
        <v>4077.903145295837</v>
      </c>
      <c r="M36" s="19">
        <f t="shared" si="59"/>
        <v>4200.2402396547122</v>
      </c>
      <c r="N36" s="19">
        <f t="shared" si="59"/>
        <v>4326.2474468443534</v>
      </c>
      <c r="O36" s="19">
        <f t="shared" si="59"/>
        <v>4456.0348702496849</v>
      </c>
      <c r="P36" s="19">
        <f t="shared" si="59"/>
        <v>4589.715916357175</v>
      </c>
      <c r="Q36" s="19">
        <f t="shared" si="59"/>
        <v>4727.4073938478905</v>
      </c>
      <c r="R36" s="19">
        <f t="shared" si="59"/>
        <v>4869.2296156633274</v>
      </c>
      <c r="S36" s="19">
        <f t="shared" si="59"/>
        <v>5015.3065041332266</v>
      </c>
      <c r="T36" s="19">
        <f t="shared" si="59"/>
        <v>5165.7656992572238</v>
      </c>
      <c r="U36" s="19">
        <f t="shared" si="59"/>
        <v>4880.4797818347743</v>
      </c>
      <c r="V36" s="19">
        <f t="shared" si="59"/>
        <v>4621.8559979616648</v>
      </c>
      <c r="W36" s="19">
        <f t="shared" si="59"/>
        <v>4760.5116779005148</v>
      </c>
      <c r="X36" s="19">
        <f t="shared" si="59"/>
        <v>4903.3270282375306</v>
      </c>
      <c r="Y36" s="19">
        <f t="shared" si="59"/>
        <v>5050.4268390846564</v>
      </c>
      <c r="Z36" s="19">
        <f t="shared" si="59"/>
        <v>4794.7511840517163</v>
      </c>
      <c r="AA36" s="19">
        <f t="shared" si="59"/>
        <v>4563.9803361842269</v>
      </c>
      <c r="AB36" s="19">
        <f t="shared" si="59"/>
        <v>4700.8997462697535</v>
      </c>
      <c r="AC36" s="19">
        <f t="shared" si="59"/>
        <v>4841.9267386578458</v>
      </c>
      <c r="AD36" s="19">
        <f t="shared" si="59"/>
        <v>4987.1845408175814</v>
      </c>
      <c r="AE36" s="19">
        <f t="shared" si="59"/>
        <v>5136.8000770421095</v>
      </c>
      <c r="AF36" s="19">
        <f t="shared" si="59"/>
        <v>5290.9040793533732</v>
      </c>
      <c r="AG36" s="19">
        <f t="shared" si="59"/>
        <v>5449.6312017339733</v>
      </c>
      <c r="AH36" s="19">
        <f t="shared" si="59"/>
        <v>5613.1201377859934</v>
      </c>
      <c r="AI36" s="19">
        <f t="shared" si="59"/>
        <v>5781.5137419195726</v>
      </c>
      <c r="AJ36" s="19">
        <f t="shared" si="59"/>
        <v>5954.9591541771606</v>
      </c>
      <c r="AK36" s="19">
        <f t="shared" si="59"/>
        <v>6133.6079288024757</v>
      </c>
      <c r="AL36" s="19">
        <f t="shared" si="59"/>
        <v>6317.6161666665503</v>
      </c>
      <c r="AM36" s="19">
        <f t="shared" si="58"/>
        <v>6507.1446516665455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300</v>
      </c>
      <c r="E39" s="18">
        <v>309</v>
      </c>
      <c r="F39" s="18">
        <v>318.27</v>
      </c>
      <c r="G39" s="18">
        <v>327.81810000000002</v>
      </c>
      <c r="H39" s="18">
        <v>337.65264300000001</v>
      </c>
      <c r="I39" s="18">
        <v>347.78222228999999</v>
      </c>
      <c r="J39" s="18">
        <v>358.21568895870001</v>
      </c>
      <c r="K39" s="18">
        <v>368.96215962746101</v>
      </c>
      <c r="L39" s="18">
        <v>380.03102441628482</v>
      </c>
      <c r="M39" s="18">
        <v>391.4319551487734</v>
      </c>
      <c r="N39" s="18">
        <v>403.17491380323662</v>
      </c>
      <c r="O39" s="18">
        <v>415.27016121733374</v>
      </c>
      <c r="P39" s="18">
        <v>427.72826605385376</v>
      </c>
      <c r="Q39" s="18">
        <v>440.56011403546938</v>
      </c>
      <c r="R39" s="18">
        <v>453.77691745653345</v>
      </c>
      <c r="S39" s="18">
        <v>467.39022498022945</v>
      </c>
      <c r="T39" s="18">
        <v>481.41193172963636</v>
      </c>
      <c r="U39" s="18">
        <v>495.85428968152547</v>
      </c>
      <c r="V39" s="18">
        <v>510.72991837197122</v>
      </c>
      <c r="W39" s="18">
        <v>526.05181592313033</v>
      </c>
      <c r="X39" s="18">
        <v>541.83337040082426</v>
      </c>
      <c r="Y39" s="18">
        <v>558.08837151284899</v>
      </c>
      <c r="Z39" s="18">
        <v>574.83102265823447</v>
      </c>
      <c r="AA39" s="18">
        <v>592.07595333798156</v>
      </c>
      <c r="AB39" s="18">
        <v>609.838231938121</v>
      </c>
      <c r="AC39" s="18">
        <v>628.13337889626462</v>
      </c>
      <c r="AD39" s="18">
        <v>646.97738026315255</v>
      </c>
      <c r="AE39" s="18">
        <v>666.38670167104715</v>
      </c>
      <c r="AF39" s="18">
        <v>686.37830272117856</v>
      </c>
      <c r="AG39" s="18">
        <v>706.96965180281393</v>
      </c>
      <c r="AH39" s="18">
        <v>728.1787413568984</v>
      </c>
      <c r="AI39" s="18">
        <v>750.0241035976054</v>
      </c>
      <c r="AJ39" s="18">
        <v>772.52482670553354</v>
      </c>
      <c r="AK39" s="18">
        <v>795.70057150669959</v>
      </c>
      <c r="AL39" s="18">
        <v>819.57158865190058</v>
      </c>
      <c r="AM39" s="18">
        <v>844.15873631145757</v>
      </c>
    </row>
    <row r="40" spans="2:39" s="17" customFormat="1" ht="21" customHeight="1" x14ac:dyDescent="0.3">
      <c r="B40" s="7" t="s">
        <v>38</v>
      </c>
      <c r="C40" s="15"/>
      <c r="D40" s="18">
        <v>200</v>
      </c>
      <c r="E40" s="18">
        <f t="shared" ref="E40:G40" si="60">D40*(0.92)</f>
        <v>184</v>
      </c>
      <c r="F40" s="18">
        <f t="shared" si="60"/>
        <v>169.28</v>
      </c>
      <c r="G40" s="18">
        <f t="shared" si="60"/>
        <v>155.73760000000001</v>
      </c>
      <c r="H40" s="18">
        <v>160.40972800000003</v>
      </c>
      <c r="I40" s="18">
        <v>165.22201984000003</v>
      </c>
      <c r="J40" s="18">
        <v>170.17868043520002</v>
      </c>
      <c r="K40" s="18">
        <v>175.28404084825604</v>
      </c>
      <c r="L40" s="18">
        <v>180.54256207370372</v>
      </c>
      <c r="M40" s="18">
        <v>185.95883893591483</v>
      </c>
      <c r="N40" s="18">
        <v>191.53760410399227</v>
      </c>
      <c r="O40" s="18">
        <v>197.28373222711204</v>
      </c>
      <c r="P40" s="18">
        <v>203.2022441939254</v>
      </c>
      <c r="Q40" s="18">
        <v>209.29831151974315</v>
      </c>
      <c r="R40" s="18">
        <v>215.57726086533546</v>
      </c>
      <c r="S40" s="18">
        <v>222.04457869129553</v>
      </c>
      <c r="T40" s="18">
        <v>228.70591605203441</v>
      </c>
      <c r="U40" s="18">
        <v>235.56709353359545</v>
      </c>
      <c r="V40" s="18">
        <v>242.63410633960333</v>
      </c>
      <c r="W40" s="18">
        <v>249.91312952979143</v>
      </c>
      <c r="X40" s="18">
        <v>257.41052341568519</v>
      </c>
      <c r="Y40" s="18">
        <v>265.13283911815574</v>
      </c>
      <c r="Z40" s="18">
        <v>273.0868242917004</v>
      </c>
      <c r="AA40" s="18">
        <v>281.2794290204514</v>
      </c>
      <c r="AB40" s="18">
        <v>289.71781189106497</v>
      </c>
      <c r="AC40" s="18">
        <v>298.40934624779692</v>
      </c>
      <c r="AD40" s="18">
        <v>307.36162663523083</v>
      </c>
      <c r="AE40" s="18">
        <v>316.58247543428774</v>
      </c>
      <c r="AF40" s="18">
        <v>326.07994969731641</v>
      </c>
      <c r="AG40" s="18">
        <v>335.8623481882359</v>
      </c>
      <c r="AH40" s="18">
        <v>345.93821863388297</v>
      </c>
      <c r="AI40" s="18">
        <v>356.31636519289947</v>
      </c>
      <c r="AJ40" s="18">
        <v>367.00585614868646</v>
      </c>
      <c r="AK40" s="18">
        <v>378.01603183314705</v>
      </c>
      <c r="AL40" s="18">
        <v>389.35651278814146</v>
      </c>
      <c r="AM40" s="18">
        <v>401.03720817178572</v>
      </c>
    </row>
    <row r="41" spans="2:39" s="17" customFormat="1" ht="21" customHeight="1" x14ac:dyDescent="0.3">
      <c r="B41" s="7" t="s">
        <v>39</v>
      </c>
      <c r="C41" s="15"/>
      <c r="D41" s="18">
        <v>200</v>
      </c>
      <c r="E41" s="18">
        <v>206</v>
      </c>
      <c r="F41" s="18">
        <v>212.18</v>
      </c>
      <c r="G41" s="18">
        <v>218.5454</v>
      </c>
      <c r="H41" s="18">
        <v>225.10176200000001</v>
      </c>
      <c r="I41" s="18">
        <v>231.85481486</v>
      </c>
      <c r="J41" s="18">
        <v>238.81045930580001</v>
      </c>
      <c r="K41" s="18">
        <v>245.974773084974</v>
      </c>
      <c r="L41" s="18">
        <v>253.35401627752324</v>
      </c>
      <c r="M41" s="18">
        <v>260.95463676584893</v>
      </c>
      <c r="N41" s="18">
        <v>268.78327586882443</v>
      </c>
      <c r="O41" s="18">
        <v>276.8467741448892</v>
      </c>
      <c r="P41" s="18">
        <v>285.15217736923586</v>
      </c>
      <c r="Q41" s="18">
        <v>293.70674269031292</v>
      </c>
      <c r="R41" s="18">
        <v>302.5179449710223</v>
      </c>
      <c r="S41" s="18">
        <v>311.59348332015298</v>
      </c>
      <c r="T41" s="18">
        <v>320.94128781975758</v>
      </c>
      <c r="U41" s="18">
        <v>330.5695264543503</v>
      </c>
      <c r="V41" s="18">
        <v>340.48661224798082</v>
      </c>
      <c r="W41" s="18">
        <v>350.70121061542022</v>
      </c>
      <c r="X41" s="18">
        <v>361.22224693388284</v>
      </c>
      <c r="Y41" s="18">
        <v>372.05891434189931</v>
      </c>
      <c r="Z41" s="18">
        <v>383.2206817721563</v>
      </c>
      <c r="AA41" s="18">
        <v>394.71730222532102</v>
      </c>
      <c r="AB41" s="18">
        <v>406.55882129208067</v>
      </c>
      <c r="AC41" s="18">
        <v>418.7555859308431</v>
      </c>
      <c r="AD41" s="18">
        <v>431.31825350876841</v>
      </c>
      <c r="AE41" s="18">
        <v>444.25780111403145</v>
      </c>
      <c r="AF41" s="18">
        <v>457.58553514745239</v>
      </c>
      <c r="AG41" s="18">
        <v>471.31310120187595</v>
      </c>
      <c r="AH41" s="18">
        <v>485.45249423793223</v>
      </c>
      <c r="AI41" s="18">
        <v>500.01606906507021</v>
      </c>
      <c r="AJ41" s="18">
        <v>515.01655113702236</v>
      </c>
      <c r="AK41" s="18">
        <v>530.46704767113306</v>
      </c>
      <c r="AL41" s="18">
        <v>546.38105910126706</v>
      </c>
      <c r="AM41" s="18">
        <v>562.77249087430505</v>
      </c>
    </row>
    <row r="42" spans="2:39" s="17" customFormat="1" ht="21" customHeight="1" x14ac:dyDescent="0.3">
      <c r="B42" s="6" t="s">
        <v>40</v>
      </c>
      <c r="C42" s="15"/>
      <c r="D42" s="18">
        <f t="shared" ref="D42" si="61">SUM(D41, D40, D39 + D38)</f>
        <v>700</v>
      </c>
      <c r="E42" s="18">
        <v>700</v>
      </c>
      <c r="F42" s="18">
        <v>700</v>
      </c>
      <c r="G42" s="18">
        <v>700</v>
      </c>
      <c r="H42" s="18">
        <v>700</v>
      </c>
      <c r="I42" s="18">
        <v>700</v>
      </c>
      <c r="J42" s="18">
        <v>700</v>
      </c>
      <c r="K42" s="18">
        <v>700</v>
      </c>
      <c r="L42" s="18">
        <v>700</v>
      </c>
      <c r="M42" s="18">
        <v>700</v>
      </c>
      <c r="N42" s="18">
        <v>700</v>
      </c>
      <c r="O42" s="18">
        <v>700</v>
      </c>
      <c r="P42" s="18">
        <v>700</v>
      </c>
      <c r="Q42" s="18">
        <v>700</v>
      </c>
      <c r="R42" s="18">
        <v>700</v>
      </c>
      <c r="S42" s="18">
        <v>700</v>
      </c>
      <c r="T42" s="18">
        <v>700</v>
      </c>
      <c r="U42" s="18">
        <v>700</v>
      </c>
      <c r="V42" s="18">
        <v>700</v>
      </c>
      <c r="W42" s="18">
        <v>700</v>
      </c>
      <c r="X42" s="18">
        <v>700</v>
      </c>
      <c r="Y42" s="18">
        <v>700</v>
      </c>
      <c r="Z42" s="18">
        <v>700</v>
      </c>
      <c r="AA42" s="18">
        <v>700</v>
      </c>
      <c r="AB42" s="18">
        <v>700</v>
      </c>
      <c r="AC42" s="18">
        <v>700</v>
      </c>
      <c r="AD42" s="18">
        <v>700</v>
      </c>
      <c r="AE42" s="18">
        <v>700</v>
      </c>
      <c r="AF42" s="18">
        <v>700</v>
      </c>
      <c r="AG42" s="18">
        <v>700</v>
      </c>
      <c r="AH42" s="18">
        <v>700</v>
      </c>
      <c r="AI42" s="18">
        <v>700</v>
      </c>
      <c r="AJ42" s="18">
        <v>700</v>
      </c>
      <c r="AK42" s="18">
        <v>700</v>
      </c>
      <c r="AL42" s="18">
        <v>700</v>
      </c>
      <c r="AM42" s="18">
        <v>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62">SUM(D41, D40, D39, D38, D37, D35, D34, D33, D32, D31, D30, D28, D27, D26, D25, D24, D22, D21, D20, D19, D18, D17, D16, D15, D14 + D13)</f>
        <v>10325</v>
      </c>
      <c r="E43" s="19">
        <f t="shared" ref="E43:AL43" si="63">SUM(E41, E40, E39, E38, E37, E35, E34, E33, E32, E31, E30, E28, E27, E26, E25, E24, E22, E21, E20, E19, E18, E17, E16, E15, E14 + E13)</f>
        <v>10612.75</v>
      </c>
      <c r="F43" s="19">
        <f t="shared" si="63"/>
        <v>10882.567500000001</v>
      </c>
      <c r="G43" s="19">
        <f t="shared" si="63"/>
        <v>10680.063875</v>
      </c>
      <c r="H43" s="19">
        <f t="shared" si="63"/>
        <v>10324.19508625</v>
      </c>
      <c r="I43" s="19">
        <f t="shared" si="63"/>
        <v>10011.751890237501</v>
      </c>
      <c r="J43" s="19">
        <f t="shared" si="63"/>
        <v>10312.104446944628</v>
      </c>
      <c r="K43" s="19">
        <f t="shared" si="63"/>
        <v>10621.467580352964</v>
      </c>
      <c r="L43" s="19">
        <f t="shared" si="63"/>
        <v>10669.539357370084</v>
      </c>
      <c r="M43" s="19">
        <f t="shared" si="63"/>
        <v>10740.699067729192</v>
      </c>
      <c r="N43" s="19">
        <f t="shared" si="63"/>
        <v>10833.907687028033</v>
      </c>
      <c r="O43" s="19">
        <f t="shared" si="63"/>
        <v>11073.096937606588</v>
      </c>
      <c r="P43" s="19">
        <f t="shared" si="63"/>
        <v>11405.289845734786</v>
      </c>
      <c r="Q43" s="19">
        <f t="shared" si="63"/>
        <v>11747.448541106829</v>
      </c>
      <c r="R43" s="19">
        <f t="shared" si="63"/>
        <v>11777.677721590211</v>
      </c>
      <c r="S43" s="19">
        <f t="shared" si="63"/>
        <v>11834.589319548082</v>
      </c>
      <c r="T43" s="19">
        <f t="shared" si="63"/>
        <v>12189.626999134525</v>
      </c>
      <c r="U43" s="19">
        <f t="shared" si="63"/>
        <v>12023.518620775503</v>
      </c>
      <c r="V43" s="19">
        <f t="shared" si="63"/>
        <v>11894.970766132355</v>
      </c>
      <c r="W43" s="19">
        <f t="shared" si="63"/>
        <v>12251.819889116328</v>
      </c>
      <c r="X43" s="19">
        <f t="shared" si="63"/>
        <v>12619.374485789816</v>
      </c>
      <c r="Y43" s="19">
        <f t="shared" si="63"/>
        <v>12632.60771630391</v>
      </c>
      <c r="Z43" s="19">
        <f t="shared" si="63"/>
        <v>12268.277323852713</v>
      </c>
      <c r="AA43" s="19">
        <f t="shared" si="63"/>
        <v>12261.712260179253</v>
      </c>
      <c r="AB43" s="19">
        <f t="shared" si="63"/>
        <v>12284.10879525563</v>
      </c>
      <c r="AC43" s="19">
        <f t="shared" si="63"/>
        <v>12261.00567872138</v>
      </c>
      <c r="AD43" s="19">
        <f t="shared" si="63"/>
        <v>12560.932549544286</v>
      </c>
      <c r="AE43" s="19">
        <f t="shared" si="63"/>
        <v>12937.760526030614</v>
      </c>
      <c r="AF43" s="19">
        <f t="shared" si="63"/>
        <v>13048.062304080984</v>
      </c>
      <c r="AG43" s="19">
        <f t="shared" si="63"/>
        <v>13439.504173203413</v>
      </c>
      <c r="AH43" s="19">
        <f t="shared" si="63"/>
        <v>13513.598434207681</v>
      </c>
      <c r="AI43" s="19">
        <f t="shared" si="63"/>
        <v>13919.006387233911</v>
      </c>
      <c r="AJ43" s="19">
        <f t="shared" si="63"/>
        <v>14264.155526913415</v>
      </c>
      <c r="AK43" s="19">
        <f t="shared" si="63"/>
        <v>14404.395014516216</v>
      </c>
      <c r="AL43" s="19">
        <f t="shared" si="63"/>
        <v>14571.856501003471</v>
      </c>
      <c r="AM43" s="19">
        <f t="shared" si="62"/>
        <v>15009.012196033573</v>
      </c>
    </row>
    <row r="44" spans="2:39" s="21" customFormat="1" ht="21" customHeight="1" x14ac:dyDescent="0.3">
      <c r="B44" s="5" t="s">
        <v>42</v>
      </c>
      <c r="C44" s="22"/>
      <c r="D44" s="23">
        <f t="shared" ref="D44:AM44" si="64">D12-D43</f>
        <v>-10325</v>
      </c>
      <c r="E44" s="23">
        <f t="shared" ref="E44:AL44" si="65">E12-E43</f>
        <v>-10612.75</v>
      </c>
      <c r="F44" s="23">
        <f t="shared" si="65"/>
        <v>-10882.567500000001</v>
      </c>
      <c r="G44" s="23">
        <f t="shared" si="65"/>
        <v>-10680.063875</v>
      </c>
      <c r="H44" s="23">
        <f t="shared" si="65"/>
        <v>-10324.19508625</v>
      </c>
      <c r="I44" s="23">
        <f t="shared" si="65"/>
        <v>-10011.751890237501</v>
      </c>
      <c r="J44" s="23">
        <f t="shared" si="65"/>
        <v>-10312.104446944628</v>
      </c>
      <c r="K44" s="23">
        <f t="shared" si="65"/>
        <v>-10621.467580352964</v>
      </c>
      <c r="L44" s="23">
        <f t="shared" si="65"/>
        <v>-10669.539357370084</v>
      </c>
      <c r="M44" s="23">
        <f t="shared" si="65"/>
        <v>-10740.699067729192</v>
      </c>
      <c r="N44" s="23">
        <f t="shared" si="65"/>
        <v>-10833.907687028033</v>
      </c>
      <c r="O44" s="23">
        <f t="shared" si="65"/>
        <v>-11073.096937606588</v>
      </c>
      <c r="P44" s="23">
        <f t="shared" si="65"/>
        <v>-11405.289845734786</v>
      </c>
      <c r="Q44" s="23">
        <f t="shared" si="65"/>
        <v>-11747.448541106829</v>
      </c>
      <c r="R44" s="23">
        <f t="shared" si="65"/>
        <v>-11777.677721590211</v>
      </c>
      <c r="S44" s="23">
        <f t="shared" si="65"/>
        <v>-11834.589319548082</v>
      </c>
      <c r="T44" s="23">
        <f t="shared" si="65"/>
        <v>-12189.626999134525</v>
      </c>
      <c r="U44" s="23">
        <f t="shared" si="65"/>
        <v>-12023.518620775503</v>
      </c>
      <c r="V44" s="23">
        <f t="shared" si="65"/>
        <v>-11894.970766132355</v>
      </c>
      <c r="W44" s="23">
        <f t="shared" si="65"/>
        <v>-12251.819889116328</v>
      </c>
      <c r="X44" s="23">
        <f t="shared" si="65"/>
        <v>-12619.374485789816</v>
      </c>
      <c r="Y44" s="23">
        <f t="shared" si="65"/>
        <v>-12632.60771630391</v>
      </c>
      <c r="Z44" s="23">
        <f t="shared" si="65"/>
        <v>-12268.277323852713</v>
      </c>
      <c r="AA44" s="23">
        <f t="shared" si="65"/>
        <v>-12261.712260179253</v>
      </c>
      <c r="AB44" s="23">
        <f t="shared" si="65"/>
        <v>-12284.10879525563</v>
      </c>
      <c r="AC44" s="23">
        <f t="shared" si="65"/>
        <v>-12261.00567872138</v>
      </c>
      <c r="AD44" s="23">
        <f t="shared" si="65"/>
        <v>-12560.932549544286</v>
      </c>
      <c r="AE44" s="23">
        <f t="shared" si="65"/>
        <v>-12937.760526030614</v>
      </c>
      <c r="AF44" s="23">
        <f t="shared" si="65"/>
        <v>-13048.062304080984</v>
      </c>
      <c r="AG44" s="23">
        <f t="shared" si="65"/>
        <v>-13439.504173203413</v>
      </c>
      <c r="AH44" s="23">
        <f t="shared" si="65"/>
        <v>-13513.598434207681</v>
      </c>
      <c r="AI44" s="23">
        <f t="shared" si="65"/>
        <v>-13919.006387233911</v>
      </c>
      <c r="AJ44" s="23">
        <f t="shared" si="65"/>
        <v>-14264.155526913415</v>
      </c>
      <c r="AK44" s="23">
        <f t="shared" si="65"/>
        <v>-14404.395014516216</v>
      </c>
      <c r="AL44" s="23">
        <f t="shared" si="65"/>
        <v>-14571.856501003471</v>
      </c>
      <c r="AM44" s="23">
        <f t="shared" si="64"/>
        <v>-15009.012196033573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6">SUM(D46 + D45)</f>
        <v>0</v>
      </c>
      <c r="E47" s="19">
        <f t="shared" si="66"/>
        <v>0</v>
      </c>
      <c r="F47" s="19">
        <f t="shared" si="66"/>
        <v>0</v>
      </c>
      <c r="G47" s="19">
        <f t="shared" si="66"/>
        <v>0</v>
      </c>
      <c r="H47" s="19">
        <f t="shared" si="66"/>
        <v>0</v>
      </c>
      <c r="I47" s="19">
        <f t="shared" si="66"/>
        <v>0</v>
      </c>
      <c r="J47" s="19">
        <f t="shared" si="66"/>
        <v>0</v>
      </c>
      <c r="K47" s="19">
        <f t="shared" si="66"/>
        <v>0</v>
      </c>
      <c r="L47" s="19">
        <f t="shared" si="66"/>
        <v>0</v>
      </c>
      <c r="M47" s="19">
        <f t="shared" si="66"/>
        <v>0</v>
      </c>
      <c r="N47" s="19">
        <f t="shared" si="66"/>
        <v>0</v>
      </c>
      <c r="O47" s="19">
        <f t="shared" si="66"/>
        <v>0</v>
      </c>
      <c r="P47" s="19">
        <f t="shared" si="66"/>
        <v>0</v>
      </c>
      <c r="Q47" s="19">
        <f t="shared" si="66"/>
        <v>0</v>
      </c>
      <c r="R47" s="19">
        <f t="shared" si="66"/>
        <v>0</v>
      </c>
      <c r="S47" s="19">
        <f t="shared" si="66"/>
        <v>0</v>
      </c>
      <c r="T47" s="19">
        <f t="shared" si="66"/>
        <v>0</v>
      </c>
      <c r="U47" s="19">
        <f t="shared" si="66"/>
        <v>0</v>
      </c>
      <c r="V47" s="19">
        <f t="shared" si="66"/>
        <v>0</v>
      </c>
      <c r="W47" s="19">
        <f t="shared" si="66"/>
        <v>0</v>
      </c>
      <c r="X47" s="19">
        <f t="shared" si="66"/>
        <v>0</v>
      </c>
      <c r="Y47" s="19">
        <f t="shared" si="66"/>
        <v>0</v>
      </c>
      <c r="Z47" s="19">
        <f t="shared" si="66"/>
        <v>0</v>
      </c>
      <c r="AA47" s="19">
        <f t="shared" si="66"/>
        <v>0</v>
      </c>
      <c r="AB47" s="19">
        <f t="shared" si="66"/>
        <v>0</v>
      </c>
      <c r="AC47" s="19">
        <f t="shared" si="66"/>
        <v>0</v>
      </c>
      <c r="AD47" s="19">
        <f t="shared" si="66"/>
        <v>0</v>
      </c>
      <c r="AE47" s="19">
        <f t="shared" si="66"/>
        <v>0</v>
      </c>
      <c r="AF47" s="19">
        <f t="shared" si="66"/>
        <v>0</v>
      </c>
      <c r="AG47" s="19">
        <f t="shared" si="66"/>
        <v>0</v>
      </c>
      <c r="AH47" s="19">
        <f t="shared" si="66"/>
        <v>0</v>
      </c>
      <c r="AI47" s="19">
        <f t="shared" si="66"/>
        <v>0</v>
      </c>
      <c r="AJ47" s="19">
        <f t="shared" si="66"/>
        <v>0</v>
      </c>
      <c r="AK47" s="19">
        <f t="shared" si="66"/>
        <v>0</v>
      </c>
      <c r="AL47" s="19">
        <f t="shared" si="66"/>
        <v>0</v>
      </c>
      <c r="AM47" s="19">
        <f t="shared" ref="AM47" si="67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8">SUM(D50, D49 + D48)</f>
        <v>0</v>
      </c>
      <c r="E51" s="19">
        <f t="shared" ref="E51:AL51" si="69">SUM(E50, E49 + E48)</f>
        <v>0</v>
      </c>
      <c r="F51" s="19">
        <f t="shared" si="69"/>
        <v>0</v>
      </c>
      <c r="G51" s="19">
        <f t="shared" si="69"/>
        <v>0</v>
      </c>
      <c r="H51" s="19">
        <f t="shared" si="69"/>
        <v>0</v>
      </c>
      <c r="I51" s="19">
        <f t="shared" si="69"/>
        <v>0</v>
      </c>
      <c r="J51" s="19">
        <f t="shared" si="69"/>
        <v>0</v>
      </c>
      <c r="K51" s="19">
        <f t="shared" si="69"/>
        <v>0</v>
      </c>
      <c r="L51" s="19">
        <f t="shared" si="69"/>
        <v>0</v>
      </c>
      <c r="M51" s="19">
        <f t="shared" si="69"/>
        <v>0</v>
      </c>
      <c r="N51" s="19">
        <f t="shared" si="69"/>
        <v>0</v>
      </c>
      <c r="O51" s="19">
        <f t="shared" si="69"/>
        <v>0</v>
      </c>
      <c r="P51" s="19">
        <f t="shared" si="69"/>
        <v>0</v>
      </c>
      <c r="Q51" s="19">
        <f t="shared" si="69"/>
        <v>0</v>
      </c>
      <c r="R51" s="19">
        <f t="shared" si="69"/>
        <v>0</v>
      </c>
      <c r="S51" s="19">
        <f t="shared" si="69"/>
        <v>0</v>
      </c>
      <c r="T51" s="19">
        <f t="shared" si="69"/>
        <v>0</v>
      </c>
      <c r="U51" s="19">
        <f t="shared" si="69"/>
        <v>0</v>
      </c>
      <c r="V51" s="19">
        <f t="shared" si="69"/>
        <v>0</v>
      </c>
      <c r="W51" s="19">
        <f t="shared" si="69"/>
        <v>0</v>
      </c>
      <c r="X51" s="19">
        <f t="shared" si="69"/>
        <v>0</v>
      </c>
      <c r="Y51" s="19">
        <f t="shared" si="69"/>
        <v>0</v>
      </c>
      <c r="Z51" s="19">
        <f t="shared" si="69"/>
        <v>0</v>
      </c>
      <c r="AA51" s="19">
        <f t="shared" si="69"/>
        <v>0</v>
      </c>
      <c r="AB51" s="19">
        <f t="shared" si="69"/>
        <v>0</v>
      </c>
      <c r="AC51" s="19">
        <f t="shared" si="69"/>
        <v>0</v>
      </c>
      <c r="AD51" s="19">
        <f t="shared" si="69"/>
        <v>0</v>
      </c>
      <c r="AE51" s="19">
        <f t="shared" si="69"/>
        <v>0</v>
      </c>
      <c r="AF51" s="19">
        <f t="shared" si="69"/>
        <v>0</v>
      </c>
      <c r="AG51" s="19">
        <f t="shared" si="69"/>
        <v>0</v>
      </c>
      <c r="AH51" s="19">
        <f t="shared" si="69"/>
        <v>0</v>
      </c>
      <c r="AI51" s="19">
        <f t="shared" si="69"/>
        <v>0</v>
      </c>
      <c r="AJ51" s="19">
        <f t="shared" si="69"/>
        <v>0</v>
      </c>
      <c r="AK51" s="19">
        <f t="shared" si="69"/>
        <v>0</v>
      </c>
      <c r="AL51" s="19">
        <f t="shared" si="69"/>
        <v>0</v>
      </c>
      <c r="AM51" s="19">
        <f t="shared" si="68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70">D47-D51</f>
        <v>0</v>
      </c>
      <c r="E52" s="23">
        <f t="shared" ref="E52:AL52" si="71">E47-E51</f>
        <v>0</v>
      </c>
      <c r="F52" s="23">
        <f t="shared" si="71"/>
        <v>0</v>
      </c>
      <c r="G52" s="23">
        <f t="shared" si="71"/>
        <v>0</v>
      </c>
      <c r="H52" s="23">
        <f t="shared" si="71"/>
        <v>0</v>
      </c>
      <c r="I52" s="23">
        <f t="shared" si="71"/>
        <v>0</v>
      </c>
      <c r="J52" s="23">
        <f t="shared" si="71"/>
        <v>0</v>
      </c>
      <c r="K52" s="23">
        <f t="shared" si="71"/>
        <v>0</v>
      </c>
      <c r="L52" s="23">
        <f t="shared" si="71"/>
        <v>0</v>
      </c>
      <c r="M52" s="23">
        <f t="shared" si="71"/>
        <v>0</v>
      </c>
      <c r="N52" s="23">
        <f t="shared" si="71"/>
        <v>0</v>
      </c>
      <c r="O52" s="23">
        <f t="shared" si="71"/>
        <v>0</v>
      </c>
      <c r="P52" s="23">
        <f t="shared" si="71"/>
        <v>0</v>
      </c>
      <c r="Q52" s="23">
        <f t="shared" si="71"/>
        <v>0</v>
      </c>
      <c r="R52" s="23">
        <f t="shared" si="71"/>
        <v>0</v>
      </c>
      <c r="S52" s="23">
        <f t="shared" si="71"/>
        <v>0</v>
      </c>
      <c r="T52" s="23">
        <f t="shared" si="71"/>
        <v>0</v>
      </c>
      <c r="U52" s="23">
        <f t="shared" si="71"/>
        <v>0</v>
      </c>
      <c r="V52" s="23">
        <f t="shared" si="71"/>
        <v>0</v>
      </c>
      <c r="W52" s="23">
        <f t="shared" si="71"/>
        <v>0</v>
      </c>
      <c r="X52" s="23">
        <f t="shared" si="71"/>
        <v>0</v>
      </c>
      <c r="Y52" s="23">
        <f t="shared" si="71"/>
        <v>0</v>
      </c>
      <c r="Z52" s="23">
        <f t="shared" si="71"/>
        <v>0</v>
      </c>
      <c r="AA52" s="23">
        <f t="shared" si="71"/>
        <v>0</v>
      </c>
      <c r="AB52" s="23">
        <f t="shared" si="71"/>
        <v>0</v>
      </c>
      <c r="AC52" s="23">
        <f t="shared" si="71"/>
        <v>0</v>
      </c>
      <c r="AD52" s="23">
        <f t="shared" si="71"/>
        <v>0</v>
      </c>
      <c r="AE52" s="23">
        <f t="shared" si="71"/>
        <v>0</v>
      </c>
      <c r="AF52" s="23">
        <f t="shared" si="71"/>
        <v>0</v>
      </c>
      <c r="AG52" s="23">
        <f t="shared" si="71"/>
        <v>0</v>
      </c>
      <c r="AH52" s="23">
        <f t="shared" si="71"/>
        <v>0</v>
      </c>
      <c r="AI52" s="23">
        <f t="shared" si="71"/>
        <v>0</v>
      </c>
      <c r="AJ52" s="23">
        <f t="shared" si="71"/>
        <v>0</v>
      </c>
      <c r="AK52" s="23">
        <f t="shared" si="71"/>
        <v>0</v>
      </c>
      <c r="AL52" s="23">
        <f t="shared" si="71"/>
        <v>0</v>
      </c>
      <c r="AM52" s="23">
        <f t="shared" si="70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72">D44+D52</f>
        <v>-10325</v>
      </c>
      <c r="E53" s="23">
        <f t="shared" ref="E53:AL53" si="73">E44+E52</f>
        <v>-10612.75</v>
      </c>
      <c r="F53" s="23">
        <f t="shared" si="73"/>
        <v>-10882.567500000001</v>
      </c>
      <c r="G53" s="23">
        <f t="shared" si="73"/>
        <v>-10680.063875</v>
      </c>
      <c r="H53" s="23">
        <f t="shared" si="73"/>
        <v>-10324.19508625</v>
      </c>
      <c r="I53" s="23">
        <f t="shared" si="73"/>
        <v>-10011.751890237501</v>
      </c>
      <c r="J53" s="23">
        <f t="shared" si="73"/>
        <v>-10312.104446944628</v>
      </c>
      <c r="K53" s="23">
        <f t="shared" si="73"/>
        <v>-10621.467580352964</v>
      </c>
      <c r="L53" s="23">
        <f t="shared" si="73"/>
        <v>-10669.539357370084</v>
      </c>
      <c r="M53" s="23">
        <f t="shared" si="73"/>
        <v>-10740.699067729192</v>
      </c>
      <c r="N53" s="23">
        <f t="shared" si="73"/>
        <v>-10833.907687028033</v>
      </c>
      <c r="O53" s="23">
        <f t="shared" si="73"/>
        <v>-11073.096937606588</v>
      </c>
      <c r="P53" s="23">
        <f t="shared" si="73"/>
        <v>-11405.289845734786</v>
      </c>
      <c r="Q53" s="23">
        <f t="shared" si="73"/>
        <v>-11747.448541106829</v>
      </c>
      <c r="R53" s="23">
        <f t="shared" si="73"/>
        <v>-11777.677721590211</v>
      </c>
      <c r="S53" s="23">
        <f t="shared" si="73"/>
        <v>-11834.589319548082</v>
      </c>
      <c r="T53" s="23">
        <f t="shared" si="73"/>
        <v>-12189.626999134525</v>
      </c>
      <c r="U53" s="23">
        <f t="shared" si="73"/>
        <v>-12023.518620775503</v>
      </c>
      <c r="V53" s="23">
        <f t="shared" si="73"/>
        <v>-11894.970766132355</v>
      </c>
      <c r="W53" s="23">
        <f t="shared" si="73"/>
        <v>-12251.819889116328</v>
      </c>
      <c r="X53" s="23">
        <f t="shared" si="73"/>
        <v>-12619.374485789816</v>
      </c>
      <c r="Y53" s="23">
        <f t="shared" si="73"/>
        <v>-12632.60771630391</v>
      </c>
      <c r="Z53" s="23">
        <f t="shared" si="73"/>
        <v>-12268.277323852713</v>
      </c>
      <c r="AA53" s="23">
        <f t="shared" si="73"/>
        <v>-12261.712260179253</v>
      </c>
      <c r="AB53" s="23">
        <f t="shared" si="73"/>
        <v>-12284.10879525563</v>
      </c>
      <c r="AC53" s="23">
        <f t="shared" si="73"/>
        <v>-12261.00567872138</v>
      </c>
      <c r="AD53" s="23">
        <f t="shared" si="73"/>
        <v>-12560.932549544286</v>
      </c>
      <c r="AE53" s="23">
        <f t="shared" si="73"/>
        <v>-12937.760526030614</v>
      </c>
      <c r="AF53" s="23">
        <f t="shared" si="73"/>
        <v>-13048.062304080984</v>
      </c>
      <c r="AG53" s="23">
        <f t="shared" si="73"/>
        <v>-13439.504173203413</v>
      </c>
      <c r="AH53" s="23">
        <f t="shared" si="73"/>
        <v>-13513.598434207681</v>
      </c>
      <c r="AI53" s="23">
        <f t="shared" si="73"/>
        <v>-13919.006387233911</v>
      </c>
      <c r="AJ53" s="23">
        <f t="shared" si="73"/>
        <v>-14264.155526913415</v>
      </c>
      <c r="AK53" s="23">
        <f t="shared" si="73"/>
        <v>-14404.395014516216</v>
      </c>
      <c r="AL53" s="23">
        <f t="shared" si="73"/>
        <v>-14571.856501003471</v>
      </c>
      <c r="AM53" s="23">
        <f t="shared" si="72"/>
        <v>-15009.012196033573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06761DFD-42CB-4DD5-AF14-AD9888627DAF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E895-679B-42CC-87F6-AE3E7DE597F0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56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15000</v>
      </c>
      <c r="E14" s="18">
        <f>D14*(0.85)</f>
        <v>12750</v>
      </c>
      <c r="F14" s="18">
        <v>13132.5</v>
      </c>
      <c r="G14" s="18">
        <v>13526.475</v>
      </c>
      <c r="H14" s="18">
        <v>13932.269250000001</v>
      </c>
      <c r="I14" s="18">
        <v>14350.237327500001</v>
      </c>
      <c r="J14" s="18">
        <v>14780.744447325002</v>
      </c>
      <c r="K14" s="18">
        <v>15224.166780744752</v>
      </c>
      <c r="L14" s="18">
        <v>15680.891784167095</v>
      </c>
      <c r="M14" s="18">
        <f t="shared" ref="M14:N14" si="41">L14*(0.85)</f>
        <v>13328.758016542031</v>
      </c>
      <c r="N14" s="18">
        <f t="shared" si="41"/>
        <v>11329.444314060725</v>
      </c>
      <c r="O14" s="18">
        <v>11669.327643482548</v>
      </c>
      <c r="P14" s="18">
        <v>12019.407472787025</v>
      </c>
      <c r="Q14" s="18">
        <v>12379.989696970635</v>
      </c>
      <c r="R14" s="18">
        <v>12751.389387879755</v>
      </c>
      <c r="S14" s="18">
        <v>13133.931069516148</v>
      </c>
      <c r="T14" s="18">
        <f t="shared" ref="T14:U14" si="42">S14*(0.85)</f>
        <v>11163.841409088725</v>
      </c>
      <c r="U14" s="18">
        <f t="shared" si="42"/>
        <v>9489.2651977254172</v>
      </c>
      <c r="V14" s="18">
        <v>9773.9431536571792</v>
      </c>
      <c r="W14" s="18">
        <v>10067.161448266896</v>
      </c>
      <c r="X14" s="18">
        <v>10369.176291714903</v>
      </c>
      <c r="Y14" s="18">
        <v>10680.251580466351</v>
      </c>
      <c r="Z14" s="18">
        <f t="shared" ref="Z14:AA14" si="43">Y14*(0.85)</f>
        <v>9078.2138433963974</v>
      </c>
      <c r="AA14" s="18">
        <f t="shared" si="43"/>
        <v>7716.4817668869373</v>
      </c>
      <c r="AB14" s="18">
        <v>7947.9762198935459</v>
      </c>
      <c r="AC14" s="18">
        <v>8186.4155064903525</v>
      </c>
      <c r="AD14" s="18">
        <v>8432.0079716850632</v>
      </c>
      <c r="AE14" s="18">
        <f t="shared" ref="AE14:AF14" si="44">AD14*(0.85)</f>
        <v>7167.2067759323036</v>
      </c>
      <c r="AF14" s="18">
        <f t="shared" si="44"/>
        <v>6092.1257595424577</v>
      </c>
      <c r="AG14" s="18">
        <v>6274.8895323287315</v>
      </c>
      <c r="AH14" s="18">
        <v>6463.136218298594</v>
      </c>
      <c r="AI14" s="18">
        <v>6657.0303048475516</v>
      </c>
      <c r="AJ14" s="18">
        <v>6856.7412139929784</v>
      </c>
      <c r="AK14" s="18">
        <v>7062.4434504127676</v>
      </c>
      <c r="AL14" s="18">
        <f t="shared" ref="AL14:AM14" si="45">AK14*(0.85)</f>
        <v>6003.0769328508522</v>
      </c>
      <c r="AM14" s="18">
        <f t="shared" si="45"/>
        <v>5102.6153929232241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5000</v>
      </c>
      <c r="E16" s="18">
        <v>5150</v>
      </c>
      <c r="F16" s="18">
        <v>5304.5</v>
      </c>
      <c r="G16" s="18">
        <f>F16*(0.9)</f>
        <v>4774.05</v>
      </c>
      <c r="H16" s="18">
        <v>4917.2715000000007</v>
      </c>
      <c r="I16" s="18">
        <v>5064.7896450000007</v>
      </c>
      <c r="J16" s="18">
        <v>5216.7333343500013</v>
      </c>
      <c r="K16" s="18">
        <v>5373.2353343805016</v>
      </c>
      <c r="L16" s="18">
        <v>5534.4323944119169</v>
      </c>
      <c r="M16" s="18">
        <v>5700.4653662442743</v>
      </c>
      <c r="N16" s="18">
        <f>M16*(0.9)</f>
        <v>5130.4188296198472</v>
      </c>
      <c r="O16" s="18">
        <v>5284.3313945084428</v>
      </c>
      <c r="P16" s="18">
        <v>5442.8613363436962</v>
      </c>
      <c r="Q16" s="18">
        <v>5606.1471764340076</v>
      </c>
      <c r="R16" s="18">
        <f t="shared" ref="R16:S16" si="46">Q16*(0.9)</f>
        <v>5045.5324587906071</v>
      </c>
      <c r="S16" s="18">
        <f t="shared" si="46"/>
        <v>4540.9792129115467</v>
      </c>
      <c r="T16" s="18">
        <v>4677.2085892988935</v>
      </c>
      <c r="U16" s="18">
        <v>4817.5248469778608</v>
      </c>
      <c r="V16" s="18">
        <v>4962.050592387197</v>
      </c>
      <c r="W16" s="18">
        <f t="shared" ref="W16:X16" si="47">V16*(0.9)</f>
        <v>4465.8455331484774</v>
      </c>
      <c r="X16" s="18">
        <f t="shared" si="47"/>
        <v>4019.2609798336298</v>
      </c>
      <c r="Y16" s="18">
        <v>4139.8388092286386</v>
      </c>
      <c r="Z16" s="18">
        <v>4264.0339735054977</v>
      </c>
      <c r="AA16" s="18">
        <v>4391.9549927106627</v>
      </c>
      <c r="AB16" s="18">
        <v>4523.7136424919827</v>
      </c>
      <c r="AC16" s="18">
        <f t="shared" ref="AC16:AD16" si="48">AB16*(0.9)</f>
        <v>4071.3422782427847</v>
      </c>
      <c r="AD16" s="18">
        <f t="shared" si="48"/>
        <v>3664.2080504185064</v>
      </c>
      <c r="AE16" s="18">
        <v>3774.1342919310619</v>
      </c>
      <c r="AF16" s="18">
        <v>3887.3583206889939</v>
      </c>
      <c r="AG16" s="18">
        <f t="shared" ref="AG16:AH16" si="49">AF16*(0.9)</f>
        <v>3498.6224886200944</v>
      </c>
      <c r="AH16" s="18">
        <f t="shared" si="49"/>
        <v>3148.7602397580849</v>
      </c>
      <c r="AI16" s="18">
        <v>3243.2230469508277</v>
      </c>
      <c r="AJ16" s="18">
        <v>3340.5197383593527</v>
      </c>
      <c r="AK16" s="18">
        <v>3440.7353305101333</v>
      </c>
      <c r="AL16" s="18">
        <f>AK16*(0.9)</f>
        <v>3096.66179745912</v>
      </c>
      <c r="AM16" s="18">
        <v>3189.5616513828936</v>
      </c>
    </row>
    <row r="17" spans="2:39" s="17" customFormat="1" ht="21" customHeight="1" x14ac:dyDescent="0.3">
      <c r="B17" s="4" t="s">
        <v>15</v>
      </c>
      <c r="C17" s="15"/>
      <c r="D17" s="18">
        <v>2500</v>
      </c>
      <c r="E17" s="18">
        <v>2575</v>
      </c>
      <c r="F17" s="18">
        <f>E17*(0.9)</f>
        <v>2317.5</v>
      </c>
      <c r="G17" s="18">
        <v>2387.0250000000001</v>
      </c>
      <c r="H17" s="18">
        <v>2458.6357500000004</v>
      </c>
      <c r="I17" s="18">
        <f>H17*(0.9)</f>
        <v>2212.7721750000005</v>
      </c>
      <c r="J17" s="18">
        <v>2279.1553402500008</v>
      </c>
      <c r="K17" s="18">
        <v>2347.530000457501</v>
      </c>
      <c r="L17" s="18">
        <v>2417.955900471226</v>
      </c>
      <c r="M17" s="18">
        <v>2490.4945774853627</v>
      </c>
      <c r="N17" s="18">
        <v>2565.2094148099236</v>
      </c>
      <c r="O17" s="18">
        <v>2642.1656972542214</v>
      </c>
      <c r="P17" s="18">
        <v>2721.4306681718481</v>
      </c>
      <c r="Q17" s="18">
        <v>2803.0735882170038</v>
      </c>
      <c r="R17" s="18">
        <f>Q17*(0.9)</f>
        <v>2522.7662293953035</v>
      </c>
      <c r="S17" s="18">
        <v>2598.4492162771626</v>
      </c>
      <c r="T17" s="18">
        <v>2676.4026927654777</v>
      </c>
      <c r="U17" s="18">
        <v>2756.6947735484423</v>
      </c>
      <c r="V17" s="18">
        <v>2839.3956167548959</v>
      </c>
      <c r="W17" s="18">
        <f t="shared" ref="W17:X17" si="50">V17*(0.9)</f>
        <v>2555.4560550794063</v>
      </c>
      <c r="X17" s="18">
        <f t="shared" si="50"/>
        <v>2299.9104495714655</v>
      </c>
      <c r="Y17" s="18">
        <v>2368.9077630586094</v>
      </c>
      <c r="Z17" s="18">
        <v>2439.9749959503679</v>
      </c>
      <c r="AA17" s="18">
        <v>2513.1742458288791</v>
      </c>
      <c r="AB17" s="18">
        <f t="shared" ref="AB17:AC17" si="51">AA17*(0.9)</f>
        <v>2261.8568212459913</v>
      </c>
      <c r="AC17" s="18">
        <f t="shared" si="51"/>
        <v>2035.6711391213923</v>
      </c>
      <c r="AD17" s="18">
        <v>2096.7412732950343</v>
      </c>
      <c r="AE17" s="18">
        <v>2159.6435114938854</v>
      </c>
      <c r="AF17" s="18">
        <v>2224.4328168387019</v>
      </c>
      <c r="AG17" s="18">
        <v>2291.1658013438632</v>
      </c>
      <c r="AH17" s="18">
        <f>AG17*(0.9)</f>
        <v>2062.0492212094769</v>
      </c>
      <c r="AI17" s="18">
        <v>2123.9106978457612</v>
      </c>
      <c r="AJ17" s="18">
        <v>2187.628018781134</v>
      </c>
      <c r="AK17" s="18">
        <v>2253.2568593445681</v>
      </c>
      <c r="AL17" s="18">
        <v>2320.8545651249051</v>
      </c>
      <c r="AM17" s="18">
        <f>AL17*(0.9)</f>
        <v>2088.7691086124146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650</v>
      </c>
      <c r="E20" s="18">
        <v>669.5</v>
      </c>
      <c r="F20" s="18">
        <v>689.58500000000004</v>
      </c>
      <c r="G20" s="18">
        <v>710.27255000000002</v>
      </c>
      <c r="H20" s="18">
        <v>731.58072650000008</v>
      </c>
      <c r="I20" s="18">
        <v>753.52814829500005</v>
      </c>
      <c r="J20" s="18">
        <v>776.13399274385006</v>
      </c>
      <c r="K20" s="18">
        <v>799.41801252616563</v>
      </c>
      <c r="L20" s="18">
        <v>823.40055290195062</v>
      </c>
      <c r="M20" s="18">
        <v>848.10256948900917</v>
      </c>
      <c r="N20" s="18">
        <v>873.54564657367951</v>
      </c>
      <c r="O20" s="18">
        <v>899.75201597088994</v>
      </c>
      <c r="P20" s="18">
        <v>926.74457645001667</v>
      </c>
      <c r="Q20" s="18">
        <v>954.54691374351717</v>
      </c>
      <c r="R20" s="18">
        <v>983.18332115582268</v>
      </c>
      <c r="S20" s="18">
        <v>1012.6788207904974</v>
      </c>
      <c r="T20" s="18">
        <v>1043.0591854142124</v>
      </c>
      <c r="U20" s="18">
        <v>1074.3509609766388</v>
      </c>
      <c r="V20" s="18">
        <v>1106.581489805938</v>
      </c>
      <c r="W20" s="18">
        <v>1139.7789345001161</v>
      </c>
      <c r="X20" s="18">
        <v>1173.9723025351195</v>
      </c>
      <c r="Y20" s="18">
        <v>1209.191471611173</v>
      </c>
      <c r="Z20" s="18">
        <v>1245.4672157595082</v>
      </c>
      <c r="AA20" s="18">
        <v>1282.8312322322936</v>
      </c>
      <c r="AB20" s="18">
        <v>1321.3161691992625</v>
      </c>
      <c r="AC20" s="18">
        <v>1360.9556542752405</v>
      </c>
      <c r="AD20" s="18">
        <v>1401.7843239034978</v>
      </c>
      <c r="AE20" s="18">
        <v>1443.8378536206028</v>
      </c>
      <c r="AF20" s="18">
        <v>1487.152989229221</v>
      </c>
      <c r="AG20" s="18">
        <v>1531.7675789060977</v>
      </c>
      <c r="AH20" s="18">
        <v>1577.7206062732807</v>
      </c>
      <c r="AI20" s="18">
        <v>1625.0522244614792</v>
      </c>
      <c r="AJ20" s="18">
        <v>1673.8037911953236</v>
      </c>
      <c r="AK20" s="18">
        <v>1724.0179049311832</v>
      </c>
      <c r="AL20" s="18">
        <v>1775.7384420791188</v>
      </c>
      <c r="AM20" s="18">
        <v>1829.0105953414925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52">SUM(D22, D21, D20 + D19)</f>
        <v>650</v>
      </c>
      <c r="E23" s="19">
        <f t="shared" ref="E23:AL23" si="53">SUM(E22, E21, E20 + E19)</f>
        <v>669.5</v>
      </c>
      <c r="F23" s="19">
        <f t="shared" si="53"/>
        <v>689.58500000000004</v>
      </c>
      <c r="G23" s="19">
        <f t="shared" si="53"/>
        <v>710.27255000000002</v>
      </c>
      <c r="H23" s="19">
        <f t="shared" si="53"/>
        <v>731.58072650000008</v>
      </c>
      <c r="I23" s="19">
        <f t="shared" si="53"/>
        <v>753.52814829500005</v>
      </c>
      <c r="J23" s="19">
        <f t="shared" si="53"/>
        <v>776.13399274385006</v>
      </c>
      <c r="K23" s="19">
        <f t="shared" si="53"/>
        <v>799.41801252616563</v>
      </c>
      <c r="L23" s="19">
        <f t="shared" si="53"/>
        <v>823.40055290195062</v>
      </c>
      <c r="M23" s="19">
        <f t="shared" si="53"/>
        <v>848.10256948900917</v>
      </c>
      <c r="N23" s="19">
        <f t="shared" si="53"/>
        <v>873.54564657367951</v>
      </c>
      <c r="O23" s="19">
        <f t="shared" si="53"/>
        <v>899.75201597088994</v>
      </c>
      <c r="P23" s="19">
        <f t="shared" si="53"/>
        <v>926.74457645001667</v>
      </c>
      <c r="Q23" s="19">
        <f t="shared" si="53"/>
        <v>954.54691374351717</v>
      </c>
      <c r="R23" s="19">
        <f t="shared" si="53"/>
        <v>983.18332115582268</v>
      </c>
      <c r="S23" s="19">
        <f t="shared" si="53"/>
        <v>1012.6788207904974</v>
      </c>
      <c r="T23" s="19">
        <f t="shared" si="53"/>
        <v>1043.0591854142124</v>
      </c>
      <c r="U23" s="19">
        <f t="shared" si="53"/>
        <v>1074.3509609766388</v>
      </c>
      <c r="V23" s="19">
        <f t="shared" si="53"/>
        <v>1106.581489805938</v>
      </c>
      <c r="W23" s="19">
        <f t="shared" si="53"/>
        <v>1139.7789345001161</v>
      </c>
      <c r="X23" s="19">
        <f t="shared" si="53"/>
        <v>1173.9723025351195</v>
      </c>
      <c r="Y23" s="19">
        <f t="shared" si="53"/>
        <v>1209.191471611173</v>
      </c>
      <c r="Z23" s="19">
        <f t="shared" si="53"/>
        <v>1245.4672157595082</v>
      </c>
      <c r="AA23" s="19">
        <f t="shared" si="53"/>
        <v>1282.8312322322936</v>
      </c>
      <c r="AB23" s="19">
        <f t="shared" si="53"/>
        <v>1321.3161691992625</v>
      </c>
      <c r="AC23" s="19">
        <f t="shared" si="53"/>
        <v>1360.9556542752405</v>
      </c>
      <c r="AD23" s="19">
        <f t="shared" si="53"/>
        <v>1401.7843239034978</v>
      </c>
      <c r="AE23" s="19">
        <f t="shared" si="53"/>
        <v>1443.8378536206028</v>
      </c>
      <c r="AF23" s="19">
        <f t="shared" si="53"/>
        <v>1487.152989229221</v>
      </c>
      <c r="AG23" s="19">
        <f t="shared" si="53"/>
        <v>1531.7675789060977</v>
      </c>
      <c r="AH23" s="19">
        <f t="shared" si="53"/>
        <v>1577.7206062732807</v>
      </c>
      <c r="AI23" s="19">
        <f t="shared" si="53"/>
        <v>1625.0522244614792</v>
      </c>
      <c r="AJ23" s="19">
        <f t="shared" si="53"/>
        <v>1673.8037911953236</v>
      </c>
      <c r="AK23" s="19">
        <f t="shared" si="53"/>
        <v>1724.0179049311832</v>
      </c>
      <c r="AL23" s="19">
        <f t="shared" si="53"/>
        <v>1775.7384420791188</v>
      </c>
      <c r="AM23" s="19">
        <f t="shared" si="52"/>
        <v>1829.0105953414925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1000</v>
      </c>
      <c r="E28" s="18">
        <v>1030</v>
      </c>
      <c r="F28" s="18">
        <v>1060.9000000000001</v>
      </c>
      <c r="G28" s="18">
        <v>1092.7270000000001</v>
      </c>
      <c r="H28" s="18">
        <f>G28*(0.9)</f>
        <v>983.4543000000001</v>
      </c>
      <c r="I28" s="18">
        <v>1012.9579290000001</v>
      </c>
      <c r="J28" s="18">
        <v>1043.3466668700003</v>
      </c>
      <c r="K28" s="18">
        <v>1074.6470668761003</v>
      </c>
      <c r="L28" s="18">
        <v>1106.8864788823835</v>
      </c>
      <c r="M28" s="18">
        <v>1140.093073248855</v>
      </c>
      <c r="N28" s="18">
        <v>1174.2958654463207</v>
      </c>
      <c r="O28" s="18">
        <v>1209.5247414097103</v>
      </c>
      <c r="P28" s="18">
        <v>1245.8104836520015</v>
      </c>
      <c r="Q28" s="18">
        <f>P28*(0.9)</f>
        <v>1121.2294352868014</v>
      </c>
      <c r="R28" s="18">
        <v>1154.8663183454055</v>
      </c>
      <c r="S28" s="18">
        <v>1189.5123078957677</v>
      </c>
      <c r="T28" s="18">
        <v>1225.1976771326408</v>
      </c>
      <c r="U28" s="18">
        <v>1261.95360744662</v>
      </c>
      <c r="V28" s="18">
        <v>1299.8122156700188</v>
      </c>
      <c r="W28" s="18">
        <v>1338.8065821401194</v>
      </c>
      <c r="X28" s="18">
        <v>1378.9707796043231</v>
      </c>
      <c r="Y28" s="18">
        <v>1420.3399029924528</v>
      </c>
      <c r="Z28" s="18">
        <f>Y28*(0.9)</f>
        <v>1278.3059126932076</v>
      </c>
      <c r="AA28" s="18">
        <v>1316.6550900740037</v>
      </c>
      <c r="AB28" s="18">
        <v>1356.1547427762239</v>
      </c>
      <c r="AC28" s="18">
        <v>1396.8393850595107</v>
      </c>
      <c r="AD28" s="18">
        <v>1438.744566611296</v>
      </c>
      <c r="AE28" s="18">
        <v>1481.906903609635</v>
      </c>
      <c r="AF28" s="18">
        <f>AE28*(0.9)</f>
        <v>1333.7162132486715</v>
      </c>
      <c r="AG28" s="18">
        <v>1373.7276996461317</v>
      </c>
      <c r="AH28" s="18">
        <v>1414.9395306355157</v>
      </c>
      <c r="AI28" s="18">
        <v>1457.3877165545812</v>
      </c>
      <c r="AJ28" s="18">
        <v>1501.1093480512186</v>
      </c>
      <c r="AK28" s="18">
        <v>1546.1426284927552</v>
      </c>
      <c r="AL28" s="18">
        <f>AK28*(0.9)</f>
        <v>1391.5283656434797</v>
      </c>
      <c r="AM28" s="18">
        <v>1433.2742166127841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4">SUM(D28, D27, D26, D25 + D24)</f>
        <v>1000</v>
      </c>
      <c r="E29" s="19">
        <f t="shared" ref="E29:AL29" si="55">SUM(E28, E27, E26, E25 + E24)</f>
        <v>1030</v>
      </c>
      <c r="F29" s="19">
        <f t="shared" si="55"/>
        <v>1060.9000000000001</v>
      </c>
      <c r="G29" s="19">
        <f t="shared" si="55"/>
        <v>1092.7270000000001</v>
      </c>
      <c r="H29" s="19">
        <f t="shared" si="55"/>
        <v>983.4543000000001</v>
      </c>
      <c r="I29" s="19">
        <f t="shared" si="55"/>
        <v>1012.9579290000001</v>
      </c>
      <c r="J29" s="19">
        <f t="shared" si="55"/>
        <v>1043.3466668700003</v>
      </c>
      <c r="K29" s="19">
        <f t="shared" si="55"/>
        <v>1074.6470668761003</v>
      </c>
      <c r="L29" s="19">
        <f t="shared" si="55"/>
        <v>1106.8864788823835</v>
      </c>
      <c r="M29" s="19">
        <f t="shared" si="55"/>
        <v>1140.093073248855</v>
      </c>
      <c r="N29" s="19">
        <f t="shared" si="55"/>
        <v>1174.2958654463207</v>
      </c>
      <c r="O29" s="19">
        <f t="shared" si="55"/>
        <v>1209.5247414097103</v>
      </c>
      <c r="P29" s="19">
        <f t="shared" si="55"/>
        <v>1245.8104836520015</v>
      </c>
      <c r="Q29" s="19">
        <f t="shared" si="55"/>
        <v>1121.2294352868014</v>
      </c>
      <c r="R29" s="19">
        <f t="shared" si="55"/>
        <v>1154.8663183454055</v>
      </c>
      <c r="S29" s="19">
        <f t="shared" si="55"/>
        <v>1189.5123078957677</v>
      </c>
      <c r="T29" s="19">
        <f t="shared" si="55"/>
        <v>1225.1976771326408</v>
      </c>
      <c r="U29" s="19">
        <f t="shared" si="55"/>
        <v>1261.95360744662</v>
      </c>
      <c r="V29" s="19">
        <f t="shared" si="55"/>
        <v>1299.8122156700188</v>
      </c>
      <c r="W29" s="19">
        <f t="shared" si="55"/>
        <v>1338.8065821401194</v>
      </c>
      <c r="X29" s="19">
        <f t="shared" si="55"/>
        <v>1378.9707796043231</v>
      </c>
      <c r="Y29" s="19">
        <f t="shared" si="55"/>
        <v>1420.3399029924528</v>
      </c>
      <c r="Z29" s="19">
        <f t="shared" si="55"/>
        <v>1278.3059126932076</v>
      </c>
      <c r="AA29" s="19">
        <f t="shared" si="55"/>
        <v>1316.6550900740037</v>
      </c>
      <c r="AB29" s="19">
        <f t="shared" si="55"/>
        <v>1356.1547427762239</v>
      </c>
      <c r="AC29" s="19">
        <f t="shared" si="55"/>
        <v>1396.8393850595107</v>
      </c>
      <c r="AD29" s="19">
        <f t="shared" si="55"/>
        <v>1438.744566611296</v>
      </c>
      <c r="AE29" s="19">
        <f t="shared" si="55"/>
        <v>1481.906903609635</v>
      </c>
      <c r="AF29" s="19">
        <f t="shared" si="55"/>
        <v>1333.7162132486715</v>
      </c>
      <c r="AG29" s="19">
        <f t="shared" si="55"/>
        <v>1373.7276996461317</v>
      </c>
      <c r="AH29" s="19">
        <f t="shared" si="55"/>
        <v>1414.9395306355157</v>
      </c>
      <c r="AI29" s="19">
        <f t="shared" si="55"/>
        <v>1457.3877165545812</v>
      </c>
      <c r="AJ29" s="19">
        <f t="shared" si="55"/>
        <v>1501.1093480512186</v>
      </c>
      <c r="AK29" s="19">
        <f t="shared" si="55"/>
        <v>1546.1426284927552</v>
      </c>
      <c r="AL29" s="19">
        <f t="shared" si="55"/>
        <v>1391.5283656434797</v>
      </c>
      <c r="AM29" s="19">
        <f t="shared" si="54"/>
        <v>1433.2742166127841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15000</v>
      </c>
      <c r="E31" s="18">
        <v>15450</v>
      </c>
      <c r="F31" s="18">
        <f>E31*(0.7)</f>
        <v>10815</v>
      </c>
      <c r="G31" s="18">
        <v>11139.45</v>
      </c>
      <c r="H31" s="18">
        <v>11473.633500000002</v>
      </c>
      <c r="I31" s="18">
        <v>11817.842505000002</v>
      </c>
      <c r="J31" s="18">
        <v>12172.377780150002</v>
      </c>
      <c r="K31" s="18">
        <v>12537.549113554502</v>
      </c>
      <c r="L31" s="18">
        <v>12913.675586961137</v>
      </c>
      <c r="M31" s="18">
        <f>L31*(0.7)</f>
        <v>9039.5729108727955</v>
      </c>
      <c r="N31" s="18">
        <v>9310.7600981989799</v>
      </c>
      <c r="O31" s="18">
        <v>9590.0829011449496</v>
      </c>
      <c r="P31" s="18">
        <v>9877.785388179298</v>
      </c>
      <c r="Q31" s="18">
        <v>10174.118949824677</v>
      </c>
      <c r="R31" s="18">
        <v>10479.342518319418</v>
      </c>
      <c r="S31" s="18">
        <v>10793.722793869001</v>
      </c>
      <c r="T31" s="18">
        <v>11117.534477685071</v>
      </c>
      <c r="U31" s="18">
        <v>11451.060512015623</v>
      </c>
      <c r="V31" s="18">
        <v>11794.592327376093</v>
      </c>
      <c r="W31" s="18">
        <f>V31*(0.7)</f>
        <v>8256.2146291632653</v>
      </c>
      <c r="X31" s="18">
        <v>8503.9010680381634</v>
      </c>
      <c r="Y31" s="18">
        <v>8759.0181000793091</v>
      </c>
      <c r="Z31" s="18">
        <v>9021.7886430816889</v>
      </c>
      <c r="AA31" s="18">
        <v>9292.4423023741401</v>
      </c>
      <c r="AB31" s="18">
        <v>9571.2155714453638</v>
      </c>
      <c r="AC31" s="18">
        <v>9858.3520385887241</v>
      </c>
      <c r="AD31" s="18">
        <v>10154.102599746386</v>
      </c>
      <c r="AE31" s="18">
        <v>10458.725677738777</v>
      </c>
      <c r="AF31" s="18">
        <v>10772.48744807094</v>
      </c>
      <c r="AG31" s="18">
        <v>11095.662071513068</v>
      </c>
      <c r="AH31" s="18">
        <f>AG31*(0.7)</f>
        <v>7766.9634500591474</v>
      </c>
      <c r="AI31" s="18">
        <v>7999.9723535609219</v>
      </c>
      <c r="AJ31" s="18">
        <v>8239.9715241677495</v>
      </c>
      <c r="AK31" s="18">
        <v>8487.1706698927828</v>
      </c>
      <c r="AL31" s="18">
        <v>8741.7857899895662</v>
      </c>
      <c r="AM31" s="18">
        <f>AL31*(0.7)</f>
        <v>6119.2500529926956</v>
      </c>
    </row>
    <row r="32" spans="2:39" s="17" customFormat="1" ht="21" customHeight="1" x14ac:dyDescent="0.3">
      <c r="B32" s="7" t="s">
        <v>30</v>
      </c>
      <c r="C32" s="15"/>
      <c r="D32" s="18">
        <v>1500</v>
      </c>
      <c r="E32" s="18">
        <v>1545</v>
      </c>
      <c r="F32" s="18">
        <v>1591.3500000000001</v>
      </c>
      <c r="G32" s="18">
        <v>1639.0905000000002</v>
      </c>
      <c r="H32" s="18">
        <f>G32*(0.7)</f>
        <v>1147.3633500000001</v>
      </c>
      <c r="I32" s="18">
        <v>1181.7842505000001</v>
      </c>
      <c r="J32" s="18">
        <v>1217.2377780150002</v>
      </c>
      <c r="K32" s="18">
        <v>1253.7549113554503</v>
      </c>
      <c r="L32" s="18">
        <v>1291.3675586961137</v>
      </c>
      <c r="M32" s="18">
        <f>L32*(0.7)</f>
        <v>903.9572910872796</v>
      </c>
      <c r="N32" s="18">
        <v>931.07600981989799</v>
      </c>
      <c r="O32" s="18">
        <v>959.00829011449491</v>
      </c>
      <c r="P32" s="18">
        <v>987.77853881792976</v>
      </c>
      <c r="Q32" s="18">
        <v>1017.4118949824676</v>
      </c>
      <c r="R32" s="18">
        <v>1047.9342518319418</v>
      </c>
      <c r="S32" s="18">
        <v>1079.3722793869001</v>
      </c>
      <c r="T32" s="18">
        <f>S32*(0.7)</f>
        <v>755.56059557083006</v>
      </c>
      <c r="U32" s="18">
        <v>778.22741343795497</v>
      </c>
      <c r="V32" s="18">
        <v>801.57423584109358</v>
      </c>
      <c r="W32" s="18">
        <f>V32*(0.7)</f>
        <v>561.1019650887655</v>
      </c>
      <c r="X32" s="18">
        <v>577.93502404142851</v>
      </c>
      <c r="Y32" s="18">
        <v>595.2730747626714</v>
      </c>
      <c r="Z32" s="18">
        <v>613.13126700555154</v>
      </c>
      <c r="AA32" s="18">
        <v>631.52520501571814</v>
      </c>
      <c r="AB32" s="18">
        <v>650.47096116618968</v>
      </c>
      <c r="AC32" s="18">
        <v>669.98509000117542</v>
      </c>
      <c r="AD32" s="18">
        <v>690.08464270121067</v>
      </c>
      <c r="AE32" s="18">
        <v>710.78718198224703</v>
      </c>
      <c r="AF32" s="18">
        <v>732.11079744171445</v>
      </c>
      <c r="AG32" s="18">
        <v>754.07412136496589</v>
      </c>
      <c r="AH32" s="18">
        <v>776.69634500591485</v>
      </c>
      <c r="AI32" s="18">
        <v>799.99723535609235</v>
      </c>
      <c r="AJ32" s="18">
        <v>823.99715241677518</v>
      </c>
      <c r="AK32" s="18">
        <v>848.71706698927846</v>
      </c>
      <c r="AL32" s="18">
        <v>874.17857899895682</v>
      </c>
      <c r="AM32" s="18">
        <v>900.40393636892554</v>
      </c>
    </row>
    <row r="33" spans="2:39" s="17" customFormat="1" ht="21" customHeight="1" x14ac:dyDescent="0.3">
      <c r="B33" s="7" t="s">
        <v>31</v>
      </c>
      <c r="C33" s="15"/>
      <c r="D33" s="18">
        <v>1450</v>
      </c>
      <c r="E33" s="18">
        <v>1493.5</v>
      </c>
      <c r="F33" s="18">
        <v>1538.3050000000001</v>
      </c>
      <c r="G33" s="18">
        <v>1584.45415</v>
      </c>
      <c r="H33" s="18">
        <v>1631.9877745000001</v>
      </c>
      <c r="I33" s="18">
        <v>1680.9474077350001</v>
      </c>
      <c r="J33" s="18">
        <f>I33*(0.7)</f>
        <v>1176.6631854145</v>
      </c>
      <c r="K33" s="18">
        <v>1211.9630809769351</v>
      </c>
      <c r="L33" s="18">
        <v>1248.3219734062432</v>
      </c>
      <c r="M33" s="18">
        <v>1285.7716326084305</v>
      </c>
      <c r="N33" s="18">
        <v>1324.3447815866834</v>
      </c>
      <c r="O33" s="18">
        <f>N33*(0.7)</f>
        <v>927.04134711067832</v>
      </c>
      <c r="P33" s="18">
        <v>954.85258752399864</v>
      </c>
      <c r="Q33" s="18">
        <v>983.4981651497186</v>
      </c>
      <c r="R33" s="18">
        <v>1013.0031101042102</v>
      </c>
      <c r="S33" s="18">
        <v>1043.3932034073366</v>
      </c>
      <c r="T33" s="18">
        <f>S33*(0.7)</f>
        <v>730.37524238513561</v>
      </c>
      <c r="U33" s="18">
        <v>752.28649965668967</v>
      </c>
      <c r="V33" s="18">
        <v>774.8550946463904</v>
      </c>
      <c r="W33" s="18">
        <v>798.10074748578211</v>
      </c>
      <c r="X33" s="18">
        <f>W33*(0.7)</f>
        <v>558.67052324004749</v>
      </c>
      <c r="Y33" s="18">
        <v>575.43063893724889</v>
      </c>
      <c r="Z33" s="18">
        <v>592.69355810536638</v>
      </c>
      <c r="AA33" s="18">
        <v>610.47436484852733</v>
      </c>
      <c r="AB33" s="18">
        <v>628.78859579398318</v>
      </c>
      <c r="AC33" s="18">
        <v>647.65225366780271</v>
      </c>
      <c r="AD33" s="18">
        <v>667.08182127783687</v>
      </c>
      <c r="AE33" s="18">
        <v>687.09427591617202</v>
      </c>
      <c r="AF33" s="18">
        <v>707.70710419365719</v>
      </c>
      <c r="AG33" s="18">
        <v>728.93831731946693</v>
      </c>
      <c r="AH33" s="18">
        <v>750.80646683905093</v>
      </c>
      <c r="AI33" s="18">
        <v>773.33066084422251</v>
      </c>
      <c r="AJ33" s="18">
        <v>796.53058066954918</v>
      </c>
      <c r="AK33" s="18">
        <v>820.42649808963563</v>
      </c>
      <c r="AL33" s="18">
        <v>845.03929303232474</v>
      </c>
      <c r="AM33" s="18">
        <v>870.39047182329455</v>
      </c>
    </row>
    <row r="34" spans="2:39" s="17" customFormat="1" ht="21" customHeight="1" x14ac:dyDescent="0.3">
      <c r="B34" s="7" t="s">
        <v>32</v>
      </c>
      <c r="C34" s="15"/>
      <c r="D34" s="18">
        <v>50</v>
      </c>
      <c r="E34" s="18">
        <v>51.5</v>
      </c>
      <c r="F34" s="18">
        <v>53.045000000000002</v>
      </c>
      <c r="G34" s="18">
        <v>54.63635</v>
      </c>
      <c r="H34" s="18">
        <v>56.275440500000002</v>
      </c>
      <c r="I34" s="18">
        <v>57.963703715000001</v>
      </c>
      <c r="J34" s="18">
        <v>59.702614826450002</v>
      </c>
      <c r="K34" s="18">
        <v>61.493693271243501</v>
      </c>
      <c r="L34" s="18">
        <v>63.338504069380811</v>
      </c>
      <c r="M34" s="18">
        <v>65.238659191462233</v>
      </c>
      <c r="N34" s="18">
        <v>67.195818967206108</v>
      </c>
      <c r="O34" s="18">
        <v>69.211693536222299</v>
      </c>
      <c r="P34" s="18">
        <v>71.288044342308964</v>
      </c>
      <c r="Q34" s="18">
        <v>73.42668567257823</v>
      </c>
      <c r="R34" s="18">
        <v>75.629486242755576</v>
      </c>
      <c r="S34" s="18">
        <v>77.898370830038246</v>
      </c>
      <c r="T34" s="18">
        <v>80.235321954939394</v>
      </c>
      <c r="U34" s="18">
        <v>82.642381613587574</v>
      </c>
      <c r="V34" s="18">
        <v>85.121653061995204</v>
      </c>
      <c r="W34" s="18">
        <v>87.675302653855056</v>
      </c>
      <c r="X34" s="18">
        <v>90.305561733470711</v>
      </c>
      <c r="Y34" s="18">
        <v>93.014728585474828</v>
      </c>
      <c r="Z34" s="18">
        <v>95.805170443039074</v>
      </c>
      <c r="AA34" s="18">
        <v>98.679325556330255</v>
      </c>
      <c r="AB34" s="18">
        <v>101.63970532302017</v>
      </c>
      <c r="AC34" s="18">
        <v>104.68889648271077</v>
      </c>
      <c r="AD34" s="18">
        <v>107.8295633771921</v>
      </c>
      <c r="AE34" s="18">
        <v>111.06445027850786</v>
      </c>
      <c r="AF34" s="18">
        <v>114.3963837868631</v>
      </c>
      <c r="AG34" s="18">
        <v>117.82827530046899</v>
      </c>
      <c r="AH34" s="18">
        <v>121.36312355948306</v>
      </c>
      <c r="AI34" s="18">
        <v>125.00401726626755</v>
      </c>
      <c r="AJ34" s="18">
        <v>128.75413778425559</v>
      </c>
      <c r="AK34" s="18">
        <v>132.61676191778326</v>
      </c>
      <c r="AL34" s="18">
        <v>136.59526477531676</v>
      </c>
      <c r="AM34" s="18">
        <v>140.69312271857626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6">SUM(D35, D34, D33, D32, D31 + D30)</f>
        <v>18000</v>
      </c>
      <c r="E36" s="19">
        <f t="shared" ref="E36:AL36" si="57">SUM(E35, E34, E33, E32, E31 + E30)</f>
        <v>18540</v>
      </c>
      <c r="F36" s="19">
        <f t="shared" si="57"/>
        <v>13997.7</v>
      </c>
      <c r="G36" s="19">
        <f t="shared" si="57"/>
        <v>14417.631000000001</v>
      </c>
      <c r="H36" s="19">
        <f t="shared" si="57"/>
        <v>14309.260065000002</v>
      </c>
      <c r="I36" s="19">
        <f t="shared" si="57"/>
        <v>14738.537866950002</v>
      </c>
      <c r="J36" s="19">
        <f t="shared" si="57"/>
        <v>14625.981358405952</v>
      </c>
      <c r="K36" s="19">
        <f t="shared" si="57"/>
        <v>15064.760799158132</v>
      </c>
      <c r="L36" s="19">
        <f t="shared" si="57"/>
        <v>15516.703623132875</v>
      </c>
      <c r="M36" s="19">
        <f t="shared" si="57"/>
        <v>11294.540493759967</v>
      </c>
      <c r="N36" s="19">
        <f t="shared" si="57"/>
        <v>11633.376708572767</v>
      </c>
      <c r="O36" s="19">
        <f t="shared" si="57"/>
        <v>11545.344231906345</v>
      </c>
      <c r="P36" s="19">
        <f t="shared" si="57"/>
        <v>11891.704558863536</v>
      </c>
      <c r="Q36" s="19">
        <f t="shared" si="57"/>
        <v>12248.45569562944</v>
      </c>
      <c r="R36" s="19">
        <f t="shared" si="57"/>
        <v>12615.909366498325</v>
      </c>
      <c r="S36" s="19">
        <f t="shared" si="57"/>
        <v>12994.386647493277</v>
      </c>
      <c r="T36" s="19">
        <f t="shared" si="57"/>
        <v>12683.705637595976</v>
      </c>
      <c r="U36" s="19">
        <f t="shared" si="57"/>
        <v>13064.216806723856</v>
      </c>
      <c r="V36" s="19">
        <f t="shared" si="57"/>
        <v>13456.143310925572</v>
      </c>
      <c r="W36" s="19">
        <f t="shared" si="57"/>
        <v>9703.0926443916687</v>
      </c>
      <c r="X36" s="19">
        <f t="shared" si="57"/>
        <v>9730.8121770531106</v>
      </c>
      <c r="Y36" s="19">
        <f t="shared" si="57"/>
        <v>10022.736542364704</v>
      </c>
      <c r="Z36" s="19">
        <f t="shared" si="57"/>
        <v>10323.418638635645</v>
      </c>
      <c r="AA36" s="19">
        <f t="shared" si="57"/>
        <v>10633.121197794717</v>
      </c>
      <c r="AB36" s="19">
        <f t="shared" si="57"/>
        <v>10952.114833728556</v>
      </c>
      <c r="AC36" s="19">
        <f t="shared" si="57"/>
        <v>11280.678278740414</v>
      </c>
      <c r="AD36" s="19">
        <f t="shared" si="57"/>
        <v>11619.098627102625</v>
      </c>
      <c r="AE36" s="19">
        <f t="shared" si="57"/>
        <v>11967.671585915705</v>
      </c>
      <c r="AF36" s="19">
        <f t="shared" si="57"/>
        <v>12326.701733493175</v>
      </c>
      <c r="AG36" s="19">
        <f t="shared" si="57"/>
        <v>12696.502785497971</v>
      </c>
      <c r="AH36" s="19">
        <f t="shared" si="57"/>
        <v>9415.8293854635958</v>
      </c>
      <c r="AI36" s="19">
        <f t="shared" si="57"/>
        <v>9698.3042670275045</v>
      </c>
      <c r="AJ36" s="19">
        <f t="shared" si="57"/>
        <v>9989.2533950383295</v>
      </c>
      <c r="AK36" s="19">
        <f t="shared" si="57"/>
        <v>10288.93099688948</v>
      </c>
      <c r="AL36" s="19">
        <f t="shared" si="57"/>
        <v>10597.598926796165</v>
      </c>
      <c r="AM36" s="19">
        <f t="shared" si="56"/>
        <v>8030.7375839034921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875.5</v>
      </c>
      <c r="F39" s="18">
        <v>901.76499999999999</v>
      </c>
      <c r="G39" s="18">
        <v>928.81795</v>
      </c>
      <c r="H39" s="18">
        <v>956.68248849999998</v>
      </c>
      <c r="I39" s="18">
        <v>985.38296315499997</v>
      </c>
      <c r="J39" s="18">
        <v>1014.94445204965</v>
      </c>
      <c r="K39" s="18">
        <v>1045.3927856111395</v>
      </c>
      <c r="L39" s="18">
        <v>1076.7545691794737</v>
      </c>
      <c r="M39" s="18">
        <v>1109.0572062548579</v>
      </c>
      <c r="N39" s="18">
        <v>1142.3289224425037</v>
      </c>
      <c r="O39" s="18">
        <v>1176.5987901157787</v>
      </c>
      <c r="P39" s="18">
        <v>1211.8967538192521</v>
      </c>
      <c r="Q39" s="18">
        <v>1248.2536564338297</v>
      </c>
      <c r="R39" s="18">
        <v>1285.7012661268448</v>
      </c>
      <c r="S39" s="18">
        <v>1324.2723041106501</v>
      </c>
      <c r="T39" s="18">
        <v>1364.0004732339696</v>
      </c>
      <c r="U39" s="18">
        <v>1404.9204874309887</v>
      </c>
      <c r="V39" s="18">
        <v>1447.0681020539184</v>
      </c>
      <c r="W39" s="18">
        <v>1490.4801451155361</v>
      </c>
      <c r="X39" s="18">
        <v>1535.1945494690021</v>
      </c>
      <c r="Y39" s="18">
        <v>1581.2503859530723</v>
      </c>
      <c r="Z39" s="18">
        <v>1628.6878975316645</v>
      </c>
      <c r="AA39" s="18">
        <v>1677.5485344576146</v>
      </c>
      <c r="AB39" s="18">
        <v>1727.8749904913429</v>
      </c>
      <c r="AC39" s="18">
        <v>1779.7112402060832</v>
      </c>
      <c r="AD39" s="18">
        <v>1833.1025774122656</v>
      </c>
      <c r="AE39" s="18">
        <v>1888.0956547346336</v>
      </c>
      <c r="AF39" s="18">
        <v>1944.7385243766728</v>
      </c>
      <c r="AG39" s="18">
        <v>2003.080680107973</v>
      </c>
      <c r="AH39" s="18">
        <v>2063.1731005112124</v>
      </c>
      <c r="AI39" s="18">
        <v>2125.068293526549</v>
      </c>
      <c r="AJ39" s="18">
        <v>2188.8203423323457</v>
      </c>
      <c r="AK39" s="18">
        <v>2254.4849526023163</v>
      </c>
      <c r="AL39" s="18">
        <v>2322.1195011803857</v>
      </c>
      <c r="AM39" s="18">
        <v>2391.7830862157971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618</v>
      </c>
      <c r="F40" s="18">
        <v>636.54</v>
      </c>
      <c r="G40" s="18">
        <v>655.63620000000003</v>
      </c>
      <c r="H40" s="18">
        <v>675.30528600000002</v>
      </c>
      <c r="I40" s="18">
        <v>695.56444457999999</v>
      </c>
      <c r="J40" s="18">
        <v>716.43137791740003</v>
      </c>
      <c r="K40" s="18">
        <v>737.92431925492201</v>
      </c>
      <c r="L40" s="18">
        <v>760.06204883256964</v>
      </c>
      <c r="M40" s="18">
        <v>782.86391029754679</v>
      </c>
      <c r="N40" s="18">
        <v>806.34982760647324</v>
      </c>
      <c r="O40" s="18">
        <v>830.54032243466747</v>
      </c>
      <c r="P40" s="18">
        <v>855.45653210770752</v>
      </c>
      <c r="Q40" s="18">
        <v>881.12022807093877</v>
      </c>
      <c r="R40" s="18">
        <v>907.55383491306691</v>
      </c>
      <c r="S40" s="18">
        <v>934.7804499604589</v>
      </c>
      <c r="T40" s="18">
        <v>962.82386345927273</v>
      </c>
      <c r="U40" s="18">
        <v>991.70857936305094</v>
      </c>
      <c r="V40" s="18">
        <v>1021.4598367439424</v>
      </c>
      <c r="W40" s="18">
        <v>1052.1036318462607</v>
      </c>
      <c r="X40" s="18">
        <v>1083.6667408016485</v>
      </c>
      <c r="Y40" s="18">
        <v>1116.176743025698</v>
      </c>
      <c r="Z40" s="18">
        <v>1149.6620453164689</v>
      </c>
      <c r="AA40" s="18">
        <v>1184.1519066759631</v>
      </c>
      <c r="AB40" s="18">
        <v>1219.676463876242</v>
      </c>
      <c r="AC40" s="18">
        <v>1256.2667577925292</v>
      </c>
      <c r="AD40" s="18">
        <v>1293.9547605263051</v>
      </c>
      <c r="AE40" s="18">
        <v>1332.7734033420943</v>
      </c>
      <c r="AF40" s="18">
        <v>1372.7566054423571</v>
      </c>
      <c r="AG40" s="18">
        <v>1413.9393036056279</v>
      </c>
      <c r="AH40" s="18">
        <v>1456.3574827137968</v>
      </c>
      <c r="AI40" s="18">
        <v>1500.0482071952108</v>
      </c>
      <c r="AJ40" s="18">
        <v>1545.0496534110671</v>
      </c>
      <c r="AK40" s="18">
        <v>1591.4011430133992</v>
      </c>
      <c r="AL40" s="18">
        <v>1639.1431773038012</v>
      </c>
      <c r="AM40" s="18">
        <v>1688.3174726229151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257.5</v>
      </c>
      <c r="F41" s="18">
        <v>265.22500000000002</v>
      </c>
      <c r="G41" s="18">
        <v>273.18175000000002</v>
      </c>
      <c r="H41" s="18">
        <v>281.37720250000001</v>
      </c>
      <c r="I41" s="18">
        <v>289.81851857500004</v>
      </c>
      <c r="J41" s="18">
        <v>298.51307413225004</v>
      </c>
      <c r="K41" s="18">
        <v>307.46846635621756</v>
      </c>
      <c r="L41" s="18">
        <v>316.69252034690408</v>
      </c>
      <c r="M41" s="18">
        <v>326.19329595731119</v>
      </c>
      <c r="N41" s="18">
        <v>335.97909483603053</v>
      </c>
      <c r="O41" s="18">
        <v>346.05846768111144</v>
      </c>
      <c r="P41" s="18">
        <v>356.44022171154478</v>
      </c>
      <c r="Q41" s="18">
        <v>367.13342836289115</v>
      </c>
      <c r="R41" s="18">
        <v>378.14743121377791</v>
      </c>
      <c r="S41" s="18">
        <v>389.49185415019127</v>
      </c>
      <c r="T41" s="18">
        <v>401.176609774697</v>
      </c>
      <c r="U41" s="18">
        <v>413.21190806793794</v>
      </c>
      <c r="V41" s="18">
        <v>425.6082653099761</v>
      </c>
      <c r="W41" s="18">
        <v>438.37651326927539</v>
      </c>
      <c r="X41" s="18">
        <v>451.52780866735367</v>
      </c>
      <c r="Y41" s="18">
        <v>465.07364292737429</v>
      </c>
      <c r="Z41" s="18">
        <v>479.02585221519553</v>
      </c>
      <c r="AA41" s="18">
        <v>493.39662778165143</v>
      </c>
      <c r="AB41" s="18">
        <v>508.198526615101</v>
      </c>
      <c r="AC41" s="18">
        <v>523.44448241355406</v>
      </c>
      <c r="AD41" s="18">
        <v>539.14781688596065</v>
      </c>
      <c r="AE41" s="18">
        <v>555.32225139253944</v>
      </c>
      <c r="AF41" s="18">
        <v>571.98191893431567</v>
      </c>
      <c r="AG41" s="18">
        <v>589.14137650234511</v>
      </c>
      <c r="AH41" s="18">
        <v>606.81561779741548</v>
      </c>
      <c r="AI41" s="18">
        <v>625.02008633133801</v>
      </c>
      <c r="AJ41" s="18">
        <v>643.77068892127818</v>
      </c>
      <c r="AK41" s="18">
        <v>663.08380958891655</v>
      </c>
      <c r="AL41" s="18">
        <v>682.97632387658405</v>
      </c>
      <c r="AM41" s="18">
        <v>703.4656135928816</v>
      </c>
    </row>
    <row r="42" spans="2:39" s="32" customFormat="1" ht="21" customHeight="1" x14ac:dyDescent="0.3">
      <c r="B42" s="28" t="s">
        <v>40</v>
      </c>
      <c r="C42" s="29"/>
      <c r="D42" s="31">
        <f t="shared" ref="D42" si="58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9">SUM(D41, D40, D39, D38, D37, D35, D34, D33, D32, D31, D30, D28, D27, D26, D25, D24, D22, D21, D20, D19, D18, D17, D16, D15, D14 + D13)</f>
        <v>43850</v>
      </c>
      <c r="E43" s="19">
        <f t="shared" ref="E43:AL43" si="60">SUM(E41, E40, E39, E38, E37, E35, E34, E33, E32, E31, E30, E28, E27, E26, E25, E24, E22, E21, E20, E19, E18, E17, E16, E15, E14 + E13)</f>
        <v>42465.5</v>
      </c>
      <c r="F43" s="19">
        <f t="shared" si="60"/>
        <v>38306.214999999997</v>
      </c>
      <c r="G43" s="19">
        <f t="shared" si="60"/>
        <v>38765.816450000006</v>
      </c>
      <c r="H43" s="19">
        <f t="shared" si="60"/>
        <v>39245.836568500003</v>
      </c>
      <c r="I43" s="19">
        <f t="shared" si="60"/>
        <v>40103.589018055005</v>
      </c>
      <c r="J43" s="19">
        <f t="shared" si="60"/>
        <v>40751.984044044104</v>
      </c>
      <c r="K43" s="19">
        <f t="shared" si="60"/>
        <v>41974.543565365428</v>
      </c>
      <c r="L43" s="19">
        <f t="shared" si="60"/>
        <v>43233.779872326399</v>
      </c>
      <c r="M43" s="19">
        <f t="shared" si="60"/>
        <v>37020.568509279212</v>
      </c>
      <c r="N43" s="19">
        <f t="shared" si="60"/>
        <v>34990.948623968274</v>
      </c>
      <c r="O43" s="19">
        <f t="shared" si="60"/>
        <v>35603.643304763711</v>
      </c>
      <c r="P43" s="19">
        <f t="shared" si="60"/>
        <v>36671.752603906629</v>
      </c>
      <c r="Q43" s="19">
        <f t="shared" si="60"/>
        <v>37609.949819149071</v>
      </c>
      <c r="R43" s="19">
        <f t="shared" si="60"/>
        <v>37645.049614318908</v>
      </c>
      <c r="S43" s="19">
        <f t="shared" si="60"/>
        <v>38118.481883105698</v>
      </c>
      <c r="T43" s="19">
        <f t="shared" si="60"/>
        <v>36197.416137763867</v>
      </c>
      <c r="U43" s="19">
        <f t="shared" si="60"/>
        <v>35273.847168260807</v>
      </c>
      <c r="V43" s="19">
        <f t="shared" si="60"/>
        <v>36332.062583308638</v>
      </c>
      <c r="W43" s="19">
        <f t="shared" si="60"/>
        <v>32251.101487757755</v>
      </c>
      <c r="X43" s="19">
        <f t="shared" si="60"/>
        <v>32042.492079250555</v>
      </c>
      <c r="Y43" s="19">
        <f t="shared" si="60"/>
        <v>33003.766841628072</v>
      </c>
      <c r="Z43" s="19">
        <f t="shared" si="60"/>
        <v>31886.790375003955</v>
      </c>
      <c r="AA43" s="19">
        <f t="shared" si="60"/>
        <v>31209.31559444272</v>
      </c>
      <c r="AB43" s="19">
        <f t="shared" si="60"/>
        <v>31818.882410318245</v>
      </c>
      <c r="AC43" s="19">
        <f t="shared" si="60"/>
        <v>31891.324722341862</v>
      </c>
      <c r="AD43" s="19">
        <f t="shared" si="60"/>
        <v>32318.789967840556</v>
      </c>
      <c r="AE43" s="19">
        <f t="shared" si="60"/>
        <v>31770.592231972463</v>
      </c>
      <c r="AF43" s="19">
        <f t="shared" si="60"/>
        <v>31240.964881794564</v>
      </c>
      <c r="AG43" s="19">
        <f t="shared" si="60"/>
        <v>31672.837246558836</v>
      </c>
      <c r="AH43" s="19">
        <f t="shared" si="60"/>
        <v>28208.781402660974</v>
      </c>
      <c r="AI43" s="19">
        <f t="shared" si="60"/>
        <v>29055.044844740802</v>
      </c>
      <c r="AJ43" s="19">
        <f t="shared" si="60"/>
        <v>29926.696190083028</v>
      </c>
      <c r="AK43" s="19">
        <f t="shared" si="60"/>
        <v>30824.497075785523</v>
      </c>
      <c r="AL43" s="19">
        <f t="shared" si="60"/>
        <v>29829.698032314416</v>
      </c>
      <c r="AM43" s="19">
        <f t="shared" si="59"/>
        <v>26457.534721207896</v>
      </c>
    </row>
    <row r="44" spans="2:39" s="21" customFormat="1" ht="21" customHeight="1" x14ac:dyDescent="0.3">
      <c r="B44" s="5" t="s">
        <v>42</v>
      </c>
      <c r="C44" s="22"/>
      <c r="D44" s="23">
        <f t="shared" ref="D44:AM44" si="61">D12-D43</f>
        <v>-43850</v>
      </c>
      <c r="E44" s="23">
        <f t="shared" ref="E44:AL44" si="62">E12-E43</f>
        <v>-42465.5</v>
      </c>
      <c r="F44" s="23">
        <f t="shared" si="62"/>
        <v>-38306.214999999997</v>
      </c>
      <c r="G44" s="23">
        <f t="shared" si="62"/>
        <v>-38765.816450000006</v>
      </c>
      <c r="H44" s="23">
        <f t="shared" si="62"/>
        <v>-39245.836568500003</v>
      </c>
      <c r="I44" s="23">
        <f t="shared" si="62"/>
        <v>-40103.589018055005</v>
      </c>
      <c r="J44" s="23">
        <f t="shared" si="62"/>
        <v>-40751.984044044104</v>
      </c>
      <c r="K44" s="23">
        <f t="shared" si="62"/>
        <v>-41974.543565365428</v>
      </c>
      <c r="L44" s="23">
        <f t="shared" si="62"/>
        <v>-43233.779872326399</v>
      </c>
      <c r="M44" s="23">
        <f t="shared" si="62"/>
        <v>-37020.568509279212</v>
      </c>
      <c r="N44" s="23">
        <f t="shared" si="62"/>
        <v>-34990.948623968274</v>
      </c>
      <c r="O44" s="23">
        <f t="shared" si="62"/>
        <v>-35603.643304763711</v>
      </c>
      <c r="P44" s="23">
        <f t="shared" si="62"/>
        <v>-36671.752603906629</v>
      </c>
      <c r="Q44" s="23">
        <f t="shared" si="62"/>
        <v>-37609.949819149071</v>
      </c>
      <c r="R44" s="23">
        <f t="shared" si="62"/>
        <v>-37645.049614318908</v>
      </c>
      <c r="S44" s="23">
        <f t="shared" si="62"/>
        <v>-38118.481883105698</v>
      </c>
      <c r="T44" s="23">
        <f t="shared" si="62"/>
        <v>-36197.416137763867</v>
      </c>
      <c r="U44" s="23">
        <f t="shared" si="62"/>
        <v>-35273.847168260807</v>
      </c>
      <c r="V44" s="23">
        <f t="shared" si="62"/>
        <v>-36332.062583308638</v>
      </c>
      <c r="W44" s="23">
        <f t="shared" si="62"/>
        <v>-32251.101487757755</v>
      </c>
      <c r="X44" s="23">
        <f t="shared" si="62"/>
        <v>-32042.492079250555</v>
      </c>
      <c r="Y44" s="23">
        <f t="shared" si="62"/>
        <v>-33003.766841628072</v>
      </c>
      <c r="Z44" s="23">
        <f t="shared" si="62"/>
        <v>-31886.790375003955</v>
      </c>
      <c r="AA44" s="23">
        <f t="shared" si="62"/>
        <v>-31209.31559444272</v>
      </c>
      <c r="AB44" s="23">
        <f t="shared" si="62"/>
        <v>-31818.882410318245</v>
      </c>
      <c r="AC44" s="23">
        <f t="shared" si="62"/>
        <v>-31891.324722341862</v>
      </c>
      <c r="AD44" s="23">
        <f t="shared" si="62"/>
        <v>-32318.789967840556</v>
      </c>
      <c r="AE44" s="23">
        <f t="shared" si="62"/>
        <v>-31770.592231972463</v>
      </c>
      <c r="AF44" s="23">
        <f t="shared" si="62"/>
        <v>-31240.964881794564</v>
      </c>
      <c r="AG44" s="23">
        <f t="shared" si="62"/>
        <v>-31672.837246558836</v>
      </c>
      <c r="AH44" s="23">
        <f t="shared" si="62"/>
        <v>-28208.781402660974</v>
      </c>
      <c r="AI44" s="23">
        <f t="shared" si="62"/>
        <v>-29055.044844740802</v>
      </c>
      <c r="AJ44" s="23">
        <f t="shared" si="62"/>
        <v>-29926.696190083028</v>
      </c>
      <c r="AK44" s="23">
        <f t="shared" si="62"/>
        <v>-30824.497075785523</v>
      </c>
      <c r="AL44" s="23">
        <f t="shared" si="62"/>
        <v>-29829.698032314416</v>
      </c>
      <c r="AM44" s="23">
        <f t="shared" si="61"/>
        <v>-26457.534721207896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3">SUM(D46 + D45)</f>
        <v>0</v>
      </c>
      <c r="E47" s="19">
        <f t="shared" si="63"/>
        <v>0</v>
      </c>
      <c r="F47" s="19">
        <f t="shared" si="63"/>
        <v>0</v>
      </c>
      <c r="G47" s="19">
        <f t="shared" si="63"/>
        <v>0</v>
      </c>
      <c r="H47" s="19">
        <f t="shared" si="63"/>
        <v>0</v>
      </c>
      <c r="I47" s="19">
        <f t="shared" si="63"/>
        <v>0</v>
      </c>
      <c r="J47" s="19">
        <f t="shared" si="63"/>
        <v>0</v>
      </c>
      <c r="K47" s="19">
        <f t="shared" si="63"/>
        <v>0</v>
      </c>
      <c r="L47" s="19">
        <f t="shared" si="63"/>
        <v>0</v>
      </c>
      <c r="M47" s="19">
        <f t="shared" si="63"/>
        <v>0</v>
      </c>
      <c r="N47" s="19">
        <f t="shared" si="63"/>
        <v>0</v>
      </c>
      <c r="O47" s="19">
        <f t="shared" si="63"/>
        <v>0</v>
      </c>
      <c r="P47" s="19">
        <f t="shared" si="63"/>
        <v>0</v>
      </c>
      <c r="Q47" s="19">
        <f t="shared" si="63"/>
        <v>0</v>
      </c>
      <c r="R47" s="19">
        <f t="shared" si="63"/>
        <v>0</v>
      </c>
      <c r="S47" s="19">
        <f t="shared" si="63"/>
        <v>0</v>
      </c>
      <c r="T47" s="19">
        <f t="shared" si="63"/>
        <v>0</v>
      </c>
      <c r="U47" s="19">
        <f t="shared" si="63"/>
        <v>0</v>
      </c>
      <c r="V47" s="19">
        <f t="shared" si="63"/>
        <v>0</v>
      </c>
      <c r="W47" s="19">
        <f t="shared" si="63"/>
        <v>0</v>
      </c>
      <c r="X47" s="19">
        <f t="shared" si="63"/>
        <v>0</v>
      </c>
      <c r="Y47" s="19">
        <f t="shared" si="63"/>
        <v>0</v>
      </c>
      <c r="Z47" s="19">
        <f t="shared" si="63"/>
        <v>0</v>
      </c>
      <c r="AA47" s="19">
        <f t="shared" si="63"/>
        <v>0</v>
      </c>
      <c r="AB47" s="19">
        <f t="shared" si="63"/>
        <v>0</v>
      </c>
      <c r="AC47" s="19">
        <f t="shared" si="63"/>
        <v>0</v>
      </c>
      <c r="AD47" s="19">
        <f t="shared" si="63"/>
        <v>0</v>
      </c>
      <c r="AE47" s="19">
        <f t="shared" si="63"/>
        <v>0</v>
      </c>
      <c r="AF47" s="19">
        <f t="shared" si="63"/>
        <v>0</v>
      </c>
      <c r="AG47" s="19">
        <f t="shared" si="63"/>
        <v>0</v>
      </c>
      <c r="AH47" s="19">
        <f t="shared" si="63"/>
        <v>0</v>
      </c>
      <c r="AI47" s="19">
        <f t="shared" si="63"/>
        <v>0</v>
      </c>
      <c r="AJ47" s="19">
        <f t="shared" si="63"/>
        <v>0</v>
      </c>
      <c r="AK47" s="19">
        <f t="shared" si="63"/>
        <v>0</v>
      </c>
      <c r="AL47" s="19">
        <f t="shared" si="63"/>
        <v>0</v>
      </c>
      <c r="AM47" s="19">
        <f t="shared" ref="AM47" si="6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5">SUM(D50, D49 + D48)</f>
        <v>0</v>
      </c>
      <c r="E51" s="19">
        <f t="shared" ref="E51:AL51" si="66">SUM(E50, E49 + E48)</f>
        <v>0</v>
      </c>
      <c r="F51" s="19">
        <f t="shared" si="66"/>
        <v>0</v>
      </c>
      <c r="G51" s="19">
        <f t="shared" si="66"/>
        <v>0</v>
      </c>
      <c r="H51" s="19">
        <f t="shared" si="66"/>
        <v>0</v>
      </c>
      <c r="I51" s="19">
        <f t="shared" si="66"/>
        <v>0</v>
      </c>
      <c r="J51" s="19">
        <f t="shared" si="66"/>
        <v>0</v>
      </c>
      <c r="K51" s="19">
        <f t="shared" si="66"/>
        <v>0</v>
      </c>
      <c r="L51" s="19">
        <f t="shared" si="66"/>
        <v>0</v>
      </c>
      <c r="M51" s="19">
        <f t="shared" si="66"/>
        <v>0</v>
      </c>
      <c r="N51" s="19">
        <f t="shared" si="66"/>
        <v>0</v>
      </c>
      <c r="O51" s="19">
        <f t="shared" si="66"/>
        <v>0</v>
      </c>
      <c r="P51" s="19">
        <f t="shared" si="66"/>
        <v>0</v>
      </c>
      <c r="Q51" s="19">
        <f t="shared" si="66"/>
        <v>0</v>
      </c>
      <c r="R51" s="19">
        <f t="shared" si="66"/>
        <v>0</v>
      </c>
      <c r="S51" s="19">
        <f t="shared" si="66"/>
        <v>0</v>
      </c>
      <c r="T51" s="19">
        <f t="shared" si="66"/>
        <v>0</v>
      </c>
      <c r="U51" s="19">
        <f t="shared" si="66"/>
        <v>0</v>
      </c>
      <c r="V51" s="19">
        <f t="shared" si="66"/>
        <v>0</v>
      </c>
      <c r="W51" s="19">
        <f t="shared" si="66"/>
        <v>0</v>
      </c>
      <c r="X51" s="19">
        <f t="shared" si="66"/>
        <v>0</v>
      </c>
      <c r="Y51" s="19">
        <f t="shared" si="66"/>
        <v>0</v>
      </c>
      <c r="Z51" s="19">
        <f t="shared" si="66"/>
        <v>0</v>
      </c>
      <c r="AA51" s="19">
        <f t="shared" si="66"/>
        <v>0</v>
      </c>
      <c r="AB51" s="19">
        <f t="shared" si="66"/>
        <v>0</v>
      </c>
      <c r="AC51" s="19">
        <f t="shared" si="66"/>
        <v>0</v>
      </c>
      <c r="AD51" s="19">
        <f t="shared" si="66"/>
        <v>0</v>
      </c>
      <c r="AE51" s="19">
        <f t="shared" si="66"/>
        <v>0</v>
      </c>
      <c r="AF51" s="19">
        <f t="shared" si="66"/>
        <v>0</v>
      </c>
      <c r="AG51" s="19">
        <f t="shared" si="66"/>
        <v>0</v>
      </c>
      <c r="AH51" s="19">
        <f t="shared" si="66"/>
        <v>0</v>
      </c>
      <c r="AI51" s="19">
        <f t="shared" si="66"/>
        <v>0</v>
      </c>
      <c r="AJ51" s="19">
        <f t="shared" si="66"/>
        <v>0</v>
      </c>
      <c r="AK51" s="19">
        <f t="shared" si="66"/>
        <v>0</v>
      </c>
      <c r="AL51" s="19">
        <f t="shared" si="66"/>
        <v>0</v>
      </c>
      <c r="AM51" s="19">
        <f t="shared" si="6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67">D47-D51</f>
        <v>0</v>
      </c>
      <c r="E52" s="23">
        <f t="shared" ref="E52:AL52" si="68">E47-E51</f>
        <v>0</v>
      </c>
      <c r="F52" s="23">
        <f t="shared" si="68"/>
        <v>0</v>
      </c>
      <c r="G52" s="23">
        <f t="shared" si="68"/>
        <v>0</v>
      </c>
      <c r="H52" s="23">
        <f t="shared" si="68"/>
        <v>0</v>
      </c>
      <c r="I52" s="23">
        <f t="shared" si="68"/>
        <v>0</v>
      </c>
      <c r="J52" s="23">
        <f t="shared" si="68"/>
        <v>0</v>
      </c>
      <c r="K52" s="23">
        <f t="shared" si="68"/>
        <v>0</v>
      </c>
      <c r="L52" s="23">
        <f t="shared" si="68"/>
        <v>0</v>
      </c>
      <c r="M52" s="23">
        <f t="shared" si="68"/>
        <v>0</v>
      </c>
      <c r="N52" s="23">
        <f t="shared" si="68"/>
        <v>0</v>
      </c>
      <c r="O52" s="23">
        <f t="shared" si="68"/>
        <v>0</v>
      </c>
      <c r="P52" s="23">
        <f t="shared" si="68"/>
        <v>0</v>
      </c>
      <c r="Q52" s="23">
        <f t="shared" si="68"/>
        <v>0</v>
      </c>
      <c r="R52" s="23">
        <f t="shared" si="68"/>
        <v>0</v>
      </c>
      <c r="S52" s="23">
        <f t="shared" si="68"/>
        <v>0</v>
      </c>
      <c r="T52" s="23">
        <f t="shared" si="68"/>
        <v>0</v>
      </c>
      <c r="U52" s="23">
        <f t="shared" si="68"/>
        <v>0</v>
      </c>
      <c r="V52" s="23">
        <f t="shared" si="68"/>
        <v>0</v>
      </c>
      <c r="W52" s="23">
        <f t="shared" si="68"/>
        <v>0</v>
      </c>
      <c r="X52" s="23">
        <f t="shared" si="68"/>
        <v>0</v>
      </c>
      <c r="Y52" s="23">
        <f t="shared" si="68"/>
        <v>0</v>
      </c>
      <c r="Z52" s="23">
        <f t="shared" si="68"/>
        <v>0</v>
      </c>
      <c r="AA52" s="23">
        <f t="shared" si="68"/>
        <v>0</v>
      </c>
      <c r="AB52" s="23">
        <f t="shared" si="68"/>
        <v>0</v>
      </c>
      <c r="AC52" s="23">
        <f t="shared" si="68"/>
        <v>0</v>
      </c>
      <c r="AD52" s="23">
        <f t="shared" si="68"/>
        <v>0</v>
      </c>
      <c r="AE52" s="23">
        <f t="shared" si="68"/>
        <v>0</v>
      </c>
      <c r="AF52" s="23">
        <f t="shared" si="68"/>
        <v>0</v>
      </c>
      <c r="AG52" s="23">
        <f t="shared" si="68"/>
        <v>0</v>
      </c>
      <c r="AH52" s="23">
        <f t="shared" si="68"/>
        <v>0</v>
      </c>
      <c r="AI52" s="23">
        <f t="shared" si="68"/>
        <v>0</v>
      </c>
      <c r="AJ52" s="23">
        <f t="shared" si="68"/>
        <v>0</v>
      </c>
      <c r="AK52" s="23">
        <f t="shared" si="68"/>
        <v>0</v>
      </c>
      <c r="AL52" s="23">
        <f t="shared" si="68"/>
        <v>0</v>
      </c>
      <c r="AM52" s="23">
        <f t="shared" si="6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9">D44+D52</f>
        <v>-43850</v>
      </c>
      <c r="E53" s="23">
        <f t="shared" ref="E53:AL53" si="70">E44+E52</f>
        <v>-42465.5</v>
      </c>
      <c r="F53" s="23">
        <f t="shared" si="70"/>
        <v>-38306.214999999997</v>
      </c>
      <c r="G53" s="23">
        <f t="shared" si="70"/>
        <v>-38765.816450000006</v>
      </c>
      <c r="H53" s="23">
        <f t="shared" si="70"/>
        <v>-39245.836568500003</v>
      </c>
      <c r="I53" s="23">
        <f t="shared" si="70"/>
        <v>-40103.589018055005</v>
      </c>
      <c r="J53" s="23">
        <f t="shared" si="70"/>
        <v>-40751.984044044104</v>
      </c>
      <c r="K53" s="23">
        <f t="shared" si="70"/>
        <v>-41974.543565365428</v>
      </c>
      <c r="L53" s="23">
        <f t="shared" si="70"/>
        <v>-43233.779872326399</v>
      </c>
      <c r="M53" s="23">
        <f t="shared" si="70"/>
        <v>-37020.568509279212</v>
      </c>
      <c r="N53" s="23">
        <f t="shared" si="70"/>
        <v>-34990.948623968274</v>
      </c>
      <c r="O53" s="23">
        <f t="shared" si="70"/>
        <v>-35603.643304763711</v>
      </c>
      <c r="P53" s="23">
        <f t="shared" si="70"/>
        <v>-36671.752603906629</v>
      </c>
      <c r="Q53" s="23">
        <f t="shared" si="70"/>
        <v>-37609.949819149071</v>
      </c>
      <c r="R53" s="23">
        <f t="shared" si="70"/>
        <v>-37645.049614318908</v>
      </c>
      <c r="S53" s="23">
        <f t="shared" si="70"/>
        <v>-38118.481883105698</v>
      </c>
      <c r="T53" s="23">
        <f t="shared" si="70"/>
        <v>-36197.416137763867</v>
      </c>
      <c r="U53" s="23">
        <f t="shared" si="70"/>
        <v>-35273.847168260807</v>
      </c>
      <c r="V53" s="23">
        <f t="shared" si="70"/>
        <v>-36332.062583308638</v>
      </c>
      <c r="W53" s="23">
        <f t="shared" si="70"/>
        <v>-32251.101487757755</v>
      </c>
      <c r="X53" s="23">
        <f t="shared" si="70"/>
        <v>-32042.492079250555</v>
      </c>
      <c r="Y53" s="23">
        <f t="shared" si="70"/>
        <v>-33003.766841628072</v>
      </c>
      <c r="Z53" s="23">
        <f t="shared" si="70"/>
        <v>-31886.790375003955</v>
      </c>
      <c r="AA53" s="23">
        <f t="shared" si="70"/>
        <v>-31209.31559444272</v>
      </c>
      <c r="AB53" s="23">
        <f t="shared" si="70"/>
        <v>-31818.882410318245</v>
      </c>
      <c r="AC53" s="23">
        <f t="shared" si="70"/>
        <v>-31891.324722341862</v>
      </c>
      <c r="AD53" s="23">
        <f t="shared" si="70"/>
        <v>-32318.789967840556</v>
      </c>
      <c r="AE53" s="23">
        <f t="shared" si="70"/>
        <v>-31770.592231972463</v>
      </c>
      <c r="AF53" s="23">
        <f t="shared" si="70"/>
        <v>-31240.964881794564</v>
      </c>
      <c r="AG53" s="23">
        <f t="shared" si="70"/>
        <v>-31672.837246558836</v>
      </c>
      <c r="AH53" s="23">
        <f t="shared" si="70"/>
        <v>-28208.781402660974</v>
      </c>
      <c r="AI53" s="23">
        <f t="shared" si="70"/>
        <v>-29055.044844740802</v>
      </c>
      <c r="AJ53" s="23">
        <f t="shared" si="70"/>
        <v>-29926.696190083028</v>
      </c>
      <c r="AK53" s="23">
        <f t="shared" si="70"/>
        <v>-30824.497075785523</v>
      </c>
      <c r="AL53" s="23">
        <f t="shared" si="70"/>
        <v>-29829.698032314416</v>
      </c>
      <c r="AM53" s="23">
        <f t="shared" si="69"/>
        <v>-26457.534721207896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64FD22AB-DFED-4B63-9B23-509598BF402B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6B53-7220-4EB7-A48B-5E6F863B08E9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15.218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0</v>
      </c>
      <c r="D2" t="s">
        <v>56</v>
      </c>
    </row>
    <row r="3" spans="1:4" x14ac:dyDescent="0.3">
      <c r="A3" s="33" t="s">
        <v>4</v>
      </c>
      <c r="B3" s="34">
        <v>44985</v>
      </c>
      <c r="C3">
        <v>0</v>
      </c>
      <c r="D3" t="s">
        <v>56</v>
      </c>
    </row>
    <row r="4" spans="1:4" x14ac:dyDescent="0.3">
      <c r="A4" s="33" t="s">
        <v>4</v>
      </c>
      <c r="B4" s="34">
        <v>45016</v>
      </c>
      <c r="C4">
        <v>0</v>
      </c>
      <c r="D4" t="s">
        <v>56</v>
      </c>
    </row>
    <row r="5" spans="1:4" x14ac:dyDescent="0.3">
      <c r="A5" s="33" t="s">
        <v>4</v>
      </c>
      <c r="B5" s="34">
        <v>45046</v>
      </c>
      <c r="C5">
        <v>0</v>
      </c>
      <c r="D5" t="s">
        <v>56</v>
      </c>
    </row>
    <row r="6" spans="1:4" x14ac:dyDescent="0.3">
      <c r="A6" s="33" t="s">
        <v>4</v>
      </c>
      <c r="B6" s="34">
        <v>45077</v>
      </c>
      <c r="C6">
        <v>0</v>
      </c>
      <c r="D6" t="s">
        <v>56</v>
      </c>
    </row>
    <row r="7" spans="1:4" x14ac:dyDescent="0.3">
      <c r="A7" s="33" t="s">
        <v>4</v>
      </c>
      <c r="B7" s="34">
        <v>45107</v>
      </c>
      <c r="C7">
        <v>0</v>
      </c>
      <c r="D7" t="s">
        <v>56</v>
      </c>
    </row>
    <row r="8" spans="1:4" x14ac:dyDescent="0.3">
      <c r="A8" s="33" t="s">
        <v>4</v>
      </c>
      <c r="B8" s="34">
        <v>45138</v>
      </c>
      <c r="C8">
        <v>0</v>
      </c>
      <c r="D8" t="s">
        <v>56</v>
      </c>
    </row>
    <row r="9" spans="1:4" x14ac:dyDescent="0.3">
      <c r="A9" s="33" t="s">
        <v>4</v>
      </c>
      <c r="B9" s="34">
        <v>45169</v>
      </c>
      <c r="C9">
        <v>0</v>
      </c>
      <c r="D9" t="s">
        <v>56</v>
      </c>
    </row>
    <row r="10" spans="1:4" x14ac:dyDescent="0.3">
      <c r="A10" s="33" t="s">
        <v>4</v>
      </c>
      <c r="B10" s="34">
        <v>45199</v>
      </c>
      <c r="C10">
        <v>0</v>
      </c>
      <c r="D10" t="s">
        <v>56</v>
      </c>
    </row>
    <row r="11" spans="1:4" x14ac:dyDescent="0.3">
      <c r="A11" s="33" t="s">
        <v>4</v>
      </c>
      <c r="B11" s="34">
        <v>45230</v>
      </c>
      <c r="C11">
        <v>0</v>
      </c>
      <c r="D11" t="s">
        <v>56</v>
      </c>
    </row>
    <row r="12" spans="1:4" x14ac:dyDescent="0.3">
      <c r="A12" s="33" t="s">
        <v>4</v>
      </c>
      <c r="B12" s="34">
        <v>45260</v>
      </c>
      <c r="C12">
        <v>0</v>
      </c>
      <c r="D12" t="s">
        <v>56</v>
      </c>
    </row>
    <row r="13" spans="1:4" x14ac:dyDescent="0.3">
      <c r="A13" s="33" t="s">
        <v>4</v>
      </c>
      <c r="B13" s="34">
        <v>45291</v>
      </c>
      <c r="C13">
        <v>0</v>
      </c>
      <c r="D13" t="s">
        <v>56</v>
      </c>
    </row>
    <row r="14" spans="1:4" x14ac:dyDescent="0.3">
      <c r="A14" s="33" t="s">
        <v>4</v>
      </c>
      <c r="B14" s="34">
        <v>45322</v>
      </c>
      <c r="C14">
        <v>0</v>
      </c>
      <c r="D14" t="s">
        <v>56</v>
      </c>
    </row>
    <row r="15" spans="1:4" x14ac:dyDescent="0.3">
      <c r="A15" s="33" t="s">
        <v>4</v>
      </c>
      <c r="B15" s="34">
        <v>45351</v>
      </c>
      <c r="C15">
        <v>0</v>
      </c>
      <c r="D15" t="s">
        <v>56</v>
      </c>
    </row>
    <row r="16" spans="1:4" x14ac:dyDescent="0.3">
      <c r="A16" s="33" t="s">
        <v>4</v>
      </c>
      <c r="B16" s="34">
        <v>45382</v>
      </c>
      <c r="C16">
        <v>0</v>
      </c>
      <c r="D16" t="s">
        <v>56</v>
      </c>
    </row>
    <row r="17" spans="1:4" x14ac:dyDescent="0.3">
      <c r="A17" s="33" t="s">
        <v>4</v>
      </c>
      <c r="B17" s="34">
        <v>45412</v>
      </c>
      <c r="C17">
        <v>0</v>
      </c>
      <c r="D17" t="s">
        <v>56</v>
      </c>
    </row>
    <row r="18" spans="1:4" x14ac:dyDescent="0.3">
      <c r="A18" s="33" t="s">
        <v>4</v>
      </c>
      <c r="B18" s="34">
        <v>45443</v>
      </c>
      <c r="C18">
        <v>0</v>
      </c>
      <c r="D18" t="s">
        <v>56</v>
      </c>
    </row>
    <row r="19" spans="1:4" x14ac:dyDescent="0.3">
      <c r="A19" s="33" t="s">
        <v>4</v>
      </c>
      <c r="B19" s="34">
        <v>45473</v>
      </c>
      <c r="C19">
        <v>0</v>
      </c>
      <c r="D19" t="s">
        <v>56</v>
      </c>
    </row>
    <row r="20" spans="1:4" x14ac:dyDescent="0.3">
      <c r="A20" s="33" t="s">
        <v>4</v>
      </c>
      <c r="B20" s="34">
        <v>45504</v>
      </c>
      <c r="C20">
        <v>0</v>
      </c>
      <c r="D20" t="s">
        <v>56</v>
      </c>
    </row>
    <row r="21" spans="1:4" x14ac:dyDescent="0.3">
      <c r="A21" s="33" t="s">
        <v>4</v>
      </c>
      <c r="B21" s="34">
        <v>45535</v>
      </c>
      <c r="C21">
        <v>0</v>
      </c>
      <c r="D21" t="s">
        <v>56</v>
      </c>
    </row>
    <row r="22" spans="1:4" x14ac:dyDescent="0.3">
      <c r="A22" s="33" t="s">
        <v>4</v>
      </c>
      <c r="B22" s="34">
        <v>45565</v>
      </c>
      <c r="C22">
        <v>0</v>
      </c>
      <c r="D22" t="s">
        <v>56</v>
      </c>
    </row>
    <row r="23" spans="1:4" x14ac:dyDescent="0.3">
      <c r="A23" s="33" t="s">
        <v>4</v>
      </c>
      <c r="B23" s="34">
        <v>45596</v>
      </c>
      <c r="C23">
        <v>0</v>
      </c>
      <c r="D23" t="s">
        <v>56</v>
      </c>
    </row>
    <row r="24" spans="1:4" x14ac:dyDescent="0.3">
      <c r="A24" s="33" t="s">
        <v>4</v>
      </c>
      <c r="B24" s="34">
        <v>45626</v>
      </c>
      <c r="C24">
        <v>0</v>
      </c>
      <c r="D24" t="s">
        <v>56</v>
      </c>
    </row>
    <row r="25" spans="1:4" x14ac:dyDescent="0.3">
      <c r="A25" s="33" t="s">
        <v>4</v>
      </c>
      <c r="B25" s="34">
        <v>45657</v>
      </c>
      <c r="C25">
        <v>0</v>
      </c>
      <c r="D25" t="s">
        <v>56</v>
      </c>
    </row>
    <row r="26" spans="1:4" x14ac:dyDescent="0.3">
      <c r="A26" s="33" t="s">
        <v>4</v>
      </c>
      <c r="B26" s="34">
        <v>45688</v>
      </c>
      <c r="C26">
        <v>0</v>
      </c>
      <c r="D26" t="s">
        <v>56</v>
      </c>
    </row>
    <row r="27" spans="1:4" x14ac:dyDescent="0.3">
      <c r="A27" s="33" t="s">
        <v>4</v>
      </c>
      <c r="B27" s="34">
        <v>45716</v>
      </c>
      <c r="C27">
        <v>0</v>
      </c>
      <c r="D27" t="s">
        <v>56</v>
      </c>
    </row>
    <row r="28" spans="1:4" x14ac:dyDescent="0.3">
      <c r="A28" s="33" t="s">
        <v>4</v>
      </c>
      <c r="B28" s="34">
        <v>45747</v>
      </c>
      <c r="C28">
        <v>0</v>
      </c>
      <c r="D28" t="s">
        <v>56</v>
      </c>
    </row>
    <row r="29" spans="1:4" x14ac:dyDescent="0.3">
      <c r="A29" s="33" t="s">
        <v>4</v>
      </c>
      <c r="B29" s="34">
        <v>45777</v>
      </c>
      <c r="C29">
        <v>0</v>
      </c>
      <c r="D29" t="s">
        <v>56</v>
      </c>
    </row>
    <row r="30" spans="1:4" x14ac:dyDescent="0.3">
      <c r="A30" s="33" t="s">
        <v>4</v>
      </c>
      <c r="B30" s="34">
        <v>45808</v>
      </c>
      <c r="C30">
        <v>0</v>
      </c>
      <c r="D30" t="s">
        <v>56</v>
      </c>
    </row>
    <row r="31" spans="1:4" x14ac:dyDescent="0.3">
      <c r="A31" s="33" t="s">
        <v>4</v>
      </c>
      <c r="B31" s="34">
        <v>45838</v>
      </c>
      <c r="C31">
        <v>0</v>
      </c>
      <c r="D31" t="s">
        <v>56</v>
      </c>
    </row>
    <row r="32" spans="1:4" x14ac:dyDescent="0.3">
      <c r="A32" s="33" t="s">
        <v>4</v>
      </c>
      <c r="B32" s="34">
        <v>45869</v>
      </c>
      <c r="C32">
        <v>0</v>
      </c>
      <c r="D32" t="s">
        <v>56</v>
      </c>
    </row>
    <row r="33" spans="1:4" x14ac:dyDescent="0.3">
      <c r="A33" s="33" t="s">
        <v>4</v>
      </c>
      <c r="B33" s="34">
        <v>45900</v>
      </c>
      <c r="C33">
        <v>0</v>
      </c>
      <c r="D33" t="s">
        <v>56</v>
      </c>
    </row>
    <row r="34" spans="1:4" x14ac:dyDescent="0.3">
      <c r="A34" s="33" t="s">
        <v>4</v>
      </c>
      <c r="B34" s="34">
        <v>45930</v>
      </c>
      <c r="C34">
        <v>0</v>
      </c>
      <c r="D34" t="s">
        <v>56</v>
      </c>
    </row>
    <row r="35" spans="1:4" x14ac:dyDescent="0.3">
      <c r="A35" s="33" t="s">
        <v>4</v>
      </c>
      <c r="B35" s="34">
        <v>45961</v>
      </c>
      <c r="C35">
        <v>0</v>
      </c>
      <c r="D35" t="s">
        <v>56</v>
      </c>
    </row>
    <row r="36" spans="1:4" x14ac:dyDescent="0.3">
      <c r="A36" s="33" t="s">
        <v>4</v>
      </c>
      <c r="B36" s="34">
        <v>45991</v>
      </c>
      <c r="C36">
        <v>0</v>
      </c>
      <c r="D36" t="s">
        <v>56</v>
      </c>
    </row>
    <row r="37" spans="1:4" x14ac:dyDescent="0.3">
      <c r="A37" s="33" t="s">
        <v>4</v>
      </c>
      <c r="B37" s="34">
        <v>46022</v>
      </c>
      <c r="C37">
        <v>0</v>
      </c>
      <c r="D37" t="s">
        <v>56</v>
      </c>
    </row>
    <row r="38" spans="1:4" x14ac:dyDescent="0.3">
      <c r="A38" s="33" t="s">
        <v>5</v>
      </c>
      <c r="B38" s="34">
        <v>44957</v>
      </c>
      <c r="C38">
        <v>0</v>
      </c>
      <c r="D38" t="s">
        <v>56</v>
      </c>
    </row>
    <row r="39" spans="1:4" x14ac:dyDescent="0.3">
      <c r="A39" s="33" t="s">
        <v>5</v>
      </c>
      <c r="B39" s="34">
        <v>44985</v>
      </c>
      <c r="C39">
        <v>0</v>
      </c>
      <c r="D39" t="s">
        <v>56</v>
      </c>
    </row>
    <row r="40" spans="1:4" x14ac:dyDescent="0.3">
      <c r="A40" s="33" t="s">
        <v>5</v>
      </c>
      <c r="B40" s="34">
        <v>45016</v>
      </c>
      <c r="C40">
        <v>0</v>
      </c>
      <c r="D40" t="s">
        <v>56</v>
      </c>
    </row>
    <row r="41" spans="1:4" x14ac:dyDescent="0.3">
      <c r="A41" s="33" t="s">
        <v>5</v>
      </c>
      <c r="B41" s="34">
        <v>45046</v>
      </c>
      <c r="C41">
        <v>0</v>
      </c>
      <c r="D41" t="s">
        <v>56</v>
      </c>
    </row>
    <row r="42" spans="1:4" x14ac:dyDescent="0.3">
      <c r="A42" s="33" t="s">
        <v>5</v>
      </c>
      <c r="B42" s="34">
        <v>45077</v>
      </c>
      <c r="C42">
        <v>0</v>
      </c>
      <c r="D42" t="s">
        <v>56</v>
      </c>
    </row>
    <row r="43" spans="1:4" x14ac:dyDescent="0.3">
      <c r="A43" s="33" t="s">
        <v>5</v>
      </c>
      <c r="B43" s="34">
        <v>45107</v>
      </c>
      <c r="C43">
        <v>0</v>
      </c>
      <c r="D43" t="s">
        <v>56</v>
      </c>
    </row>
    <row r="44" spans="1:4" x14ac:dyDescent="0.3">
      <c r="A44" s="33" t="s">
        <v>5</v>
      </c>
      <c r="B44" s="34">
        <v>45138</v>
      </c>
      <c r="C44">
        <v>0</v>
      </c>
      <c r="D44" t="s">
        <v>56</v>
      </c>
    </row>
    <row r="45" spans="1:4" x14ac:dyDescent="0.3">
      <c r="A45" s="33" t="s">
        <v>5</v>
      </c>
      <c r="B45" s="34">
        <v>45169</v>
      </c>
      <c r="C45">
        <v>0</v>
      </c>
      <c r="D45" t="s">
        <v>56</v>
      </c>
    </row>
    <row r="46" spans="1:4" x14ac:dyDescent="0.3">
      <c r="A46" s="33" t="s">
        <v>5</v>
      </c>
      <c r="B46" s="34">
        <v>45199</v>
      </c>
      <c r="C46">
        <v>0</v>
      </c>
      <c r="D46" t="s">
        <v>56</v>
      </c>
    </row>
    <row r="47" spans="1:4" x14ac:dyDescent="0.3">
      <c r="A47" s="33" t="s">
        <v>5</v>
      </c>
      <c r="B47" s="34">
        <v>45230</v>
      </c>
      <c r="C47">
        <v>0</v>
      </c>
      <c r="D47" t="s">
        <v>56</v>
      </c>
    </row>
    <row r="48" spans="1:4" x14ac:dyDescent="0.3">
      <c r="A48" s="33" t="s">
        <v>5</v>
      </c>
      <c r="B48" s="34">
        <v>45260</v>
      </c>
      <c r="C48">
        <v>0</v>
      </c>
      <c r="D48" t="s">
        <v>56</v>
      </c>
    </row>
    <row r="49" spans="1:4" x14ac:dyDescent="0.3">
      <c r="A49" s="33" t="s">
        <v>5</v>
      </c>
      <c r="B49" s="34">
        <v>45291</v>
      </c>
      <c r="C49">
        <v>0</v>
      </c>
      <c r="D49" t="s">
        <v>56</v>
      </c>
    </row>
    <row r="50" spans="1:4" x14ac:dyDescent="0.3">
      <c r="A50" s="33" t="s">
        <v>5</v>
      </c>
      <c r="B50" s="34">
        <v>45322</v>
      </c>
      <c r="C50">
        <v>0</v>
      </c>
      <c r="D50" t="s">
        <v>56</v>
      </c>
    </row>
    <row r="51" spans="1:4" x14ac:dyDescent="0.3">
      <c r="A51" s="33" t="s">
        <v>5</v>
      </c>
      <c r="B51" s="34">
        <v>45351</v>
      </c>
      <c r="C51">
        <v>0</v>
      </c>
      <c r="D51" t="s">
        <v>56</v>
      </c>
    </row>
    <row r="52" spans="1:4" x14ac:dyDescent="0.3">
      <c r="A52" s="33" t="s">
        <v>5</v>
      </c>
      <c r="B52" s="34">
        <v>45382</v>
      </c>
      <c r="C52">
        <v>0</v>
      </c>
      <c r="D52" t="s">
        <v>56</v>
      </c>
    </row>
    <row r="53" spans="1:4" x14ac:dyDescent="0.3">
      <c r="A53" s="33" t="s">
        <v>5</v>
      </c>
      <c r="B53" s="34">
        <v>45412</v>
      </c>
      <c r="C53">
        <v>0</v>
      </c>
      <c r="D53" t="s">
        <v>56</v>
      </c>
    </row>
    <row r="54" spans="1:4" x14ac:dyDescent="0.3">
      <c r="A54" s="33" t="s">
        <v>5</v>
      </c>
      <c r="B54" s="34">
        <v>45443</v>
      </c>
      <c r="C54">
        <v>0</v>
      </c>
      <c r="D54" t="s">
        <v>56</v>
      </c>
    </row>
    <row r="55" spans="1:4" x14ac:dyDescent="0.3">
      <c r="A55" s="33" t="s">
        <v>5</v>
      </c>
      <c r="B55" s="34">
        <v>45473</v>
      </c>
      <c r="C55">
        <v>0</v>
      </c>
      <c r="D55" t="s">
        <v>56</v>
      </c>
    </row>
    <row r="56" spans="1:4" x14ac:dyDescent="0.3">
      <c r="A56" s="33" t="s">
        <v>5</v>
      </c>
      <c r="B56" s="34">
        <v>45504</v>
      </c>
      <c r="C56">
        <v>0</v>
      </c>
      <c r="D56" t="s">
        <v>56</v>
      </c>
    </row>
    <row r="57" spans="1:4" x14ac:dyDescent="0.3">
      <c r="A57" s="33" t="s">
        <v>5</v>
      </c>
      <c r="B57" s="34">
        <v>45535</v>
      </c>
      <c r="C57">
        <v>0</v>
      </c>
      <c r="D57" t="s">
        <v>56</v>
      </c>
    </row>
    <row r="58" spans="1:4" x14ac:dyDescent="0.3">
      <c r="A58" s="33" t="s">
        <v>5</v>
      </c>
      <c r="B58" s="34">
        <v>45565</v>
      </c>
      <c r="C58">
        <v>0</v>
      </c>
      <c r="D58" t="s">
        <v>56</v>
      </c>
    </row>
    <row r="59" spans="1:4" x14ac:dyDescent="0.3">
      <c r="A59" s="33" t="s">
        <v>5</v>
      </c>
      <c r="B59" s="34">
        <v>45596</v>
      </c>
      <c r="C59">
        <v>0</v>
      </c>
      <c r="D59" t="s">
        <v>56</v>
      </c>
    </row>
    <row r="60" spans="1:4" x14ac:dyDescent="0.3">
      <c r="A60" s="33" t="s">
        <v>5</v>
      </c>
      <c r="B60" s="34">
        <v>45626</v>
      </c>
      <c r="C60">
        <v>0</v>
      </c>
      <c r="D60" t="s">
        <v>56</v>
      </c>
    </row>
    <row r="61" spans="1:4" x14ac:dyDescent="0.3">
      <c r="A61" s="33" t="s">
        <v>5</v>
      </c>
      <c r="B61" s="34">
        <v>45657</v>
      </c>
      <c r="C61">
        <v>0</v>
      </c>
      <c r="D61" t="s">
        <v>56</v>
      </c>
    </row>
    <row r="62" spans="1:4" x14ac:dyDescent="0.3">
      <c r="A62" s="33" t="s">
        <v>5</v>
      </c>
      <c r="B62" s="34">
        <v>45688</v>
      </c>
      <c r="C62">
        <v>0</v>
      </c>
      <c r="D62" t="s">
        <v>56</v>
      </c>
    </row>
    <row r="63" spans="1:4" x14ac:dyDescent="0.3">
      <c r="A63" s="33" t="s">
        <v>5</v>
      </c>
      <c r="B63" s="34">
        <v>45716</v>
      </c>
      <c r="C63">
        <v>0</v>
      </c>
      <c r="D63" t="s">
        <v>56</v>
      </c>
    </row>
    <row r="64" spans="1:4" x14ac:dyDescent="0.3">
      <c r="A64" s="33" t="s">
        <v>5</v>
      </c>
      <c r="B64" s="34">
        <v>45747</v>
      </c>
      <c r="C64">
        <v>0</v>
      </c>
      <c r="D64" t="s">
        <v>56</v>
      </c>
    </row>
    <row r="65" spans="1:4" x14ac:dyDescent="0.3">
      <c r="A65" s="33" t="s">
        <v>5</v>
      </c>
      <c r="B65" s="34">
        <v>45777</v>
      </c>
      <c r="C65">
        <v>0</v>
      </c>
      <c r="D65" t="s">
        <v>56</v>
      </c>
    </row>
    <row r="66" spans="1:4" x14ac:dyDescent="0.3">
      <c r="A66" s="33" t="s">
        <v>5</v>
      </c>
      <c r="B66" s="34">
        <v>45808</v>
      </c>
      <c r="C66">
        <v>0</v>
      </c>
      <c r="D66" t="s">
        <v>56</v>
      </c>
    </row>
    <row r="67" spans="1:4" x14ac:dyDescent="0.3">
      <c r="A67" s="33" t="s">
        <v>5</v>
      </c>
      <c r="B67" s="34">
        <v>45838</v>
      </c>
      <c r="C67">
        <v>0</v>
      </c>
      <c r="D67" t="s">
        <v>56</v>
      </c>
    </row>
    <row r="68" spans="1:4" x14ac:dyDescent="0.3">
      <c r="A68" s="33" t="s">
        <v>5</v>
      </c>
      <c r="B68" s="34">
        <v>45869</v>
      </c>
      <c r="C68">
        <v>0</v>
      </c>
      <c r="D68" t="s">
        <v>56</v>
      </c>
    </row>
    <row r="69" spans="1:4" x14ac:dyDescent="0.3">
      <c r="A69" s="33" t="s">
        <v>5</v>
      </c>
      <c r="B69" s="34">
        <v>45900</v>
      </c>
      <c r="C69">
        <v>0</v>
      </c>
      <c r="D69" t="s">
        <v>56</v>
      </c>
    </row>
    <row r="70" spans="1:4" x14ac:dyDescent="0.3">
      <c r="A70" s="33" t="s">
        <v>5</v>
      </c>
      <c r="B70" s="34">
        <v>45930</v>
      </c>
      <c r="C70">
        <v>0</v>
      </c>
      <c r="D70" t="s">
        <v>56</v>
      </c>
    </row>
    <row r="71" spans="1:4" x14ac:dyDescent="0.3">
      <c r="A71" s="33" t="s">
        <v>5</v>
      </c>
      <c r="B71" s="34">
        <v>45961</v>
      </c>
      <c r="C71">
        <v>0</v>
      </c>
      <c r="D71" t="s">
        <v>56</v>
      </c>
    </row>
    <row r="72" spans="1:4" x14ac:dyDescent="0.3">
      <c r="A72" s="33" t="s">
        <v>5</v>
      </c>
      <c r="B72" s="34">
        <v>45991</v>
      </c>
      <c r="C72">
        <v>0</v>
      </c>
      <c r="D72" t="s">
        <v>56</v>
      </c>
    </row>
    <row r="73" spans="1:4" x14ac:dyDescent="0.3">
      <c r="A73" s="33" t="s">
        <v>5</v>
      </c>
      <c r="B73" s="34">
        <v>46022</v>
      </c>
      <c r="C73">
        <v>0</v>
      </c>
      <c r="D73" t="s">
        <v>56</v>
      </c>
    </row>
    <row r="74" spans="1:4" x14ac:dyDescent="0.3">
      <c r="A74" s="33" t="s">
        <v>7</v>
      </c>
      <c r="B74" s="34">
        <v>44957</v>
      </c>
      <c r="C74">
        <v>0</v>
      </c>
      <c r="D74" t="s">
        <v>56</v>
      </c>
    </row>
    <row r="75" spans="1:4" x14ac:dyDescent="0.3">
      <c r="A75" s="33" t="s">
        <v>7</v>
      </c>
      <c r="B75" s="34">
        <v>44985</v>
      </c>
      <c r="C75">
        <v>0</v>
      </c>
      <c r="D75" t="s">
        <v>56</v>
      </c>
    </row>
    <row r="76" spans="1:4" x14ac:dyDescent="0.3">
      <c r="A76" s="33" t="s">
        <v>7</v>
      </c>
      <c r="B76" s="34">
        <v>45016</v>
      </c>
      <c r="C76">
        <v>0</v>
      </c>
      <c r="D76" t="s">
        <v>56</v>
      </c>
    </row>
    <row r="77" spans="1:4" x14ac:dyDescent="0.3">
      <c r="A77" s="33" t="s">
        <v>7</v>
      </c>
      <c r="B77" s="34">
        <v>45046</v>
      </c>
      <c r="C77">
        <v>0</v>
      </c>
      <c r="D77" t="s">
        <v>56</v>
      </c>
    </row>
    <row r="78" spans="1:4" x14ac:dyDescent="0.3">
      <c r="A78" s="33" t="s">
        <v>7</v>
      </c>
      <c r="B78" s="34">
        <v>45077</v>
      </c>
      <c r="C78">
        <v>0</v>
      </c>
      <c r="D78" t="s">
        <v>56</v>
      </c>
    </row>
    <row r="79" spans="1:4" x14ac:dyDescent="0.3">
      <c r="A79" s="33" t="s">
        <v>7</v>
      </c>
      <c r="B79" s="34">
        <v>45107</v>
      </c>
      <c r="C79">
        <v>0</v>
      </c>
      <c r="D79" t="s">
        <v>56</v>
      </c>
    </row>
    <row r="80" spans="1:4" x14ac:dyDescent="0.3">
      <c r="A80" s="33" t="s">
        <v>7</v>
      </c>
      <c r="B80" s="34">
        <v>45138</v>
      </c>
      <c r="C80">
        <v>0</v>
      </c>
      <c r="D80" t="s">
        <v>56</v>
      </c>
    </row>
    <row r="81" spans="1:4" x14ac:dyDescent="0.3">
      <c r="A81" s="33" t="s">
        <v>7</v>
      </c>
      <c r="B81" s="34">
        <v>45169</v>
      </c>
      <c r="C81">
        <v>0</v>
      </c>
      <c r="D81" t="s">
        <v>56</v>
      </c>
    </row>
    <row r="82" spans="1:4" x14ac:dyDescent="0.3">
      <c r="A82" s="33" t="s">
        <v>7</v>
      </c>
      <c r="B82" s="34">
        <v>45199</v>
      </c>
      <c r="C82">
        <v>0</v>
      </c>
      <c r="D82" t="s">
        <v>56</v>
      </c>
    </row>
    <row r="83" spans="1:4" x14ac:dyDescent="0.3">
      <c r="A83" s="33" t="s">
        <v>7</v>
      </c>
      <c r="B83" s="34">
        <v>45230</v>
      </c>
      <c r="C83">
        <v>0</v>
      </c>
      <c r="D83" t="s">
        <v>56</v>
      </c>
    </row>
    <row r="84" spans="1:4" x14ac:dyDescent="0.3">
      <c r="A84" s="33" t="s">
        <v>7</v>
      </c>
      <c r="B84" s="34">
        <v>45260</v>
      </c>
      <c r="C84">
        <v>0</v>
      </c>
      <c r="D84" t="s">
        <v>56</v>
      </c>
    </row>
    <row r="85" spans="1:4" x14ac:dyDescent="0.3">
      <c r="A85" s="33" t="s">
        <v>7</v>
      </c>
      <c r="B85" s="34">
        <v>45291</v>
      </c>
      <c r="C85">
        <v>0</v>
      </c>
      <c r="D85" t="s">
        <v>56</v>
      </c>
    </row>
    <row r="86" spans="1:4" x14ac:dyDescent="0.3">
      <c r="A86" s="33" t="s">
        <v>7</v>
      </c>
      <c r="B86" s="34">
        <v>45322</v>
      </c>
      <c r="C86">
        <v>0</v>
      </c>
      <c r="D86" t="s">
        <v>56</v>
      </c>
    </row>
    <row r="87" spans="1:4" x14ac:dyDescent="0.3">
      <c r="A87" s="33" t="s">
        <v>7</v>
      </c>
      <c r="B87" s="34">
        <v>45351</v>
      </c>
      <c r="C87">
        <v>0</v>
      </c>
      <c r="D87" t="s">
        <v>56</v>
      </c>
    </row>
    <row r="88" spans="1:4" x14ac:dyDescent="0.3">
      <c r="A88" s="33" t="s">
        <v>7</v>
      </c>
      <c r="B88" s="34">
        <v>45382</v>
      </c>
      <c r="C88">
        <v>0</v>
      </c>
      <c r="D88" t="s">
        <v>56</v>
      </c>
    </row>
    <row r="89" spans="1:4" x14ac:dyDescent="0.3">
      <c r="A89" s="33" t="s">
        <v>7</v>
      </c>
      <c r="B89" s="34">
        <v>45412</v>
      </c>
      <c r="C89">
        <v>0</v>
      </c>
      <c r="D89" t="s">
        <v>56</v>
      </c>
    </row>
    <row r="90" spans="1:4" x14ac:dyDescent="0.3">
      <c r="A90" s="33" t="s">
        <v>7</v>
      </c>
      <c r="B90" s="34">
        <v>45443</v>
      </c>
      <c r="C90">
        <v>0</v>
      </c>
      <c r="D90" t="s">
        <v>56</v>
      </c>
    </row>
    <row r="91" spans="1:4" x14ac:dyDescent="0.3">
      <c r="A91" s="33" t="s">
        <v>7</v>
      </c>
      <c r="B91" s="34">
        <v>45473</v>
      </c>
      <c r="C91">
        <v>0</v>
      </c>
      <c r="D91" t="s">
        <v>56</v>
      </c>
    </row>
    <row r="92" spans="1:4" x14ac:dyDescent="0.3">
      <c r="A92" s="33" t="s">
        <v>7</v>
      </c>
      <c r="B92" s="34">
        <v>45504</v>
      </c>
      <c r="C92">
        <v>0</v>
      </c>
      <c r="D92" t="s">
        <v>56</v>
      </c>
    </row>
    <row r="93" spans="1:4" x14ac:dyDescent="0.3">
      <c r="A93" s="33" t="s">
        <v>7</v>
      </c>
      <c r="B93" s="34">
        <v>45535</v>
      </c>
      <c r="C93">
        <v>0</v>
      </c>
      <c r="D93" t="s">
        <v>56</v>
      </c>
    </row>
    <row r="94" spans="1:4" x14ac:dyDescent="0.3">
      <c r="A94" s="33" t="s">
        <v>7</v>
      </c>
      <c r="B94" s="34">
        <v>45565</v>
      </c>
      <c r="C94">
        <v>0</v>
      </c>
      <c r="D94" t="s">
        <v>56</v>
      </c>
    </row>
    <row r="95" spans="1:4" x14ac:dyDescent="0.3">
      <c r="A95" s="33" t="s">
        <v>7</v>
      </c>
      <c r="B95" s="34">
        <v>45596</v>
      </c>
      <c r="C95">
        <v>0</v>
      </c>
      <c r="D95" t="s">
        <v>56</v>
      </c>
    </row>
    <row r="96" spans="1:4" x14ac:dyDescent="0.3">
      <c r="A96" s="33" t="s">
        <v>7</v>
      </c>
      <c r="B96" s="34">
        <v>45626</v>
      </c>
      <c r="C96">
        <v>0</v>
      </c>
      <c r="D96" t="s">
        <v>56</v>
      </c>
    </row>
    <row r="97" spans="1:4" x14ac:dyDescent="0.3">
      <c r="A97" s="33" t="s">
        <v>7</v>
      </c>
      <c r="B97" s="34">
        <v>45657</v>
      </c>
      <c r="C97">
        <v>0</v>
      </c>
      <c r="D97" t="s">
        <v>56</v>
      </c>
    </row>
    <row r="98" spans="1:4" x14ac:dyDescent="0.3">
      <c r="A98" s="33" t="s">
        <v>7</v>
      </c>
      <c r="B98" s="34">
        <v>45688</v>
      </c>
      <c r="C98">
        <v>0</v>
      </c>
      <c r="D98" t="s">
        <v>56</v>
      </c>
    </row>
    <row r="99" spans="1:4" x14ac:dyDescent="0.3">
      <c r="A99" s="33" t="s">
        <v>7</v>
      </c>
      <c r="B99" s="34">
        <v>45716</v>
      </c>
      <c r="C99">
        <v>0</v>
      </c>
      <c r="D99" t="s">
        <v>56</v>
      </c>
    </row>
    <row r="100" spans="1:4" x14ac:dyDescent="0.3">
      <c r="A100" s="33" t="s">
        <v>7</v>
      </c>
      <c r="B100" s="34">
        <v>45747</v>
      </c>
      <c r="C100">
        <v>0</v>
      </c>
      <c r="D100" t="s">
        <v>56</v>
      </c>
    </row>
    <row r="101" spans="1:4" x14ac:dyDescent="0.3">
      <c r="A101" s="33" t="s">
        <v>7</v>
      </c>
      <c r="B101" s="34">
        <v>45777</v>
      </c>
      <c r="C101">
        <v>0</v>
      </c>
      <c r="D101" t="s">
        <v>56</v>
      </c>
    </row>
    <row r="102" spans="1:4" x14ac:dyDescent="0.3">
      <c r="A102" s="33" t="s">
        <v>7</v>
      </c>
      <c r="B102" s="34">
        <v>45808</v>
      </c>
      <c r="C102">
        <v>0</v>
      </c>
      <c r="D102" t="s">
        <v>56</v>
      </c>
    </row>
    <row r="103" spans="1:4" x14ac:dyDescent="0.3">
      <c r="A103" s="33" t="s">
        <v>7</v>
      </c>
      <c r="B103" s="34">
        <v>45838</v>
      </c>
      <c r="C103">
        <v>0</v>
      </c>
      <c r="D103" t="s">
        <v>56</v>
      </c>
    </row>
    <row r="104" spans="1:4" x14ac:dyDescent="0.3">
      <c r="A104" s="33" t="s">
        <v>7</v>
      </c>
      <c r="B104" s="34">
        <v>45869</v>
      </c>
      <c r="C104">
        <v>0</v>
      </c>
      <c r="D104" t="s">
        <v>56</v>
      </c>
    </row>
    <row r="105" spans="1:4" x14ac:dyDescent="0.3">
      <c r="A105" s="33" t="s">
        <v>7</v>
      </c>
      <c r="B105" s="34">
        <v>45900</v>
      </c>
      <c r="C105">
        <v>0</v>
      </c>
      <c r="D105" t="s">
        <v>56</v>
      </c>
    </row>
    <row r="106" spans="1:4" x14ac:dyDescent="0.3">
      <c r="A106" s="33" t="s">
        <v>7</v>
      </c>
      <c r="B106" s="34">
        <v>45930</v>
      </c>
      <c r="C106">
        <v>0</v>
      </c>
      <c r="D106" t="s">
        <v>56</v>
      </c>
    </row>
    <row r="107" spans="1:4" x14ac:dyDescent="0.3">
      <c r="A107" s="33" t="s">
        <v>7</v>
      </c>
      <c r="B107" s="34">
        <v>45961</v>
      </c>
      <c r="C107">
        <v>0</v>
      </c>
      <c r="D107" t="s">
        <v>56</v>
      </c>
    </row>
    <row r="108" spans="1:4" x14ac:dyDescent="0.3">
      <c r="A108" s="33" t="s">
        <v>7</v>
      </c>
      <c r="B108" s="34">
        <v>45991</v>
      </c>
      <c r="C108">
        <v>0</v>
      </c>
      <c r="D108" t="s">
        <v>56</v>
      </c>
    </row>
    <row r="109" spans="1:4" x14ac:dyDescent="0.3">
      <c r="A109" s="33" t="s">
        <v>7</v>
      </c>
      <c r="B109" s="34">
        <v>46022</v>
      </c>
      <c r="C109">
        <v>0</v>
      </c>
      <c r="D109" t="s">
        <v>56</v>
      </c>
    </row>
    <row r="110" spans="1:4" x14ac:dyDescent="0.3">
      <c r="A110" s="33" t="s">
        <v>8</v>
      </c>
      <c r="B110" s="34">
        <v>44957</v>
      </c>
      <c r="C110">
        <v>0</v>
      </c>
      <c r="D110" t="s">
        <v>56</v>
      </c>
    </row>
    <row r="111" spans="1:4" x14ac:dyDescent="0.3">
      <c r="A111" s="33" t="s">
        <v>8</v>
      </c>
      <c r="B111" s="34">
        <v>44985</v>
      </c>
      <c r="C111">
        <v>0</v>
      </c>
      <c r="D111" t="s">
        <v>56</v>
      </c>
    </row>
    <row r="112" spans="1:4" x14ac:dyDescent="0.3">
      <c r="A112" s="33" t="s">
        <v>8</v>
      </c>
      <c r="B112" s="34">
        <v>45016</v>
      </c>
      <c r="C112">
        <v>0</v>
      </c>
      <c r="D112" t="s">
        <v>56</v>
      </c>
    </row>
    <row r="113" spans="1:4" x14ac:dyDescent="0.3">
      <c r="A113" s="33" t="s">
        <v>8</v>
      </c>
      <c r="B113" s="34">
        <v>45046</v>
      </c>
      <c r="C113">
        <v>0</v>
      </c>
      <c r="D113" t="s">
        <v>56</v>
      </c>
    </row>
    <row r="114" spans="1:4" x14ac:dyDescent="0.3">
      <c r="A114" s="33" t="s">
        <v>8</v>
      </c>
      <c r="B114" s="34">
        <v>45077</v>
      </c>
      <c r="C114">
        <v>0</v>
      </c>
      <c r="D114" t="s">
        <v>56</v>
      </c>
    </row>
    <row r="115" spans="1:4" x14ac:dyDescent="0.3">
      <c r="A115" s="33" t="s">
        <v>8</v>
      </c>
      <c r="B115" s="34">
        <v>45107</v>
      </c>
      <c r="C115">
        <v>0</v>
      </c>
      <c r="D115" t="s">
        <v>56</v>
      </c>
    </row>
    <row r="116" spans="1:4" x14ac:dyDescent="0.3">
      <c r="A116" s="33" t="s">
        <v>8</v>
      </c>
      <c r="B116" s="34">
        <v>45138</v>
      </c>
      <c r="C116">
        <v>0</v>
      </c>
      <c r="D116" t="s">
        <v>56</v>
      </c>
    </row>
    <row r="117" spans="1:4" x14ac:dyDescent="0.3">
      <c r="A117" s="33" t="s">
        <v>8</v>
      </c>
      <c r="B117" s="34">
        <v>45169</v>
      </c>
      <c r="C117">
        <v>0</v>
      </c>
      <c r="D117" t="s">
        <v>56</v>
      </c>
    </row>
    <row r="118" spans="1:4" x14ac:dyDescent="0.3">
      <c r="A118" s="33" t="s">
        <v>8</v>
      </c>
      <c r="B118" s="34">
        <v>45199</v>
      </c>
      <c r="C118">
        <v>0</v>
      </c>
      <c r="D118" t="s">
        <v>56</v>
      </c>
    </row>
    <row r="119" spans="1:4" x14ac:dyDescent="0.3">
      <c r="A119" s="33" t="s">
        <v>8</v>
      </c>
      <c r="B119" s="34">
        <v>45230</v>
      </c>
      <c r="C119">
        <v>0</v>
      </c>
      <c r="D119" t="s">
        <v>56</v>
      </c>
    </row>
    <row r="120" spans="1:4" x14ac:dyDescent="0.3">
      <c r="A120" s="33" t="s">
        <v>8</v>
      </c>
      <c r="B120" s="34">
        <v>45260</v>
      </c>
      <c r="C120">
        <v>0</v>
      </c>
      <c r="D120" t="s">
        <v>56</v>
      </c>
    </row>
    <row r="121" spans="1:4" x14ac:dyDescent="0.3">
      <c r="A121" s="33" t="s">
        <v>8</v>
      </c>
      <c r="B121" s="34">
        <v>45291</v>
      </c>
      <c r="C121">
        <v>0</v>
      </c>
      <c r="D121" t="s">
        <v>56</v>
      </c>
    </row>
    <row r="122" spans="1:4" x14ac:dyDescent="0.3">
      <c r="A122" s="33" t="s">
        <v>8</v>
      </c>
      <c r="B122" s="34">
        <v>45322</v>
      </c>
      <c r="C122">
        <v>0</v>
      </c>
      <c r="D122" t="s">
        <v>56</v>
      </c>
    </row>
    <row r="123" spans="1:4" x14ac:dyDescent="0.3">
      <c r="A123" s="33" t="s">
        <v>8</v>
      </c>
      <c r="B123" s="34">
        <v>45351</v>
      </c>
      <c r="C123">
        <v>0</v>
      </c>
      <c r="D123" t="s">
        <v>56</v>
      </c>
    </row>
    <row r="124" spans="1:4" x14ac:dyDescent="0.3">
      <c r="A124" s="33" t="s">
        <v>8</v>
      </c>
      <c r="B124" s="34">
        <v>45382</v>
      </c>
      <c r="C124">
        <v>0</v>
      </c>
      <c r="D124" t="s">
        <v>56</v>
      </c>
    </row>
    <row r="125" spans="1:4" x14ac:dyDescent="0.3">
      <c r="A125" s="33" t="s">
        <v>8</v>
      </c>
      <c r="B125" s="34">
        <v>45412</v>
      </c>
      <c r="C125">
        <v>0</v>
      </c>
      <c r="D125" t="s">
        <v>56</v>
      </c>
    </row>
    <row r="126" spans="1:4" x14ac:dyDescent="0.3">
      <c r="A126" s="33" t="s">
        <v>8</v>
      </c>
      <c r="B126" s="34">
        <v>45443</v>
      </c>
      <c r="C126">
        <v>0</v>
      </c>
      <c r="D126" t="s">
        <v>56</v>
      </c>
    </row>
    <row r="127" spans="1:4" x14ac:dyDescent="0.3">
      <c r="A127" s="33" t="s">
        <v>8</v>
      </c>
      <c r="B127" s="34">
        <v>45473</v>
      </c>
      <c r="C127">
        <v>0</v>
      </c>
      <c r="D127" t="s">
        <v>56</v>
      </c>
    </row>
    <row r="128" spans="1:4" x14ac:dyDescent="0.3">
      <c r="A128" s="33" t="s">
        <v>8</v>
      </c>
      <c r="B128" s="34">
        <v>45504</v>
      </c>
      <c r="C128">
        <v>0</v>
      </c>
      <c r="D128" t="s">
        <v>56</v>
      </c>
    </row>
    <row r="129" spans="1:4" x14ac:dyDescent="0.3">
      <c r="A129" s="33" t="s">
        <v>8</v>
      </c>
      <c r="B129" s="34">
        <v>45535</v>
      </c>
      <c r="C129">
        <v>0</v>
      </c>
      <c r="D129" t="s">
        <v>56</v>
      </c>
    </row>
    <row r="130" spans="1:4" x14ac:dyDescent="0.3">
      <c r="A130" s="33" t="s">
        <v>8</v>
      </c>
      <c r="B130" s="34">
        <v>45565</v>
      </c>
      <c r="C130">
        <v>0</v>
      </c>
      <c r="D130" t="s">
        <v>56</v>
      </c>
    </row>
    <row r="131" spans="1:4" x14ac:dyDescent="0.3">
      <c r="A131" s="33" t="s">
        <v>8</v>
      </c>
      <c r="B131" s="34">
        <v>45596</v>
      </c>
      <c r="C131">
        <v>0</v>
      </c>
      <c r="D131" t="s">
        <v>56</v>
      </c>
    </row>
    <row r="132" spans="1:4" x14ac:dyDescent="0.3">
      <c r="A132" s="33" t="s">
        <v>8</v>
      </c>
      <c r="B132" s="34">
        <v>45626</v>
      </c>
      <c r="C132">
        <v>0</v>
      </c>
      <c r="D132" t="s">
        <v>56</v>
      </c>
    </row>
    <row r="133" spans="1:4" x14ac:dyDescent="0.3">
      <c r="A133" s="33" t="s">
        <v>8</v>
      </c>
      <c r="B133" s="34">
        <v>45657</v>
      </c>
      <c r="C133">
        <v>0</v>
      </c>
      <c r="D133" t="s">
        <v>56</v>
      </c>
    </row>
    <row r="134" spans="1:4" x14ac:dyDescent="0.3">
      <c r="A134" s="33" t="s">
        <v>8</v>
      </c>
      <c r="B134" s="34">
        <v>45688</v>
      </c>
      <c r="C134">
        <v>0</v>
      </c>
      <c r="D134" t="s">
        <v>56</v>
      </c>
    </row>
    <row r="135" spans="1:4" x14ac:dyDescent="0.3">
      <c r="A135" s="33" t="s">
        <v>8</v>
      </c>
      <c r="B135" s="34">
        <v>45716</v>
      </c>
      <c r="C135">
        <v>0</v>
      </c>
      <c r="D135" t="s">
        <v>56</v>
      </c>
    </row>
    <row r="136" spans="1:4" x14ac:dyDescent="0.3">
      <c r="A136" s="33" t="s">
        <v>8</v>
      </c>
      <c r="B136" s="34">
        <v>45747</v>
      </c>
      <c r="C136">
        <v>0</v>
      </c>
      <c r="D136" t="s">
        <v>56</v>
      </c>
    </row>
    <row r="137" spans="1:4" x14ac:dyDescent="0.3">
      <c r="A137" s="33" t="s">
        <v>8</v>
      </c>
      <c r="B137" s="34">
        <v>45777</v>
      </c>
      <c r="C137">
        <v>0</v>
      </c>
      <c r="D137" t="s">
        <v>56</v>
      </c>
    </row>
    <row r="138" spans="1:4" x14ac:dyDescent="0.3">
      <c r="A138" s="33" t="s">
        <v>8</v>
      </c>
      <c r="B138" s="34">
        <v>45808</v>
      </c>
      <c r="C138">
        <v>0</v>
      </c>
      <c r="D138" t="s">
        <v>56</v>
      </c>
    </row>
    <row r="139" spans="1:4" x14ac:dyDescent="0.3">
      <c r="A139" s="33" t="s">
        <v>8</v>
      </c>
      <c r="B139" s="34">
        <v>45838</v>
      </c>
      <c r="C139">
        <v>0</v>
      </c>
      <c r="D139" t="s">
        <v>56</v>
      </c>
    </row>
    <row r="140" spans="1:4" x14ac:dyDescent="0.3">
      <c r="A140" s="33" t="s">
        <v>8</v>
      </c>
      <c r="B140" s="34">
        <v>45869</v>
      </c>
      <c r="C140">
        <v>0</v>
      </c>
      <c r="D140" t="s">
        <v>56</v>
      </c>
    </row>
    <row r="141" spans="1:4" x14ac:dyDescent="0.3">
      <c r="A141" s="33" t="s">
        <v>8</v>
      </c>
      <c r="B141" s="34">
        <v>45900</v>
      </c>
      <c r="C141">
        <v>0</v>
      </c>
      <c r="D141" t="s">
        <v>56</v>
      </c>
    </row>
    <row r="142" spans="1:4" x14ac:dyDescent="0.3">
      <c r="A142" s="33" t="s">
        <v>8</v>
      </c>
      <c r="B142" s="34">
        <v>45930</v>
      </c>
      <c r="C142">
        <v>0</v>
      </c>
      <c r="D142" t="s">
        <v>56</v>
      </c>
    </row>
    <row r="143" spans="1:4" x14ac:dyDescent="0.3">
      <c r="A143" s="33" t="s">
        <v>8</v>
      </c>
      <c r="B143" s="34">
        <v>45961</v>
      </c>
      <c r="C143">
        <v>0</v>
      </c>
      <c r="D143" t="s">
        <v>56</v>
      </c>
    </row>
    <row r="144" spans="1:4" x14ac:dyDescent="0.3">
      <c r="A144" s="33" t="s">
        <v>8</v>
      </c>
      <c r="B144" s="34">
        <v>45991</v>
      </c>
      <c r="C144">
        <v>0</v>
      </c>
      <c r="D144" t="s">
        <v>56</v>
      </c>
    </row>
    <row r="145" spans="1:4" x14ac:dyDescent="0.3">
      <c r="A145" s="33" t="s">
        <v>8</v>
      </c>
      <c r="B145" s="34">
        <v>46022</v>
      </c>
      <c r="C145">
        <v>0</v>
      </c>
      <c r="D145" t="s">
        <v>56</v>
      </c>
    </row>
    <row r="146" spans="1:4" x14ac:dyDescent="0.3">
      <c r="A146" s="33" t="s">
        <v>9</v>
      </c>
      <c r="B146" s="34">
        <v>44957</v>
      </c>
      <c r="C146">
        <v>0</v>
      </c>
      <c r="D146" t="s">
        <v>56</v>
      </c>
    </row>
    <row r="147" spans="1:4" x14ac:dyDescent="0.3">
      <c r="A147" s="33" t="s">
        <v>9</v>
      </c>
      <c r="B147" s="34">
        <v>44985</v>
      </c>
      <c r="C147">
        <v>0</v>
      </c>
      <c r="D147" t="s">
        <v>56</v>
      </c>
    </row>
    <row r="148" spans="1:4" x14ac:dyDescent="0.3">
      <c r="A148" s="33" t="s">
        <v>9</v>
      </c>
      <c r="B148" s="34">
        <v>45016</v>
      </c>
      <c r="C148">
        <v>0</v>
      </c>
      <c r="D148" t="s">
        <v>56</v>
      </c>
    </row>
    <row r="149" spans="1:4" x14ac:dyDescent="0.3">
      <c r="A149" s="33" t="s">
        <v>9</v>
      </c>
      <c r="B149" s="34">
        <v>45046</v>
      </c>
      <c r="C149">
        <v>0</v>
      </c>
      <c r="D149" t="s">
        <v>56</v>
      </c>
    </row>
    <row r="150" spans="1:4" x14ac:dyDescent="0.3">
      <c r="A150" s="33" t="s">
        <v>9</v>
      </c>
      <c r="B150" s="34">
        <v>45077</v>
      </c>
      <c r="C150">
        <v>0</v>
      </c>
      <c r="D150" t="s">
        <v>56</v>
      </c>
    </row>
    <row r="151" spans="1:4" x14ac:dyDescent="0.3">
      <c r="A151" s="33" t="s">
        <v>9</v>
      </c>
      <c r="B151" s="34">
        <v>45107</v>
      </c>
      <c r="C151">
        <v>0</v>
      </c>
      <c r="D151" t="s">
        <v>56</v>
      </c>
    </row>
    <row r="152" spans="1:4" x14ac:dyDescent="0.3">
      <c r="A152" s="33" t="s">
        <v>9</v>
      </c>
      <c r="B152" s="34">
        <v>45138</v>
      </c>
      <c r="C152">
        <v>0</v>
      </c>
      <c r="D152" t="s">
        <v>56</v>
      </c>
    </row>
    <row r="153" spans="1:4" x14ac:dyDescent="0.3">
      <c r="A153" s="33" t="s">
        <v>9</v>
      </c>
      <c r="B153" s="34">
        <v>45169</v>
      </c>
      <c r="C153">
        <v>0</v>
      </c>
      <c r="D153" t="s">
        <v>56</v>
      </c>
    </row>
    <row r="154" spans="1:4" x14ac:dyDescent="0.3">
      <c r="A154" s="33" t="s">
        <v>9</v>
      </c>
      <c r="B154" s="34">
        <v>45199</v>
      </c>
      <c r="C154">
        <v>0</v>
      </c>
      <c r="D154" t="s">
        <v>56</v>
      </c>
    </row>
    <row r="155" spans="1:4" x14ac:dyDescent="0.3">
      <c r="A155" s="33" t="s">
        <v>9</v>
      </c>
      <c r="B155" s="34">
        <v>45230</v>
      </c>
      <c r="C155">
        <v>0</v>
      </c>
      <c r="D155" t="s">
        <v>56</v>
      </c>
    </row>
    <row r="156" spans="1:4" x14ac:dyDescent="0.3">
      <c r="A156" s="33" t="s">
        <v>9</v>
      </c>
      <c r="B156" s="34">
        <v>45260</v>
      </c>
      <c r="C156">
        <v>0</v>
      </c>
      <c r="D156" t="s">
        <v>56</v>
      </c>
    </row>
    <row r="157" spans="1:4" x14ac:dyDescent="0.3">
      <c r="A157" s="33" t="s">
        <v>9</v>
      </c>
      <c r="B157" s="34">
        <v>45291</v>
      </c>
      <c r="C157">
        <v>0</v>
      </c>
      <c r="D157" t="s">
        <v>56</v>
      </c>
    </row>
    <row r="158" spans="1:4" x14ac:dyDescent="0.3">
      <c r="A158" s="33" t="s">
        <v>9</v>
      </c>
      <c r="B158" s="34">
        <v>45322</v>
      </c>
      <c r="C158">
        <v>0</v>
      </c>
      <c r="D158" t="s">
        <v>56</v>
      </c>
    </row>
    <row r="159" spans="1:4" x14ac:dyDescent="0.3">
      <c r="A159" s="33" t="s">
        <v>9</v>
      </c>
      <c r="B159" s="34">
        <v>45351</v>
      </c>
      <c r="C159">
        <v>0</v>
      </c>
      <c r="D159" t="s">
        <v>56</v>
      </c>
    </row>
    <row r="160" spans="1:4" x14ac:dyDescent="0.3">
      <c r="A160" s="33" t="s">
        <v>9</v>
      </c>
      <c r="B160" s="34">
        <v>45382</v>
      </c>
      <c r="C160">
        <v>0</v>
      </c>
      <c r="D160" t="s">
        <v>56</v>
      </c>
    </row>
    <row r="161" spans="1:4" x14ac:dyDescent="0.3">
      <c r="A161" s="33" t="s">
        <v>9</v>
      </c>
      <c r="B161" s="34">
        <v>45412</v>
      </c>
      <c r="C161">
        <v>0</v>
      </c>
      <c r="D161" t="s">
        <v>56</v>
      </c>
    </row>
    <row r="162" spans="1:4" x14ac:dyDescent="0.3">
      <c r="A162" s="33" t="s">
        <v>9</v>
      </c>
      <c r="B162" s="34">
        <v>45443</v>
      </c>
      <c r="C162">
        <v>0</v>
      </c>
      <c r="D162" t="s">
        <v>56</v>
      </c>
    </row>
    <row r="163" spans="1:4" x14ac:dyDescent="0.3">
      <c r="A163" s="33" t="s">
        <v>9</v>
      </c>
      <c r="B163" s="34">
        <v>45473</v>
      </c>
      <c r="C163">
        <v>0</v>
      </c>
      <c r="D163" t="s">
        <v>56</v>
      </c>
    </row>
    <row r="164" spans="1:4" x14ac:dyDescent="0.3">
      <c r="A164" s="33" t="s">
        <v>9</v>
      </c>
      <c r="B164" s="34">
        <v>45504</v>
      </c>
      <c r="C164">
        <v>0</v>
      </c>
      <c r="D164" t="s">
        <v>56</v>
      </c>
    </row>
    <row r="165" spans="1:4" x14ac:dyDescent="0.3">
      <c r="A165" s="33" t="s">
        <v>9</v>
      </c>
      <c r="B165" s="34">
        <v>45535</v>
      </c>
      <c r="C165">
        <v>0</v>
      </c>
      <c r="D165" t="s">
        <v>56</v>
      </c>
    </row>
    <row r="166" spans="1:4" x14ac:dyDescent="0.3">
      <c r="A166" s="33" t="s">
        <v>9</v>
      </c>
      <c r="B166" s="34">
        <v>45565</v>
      </c>
      <c r="C166">
        <v>0</v>
      </c>
      <c r="D166" t="s">
        <v>56</v>
      </c>
    </row>
    <row r="167" spans="1:4" x14ac:dyDescent="0.3">
      <c r="A167" s="33" t="s">
        <v>9</v>
      </c>
      <c r="B167" s="34">
        <v>45596</v>
      </c>
      <c r="C167">
        <v>0</v>
      </c>
      <c r="D167" t="s">
        <v>56</v>
      </c>
    </row>
    <row r="168" spans="1:4" x14ac:dyDescent="0.3">
      <c r="A168" s="33" t="s">
        <v>9</v>
      </c>
      <c r="B168" s="34">
        <v>45626</v>
      </c>
      <c r="C168">
        <v>0</v>
      </c>
      <c r="D168" t="s">
        <v>56</v>
      </c>
    </row>
    <row r="169" spans="1:4" x14ac:dyDescent="0.3">
      <c r="A169" s="33" t="s">
        <v>9</v>
      </c>
      <c r="B169" s="34">
        <v>45657</v>
      </c>
      <c r="C169">
        <v>0</v>
      </c>
      <c r="D169" t="s">
        <v>56</v>
      </c>
    </row>
    <row r="170" spans="1:4" x14ac:dyDescent="0.3">
      <c r="A170" s="33" t="s">
        <v>9</v>
      </c>
      <c r="B170" s="34">
        <v>45688</v>
      </c>
      <c r="C170">
        <v>0</v>
      </c>
      <c r="D170" t="s">
        <v>56</v>
      </c>
    </row>
    <row r="171" spans="1:4" x14ac:dyDescent="0.3">
      <c r="A171" s="33" t="s">
        <v>9</v>
      </c>
      <c r="B171" s="34">
        <v>45716</v>
      </c>
      <c r="C171">
        <v>0</v>
      </c>
      <c r="D171" t="s">
        <v>56</v>
      </c>
    </row>
    <row r="172" spans="1:4" x14ac:dyDescent="0.3">
      <c r="A172" s="33" t="s">
        <v>9</v>
      </c>
      <c r="B172" s="34">
        <v>45747</v>
      </c>
      <c r="C172">
        <v>0</v>
      </c>
      <c r="D172" t="s">
        <v>56</v>
      </c>
    </row>
    <row r="173" spans="1:4" x14ac:dyDescent="0.3">
      <c r="A173" s="33" t="s">
        <v>9</v>
      </c>
      <c r="B173" s="34">
        <v>45777</v>
      </c>
      <c r="C173">
        <v>0</v>
      </c>
      <c r="D173" t="s">
        <v>56</v>
      </c>
    </row>
    <row r="174" spans="1:4" x14ac:dyDescent="0.3">
      <c r="A174" s="33" t="s">
        <v>9</v>
      </c>
      <c r="B174" s="34">
        <v>45808</v>
      </c>
      <c r="C174">
        <v>0</v>
      </c>
      <c r="D174" t="s">
        <v>56</v>
      </c>
    </row>
    <row r="175" spans="1:4" x14ac:dyDescent="0.3">
      <c r="A175" s="33" t="s">
        <v>9</v>
      </c>
      <c r="B175" s="34">
        <v>45838</v>
      </c>
      <c r="C175">
        <v>0</v>
      </c>
      <c r="D175" t="s">
        <v>56</v>
      </c>
    </row>
    <row r="176" spans="1:4" x14ac:dyDescent="0.3">
      <c r="A176" s="33" t="s">
        <v>9</v>
      </c>
      <c r="B176" s="34">
        <v>45869</v>
      </c>
      <c r="C176">
        <v>0</v>
      </c>
      <c r="D176" t="s">
        <v>56</v>
      </c>
    </row>
    <row r="177" spans="1:4" x14ac:dyDescent="0.3">
      <c r="A177" s="33" t="s">
        <v>9</v>
      </c>
      <c r="B177" s="34">
        <v>45900</v>
      </c>
      <c r="C177">
        <v>0</v>
      </c>
      <c r="D177" t="s">
        <v>56</v>
      </c>
    </row>
    <row r="178" spans="1:4" x14ac:dyDescent="0.3">
      <c r="A178" s="33" t="s">
        <v>9</v>
      </c>
      <c r="B178" s="34">
        <v>45930</v>
      </c>
      <c r="C178">
        <v>0</v>
      </c>
      <c r="D178" t="s">
        <v>56</v>
      </c>
    </row>
    <row r="179" spans="1:4" x14ac:dyDescent="0.3">
      <c r="A179" s="33" t="s">
        <v>9</v>
      </c>
      <c r="B179" s="34">
        <v>45961</v>
      </c>
      <c r="C179">
        <v>0</v>
      </c>
      <c r="D179" t="s">
        <v>56</v>
      </c>
    </row>
    <row r="180" spans="1:4" x14ac:dyDescent="0.3">
      <c r="A180" s="33" t="s">
        <v>9</v>
      </c>
      <c r="B180" s="34">
        <v>45991</v>
      </c>
      <c r="C180">
        <v>0</v>
      </c>
      <c r="D180" t="s">
        <v>56</v>
      </c>
    </row>
    <row r="181" spans="1:4" x14ac:dyDescent="0.3">
      <c r="A181" s="33" t="s">
        <v>9</v>
      </c>
      <c r="B181" s="34">
        <v>46022</v>
      </c>
      <c r="C181">
        <v>0</v>
      </c>
      <c r="D181" t="s">
        <v>56</v>
      </c>
    </row>
    <row r="182" spans="1:4" x14ac:dyDescent="0.3">
      <c r="A182" s="33" t="s">
        <v>10</v>
      </c>
      <c r="B182" s="34">
        <v>44957</v>
      </c>
      <c r="C182">
        <v>0</v>
      </c>
      <c r="D182" t="s">
        <v>56</v>
      </c>
    </row>
    <row r="183" spans="1:4" x14ac:dyDescent="0.3">
      <c r="A183" s="33" t="s">
        <v>10</v>
      </c>
      <c r="B183" s="34">
        <v>44985</v>
      </c>
      <c r="C183">
        <v>0</v>
      </c>
      <c r="D183" t="s">
        <v>56</v>
      </c>
    </row>
    <row r="184" spans="1:4" x14ac:dyDescent="0.3">
      <c r="A184" s="33" t="s">
        <v>10</v>
      </c>
      <c r="B184" s="34">
        <v>45016</v>
      </c>
      <c r="C184">
        <v>0</v>
      </c>
      <c r="D184" t="s">
        <v>56</v>
      </c>
    </row>
    <row r="185" spans="1:4" x14ac:dyDescent="0.3">
      <c r="A185" s="33" t="s">
        <v>10</v>
      </c>
      <c r="B185" s="34">
        <v>45046</v>
      </c>
      <c r="C185">
        <v>0</v>
      </c>
      <c r="D185" t="s">
        <v>56</v>
      </c>
    </row>
    <row r="186" spans="1:4" x14ac:dyDescent="0.3">
      <c r="A186" s="33" t="s">
        <v>10</v>
      </c>
      <c r="B186" s="34">
        <v>45077</v>
      </c>
      <c r="C186">
        <v>0</v>
      </c>
      <c r="D186" t="s">
        <v>56</v>
      </c>
    </row>
    <row r="187" spans="1:4" x14ac:dyDescent="0.3">
      <c r="A187" s="33" t="s">
        <v>10</v>
      </c>
      <c r="B187" s="34">
        <v>45107</v>
      </c>
      <c r="C187">
        <v>0</v>
      </c>
      <c r="D187" t="s">
        <v>56</v>
      </c>
    </row>
    <row r="188" spans="1:4" x14ac:dyDescent="0.3">
      <c r="A188" s="33" t="s">
        <v>10</v>
      </c>
      <c r="B188" s="34">
        <v>45138</v>
      </c>
      <c r="C188">
        <v>0</v>
      </c>
      <c r="D188" t="s">
        <v>56</v>
      </c>
    </row>
    <row r="189" spans="1:4" x14ac:dyDescent="0.3">
      <c r="A189" s="33" t="s">
        <v>10</v>
      </c>
      <c r="B189" s="34">
        <v>45169</v>
      </c>
      <c r="C189">
        <v>0</v>
      </c>
      <c r="D189" t="s">
        <v>56</v>
      </c>
    </row>
    <row r="190" spans="1:4" x14ac:dyDescent="0.3">
      <c r="A190" s="33" t="s">
        <v>10</v>
      </c>
      <c r="B190" s="34">
        <v>45199</v>
      </c>
      <c r="C190">
        <v>0</v>
      </c>
      <c r="D190" t="s">
        <v>56</v>
      </c>
    </row>
    <row r="191" spans="1:4" x14ac:dyDescent="0.3">
      <c r="A191" s="33" t="s">
        <v>10</v>
      </c>
      <c r="B191" s="34">
        <v>45230</v>
      </c>
      <c r="C191">
        <v>0</v>
      </c>
      <c r="D191" t="s">
        <v>56</v>
      </c>
    </row>
    <row r="192" spans="1:4" x14ac:dyDescent="0.3">
      <c r="A192" s="33" t="s">
        <v>10</v>
      </c>
      <c r="B192" s="34">
        <v>45260</v>
      </c>
      <c r="C192">
        <v>0</v>
      </c>
      <c r="D192" t="s">
        <v>56</v>
      </c>
    </row>
    <row r="193" spans="1:4" x14ac:dyDescent="0.3">
      <c r="A193" s="33" t="s">
        <v>10</v>
      </c>
      <c r="B193" s="34">
        <v>45291</v>
      </c>
      <c r="C193">
        <v>0</v>
      </c>
      <c r="D193" t="s">
        <v>56</v>
      </c>
    </row>
    <row r="194" spans="1:4" x14ac:dyDescent="0.3">
      <c r="A194" s="33" t="s">
        <v>10</v>
      </c>
      <c r="B194" s="34">
        <v>45322</v>
      </c>
      <c r="C194">
        <v>0</v>
      </c>
      <c r="D194" t="s">
        <v>56</v>
      </c>
    </row>
    <row r="195" spans="1:4" x14ac:dyDescent="0.3">
      <c r="A195" s="33" t="s">
        <v>10</v>
      </c>
      <c r="B195" s="34">
        <v>45351</v>
      </c>
      <c r="C195">
        <v>0</v>
      </c>
      <c r="D195" t="s">
        <v>56</v>
      </c>
    </row>
    <row r="196" spans="1:4" x14ac:dyDescent="0.3">
      <c r="A196" s="33" t="s">
        <v>10</v>
      </c>
      <c r="B196" s="34">
        <v>45382</v>
      </c>
      <c r="C196">
        <v>0</v>
      </c>
      <c r="D196" t="s">
        <v>56</v>
      </c>
    </row>
    <row r="197" spans="1:4" x14ac:dyDescent="0.3">
      <c r="A197" s="33" t="s">
        <v>10</v>
      </c>
      <c r="B197" s="34">
        <v>45412</v>
      </c>
      <c r="C197">
        <v>0</v>
      </c>
      <c r="D197" t="s">
        <v>56</v>
      </c>
    </row>
    <row r="198" spans="1:4" x14ac:dyDescent="0.3">
      <c r="A198" s="33" t="s">
        <v>10</v>
      </c>
      <c r="B198" s="34">
        <v>45443</v>
      </c>
      <c r="C198">
        <v>0</v>
      </c>
      <c r="D198" t="s">
        <v>56</v>
      </c>
    </row>
    <row r="199" spans="1:4" x14ac:dyDescent="0.3">
      <c r="A199" s="33" t="s">
        <v>10</v>
      </c>
      <c r="B199" s="34">
        <v>45473</v>
      </c>
      <c r="C199">
        <v>0</v>
      </c>
      <c r="D199" t="s">
        <v>56</v>
      </c>
    </row>
    <row r="200" spans="1:4" x14ac:dyDescent="0.3">
      <c r="A200" s="33" t="s">
        <v>10</v>
      </c>
      <c r="B200" s="34">
        <v>45504</v>
      </c>
      <c r="C200">
        <v>0</v>
      </c>
      <c r="D200" t="s">
        <v>56</v>
      </c>
    </row>
    <row r="201" spans="1:4" x14ac:dyDescent="0.3">
      <c r="A201" s="33" t="s">
        <v>10</v>
      </c>
      <c r="B201" s="34">
        <v>45535</v>
      </c>
      <c r="C201">
        <v>0</v>
      </c>
      <c r="D201" t="s">
        <v>56</v>
      </c>
    </row>
    <row r="202" spans="1:4" x14ac:dyDescent="0.3">
      <c r="A202" s="33" t="s">
        <v>10</v>
      </c>
      <c r="B202" s="34">
        <v>45565</v>
      </c>
      <c r="C202">
        <v>0</v>
      </c>
      <c r="D202" t="s">
        <v>56</v>
      </c>
    </row>
    <row r="203" spans="1:4" x14ac:dyDescent="0.3">
      <c r="A203" s="33" t="s">
        <v>10</v>
      </c>
      <c r="B203" s="34">
        <v>45596</v>
      </c>
      <c r="C203">
        <v>0</v>
      </c>
      <c r="D203" t="s">
        <v>56</v>
      </c>
    </row>
    <row r="204" spans="1:4" x14ac:dyDescent="0.3">
      <c r="A204" s="33" t="s">
        <v>10</v>
      </c>
      <c r="B204" s="34">
        <v>45626</v>
      </c>
      <c r="C204">
        <v>0</v>
      </c>
      <c r="D204" t="s">
        <v>56</v>
      </c>
    </row>
    <row r="205" spans="1:4" x14ac:dyDescent="0.3">
      <c r="A205" s="33" t="s">
        <v>10</v>
      </c>
      <c r="B205" s="34">
        <v>45657</v>
      </c>
      <c r="C205">
        <v>0</v>
      </c>
      <c r="D205" t="s">
        <v>56</v>
      </c>
    </row>
    <row r="206" spans="1:4" x14ac:dyDescent="0.3">
      <c r="A206" s="33" t="s">
        <v>10</v>
      </c>
      <c r="B206" s="34">
        <v>45688</v>
      </c>
      <c r="C206">
        <v>0</v>
      </c>
      <c r="D206" t="s">
        <v>56</v>
      </c>
    </row>
    <row r="207" spans="1:4" x14ac:dyDescent="0.3">
      <c r="A207" s="33" t="s">
        <v>10</v>
      </c>
      <c r="B207" s="34">
        <v>45716</v>
      </c>
      <c r="C207">
        <v>0</v>
      </c>
      <c r="D207" t="s">
        <v>56</v>
      </c>
    </row>
    <row r="208" spans="1:4" x14ac:dyDescent="0.3">
      <c r="A208" s="33" t="s">
        <v>10</v>
      </c>
      <c r="B208" s="34">
        <v>45747</v>
      </c>
      <c r="C208">
        <v>0</v>
      </c>
      <c r="D208" t="s">
        <v>56</v>
      </c>
    </row>
    <row r="209" spans="1:4" x14ac:dyDescent="0.3">
      <c r="A209" s="33" t="s">
        <v>10</v>
      </c>
      <c r="B209" s="34">
        <v>45777</v>
      </c>
      <c r="C209">
        <v>0</v>
      </c>
      <c r="D209" t="s">
        <v>56</v>
      </c>
    </row>
    <row r="210" spans="1:4" x14ac:dyDescent="0.3">
      <c r="A210" s="33" t="s">
        <v>10</v>
      </c>
      <c r="B210" s="34">
        <v>45808</v>
      </c>
      <c r="C210">
        <v>0</v>
      </c>
      <c r="D210" t="s">
        <v>56</v>
      </c>
    </row>
    <row r="211" spans="1:4" x14ac:dyDescent="0.3">
      <c r="A211" s="33" t="s">
        <v>10</v>
      </c>
      <c r="B211" s="34">
        <v>45838</v>
      </c>
      <c r="C211">
        <v>0</v>
      </c>
      <c r="D211" t="s">
        <v>56</v>
      </c>
    </row>
    <row r="212" spans="1:4" x14ac:dyDescent="0.3">
      <c r="A212" s="33" t="s">
        <v>10</v>
      </c>
      <c r="B212" s="34">
        <v>45869</v>
      </c>
      <c r="C212">
        <v>0</v>
      </c>
      <c r="D212" t="s">
        <v>56</v>
      </c>
    </row>
    <row r="213" spans="1:4" x14ac:dyDescent="0.3">
      <c r="A213" s="33" t="s">
        <v>10</v>
      </c>
      <c r="B213" s="34">
        <v>45900</v>
      </c>
      <c r="C213">
        <v>0</v>
      </c>
      <c r="D213" t="s">
        <v>56</v>
      </c>
    </row>
    <row r="214" spans="1:4" x14ac:dyDescent="0.3">
      <c r="A214" s="33" t="s">
        <v>10</v>
      </c>
      <c r="B214" s="34">
        <v>45930</v>
      </c>
      <c r="C214">
        <v>0</v>
      </c>
      <c r="D214" t="s">
        <v>56</v>
      </c>
    </row>
    <row r="215" spans="1:4" x14ac:dyDescent="0.3">
      <c r="A215" s="33" t="s">
        <v>10</v>
      </c>
      <c r="B215" s="34">
        <v>45961</v>
      </c>
      <c r="C215">
        <v>0</v>
      </c>
      <c r="D215" t="s">
        <v>56</v>
      </c>
    </row>
    <row r="216" spans="1:4" x14ac:dyDescent="0.3">
      <c r="A216" s="33" t="s">
        <v>10</v>
      </c>
      <c r="B216" s="34">
        <v>45991</v>
      </c>
      <c r="C216">
        <v>0</v>
      </c>
      <c r="D216" t="s">
        <v>56</v>
      </c>
    </row>
    <row r="217" spans="1:4" x14ac:dyDescent="0.3">
      <c r="A217" s="33" t="s">
        <v>10</v>
      </c>
      <c r="B217" s="34">
        <v>46022</v>
      </c>
      <c r="C217">
        <v>0</v>
      </c>
      <c r="D217" t="s">
        <v>56</v>
      </c>
    </row>
    <row r="218" spans="1:4" x14ac:dyDescent="0.3">
      <c r="A218" s="33" t="s">
        <v>12</v>
      </c>
      <c r="B218" s="34">
        <v>44957</v>
      </c>
      <c r="C218">
        <v>8000</v>
      </c>
      <c r="D218" t="s">
        <v>56</v>
      </c>
    </row>
    <row r="219" spans="1:4" x14ac:dyDescent="0.3">
      <c r="A219" s="33" t="s">
        <v>12</v>
      </c>
      <c r="B219" s="34">
        <v>44985</v>
      </c>
      <c r="C219">
        <v>8400</v>
      </c>
      <c r="D219" t="s">
        <v>56</v>
      </c>
    </row>
    <row r="220" spans="1:4" x14ac:dyDescent="0.3">
      <c r="A220" s="33" t="s">
        <v>12</v>
      </c>
      <c r="B220" s="34">
        <v>45016</v>
      </c>
      <c r="C220">
        <v>8820</v>
      </c>
      <c r="D220" t="s">
        <v>56</v>
      </c>
    </row>
    <row r="221" spans="1:4" x14ac:dyDescent="0.3">
      <c r="A221" s="33" t="s">
        <v>12</v>
      </c>
      <c r="B221" s="34">
        <v>45046</v>
      </c>
      <c r="C221">
        <v>7056</v>
      </c>
      <c r="D221" t="s">
        <v>56</v>
      </c>
    </row>
    <row r="222" spans="1:4" x14ac:dyDescent="0.3">
      <c r="A222" s="33" t="s">
        <v>12</v>
      </c>
      <c r="B222" s="34">
        <v>45077</v>
      </c>
      <c r="C222">
        <v>7408.8</v>
      </c>
      <c r="D222" t="s">
        <v>56</v>
      </c>
    </row>
    <row r="223" spans="1:4" x14ac:dyDescent="0.3">
      <c r="A223" s="33" t="s">
        <v>12</v>
      </c>
      <c r="B223" s="34">
        <v>45107</v>
      </c>
      <c r="C223">
        <v>7779.2400000000007</v>
      </c>
      <c r="D223" t="s">
        <v>56</v>
      </c>
    </row>
    <row r="224" spans="1:4" x14ac:dyDescent="0.3">
      <c r="A224" s="33" t="s">
        <v>12</v>
      </c>
      <c r="B224" s="34">
        <v>45138</v>
      </c>
      <c r="C224">
        <v>8168.2020000000011</v>
      </c>
      <c r="D224" t="s">
        <v>56</v>
      </c>
    </row>
    <row r="225" spans="1:4" x14ac:dyDescent="0.3">
      <c r="A225" s="33" t="s">
        <v>12</v>
      </c>
      <c r="B225" s="34">
        <v>45169</v>
      </c>
      <c r="C225">
        <v>8576.6121000000021</v>
      </c>
      <c r="D225" t="s">
        <v>56</v>
      </c>
    </row>
    <row r="226" spans="1:4" x14ac:dyDescent="0.3">
      <c r="A226" s="33" t="s">
        <v>12</v>
      </c>
      <c r="B226" s="34">
        <v>45199</v>
      </c>
      <c r="C226">
        <v>9005.4427050000031</v>
      </c>
      <c r="D226" t="s">
        <v>56</v>
      </c>
    </row>
    <row r="227" spans="1:4" x14ac:dyDescent="0.3">
      <c r="A227" s="33" t="s">
        <v>12</v>
      </c>
      <c r="B227" s="34">
        <v>45230</v>
      </c>
      <c r="C227">
        <v>9455.7148402500043</v>
      </c>
      <c r="D227" t="s">
        <v>56</v>
      </c>
    </row>
    <row r="228" spans="1:4" x14ac:dyDescent="0.3">
      <c r="A228" s="33" t="s">
        <v>12</v>
      </c>
      <c r="B228" s="34">
        <v>45260</v>
      </c>
      <c r="C228">
        <v>7564.5718722000038</v>
      </c>
      <c r="D228" t="s">
        <v>56</v>
      </c>
    </row>
    <row r="229" spans="1:4" x14ac:dyDescent="0.3">
      <c r="A229" s="33" t="s">
        <v>12</v>
      </c>
      <c r="B229" s="34">
        <v>45291</v>
      </c>
      <c r="C229">
        <v>7942.8004658100044</v>
      </c>
      <c r="D229" t="s">
        <v>56</v>
      </c>
    </row>
    <row r="230" spans="1:4" x14ac:dyDescent="0.3">
      <c r="A230" s="33" t="s">
        <v>12</v>
      </c>
      <c r="B230" s="34">
        <v>45322</v>
      </c>
      <c r="C230">
        <v>8339.9404891005051</v>
      </c>
      <c r="D230" t="s">
        <v>56</v>
      </c>
    </row>
    <row r="231" spans="1:4" x14ac:dyDescent="0.3">
      <c r="A231" s="33" t="s">
        <v>12</v>
      </c>
      <c r="B231" s="34">
        <v>45351</v>
      </c>
      <c r="C231">
        <v>8756.937513555531</v>
      </c>
      <c r="D231" t="s">
        <v>56</v>
      </c>
    </row>
    <row r="232" spans="1:4" x14ac:dyDescent="0.3">
      <c r="A232" s="33" t="s">
        <v>12</v>
      </c>
      <c r="B232" s="34">
        <v>45382</v>
      </c>
      <c r="C232">
        <v>9194.7843892333076</v>
      </c>
      <c r="D232" t="s">
        <v>56</v>
      </c>
    </row>
    <row r="233" spans="1:4" x14ac:dyDescent="0.3">
      <c r="A233" s="33" t="s">
        <v>12</v>
      </c>
      <c r="B233" s="34">
        <v>45412</v>
      </c>
      <c r="C233">
        <v>9654.5236086949735</v>
      </c>
      <c r="D233" t="s">
        <v>56</v>
      </c>
    </row>
    <row r="234" spans="1:4" x14ac:dyDescent="0.3">
      <c r="A234" s="33" t="s">
        <v>12</v>
      </c>
      <c r="B234" s="34">
        <v>45443</v>
      </c>
      <c r="C234">
        <v>10137.249789129723</v>
      </c>
      <c r="D234" t="s">
        <v>56</v>
      </c>
    </row>
    <row r="235" spans="1:4" x14ac:dyDescent="0.3">
      <c r="A235" s="33" t="s">
        <v>12</v>
      </c>
      <c r="B235" s="34">
        <v>45473</v>
      </c>
      <c r="C235">
        <v>10644.11227858621</v>
      </c>
      <c r="D235" t="s">
        <v>56</v>
      </c>
    </row>
    <row r="236" spans="1:4" x14ac:dyDescent="0.3">
      <c r="A236" s="33" t="s">
        <v>12</v>
      </c>
      <c r="B236" s="34">
        <v>45504</v>
      </c>
      <c r="C236">
        <v>11176.317892515521</v>
      </c>
      <c r="D236" t="s">
        <v>56</v>
      </c>
    </row>
    <row r="237" spans="1:4" x14ac:dyDescent="0.3">
      <c r="A237" s="33" t="s">
        <v>12</v>
      </c>
      <c r="B237" s="34">
        <v>45535</v>
      </c>
      <c r="C237">
        <v>8941.0543140124173</v>
      </c>
      <c r="D237" t="s">
        <v>56</v>
      </c>
    </row>
    <row r="238" spans="1:4" x14ac:dyDescent="0.3">
      <c r="A238" s="33" t="s">
        <v>12</v>
      </c>
      <c r="B238" s="34">
        <v>45565</v>
      </c>
      <c r="C238">
        <v>9388.1070297130391</v>
      </c>
      <c r="D238" t="s">
        <v>56</v>
      </c>
    </row>
    <row r="239" spans="1:4" x14ac:dyDescent="0.3">
      <c r="A239" s="33" t="s">
        <v>12</v>
      </c>
      <c r="B239" s="34">
        <v>45596</v>
      </c>
      <c r="C239">
        <v>9857.5123811986923</v>
      </c>
      <c r="D239" t="s">
        <v>56</v>
      </c>
    </row>
    <row r="240" spans="1:4" x14ac:dyDescent="0.3">
      <c r="A240" s="33" t="s">
        <v>12</v>
      </c>
      <c r="B240" s="34">
        <v>45626</v>
      </c>
      <c r="C240">
        <v>10350.388000258627</v>
      </c>
      <c r="D240" t="s">
        <v>56</v>
      </c>
    </row>
    <row r="241" spans="1:4" x14ac:dyDescent="0.3">
      <c r="A241" s="33" t="s">
        <v>12</v>
      </c>
      <c r="B241" s="34">
        <v>45657</v>
      </c>
      <c r="C241">
        <v>10867.907400271559</v>
      </c>
      <c r="D241" t="s">
        <v>56</v>
      </c>
    </row>
    <row r="242" spans="1:4" x14ac:dyDescent="0.3">
      <c r="A242" s="33" t="s">
        <v>12</v>
      </c>
      <c r="B242" s="34">
        <v>45688</v>
      </c>
      <c r="C242">
        <v>11411.302770285138</v>
      </c>
      <c r="D242" t="s">
        <v>56</v>
      </c>
    </row>
    <row r="243" spans="1:4" x14ac:dyDescent="0.3">
      <c r="A243" s="33" t="s">
        <v>12</v>
      </c>
      <c r="B243" s="34">
        <v>45716</v>
      </c>
      <c r="C243">
        <v>11981.867908799395</v>
      </c>
      <c r="D243" t="s">
        <v>56</v>
      </c>
    </row>
    <row r="244" spans="1:4" x14ac:dyDescent="0.3">
      <c r="A244" s="33" t="s">
        <v>12</v>
      </c>
      <c r="B244" s="34">
        <v>45747</v>
      </c>
      <c r="C244">
        <v>12580.961304239365</v>
      </c>
      <c r="D244" t="s">
        <v>56</v>
      </c>
    </row>
    <row r="245" spans="1:4" x14ac:dyDescent="0.3">
      <c r="A245" s="33" t="s">
        <v>12</v>
      </c>
      <c r="B245" s="34">
        <v>45777</v>
      </c>
      <c r="C245">
        <v>10064.769043391492</v>
      </c>
      <c r="D245" t="s">
        <v>56</v>
      </c>
    </row>
    <row r="246" spans="1:4" x14ac:dyDescent="0.3">
      <c r="A246" s="33" t="s">
        <v>12</v>
      </c>
      <c r="B246" s="34">
        <v>45808</v>
      </c>
      <c r="C246">
        <v>10568.007495561067</v>
      </c>
      <c r="D246" t="s">
        <v>56</v>
      </c>
    </row>
    <row r="247" spans="1:4" x14ac:dyDescent="0.3">
      <c r="A247" s="33" t="s">
        <v>12</v>
      </c>
      <c r="B247" s="34">
        <v>45838</v>
      </c>
      <c r="C247">
        <v>11096.407870339121</v>
      </c>
      <c r="D247" t="s">
        <v>56</v>
      </c>
    </row>
    <row r="248" spans="1:4" x14ac:dyDescent="0.3">
      <c r="A248" s="33" t="s">
        <v>12</v>
      </c>
      <c r="B248" s="34">
        <v>45869</v>
      </c>
      <c r="C248">
        <v>11651.228263856077</v>
      </c>
      <c r="D248" t="s">
        <v>56</v>
      </c>
    </row>
    <row r="249" spans="1:4" x14ac:dyDescent="0.3">
      <c r="A249" s="33" t="s">
        <v>12</v>
      </c>
      <c r="B249" s="34">
        <v>45900</v>
      </c>
      <c r="C249">
        <v>12233.789677048882</v>
      </c>
      <c r="D249" t="s">
        <v>56</v>
      </c>
    </row>
    <row r="250" spans="1:4" x14ac:dyDescent="0.3">
      <c r="A250" s="33" t="s">
        <v>12</v>
      </c>
      <c r="B250" s="34">
        <v>45930</v>
      </c>
      <c r="C250">
        <v>12845.479160901326</v>
      </c>
      <c r="D250" t="s">
        <v>56</v>
      </c>
    </row>
    <row r="251" spans="1:4" x14ac:dyDescent="0.3">
      <c r="A251" s="33" t="s">
        <v>12</v>
      </c>
      <c r="B251" s="34">
        <v>45961</v>
      </c>
      <c r="C251">
        <v>13487.753118946393</v>
      </c>
      <c r="D251" t="s">
        <v>56</v>
      </c>
    </row>
    <row r="252" spans="1:4" x14ac:dyDescent="0.3">
      <c r="A252" s="33" t="s">
        <v>12</v>
      </c>
      <c r="B252" s="34">
        <v>45991</v>
      </c>
      <c r="C252">
        <v>14162.140774893714</v>
      </c>
      <c r="D252" t="s">
        <v>56</v>
      </c>
    </row>
    <row r="253" spans="1:4" x14ac:dyDescent="0.3">
      <c r="A253" s="33" t="s">
        <v>12</v>
      </c>
      <c r="B253" s="34">
        <v>46022</v>
      </c>
      <c r="C253">
        <v>11329.712619914972</v>
      </c>
      <c r="D253" t="s">
        <v>56</v>
      </c>
    </row>
    <row r="254" spans="1:4" x14ac:dyDescent="0.3">
      <c r="A254" s="33" t="s">
        <v>13</v>
      </c>
      <c r="B254" s="34">
        <v>44957</v>
      </c>
      <c r="C254">
        <v>0</v>
      </c>
      <c r="D254" t="s">
        <v>56</v>
      </c>
    </row>
    <row r="255" spans="1:4" x14ac:dyDescent="0.3">
      <c r="A255" s="33" t="s">
        <v>13</v>
      </c>
      <c r="B255" s="34">
        <v>44985</v>
      </c>
      <c r="C255">
        <v>0</v>
      </c>
      <c r="D255" t="s">
        <v>56</v>
      </c>
    </row>
    <row r="256" spans="1:4" x14ac:dyDescent="0.3">
      <c r="A256" s="33" t="s">
        <v>13</v>
      </c>
      <c r="B256" s="34">
        <v>45016</v>
      </c>
      <c r="C256">
        <v>0</v>
      </c>
      <c r="D256" t="s">
        <v>56</v>
      </c>
    </row>
    <row r="257" spans="1:4" x14ac:dyDescent="0.3">
      <c r="A257" s="33" t="s">
        <v>13</v>
      </c>
      <c r="B257" s="34">
        <v>45046</v>
      </c>
      <c r="C257">
        <v>0</v>
      </c>
      <c r="D257" t="s">
        <v>56</v>
      </c>
    </row>
    <row r="258" spans="1:4" x14ac:dyDescent="0.3">
      <c r="A258" s="33" t="s">
        <v>13</v>
      </c>
      <c r="B258" s="34">
        <v>45077</v>
      </c>
      <c r="C258">
        <v>0</v>
      </c>
      <c r="D258" t="s">
        <v>56</v>
      </c>
    </row>
    <row r="259" spans="1:4" x14ac:dyDescent="0.3">
      <c r="A259" s="33" t="s">
        <v>13</v>
      </c>
      <c r="B259" s="34">
        <v>45107</v>
      </c>
      <c r="C259">
        <v>0</v>
      </c>
      <c r="D259" t="s">
        <v>56</v>
      </c>
    </row>
    <row r="260" spans="1:4" x14ac:dyDescent="0.3">
      <c r="A260" s="33" t="s">
        <v>13</v>
      </c>
      <c r="B260" s="34">
        <v>45138</v>
      </c>
      <c r="C260">
        <v>0</v>
      </c>
      <c r="D260" t="s">
        <v>56</v>
      </c>
    </row>
    <row r="261" spans="1:4" x14ac:dyDescent="0.3">
      <c r="A261" s="33" t="s">
        <v>13</v>
      </c>
      <c r="B261" s="34">
        <v>45169</v>
      </c>
      <c r="C261">
        <v>0</v>
      </c>
      <c r="D261" t="s">
        <v>56</v>
      </c>
    </row>
    <row r="262" spans="1:4" x14ac:dyDescent="0.3">
      <c r="A262" s="33" t="s">
        <v>13</v>
      </c>
      <c r="B262" s="34">
        <v>45199</v>
      </c>
      <c r="C262">
        <v>0</v>
      </c>
      <c r="D262" t="s">
        <v>56</v>
      </c>
    </row>
    <row r="263" spans="1:4" x14ac:dyDescent="0.3">
      <c r="A263" s="33" t="s">
        <v>13</v>
      </c>
      <c r="B263" s="34">
        <v>45230</v>
      </c>
      <c r="C263">
        <v>0</v>
      </c>
      <c r="D263" t="s">
        <v>56</v>
      </c>
    </row>
    <row r="264" spans="1:4" x14ac:dyDescent="0.3">
      <c r="A264" s="33" t="s">
        <v>13</v>
      </c>
      <c r="B264" s="34">
        <v>45260</v>
      </c>
      <c r="C264">
        <v>0</v>
      </c>
      <c r="D264" t="s">
        <v>56</v>
      </c>
    </row>
    <row r="265" spans="1:4" x14ac:dyDescent="0.3">
      <c r="A265" s="33" t="s">
        <v>13</v>
      </c>
      <c r="B265" s="34">
        <v>45291</v>
      </c>
      <c r="C265">
        <v>0</v>
      </c>
      <c r="D265" t="s">
        <v>56</v>
      </c>
    </row>
    <row r="266" spans="1:4" x14ac:dyDescent="0.3">
      <c r="A266" s="33" t="s">
        <v>13</v>
      </c>
      <c r="B266" s="34">
        <v>45322</v>
      </c>
      <c r="C266">
        <v>0</v>
      </c>
      <c r="D266" t="s">
        <v>56</v>
      </c>
    </row>
    <row r="267" spans="1:4" x14ac:dyDescent="0.3">
      <c r="A267" s="33" t="s">
        <v>13</v>
      </c>
      <c r="B267" s="34">
        <v>45351</v>
      </c>
      <c r="C267">
        <v>0</v>
      </c>
      <c r="D267" t="s">
        <v>56</v>
      </c>
    </row>
    <row r="268" spans="1:4" x14ac:dyDescent="0.3">
      <c r="A268" s="33" t="s">
        <v>13</v>
      </c>
      <c r="B268" s="34">
        <v>45382</v>
      </c>
      <c r="C268">
        <v>0</v>
      </c>
      <c r="D268" t="s">
        <v>56</v>
      </c>
    </row>
    <row r="269" spans="1:4" x14ac:dyDescent="0.3">
      <c r="A269" s="33" t="s">
        <v>13</v>
      </c>
      <c r="B269" s="34">
        <v>45412</v>
      </c>
      <c r="C269">
        <v>0</v>
      </c>
      <c r="D269" t="s">
        <v>56</v>
      </c>
    </row>
    <row r="270" spans="1:4" x14ac:dyDescent="0.3">
      <c r="A270" s="33" t="s">
        <v>13</v>
      </c>
      <c r="B270" s="34">
        <v>45443</v>
      </c>
      <c r="C270">
        <v>0</v>
      </c>
      <c r="D270" t="s">
        <v>56</v>
      </c>
    </row>
    <row r="271" spans="1:4" x14ac:dyDescent="0.3">
      <c r="A271" s="33" t="s">
        <v>13</v>
      </c>
      <c r="B271" s="34">
        <v>45473</v>
      </c>
      <c r="C271">
        <v>0</v>
      </c>
      <c r="D271" t="s">
        <v>56</v>
      </c>
    </row>
    <row r="272" spans="1:4" x14ac:dyDescent="0.3">
      <c r="A272" s="33" t="s">
        <v>13</v>
      </c>
      <c r="B272" s="34">
        <v>45504</v>
      </c>
      <c r="C272">
        <v>0</v>
      </c>
      <c r="D272" t="s">
        <v>56</v>
      </c>
    </row>
    <row r="273" spans="1:4" x14ac:dyDescent="0.3">
      <c r="A273" s="33" t="s">
        <v>13</v>
      </c>
      <c r="B273" s="34">
        <v>45535</v>
      </c>
      <c r="C273">
        <v>0</v>
      </c>
      <c r="D273" t="s">
        <v>56</v>
      </c>
    </row>
    <row r="274" spans="1:4" x14ac:dyDescent="0.3">
      <c r="A274" s="33" t="s">
        <v>13</v>
      </c>
      <c r="B274" s="34">
        <v>45565</v>
      </c>
      <c r="C274">
        <v>0</v>
      </c>
      <c r="D274" t="s">
        <v>56</v>
      </c>
    </row>
    <row r="275" spans="1:4" x14ac:dyDescent="0.3">
      <c r="A275" s="33" t="s">
        <v>13</v>
      </c>
      <c r="B275" s="34">
        <v>45596</v>
      </c>
      <c r="C275">
        <v>0</v>
      </c>
      <c r="D275" t="s">
        <v>56</v>
      </c>
    </row>
    <row r="276" spans="1:4" x14ac:dyDescent="0.3">
      <c r="A276" s="33" t="s">
        <v>13</v>
      </c>
      <c r="B276" s="34">
        <v>45626</v>
      </c>
      <c r="C276">
        <v>0</v>
      </c>
      <c r="D276" t="s">
        <v>56</v>
      </c>
    </row>
    <row r="277" spans="1:4" x14ac:dyDescent="0.3">
      <c r="A277" s="33" t="s">
        <v>13</v>
      </c>
      <c r="B277" s="34">
        <v>45657</v>
      </c>
      <c r="C277">
        <v>0</v>
      </c>
      <c r="D277" t="s">
        <v>56</v>
      </c>
    </row>
    <row r="278" spans="1:4" x14ac:dyDescent="0.3">
      <c r="A278" s="33" t="s">
        <v>13</v>
      </c>
      <c r="B278" s="34">
        <v>45688</v>
      </c>
      <c r="C278">
        <v>0</v>
      </c>
      <c r="D278" t="s">
        <v>56</v>
      </c>
    </row>
    <row r="279" spans="1:4" x14ac:dyDescent="0.3">
      <c r="A279" s="33" t="s">
        <v>13</v>
      </c>
      <c r="B279" s="34">
        <v>45716</v>
      </c>
      <c r="C279">
        <v>0</v>
      </c>
      <c r="D279" t="s">
        <v>56</v>
      </c>
    </row>
    <row r="280" spans="1:4" x14ac:dyDescent="0.3">
      <c r="A280" s="33" t="s">
        <v>13</v>
      </c>
      <c r="B280" s="34">
        <v>45747</v>
      </c>
      <c r="C280">
        <v>0</v>
      </c>
      <c r="D280" t="s">
        <v>56</v>
      </c>
    </row>
    <row r="281" spans="1:4" x14ac:dyDescent="0.3">
      <c r="A281" s="33" t="s">
        <v>13</v>
      </c>
      <c r="B281" s="34">
        <v>45777</v>
      </c>
      <c r="C281">
        <v>0</v>
      </c>
      <c r="D281" t="s">
        <v>56</v>
      </c>
    </row>
    <row r="282" spans="1:4" x14ac:dyDescent="0.3">
      <c r="A282" s="33" t="s">
        <v>13</v>
      </c>
      <c r="B282" s="34">
        <v>45808</v>
      </c>
      <c r="C282">
        <v>0</v>
      </c>
      <c r="D282" t="s">
        <v>56</v>
      </c>
    </row>
    <row r="283" spans="1:4" x14ac:dyDescent="0.3">
      <c r="A283" s="33" t="s">
        <v>13</v>
      </c>
      <c r="B283" s="34">
        <v>45838</v>
      </c>
      <c r="C283">
        <v>0</v>
      </c>
      <c r="D283" t="s">
        <v>56</v>
      </c>
    </row>
    <row r="284" spans="1:4" x14ac:dyDescent="0.3">
      <c r="A284" s="33" t="s">
        <v>13</v>
      </c>
      <c r="B284" s="34">
        <v>45869</v>
      </c>
      <c r="C284">
        <v>0</v>
      </c>
      <c r="D284" t="s">
        <v>56</v>
      </c>
    </row>
    <row r="285" spans="1:4" x14ac:dyDescent="0.3">
      <c r="A285" s="33" t="s">
        <v>13</v>
      </c>
      <c r="B285" s="34">
        <v>45900</v>
      </c>
      <c r="C285">
        <v>0</v>
      </c>
      <c r="D285" t="s">
        <v>56</v>
      </c>
    </row>
    <row r="286" spans="1:4" x14ac:dyDescent="0.3">
      <c r="A286" s="33" t="s">
        <v>13</v>
      </c>
      <c r="B286" s="34">
        <v>45930</v>
      </c>
      <c r="C286">
        <v>0</v>
      </c>
      <c r="D286" t="s">
        <v>56</v>
      </c>
    </row>
    <row r="287" spans="1:4" x14ac:dyDescent="0.3">
      <c r="A287" s="33" t="s">
        <v>13</v>
      </c>
      <c r="B287" s="34">
        <v>45961</v>
      </c>
      <c r="C287">
        <v>0</v>
      </c>
      <c r="D287" t="s">
        <v>56</v>
      </c>
    </row>
    <row r="288" spans="1:4" x14ac:dyDescent="0.3">
      <c r="A288" s="33" t="s">
        <v>13</v>
      </c>
      <c r="B288" s="34">
        <v>45991</v>
      </c>
      <c r="C288">
        <v>0</v>
      </c>
      <c r="D288" t="s">
        <v>56</v>
      </c>
    </row>
    <row r="289" spans="1:4" x14ac:dyDescent="0.3">
      <c r="A289" s="33" t="s">
        <v>13</v>
      </c>
      <c r="B289" s="34">
        <v>46022</v>
      </c>
      <c r="C289">
        <v>0</v>
      </c>
      <c r="D289" t="s">
        <v>56</v>
      </c>
    </row>
    <row r="290" spans="1:4" x14ac:dyDescent="0.3">
      <c r="A290" s="33" t="s">
        <v>14</v>
      </c>
      <c r="B290" s="34">
        <v>44957</v>
      </c>
      <c r="C290">
        <v>10000</v>
      </c>
      <c r="D290" t="s">
        <v>56</v>
      </c>
    </row>
    <row r="291" spans="1:4" x14ac:dyDescent="0.3">
      <c r="A291" s="33" t="s">
        <v>14</v>
      </c>
      <c r="B291" s="34">
        <v>44985</v>
      </c>
      <c r="C291">
        <v>10500</v>
      </c>
      <c r="D291" t="s">
        <v>56</v>
      </c>
    </row>
    <row r="292" spans="1:4" x14ac:dyDescent="0.3">
      <c r="A292" s="33" t="s">
        <v>14</v>
      </c>
      <c r="B292" s="34">
        <v>45016</v>
      </c>
      <c r="C292">
        <v>7875</v>
      </c>
      <c r="D292" t="s">
        <v>56</v>
      </c>
    </row>
    <row r="293" spans="1:4" x14ac:dyDescent="0.3">
      <c r="A293" s="33" t="s">
        <v>14</v>
      </c>
      <c r="B293" s="34">
        <v>45046</v>
      </c>
      <c r="C293">
        <v>8268.75</v>
      </c>
      <c r="D293" t="s">
        <v>56</v>
      </c>
    </row>
    <row r="294" spans="1:4" x14ac:dyDescent="0.3">
      <c r="A294" s="33" t="s">
        <v>14</v>
      </c>
      <c r="B294" s="34">
        <v>45077</v>
      </c>
      <c r="C294">
        <v>8682.1875</v>
      </c>
      <c r="D294" t="s">
        <v>56</v>
      </c>
    </row>
    <row r="295" spans="1:4" x14ac:dyDescent="0.3">
      <c r="A295" s="33" t="s">
        <v>14</v>
      </c>
      <c r="B295" s="34">
        <v>45107</v>
      </c>
      <c r="C295">
        <v>9116.296875</v>
      </c>
      <c r="D295" t="s">
        <v>56</v>
      </c>
    </row>
    <row r="296" spans="1:4" x14ac:dyDescent="0.3">
      <c r="A296" s="33" t="s">
        <v>14</v>
      </c>
      <c r="B296" s="34">
        <v>45138</v>
      </c>
      <c r="C296">
        <v>9572.1117187500004</v>
      </c>
      <c r="D296" t="s">
        <v>56</v>
      </c>
    </row>
    <row r="297" spans="1:4" x14ac:dyDescent="0.3">
      <c r="A297" s="33" t="s">
        <v>14</v>
      </c>
      <c r="B297" s="34">
        <v>45169</v>
      </c>
      <c r="C297">
        <v>10050.717304687501</v>
      </c>
      <c r="D297" t="s">
        <v>56</v>
      </c>
    </row>
    <row r="298" spans="1:4" x14ac:dyDescent="0.3">
      <c r="A298" s="33" t="s">
        <v>14</v>
      </c>
      <c r="B298" s="34">
        <v>45199</v>
      </c>
      <c r="C298">
        <v>10553.253169921876</v>
      </c>
      <c r="D298" t="s">
        <v>56</v>
      </c>
    </row>
    <row r="299" spans="1:4" x14ac:dyDescent="0.3">
      <c r="A299" s="33" t="s">
        <v>14</v>
      </c>
      <c r="B299" s="34">
        <v>45230</v>
      </c>
      <c r="C299">
        <v>11080.91582841797</v>
      </c>
      <c r="D299" t="s">
        <v>56</v>
      </c>
    </row>
    <row r="300" spans="1:4" x14ac:dyDescent="0.3">
      <c r="A300" s="33" t="s">
        <v>14</v>
      </c>
      <c r="B300" s="34">
        <v>45260</v>
      </c>
      <c r="C300">
        <v>8310.6868713134772</v>
      </c>
      <c r="D300" t="s">
        <v>56</v>
      </c>
    </row>
    <row r="301" spans="1:4" x14ac:dyDescent="0.3">
      <c r="A301" s="33" t="s">
        <v>14</v>
      </c>
      <c r="B301" s="34">
        <v>45291</v>
      </c>
      <c r="C301">
        <v>8726.2212148791514</v>
      </c>
      <c r="D301" t="s">
        <v>56</v>
      </c>
    </row>
    <row r="302" spans="1:4" x14ac:dyDescent="0.3">
      <c r="A302" s="33" t="s">
        <v>14</v>
      </c>
      <c r="B302" s="34">
        <v>45322</v>
      </c>
      <c r="C302">
        <v>9162.5322756231089</v>
      </c>
      <c r="D302" t="s">
        <v>56</v>
      </c>
    </row>
    <row r="303" spans="1:4" x14ac:dyDescent="0.3">
      <c r="A303" s="33" t="s">
        <v>14</v>
      </c>
      <c r="B303" s="34">
        <v>45351</v>
      </c>
      <c r="C303">
        <v>9620.6588894042652</v>
      </c>
      <c r="D303" t="s">
        <v>56</v>
      </c>
    </row>
    <row r="304" spans="1:4" x14ac:dyDescent="0.3">
      <c r="A304" s="33" t="s">
        <v>14</v>
      </c>
      <c r="B304" s="34">
        <v>45382</v>
      </c>
      <c r="C304">
        <v>10101.691833874478</v>
      </c>
      <c r="D304" t="s">
        <v>56</v>
      </c>
    </row>
    <row r="305" spans="1:4" x14ac:dyDescent="0.3">
      <c r="A305" s="33" t="s">
        <v>14</v>
      </c>
      <c r="B305" s="34">
        <v>45412</v>
      </c>
      <c r="C305">
        <v>10606.776425568203</v>
      </c>
      <c r="D305" t="s">
        <v>56</v>
      </c>
    </row>
    <row r="306" spans="1:4" x14ac:dyDescent="0.3">
      <c r="A306" s="33" t="s">
        <v>14</v>
      </c>
      <c r="B306" s="34">
        <v>45443</v>
      </c>
      <c r="C306">
        <v>11137.115246846613</v>
      </c>
      <c r="D306" t="s">
        <v>56</v>
      </c>
    </row>
    <row r="307" spans="1:4" x14ac:dyDescent="0.3">
      <c r="A307" s="33" t="s">
        <v>14</v>
      </c>
      <c r="B307" s="34">
        <v>45473</v>
      </c>
      <c r="C307">
        <v>11693.971009188945</v>
      </c>
      <c r="D307" t="s">
        <v>56</v>
      </c>
    </row>
    <row r="308" spans="1:4" x14ac:dyDescent="0.3">
      <c r="A308" s="33" t="s">
        <v>14</v>
      </c>
      <c r="B308" s="34">
        <v>45504</v>
      </c>
      <c r="C308">
        <v>12278.669559648393</v>
      </c>
      <c r="D308" t="s">
        <v>56</v>
      </c>
    </row>
    <row r="309" spans="1:4" x14ac:dyDescent="0.3">
      <c r="A309" s="33" t="s">
        <v>14</v>
      </c>
      <c r="B309" s="34">
        <v>45535</v>
      </c>
      <c r="C309">
        <v>9209.0021697362954</v>
      </c>
      <c r="D309" t="s">
        <v>56</v>
      </c>
    </row>
    <row r="310" spans="1:4" x14ac:dyDescent="0.3">
      <c r="A310" s="33" t="s">
        <v>14</v>
      </c>
      <c r="B310" s="34">
        <v>45565</v>
      </c>
      <c r="C310">
        <v>9669.4522782231106</v>
      </c>
      <c r="D310" t="s">
        <v>56</v>
      </c>
    </row>
    <row r="311" spans="1:4" x14ac:dyDescent="0.3">
      <c r="A311" s="33" t="s">
        <v>14</v>
      </c>
      <c r="B311" s="34">
        <v>45596</v>
      </c>
      <c r="C311">
        <v>10152.924892134266</v>
      </c>
      <c r="D311" t="s">
        <v>56</v>
      </c>
    </row>
    <row r="312" spans="1:4" x14ac:dyDescent="0.3">
      <c r="A312" s="33" t="s">
        <v>14</v>
      </c>
      <c r="B312" s="34">
        <v>45626</v>
      </c>
      <c r="C312">
        <v>10660.57113674098</v>
      </c>
      <c r="D312" t="s">
        <v>56</v>
      </c>
    </row>
    <row r="313" spans="1:4" x14ac:dyDescent="0.3">
      <c r="A313" s="33" t="s">
        <v>14</v>
      </c>
      <c r="B313" s="34">
        <v>45657</v>
      </c>
      <c r="C313">
        <v>11193.599693578029</v>
      </c>
      <c r="D313" t="s">
        <v>56</v>
      </c>
    </row>
    <row r="314" spans="1:4" x14ac:dyDescent="0.3">
      <c r="A314" s="33" t="s">
        <v>14</v>
      </c>
      <c r="B314" s="34">
        <v>45688</v>
      </c>
      <c r="C314">
        <v>11753.279678256931</v>
      </c>
      <c r="D314" t="s">
        <v>56</v>
      </c>
    </row>
    <row r="315" spans="1:4" x14ac:dyDescent="0.3">
      <c r="A315" s="33" t="s">
        <v>14</v>
      </c>
      <c r="B315" s="34">
        <v>45716</v>
      </c>
      <c r="C315">
        <v>8814.9597586926975</v>
      </c>
      <c r="D315" t="s">
        <v>56</v>
      </c>
    </row>
    <row r="316" spans="1:4" x14ac:dyDescent="0.3">
      <c r="A316" s="33" t="s">
        <v>14</v>
      </c>
      <c r="B316" s="34">
        <v>45747</v>
      </c>
      <c r="C316">
        <v>9255.7077466273331</v>
      </c>
      <c r="D316" t="s">
        <v>56</v>
      </c>
    </row>
    <row r="317" spans="1:4" x14ac:dyDescent="0.3">
      <c r="A317" s="33" t="s">
        <v>14</v>
      </c>
      <c r="B317" s="34">
        <v>45777</v>
      </c>
      <c r="C317">
        <v>9718.4931339587001</v>
      </c>
      <c r="D317" t="s">
        <v>56</v>
      </c>
    </row>
    <row r="318" spans="1:4" x14ac:dyDescent="0.3">
      <c r="A318" s="33" t="s">
        <v>14</v>
      </c>
      <c r="B318" s="34">
        <v>45808</v>
      </c>
      <c r="C318">
        <v>10204.417790656635</v>
      </c>
      <c r="D318" t="s">
        <v>56</v>
      </c>
    </row>
    <row r="319" spans="1:4" x14ac:dyDescent="0.3">
      <c r="A319" s="33" t="s">
        <v>14</v>
      </c>
      <c r="B319" s="34">
        <v>45838</v>
      </c>
      <c r="C319">
        <v>10714.638680189466</v>
      </c>
      <c r="D319" t="s">
        <v>56</v>
      </c>
    </row>
    <row r="320" spans="1:4" x14ac:dyDescent="0.3">
      <c r="A320" s="33" t="s">
        <v>14</v>
      </c>
      <c r="B320" s="34">
        <v>45869</v>
      </c>
      <c r="C320">
        <v>8035.9790101420995</v>
      </c>
      <c r="D320" t="s">
        <v>56</v>
      </c>
    </row>
    <row r="321" spans="1:4" x14ac:dyDescent="0.3">
      <c r="A321" s="33" t="s">
        <v>14</v>
      </c>
      <c r="B321" s="34">
        <v>45900</v>
      </c>
      <c r="C321">
        <v>8437.777960649204</v>
      </c>
      <c r="D321" t="s">
        <v>56</v>
      </c>
    </row>
    <row r="322" spans="1:4" x14ac:dyDescent="0.3">
      <c r="A322" s="33" t="s">
        <v>14</v>
      </c>
      <c r="B322" s="34">
        <v>45930</v>
      </c>
      <c r="C322">
        <v>8859.666858681665</v>
      </c>
      <c r="D322" t="s">
        <v>56</v>
      </c>
    </row>
    <row r="323" spans="1:4" x14ac:dyDescent="0.3">
      <c r="A323" s="33" t="s">
        <v>14</v>
      </c>
      <c r="B323" s="34">
        <v>45961</v>
      </c>
      <c r="C323">
        <v>9302.6502016157483</v>
      </c>
      <c r="D323" t="s">
        <v>56</v>
      </c>
    </row>
    <row r="324" spans="1:4" x14ac:dyDescent="0.3">
      <c r="A324" s="33" t="s">
        <v>14</v>
      </c>
      <c r="B324" s="34">
        <v>45991</v>
      </c>
      <c r="C324">
        <v>6976.9876512118117</v>
      </c>
      <c r="D324" t="s">
        <v>56</v>
      </c>
    </row>
    <row r="325" spans="1:4" x14ac:dyDescent="0.3">
      <c r="A325" s="33" t="s">
        <v>14</v>
      </c>
      <c r="B325" s="34">
        <v>46022</v>
      </c>
      <c r="C325">
        <v>7325.8370337724027</v>
      </c>
      <c r="D325" t="s">
        <v>56</v>
      </c>
    </row>
    <row r="326" spans="1:4" x14ac:dyDescent="0.3">
      <c r="A326" s="33" t="s">
        <v>15</v>
      </c>
      <c r="B326" s="34">
        <v>44957</v>
      </c>
      <c r="C326">
        <v>8500</v>
      </c>
      <c r="D326" t="s">
        <v>56</v>
      </c>
    </row>
    <row r="327" spans="1:4" x14ac:dyDescent="0.3">
      <c r="A327" s="33" t="s">
        <v>15</v>
      </c>
      <c r="B327" s="34">
        <v>44985</v>
      </c>
      <c r="C327">
        <v>5100</v>
      </c>
      <c r="D327" t="s">
        <v>56</v>
      </c>
    </row>
    <row r="328" spans="1:4" x14ac:dyDescent="0.3">
      <c r="A328" s="33" t="s">
        <v>15</v>
      </c>
      <c r="B328" s="34">
        <v>45016</v>
      </c>
      <c r="C328">
        <v>5355</v>
      </c>
      <c r="D328" t="s">
        <v>56</v>
      </c>
    </row>
    <row r="329" spans="1:4" x14ac:dyDescent="0.3">
      <c r="A329" s="33" t="s">
        <v>15</v>
      </c>
      <c r="B329" s="34">
        <v>45046</v>
      </c>
      <c r="C329">
        <v>5622.75</v>
      </c>
      <c r="D329" t="s">
        <v>56</v>
      </c>
    </row>
    <row r="330" spans="1:4" x14ac:dyDescent="0.3">
      <c r="A330" s="33" t="s">
        <v>15</v>
      </c>
      <c r="B330" s="34">
        <v>45077</v>
      </c>
      <c r="C330">
        <v>5903.8874999999998</v>
      </c>
      <c r="D330" t="s">
        <v>56</v>
      </c>
    </row>
    <row r="331" spans="1:4" x14ac:dyDescent="0.3">
      <c r="A331" s="33" t="s">
        <v>15</v>
      </c>
      <c r="B331" s="34">
        <v>45107</v>
      </c>
      <c r="C331">
        <v>6199.0818749999999</v>
      </c>
      <c r="D331" t="s">
        <v>56</v>
      </c>
    </row>
    <row r="332" spans="1:4" x14ac:dyDescent="0.3">
      <c r="A332" s="33" t="s">
        <v>15</v>
      </c>
      <c r="B332" s="34">
        <v>45138</v>
      </c>
      <c r="C332">
        <v>6509.0359687500004</v>
      </c>
      <c r="D332" t="s">
        <v>56</v>
      </c>
    </row>
    <row r="333" spans="1:4" x14ac:dyDescent="0.3">
      <c r="A333" s="33" t="s">
        <v>15</v>
      </c>
      <c r="B333" s="34">
        <v>45169</v>
      </c>
      <c r="C333">
        <v>6834.487767187501</v>
      </c>
      <c r="D333" t="s">
        <v>56</v>
      </c>
    </row>
    <row r="334" spans="1:4" x14ac:dyDescent="0.3">
      <c r="A334" s="33" t="s">
        <v>15</v>
      </c>
      <c r="B334" s="34">
        <v>45199</v>
      </c>
      <c r="C334">
        <v>7176.2121555468766</v>
      </c>
      <c r="D334" t="s">
        <v>56</v>
      </c>
    </row>
    <row r="335" spans="1:4" x14ac:dyDescent="0.3">
      <c r="A335" s="33" t="s">
        <v>15</v>
      </c>
      <c r="B335" s="34">
        <v>45230</v>
      </c>
      <c r="C335">
        <v>7535.0227633242212</v>
      </c>
      <c r="D335" t="s">
        <v>56</v>
      </c>
    </row>
    <row r="336" spans="1:4" x14ac:dyDescent="0.3">
      <c r="A336" s="33" t="s">
        <v>15</v>
      </c>
      <c r="B336" s="34">
        <v>45260</v>
      </c>
      <c r="C336">
        <v>7911.7739014904328</v>
      </c>
      <c r="D336" t="s">
        <v>56</v>
      </c>
    </row>
    <row r="337" spans="1:4" x14ac:dyDescent="0.3">
      <c r="A337" s="33" t="s">
        <v>15</v>
      </c>
      <c r="B337" s="34">
        <v>45291</v>
      </c>
      <c r="C337">
        <v>8307.3625965649553</v>
      </c>
      <c r="D337" t="s">
        <v>56</v>
      </c>
    </row>
    <row r="338" spans="1:4" x14ac:dyDescent="0.3">
      <c r="A338" s="33" t="s">
        <v>15</v>
      </c>
      <c r="B338" s="34">
        <v>45322</v>
      </c>
      <c r="C338">
        <v>8722.7307263932034</v>
      </c>
      <c r="D338" t="s">
        <v>56</v>
      </c>
    </row>
    <row r="339" spans="1:4" x14ac:dyDescent="0.3">
      <c r="A339" s="33" t="s">
        <v>15</v>
      </c>
      <c r="B339" s="34">
        <v>45351</v>
      </c>
      <c r="C339">
        <v>9158.8672627128635</v>
      </c>
      <c r="D339" t="s">
        <v>56</v>
      </c>
    </row>
    <row r="340" spans="1:4" x14ac:dyDescent="0.3">
      <c r="A340" s="33" t="s">
        <v>15</v>
      </c>
      <c r="B340" s="34">
        <v>45382</v>
      </c>
      <c r="C340">
        <v>9616.8106258485077</v>
      </c>
      <c r="D340" t="s">
        <v>56</v>
      </c>
    </row>
    <row r="341" spans="1:4" x14ac:dyDescent="0.3">
      <c r="A341" s="33" t="s">
        <v>15</v>
      </c>
      <c r="B341" s="34">
        <v>45412</v>
      </c>
      <c r="C341">
        <v>5770.0863755091041</v>
      </c>
      <c r="D341" t="s">
        <v>56</v>
      </c>
    </row>
    <row r="342" spans="1:4" x14ac:dyDescent="0.3">
      <c r="A342" s="33" t="s">
        <v>15</v>
      </c>
      <c r="B342" s="34">
        <v>45443</v>
      </c>
      <c r="C342">
        <v>6058.5906942845595</v>
      </c>
      <c r="D342" t="s">
        <v>56</v>
      </c>
    </row>
    <row r="343" spans="1:4" x14ac:dyDescent="0.3">
      <c r="A343" s="33" t="s">
        <v>15</v>
      </c>
      <c r="B343" s="34">
        <v>45473</v>
      </c>
      <c r="C343">
        <v>6361.5202289987874</v>
      </c>
      <c r="D343" t="s">
        <v>56</v>
      </c>
    </row>
    <row r="344" spans="1:4" x14ac:dyDescent="0.3">
      <c r="A344" s="33" t="s">
        <v>15</v>
      </c>
      <c r="B344" s="34">
        <v>45504</v>
      </c>
      <c r="C344">
        <v>6679.5962404487273</v>
      </c>
      <c r="D344" t="s">
        <v>56</v>
      </c>
    </row>
    <row r="345" spans="1:4" x14ac:dyDescent="0.3">
      <c r="A345" s="33" t="s">
        <v>15</v>
      </c>
      <c r="B345" s="34">
        <v>45535</v>
      </c>
      <c r="C345">
        <v>7013.5760524711641</v>
      </c>
      <c r="D345" t="s">
        <v>56</v>
      </c>
    </row>
    <row r="346" spans="1:4" x14ac:dyDescent="0.3">
      <c r="A346" s="33" t="s">
        <v>15</v>
      </c>
      <c r="B346" s="34">
        <v>45565</v>
      </c>
      <c r="C346">
        <v>7364.2548550947222</v>
      </c>
      <c r="D346" t="s">
        <v>56</v>
      </c>
    </row>
    <row r="347" spans="1:4" x14ac:dyDescent="0.3">
      <c r="A347" s="33" t="s">
        <v>15</v>
      </c>
      <c r="B347" s="34">
        <v>45596</v>
      </c>
      <c r="C347">
        <v>7732.4675978494588</v>
      </c>
      <c r="D347" t="s">
        <v>56</v>
      </c>
    </row>
    <row r="348" spans="1:4" x14ac:dyDescent="0.3">
      <c r="A348" s="33" t="s">
        <v>15</v>
      </c>
      <c r="B348" s="34">
        <v>45626</v>
      </c>
      <c r="C348">
        <v>8119.090977741932</v>
      </c>
      <c r="D348" t="s">
        <v>56</v>
      </c>
    </row>
    <row r="349" spans="1:4" x14ac:dyDescent="0.3">
      <c r="A349" s="33" t="s">
        <v>15</v>
      </c>
      <c r="B349" s="34">
        <v>45657</v>
      </c>
      <c r="C349">
        <v>8525.0455266290282</v>
      </c>
      <c r="D349" t="s">
        <v>56</v>
      </c>
    </row>
    <row r="350" spans="1:4" x14ac:dyDescent="0.3">
      <c r="A350" s="33" t="s">
        <v>15</v>
      </c>
      <c r="B350" s="34">
        <v>45688</v>
      </c>
      <c r="C350">
        <v>8951.2978029604801</v>
      </c>
      <c r="D350" t="s">
        <v>56</v>
      </c>
    </row>
    <row r="351" spans="1:4" x14ac:dyDescent="0.3">
      <c r="A351" s="33" t="s">
        <v>15</v>
      </c>
      <c r="B351" s="34">
        <v>45716</v>
      </c>
      <c r="C351">
        <v>9398.8626931085037</v>
      </c>
      <c r="D351" t="s">
        <v>56</v>
      </c>
    </row>
    <row r="352" spans="1:4" x14ac:dyDescent="0.3">
      <c r="A352" s="33" t="s">
        <v>15</v>
      </c>
      <c r="B352" s="34">
        <v>45747</v>
      </c>
      <c r="C352">
        <v>9868.8058277639284</v>
      </c>
      <c r="D352" t="s">
        <v>56</v>
      </c>
    </row>
    <row r="353" spans="1:4" x14ac:dyDescent="0.3">
      <c r="A353" s="33" t="s">
        <v>15</v>
      </c>
      <c r="B353" s="34">
        <v>45777</v>
      </c>
      <c r="C353">
        <v>10362.246119152125</v>
      </c>
      <c r="D353" t="s">
        <v>56</v>
      </c>
    </row>
    <row r="354" spans="1:4" x14ac:dyDescent="0.3">
      <c r="A354" s="33" t="s">
        <v>15</v>
      </c>
      <c r="B354" s="34">
        <v>45808</v>
      </c>
      <c r="C354">
        <v>6217.3476714912749</v>
      </c>
      <c r="D354" t="s">
        <v>56</v>
      </c>
    </row>
    <row r="355" spans="1:4" x14ac:dyDescent="0.3">
      <c r="A355" s="33" t="s">
        <v>15</v>
      </c>
      <c r="B355" s="34">
        <v>45838</v>
      </c>
      <c r="C355">
        <v>6528.2150550658389</v>
      </c>
      <c r="D355" t="s">
        <v>56</v>
      </c>
    </row>
    <row r="356" spans="1:4" x14ac:dyDescent="0.3">
      <c r="A356" s="33" t="s">
        <v>15</v>
      </c>
      <c r="B356" s="34">
        <v>45869</v>
      </c>
      <c r="C356">
        <v>6854.6258078191313</v>
      </c>
      <c r="D356" t="s">
        <v>56</v>
      </c>
    </row>
    <row r="357" spans="1:4" x14ac:dyDescent="0.3">
      <c r="A357" s="33" t="s">
        <v>15</v>
      </c>
      <c r="B357" s="34">
        <v>45900</v>
      </c>
      <c r="C357">
        <v>7197.3570982100882</v>
      </c>
      <c r="D357" t="s">
        <v>56</v>
      </c>
    </row>
    <row r="358" spans="1:4" x14ac:dyDescent="0.3">
      <c r="A358" s="33" t="s">
        <v>15</v>
      </c>
      <c r="B358" s="34">
        <v>45930</v>
      </c>
      <c r="C358">
        <v>7557.2249531205925</v>
      </c>
      <c r="D358" t="s">
        <v>56</v>
      </c>
    </row>
    <row r="359" spans="1:4" x14ac:dyDescent="0.3">
      <c r="A359" s="33" t="s">
        <v>15</v>
      </c>
      <c r="B359" s="34">
        <v>45961</v>
      </c>
      <c r="C359">
        <v>7935.0862007766227</v>
      </c>
      <c r="D359" t="s">
        <v>56</v>
      </c>
    </row>
    <row r="360" spans="1:4" x14ac:dyDescent="0.3">
      <c r="A360" s="33" t="s">
        <v>15</v>
      </c>
      <c r="B360" s="34">
        <v>45991</v>
      </c>
      <c r="C360">
        <v>8331.8405108154548</v>
      </c>
      <c r="D360" t="s">
        <v>56</v>
      </c>
    </row>
    <row r="361" spans="1:4" x14ac:dyDescent="0.3">
      <c r="A361" s="33" t="s">
        <v>15</v>
      </c>
      <c r="B361" s="34">
        <v>46022</v>
      </c>
      <c r="C361">
        <v>8748.4325363562275</v>
      </c>
      <c r="D361" t="s">
        <v>56</v>
      </c>
    </row>
    <row r="362" spans="1:4" x14ac:dyDescent="0.3">
      <c r="A362" s="33" t="s">
        <v>16</v>
      </c>
      <c r="B362" s="34">
        <v>44957</v>
      </c>
      <c r="C362">
        <v>0</v>
      </c>
      <c r="D362" t="s">
        <v>56</v>
      </c>
    </row>
    <row r="363" spans="1:4" x14ac:dyDescent="0.3">
      <c r="A363" s="33" t="s">
        <v>16</v>
      </c>
      <c r="B363" s="34">
        <v>44985</v>
      </c>
      <c r="C363">
        <v>0</v>
      </c>
      <c r="D363" t="s">
        <v>56</v>
      </c>
    </row>
    <row r="364" spans="1:4" x14ac:dyDescent="0.3">
      <c r="A364" s="33" t="s">
        <v>16</v>
      </c>
      <c r="B364" s="34">
        <v>45016</v>
      </c>
      <c r="C364">
        <v>0</v>
      </c>
      <c r="D364" t="s">
        <v>56</v>
      </c>
    </row>
    <row r="365" spans="1:4" x14ac:dyDescent="0.3">
      <c r="A365" s="33" t="s">
        <v>16</v>
      </c>
      <c r="B365" s="34">
        <v>45046</v>
      </c>
      <c r="C365">
        <v>0</v>
      </c>
      <c r="D365" t="s">
        <v>56</v>
      </c>
    </row>
    <row r="366" spans="1:4" x14ac:dyDescent="0.3">
      <c r="A366" s="33" t="s">
        <v>16</v>
      </c>
      <c r="B366" s="34">
        <v>45077</v>
      </c>
      <c r="C366">
        <v>0</v>
      </c>
      <c r="D366" t="s">
        <v>56</v>
      </c>
    </row>
    <row r="367" spans="1:4" x14ac:dyDescent="0.3">
      <c r="A367" s="33" t="s">
        <v>16</v>
      </c>
      <c r="B367" s="34">
        <v>45107</v>
      </c>
      <c r="C367">
        <v>0</v>
      </c>
      <c r="D367" t="s">
        <v>56</v>
      </c>
    </row>
    <row r="368" spans="1:4" x14ac:dyDescent="0.3">
      <c r="A368" s="33" t="s">
        <v>16</v>
      </c>
      <c r="B368" s="34">
        <v>45138</v>
      </c>
      <c r="C368">
        <v>0</v>
      </c>
      <c r="D368" t="s">
        <v>56</v>
      </c>
    </row>
    <row r="369" spans="1:4" x14ac:dyDescent="0.3">
      <c r="A369" s="33" t="s">
        <v>16</v>
      </c>
      <c r="B369" s="34">
        <v>45169</v>
      </c>
      <c r="C369">
        <v>0</v>
      </c>
      <c r="D369" t="s">
        <v>56</v>
      </c>
    </row>
    <row r="370" spans="1:4" x14ac:dyDescent="0.3">
      <c r="A370" s="33" t="s">
        <v>16</v>
      </c>
      <c r="B370" s="34">
        <v>45199</v>
      </c>
      <c r="C370">
        <v>0</v>
      </c>
      <c r="D370" t="s">
        <v>56</v>
      </c>
    </row>
    <row r="371" spans="1:4" x14ac:dyDescent="0.3">
      <c r="A371" s="33" t="s">
        <v>16</v>
      </c>
      <c r="B371" s="34">
        <v>45230</v>
      </c>
      <c r="C371">
        <v>0</v>
      </c>
      <c r="D371" t="s">
        <v>56</v>
      </c>
    </row>
    <row r="372" spans="1:4" x14ac:dyDescent="0.3">
      <c r="A372" s="33" t="s">
        <v>16</v>
      </c>
      <c r="B372" s="34">
        <v>45260</v>
      </c>
      <c r="C372">
        <v>0</v>
      </c>
      <c r="D372" t="s">
        <v>56</v>
      </c>
    </row>
    <row r="373" spans="1:4" x14ac:dyDescent="0.3">
      <c r="A373" s="33" t="s">
        <v>16</v>
      </c>
      <c r="B373" s="34">
        <v>45291</v>
      </c>
      <c r="C373">
        <v>0</v>
      </c>
      <c r="D373" t="s">
        <v>56</v>
      </c>
    </row>
    <row r="374" spans="1:4" x14ac:dyDescent="0.3">
      <c r="A374" s="33" t="s">
        <v>16</v>
      </c>
      <c r="B374" s="34">
        <v>45322</v>
      </c>
      <c r="C374">
        <v>0</v>
      </c>
      <c r="D374" t="s">
        <v>56</v>
      </c>
    </row>
    <row r="375" spans="1:4" x14ac:dyDescent="0.3">
      <c r="A375" s="33" t="s">
        <v>16</v>
      </c>
      <c r="B375" s="34">
        <v>45351</v>
      </c>
      <c r="C375">
        <v>0</v>
      </c>
      <c r="D375" t="s">
        <v>56</v>
      </c>
    </row>
    <row r="376" spans="1:4" x14ac:dyDescent="0.3">
      <c r="A376" s="33" t="s">
        <v>16</v>
      </c>
      <c r="B376" s="34">
        <v>45382</v>
      </c>
      <c r="C376">
        <v>0</v>
      </c>
      <c r="D376" t="s">
        <v>56</v>
      </c>
    </row>
    <row r="377" spans="1:4" x14ac:dyDescent="0.3">
      <c r="A377" s="33" t="s">
        <v>16</v>
      </c>
      <c r="B377" s="34">
        <v>45412</v>
      </c>
      <c r="C377">
        <v>0</v>
      </c>
      <c r="D377" t="s">
        <v>56</v>
      </c>
    </row>
    <row r="378" spans="1:4" x14ac:dyDescent="0.3">
      <c r="A378" s="33" t="s">
        <v>16</v>
      </c>
      <c r="B378" s="34">
        <v>45443</v>
      </c>
      <c r="C378">
        <v>0</v>
      </c>
      <c r="D378" t="s">
        <v>56</v>
      </c>
    </row>
    <row r="379" spans="1:4" x14ac:dyDescent="0.3">
      <c r="A379" s="33" t="s">
        <v>16</v>
      </c>
      <c r="B379" s="34">
        <v>45473</v>
      </c>
      <c r="C379">
        <v>0</v>
      </c>
      <c r="D379" t="s">
        <v>56</v>
      </c>
    </row>
    <row r="380" spans="1:4" x14ac:dyDescent="0.3">
      <c r="A380" s="33" t="s">
        <v>16</v>
      </c>
      <c r="B380" s="34">
        <v>45504</v>
      </c>
      <c r="C380">
        <v>0</v>
      </c>
      <c r="D380" t="s">
        <v>56</v>
      </c>
    </row>
    <row r="381" spans="1:4" x14ac:dyDescent="0.3">
      <c r="A381" s="33" t="s">
        <v>16</v>
      </c>
      <c r="B381" s="34">
        <v>45535</v>
      </c>
      <c r="C381">
        <v>0</v>
      </c>
      <c r="D381" t="s">
        <v>56</v>
      </c>
    </row>
    <row r="382" spans="1:4" x14ac:dyDescent="0.3">
      <c r="A382" s="33" t="s">
        <v>16</v>
      </c>
      <c r="B382" s="34">
        <v>45565</v>
      </c>
      <c r="C382">
        <v>0</v>
      </c>
      <c r="D382" t="s">
        <v>56</v>
      </c>
    </row>
    <row r="383" spans="1:4" x14ac:dyDescent="0.3">
      <c r="A383" s="33" t="s">
        <v>16</v>
      </c>
      <c r="B383" s="34">
        <v>45596</v>
      </c>
      <c r="C383">
        <v>0</v>
      </c>
      <c r="D383" t="s">
        <v>56</v>
      </c>
    </row>
    <row r="384" spans="1:4" x14ac:dyDescent="0.3">
      <c r="A384" s="33" t="s">
        <v>16</v>
      </c>
      <c r="B384" s="34">
        <v>45626</v>
      </c>
      <c r="C384">
        <v>0</v>
      </c>
      <c r="D384" t="s">
        <v>56</v>
      </c>
    </row>
    <row r="385" spans="1:4" x14ac:dyDescent="0.3">
      <c r="A385" s="33" t="s">
        <v>16</v>
      </c>
      <c r="B385" s="34">
        <v>45657</v>
      </c>
      <c r="C385">
        <v>0</v>
      </c>
      <c r="D385" t="s">
        <v>56</v>
      </c>
    </row>
    <row r="386" spans="1:4" x14ac:dyDescent="0.3">
      <c r="A386" s="33" t="s">
        <v>16</v>
      </c>
      <c r="B386" s="34">
        <v>45688</v>
      </c>
      <c r="C386">
        <v>0</v>
      </c>
      <c r="D386" t="s">
        <v>56</v>
      </c>
    </row>
    <row r="387" spans="1:4" x14ac:dyDescent="0.3">
      <c r="A387" s="33" t="s">
        <v>16</v>
      </c>
      <c r="B387" s="34">
        <v>45716</v>
      </c>
      <c r="C387">
        <v>0</v>
      </c>
      <c r="D387" t="s">
        <v>56</v>
      </c>
    </row>
    <row r="388" spans="1:4" x14ac:dyDescent="0.3">
      <c r="A388" s="33" t="s">
        <v>16</v>
      </c>
      <c r="B388" s="34">
        <v>45747</v>
      </c>
      <c r="C388">
        <v>0</v>
      </c>
      <c r="D388" t="s">
        <v>56</v>
      </c>
    </row>
    <row r="389" spans="1:4" x14ac:dyDescent="0.3">
      <c r="A389" s="33" t="s">
        <v>16</v>
      </c>
      <c r="B389" s="34">
        <v>45777</v>
      </c>
      <c r="C389">
        <v>0</v>
      </c>
      <c r="D389" t="s">
        <v>56</v>
      </c>
    </row>
    <row r="390" spans="1:4" x14ac:dyDescent="0.3">
      <c r="A390" s="33" t="s">
        <v>16</v>
      </c>
      <c r="B390" s="34">
        <v>45808</v>
      </c>
      <c r="C390">
        <v>0</v>
      </c>
      <c r="D390" t="s">
        <v>56</v>
      </c>
    </row>
    <row r="391" spans="1:4" x14ac:dyDescent="0.3">
      <c r="A391" s="33" t="s">
        <v>16</v>
      </c>
      <c r="B391" s="34">
        <v>45838</v>
      </c>
      <c r="C391">
        <v>0</v>
      </c>
      <c r="D391" t="s">
        <v>56</v>
      </c>
    </row>
    <row r="392" spans="1:4" x14ac:dyDescent="0.3">
      <c r="A392" s="33" t="s">
        <v>16</v>
      </c>
      <c r="B392" s="34">
        <v>45869</v>
      </c>
      <c r="C392">
        <v>0</v>
      </c>
      <c r="D392" t="s">
        <v>56</v>
      </c>
    </row>
    <row r="393" spans="1:4" x14ac:dyDescent="0.3">
      <c r="A393" s="33" t="s">
        <v>16</v>
      </c>
      <c r="B393" s="34">
        <v>45900</v>
      </c>
      <c r="C393">
        <v>0</v>
      </c>
      <c r="D393" t="s">
        <v>56</v>
      </c>
    </row>
    <row r="394" spans="1:4" x14ac:dyDescent="0.3">
      <c r="A394" s="33" t="s">
        <v>16</v>
      </c>
      <c r="B394" s="34">
        <v>45930</v>
      </c>
      <c r="C394">
        <v>0</v>
      </c>
      <c r="D394" t="s">
        <v>56</v>
      </c>
    </row>
    <row r="395" spans="1:4" x14ac:dyDescent="0.3">
      <c r="A395" s="33" t="s">
        <v>16</v>
      </c>
      <c r="B395" s="34">
        <v>45961</v>
      </c>
      <c r="C395">
        <v>0</v>
      </c>
      <c r="D395" t="s">
        <v>56</v>
      </c>
    </row>
    <row r="396" spans="1:4" x14ac:dyDescent="0.3">
      <c r="A396" s="33" t="s">
        <v>16</v>
      </c>
      <c r="B396" s="34">
        <v>45991</v>
      </c>
      <c r="C396">
        <v>0</v>
      </c>
      <c r="D396" t="s">
        <v>56</v>
      </c>
    </row>
    <row r="397" spans="1:4" x14ac:dyDescent="0.3">
      <c r="A397" s="33" t="s">
        <v>16</v>
      </c>
      <c r="B397" s="34">
        <v>46022</v>
      </c>
      <c r="C397">
        <v>0</v>
      </c>
      <c r="D397" t="s">
        <v>56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56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56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56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56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56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56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56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56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56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56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56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56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56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56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56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56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56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56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56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56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56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56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56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56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56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56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56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56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56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56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56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56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56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56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56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56</v>
      </c>
    </row>
    <row r="434" spans="1:4" x14ac:dyDescent="0.3">
      <c r="A434" s="33" t="s">
        <v>18</v>
      </c>
      <c r="B434" s="34">
        <v>44957</v>
      </c>
      <c r="C434">
        <v>800</v>
      </c>
      <c r="D434" t="s">
        <v>56</v>
      </c>
    </row>
    <row r="435" spans="1:4" x14ac:dyDescent="0.3">
      <c r="A435" s="33" t="s">
        <v>18</v>
      </c>
      <c r="B435" s="34">
        <v>44985</v>
      </c>
      <c r="C435">
        <v>840</v>
      </c>
      <c r="D435" t="s">
        <v>56</v>
      </c>
    </row>
    <row r="436" spans="1:4" x14ac:dyDescent="0.3">
      <c r="A436" s="33" t="s">
        <v>18</v>
      </c>
      <c r="B436" s="34">
        <v>45016</v>
      </c>
      <c r="C436">
        <v>882</v>
      </c>
      <c r="D436" t="s">
        <v>56</v>
      </c>
    </row>
    <row r="437" spans="1:4" x14ac:dyDescent="0.3">
      <c r="A437" s="33" t="s">
        <v>18</v>
      </c>
      <c r="B437" s="34">
        <v>45046</v>
      </c>
      <c r="C437">
        <v>926.1</v>
      </c>
      <c r="D437" t="s">
        <v>56</v>
      </c>
    </row>
    <row r="438" spans="1:4" x14ac:dyDescent="0.3">
      <c r="A438" s="33" t="s">
        <v>18</v>
      </c>
      <c r="B438" s="34">
        <v>45077</v>
      </c>
      <c r="C438">
        <v>972.40500000000009</v>
      </c>
      <c r="D438" t="s">
        <v>56</v>
      </c>
    </row>
    <row r="439" spans="1:4" x14ac:dyDescent="0.3">
      <c r="A439" s="33" t="s">
        <v>18</v>
      </c>
      <c r="B439" s="34">
        <v>45107</v>
      </c>
      <c r="C439">
        <v>1021.0252500000001</v>
      </c>
      <c r="D439" t="s">
        <v>56</v>
      </c>
    </row>
    <row r="440" spans="1:4" x14ac:dyDescent="0.3">
      <c r="A440" s="33" t="s">
        <v>18</v>
      </c>
      <c r="B440" s="34">
        <v>45138</v>
      </c>
      <c r="C440">
        <v>1072.0765125000003</v>
      </c>
      <c r="D440" t="s">
        <v>56</v>
      </c>
    </row>
    <row r="441" spans="1:4" x14ac:dyDescent="0.3">
      <c r="A441" s="33" t="s">
        <v>18</v>
      </c>
      <c r="B441" s="34">
        <v>45169</v>
      </c>
      <c r="C441">
        <v>1125.6803381250004</v>
      </c>
      <c r="D441" t="s">
        <v>56</v>
      </c>
    </row>
    <row r="442" spans="1:4" x14ac:dyDescent="0.3">
      <c r="A442" s="33" t="s">
        <v>18</v>
      </c>
      <c r="B442" s="34">
        <v>45199</v>
      </c>
      <c r="C442">
        <v>1181.9643550312505</v>
      </c>
      <c r="D442" t="s">
        <v>56</v>
      </c>
    </row>
    <row r="443" spans="1:4" x14ac:dyDescent="0.3">
      <c r="A443" s="33" t="s">
        <v>18</v>
      </c>
      <c r="B443" s="34">
        <v>45230</v>
      </c>
      <c r="C443">
        <v>1241.062572782813</v>
      </c>
      <c r="D443" t="s">
        <v>56</v>
      </c>
    </row>
    <row r="444" spans="1:4" x14ac:dyDescent="0.3">
      <c r="A444" s="33" t="s">
        <v>18</v>
      </c>
      <c r="B444" s="34">
        <v>45260</v>
      </c>
      <c r="C444">
        <v>1303.1157014219536</v>
      </c>
      <c r="D444" t="s">
        <v>56</v>
      </c>
    </row>
    <row r="445" spans="1:4" x14ac:dyDescent="0.3">
      <c r="A445" s="33" t="s">
        <v>18</v>
      </c>
      <c r="B445" s="34">
        <v>45291</v>
      </c>
      <c r="C445">
        <v>1368.2714864930515</v>
      </c>
      <c r="D445" t="s">
        <v>56</v>
      </c>
    </row>
    <row r="446" spans="1:4" x14ac:dyDescent="0.3">
      <c r="A446" s="33" t="s">
        <v>18</v>
      </c>
      <c r="B446" s="34">
        <v>45322</v>
      </c>
      <c r="C446">
        <v>1436.6850608177042</v>
      </c>
      <c r="D446" t="s">
        <v>56</v>
      </c>
    </row>
    <row r="447" spans="1:4" x14ac:dyDescent="0.3">
      <c r="A447" s="33" t="s">
        <v>18</v>
      </c>
      <c r="B447" s="34">
        <v>45351</v>
      </c>
      <c r="C447">
        <v>1508.5193138585894</v>
      </c>
      <c r="D447" t="s">
        <v>56</v>
      </c>
    </row>
    <row r="448" spans="1:4" x14ac:dyDescent="0.3">
      <c r="A448" s="33" t="s">
        <v>18</v>
      </c>
      <c r="B448" s="34">
        <v>45382</v>
      </c>
      <c r="C448">
        <v>1583.945279551519</v>
      </c>
      <c r="D448" t="s">
        <v>56</v>
      </c>
    </row>
    <row r="449" spans="1:4" x14ac:dyDescent="0.3">
      <c r="A449" s="33" t="s">
        <v>18</v>
      </c>
      <c r="B449" s="34">
        <v>45412</v>
      </c>
      <c r="C449">
        <v>1663.1425435290951</v>
      </c>
      <c r="D449" t="s">
        <v>56</v>
      </c>
    </row>
    <row r="450" spans="1:4" x14ac:dyDescent="0.3">
      <c r="A450" s="33" t="s">
        <v>18</v>
      </c>
      <c r="B450" s="34">
        <v>45443</v>
      </c>
      <c r="C450">
        <v>1746.2996707055499</v>
      </c>
      <c r="D450" t="s">
        <v>56</v>
      </c>
    </row>
    <row r="451" spans="1:4" x14ac:dyDescent="0.3">
      <c r="A451" s="33" t="s">
        <v>18</v>
      </c>
      <c r="B451" s="34">
        <v>45473</v>
      </c>
      <c r="C451">
        <v>1833.6146542408276</v>
      </c>
      <c r="D451" t="s">
        <v>56</v>
      </c>
    </row>
    <row r="452" spans="1:4" x14ac:dyDescent="0.3">
      <c r="A452" s="33" t="s">
        <v>18</v>
      </c>
      <c r="B452" s="34">
        <v>45504</v>
      </c>
      <c r="C452">
        <v>1925.295386952869</v>
      </c>
      <c r="D452" t="s">
        <v>56</v>
      </c>
    </row>
    <row r="453" spans="1:4" x14ac:dyDescent="0.3">
      <c r="A453" s="33" t="s">
        <v>18</v>
      </c>
      <c r="B453" s="34">
        <v>45535</v>
      </c>
      <c r="C453">
        <v>2021.5601563005125</v>
      </c>
      <c r="D453" t="s">
        <v>56</v>
      </c>
    </row>
    <row r="454" spans="1:4" x14ac:dyDescent="0.3">
      <c r="A454" s="33" t="s">
        <v>18</v>
      </c>
      <c r="B454" s="34">
        <v>45565</v>
      </c>
      <c r="C454">
        <v>2122.6381641155381</v>
      </c>
      <c r="D454" t="s">
        <v>56</v>
      </c>
    </row>
    <row r="455" spans="1:4" x14ac:dyDescent="0.3">
      <c r="A455" s="33" t="s">
        <v>18</v>
      </c>
      <c r="B455" s="34">
        <v>45596</v>
      </c>
      <c r="C455">
        <v>2228.7700723213152</v>
      </c>
      <c r="D455" t="s">
        <v>56</v>
      </c>
    </row>
    <row r="456" spans="1:4" x14ac:dyDescent="0.3">
      <c r="A456" s="33" t="s">
        <v>18</v>
      </c>
      <c r="B456" s="34">
        <v>45626</v>
      </c>
      <c r="C456">
        <v>2340.2085759373808</v>
      </c>
      <c r="D456" t="s">
        <v>56</v>
      </c>
    </row>
    <row r="457" spans="1:4" x14ac:dyDescent="0.3">
      <c r="A457" s="33" t="s">
        <v>18</v>
      </c>
      <c r="B457" s="34">
        <v>45657</v>
      </c>
      <c r="C457">
        <v>2457.2190047342501</v>
      </c>
      <c r="D457" t="s">
        <v>56</v>
      </c>
    </row>
    <row r="458" spans="1:4" x14ac:dyDescent="0.3">
      <c r="A458" s="33" t="s">
        <v>18</v>
      </c>
      <c r="B458" s="34">
        <v>45688</v>
      </c>
      <c r="C458">
        <v>2580.0799549709627</v>
      </c>
      <c r="D458" t="s">
        <v>56</v>
      </c>
    </row>
    <row r="459" spans="1:4" x14ac:dyDescent="0.3">
      <c r="A459" s="33" t="s">
        <v>18</v>
      </c>
      <c r="B459" s="34">
        <v>45716</v>
      </c>
      <c r="C459">
        <v>2709.0839527195108</v>
      </c>
      <c r="D459" t="s">
        <v>56</v>
      </c>
    </row>
    <row r="460" spans="1:4" x14ac:dyDescent="0.3">
      <c r="A460" s="33" t="s">
        <v>18</v>
      </c>
      <c r="B460" s="34">
        <v>45747</v>
      </c>
      <c r="C460">
        <v>2844.5381503554863</v>
      </c>
      <c r="D460" t="s">
        <v>56</v>
      </c>
    </row>
    <row r="461" spans="1:4" x14ac:dyDescent="0.3">
      <c r="A461" s="33" t="s">
        <v>18</v>
      </c>
      <c r="B461" s="34">
        <v>45777</v>
      </c>
      <c r="C461">
        <v>2986.765057873261</v>
      </c>
      <c r="D461" t="s">
        <v>56</v>
      </c>
    </row>
    <row r="462" spans="1:4" x14ac:dyDescent="0.3">
      <c r="A462" s="33" t="s">
        <v>18</v>
      </c>
      <c r="B462" s="34">
        <v>45808</v>
      </c>
      <c r="C462">
        <v>3136.1033107669241</v>
      </c>
      <c r="D462" t="s">
        <v>56</v>
      </c>
    </row>
    <row r="463" spans="1:4" x14ac:dyDescent="0.3">
      <c r="A463" s="33" t="s">
        <v>18</v>
      </c>
      <c r="B463" s="34">
        <v>45838</v>
      </c>
      <c r="C463">
        <v>3292.9084763052706</v>
      </c>
      <c r="D463" t="s">
        <v>56</v>
      </c>
    </row>
    <row r="464" spans="1:4" x14ac:dyDescent="0.3">
      <c r="A464" s="33" t="s">
        <v>18</v>
      </c>
      <c r="B464" s="34">
        <v>45869</v>
      </c>
      <c r="C464">
        <v>3457.5539001205343</v>
      </c>
      <c r="D464" t="s">
        <v>56</v>
      </c>
    </row>
    <row r="465" spans="1:4" x14ac:dyDescent="0.3">
      <c r="A465" s="33" t="s">
        <v>18</v>
      </c>
      <c r="B465" s="34">
        <v>45900</v>
      </c>
      <c r="C465">
        <v>3630.4315951265612</v>
      </c>
      <c r="D465" t="s">
        <v>56</v>
      </c>
    </row>
    <row r="466" spans="1:4" x14ac:dyDescent="0.3">
      <c r="A466" s="33" t="s">
        <v>18</v>
      </c>
      <c r="B466" s="34">
        <v>45930</v>
      </c>
      <c r="C466">
        <v>3811.9531748828895</v>
      </c>
      <c r="D466" t="s">
        <v>56</v>
      </c>
    </row>
    <row r="467" spans="1:4" x14ac:dyDescent="0.3">
      <c r="A467" s="33" t="s">
        <v>18</v>
      </c>
      <c r="B467" s="34">
        <v>45961</v>
      </c>
      <c r="C467">
        <v>4002.5508336270341</v>
      </c>
      <c r="D467" t="s">
        <v>56</v>
      </c>
    </row>
    <row r="468" spans="1:4" x14ac:dyDescent="0.3">
      <c r="A468" s="33" t="s">
        <v>18</v>
      </c>
      <c r="B468" s="34">
        <v>45991</v>
      </c>
      <c r="C468">
        <v>4202.6783753083855</v>
      </c>
      <c r="D468" t="s">
        <v>56</v>
      </c>
    </row>
    <row r="469" spans="1:4" x14ac:dyDescent="0.3">
      <c r="A469" s="33" t="s">
        <v>18</v>
      </c>
      <c r="B469" s="34">
        <v>46022</v>
      </c>
      <c r="C469">
        <v>4412.8122940738049</v>
      </c>
      <c r="D469" t="s">
        <v>56</v>
      </c>
    </row>
    <row r="470" spans="1:4" x14ac:dyDescent="0.3">
      <c r="A470" s="33" t="s">
        <v>19</v>
      </c>
      <c r="B470" s="34">
        <v>44957</v>
      </c>
      <c r="C470">
        <v>0</v>
      </c>
      <c r="D470" t="s">
        <v>56</v>
      </c>
    </row>
    <row r="471" spans="1:4" x14ac:dyDescent="0.3">
      <c r="A471" s="33" t="s">
        <v>19</v>
      </c>
      <c r="B471" s="34">
        <v>44985</v>
      </c>
      <c r="C471">
        <v>0</v>
      </c>
      <c r="D471" t="s">
        <v>56</v>
      </c>
    </row>
    <row r="472" spans="1:4" x14ac:dyDescent="0.3">
      <c r="A472" s="33" t="s">
        <v>19</v>
      </c>
      <c r="B472" s="34">
        <v>45016</v>
      </c>
      <c r="C472">
        <v>0</v>
      </c>
      <c r="D472" t="s">
        <v>56</v>
      </c>
    </row>
    <row r="473" spans="1:4" x14ac:dyDescent="0.3">
      <c r="A473" s="33" t="s">
        <v>19</v>
      </c>
      <c r="B473" s="34">
        <v>45046</v>
      </c>
      <c r="C473">
        <v>0</v>
      </c>
      <c r="D473" t="s">
        <v>56</v>
      </c>
    </row>
    <row r="474" spans="1:4" x14ac:dyDescent="0.3">
      <c r="A474" s="33" t="s">
        <v>19</v>
      </c>
      <c r="B474" s="34">
        <v>45077</v>
      </c>
      <c r="C474">
        <v>0</v>
      </c>
      <c r="D474" t="s">
        <v>56</v>
      </c>
    </row>
    <row r="475" spans="1:4" x14ac:dyDescent="0.3">
      <c r="A475" s="33" t="s">
        <v>19</v>
      </c>
      <c r="B475" s="34">
        <v>45107</v>
      </c>
      <c r="C475">
        <v>0</v>
      </c>
      <c r="D475" t="s">
        <v>56</v>
      </c>
    </row>
    <row r="476" spans="1:4" x14ac:dyDescent="0.3">
      <c r="A476" s="33" t="s">
        <v>19</v>
      </c>
      <c r="B476" s="34">
        <v>45138</v>
      </c>
      <c r="C476">
        <v>0</v>
      </c>
      <c r="D476" t="s">
        <v>56</v>
      </c>
    </row>
    <row r="477" spans="1:4" x14ac:dyDescent="0.3">
      <c r="A477" s="33" t="s">
        <v>19</v>
      </c>
      <c r="B477" s="34">
        <v>45169</v>
      </c>
      <c r="C477">
        <v>0</v>
      </c>
      <c r="D477" t="s">
        <v>56</v>
      </c>
    </row>
    <row r="478" spans="1:4" x14ac:dyDescent="0.3">
      <c r="A478" s="33" t="s">
        <v>19</v>
      </c>
      <c r="B478" s="34">
        <v>45199</v>
      </c>
      <c r="C478">
        <v>0</v>
      </c>
      <c r="D478" t="s">
        <v>56</v>
      </c>
    </row>
    <row r="479" spans="1:4" x14ac:dyDescent="0.3">
      <c r="A479" s="33" t="s">
        <v>19</v>
      </c>
      <c r="B479" s="34">
        <v>45230</v>
      </c>
      <c r="C479">
        <v>0</v>
      </c>
      <c r="D479" t="s">
        <v>56</v>
      </c>
    </row>
    <row r="480" spans="1:4" x14ac:dyDescent="0.3">
      <c r="A480" s="33" t="s">
        <v>19</v>
      </c>
      <c r="B480" s="34">
        <v>45260</v>
      </c>
      <c r="C480">
        <v>0</v>
      </c>
      <c r="D480" t="s">
        <v>56</v>
      </c>
    </row>
    <row r="481" spans="1:4" x14ac:dyDescent="0.3">
      <c r="A481" s="33" t="s">
        <v>19</v>
      </c>
      <c r="B481" s="34">
        <v>45291</v>
      </c>
      <c r="C481">
        <v>0</v>
      </c>
      <c r="D481" t="s">
        <v>56</v>
      </c>
    </row>
    <row r="482" spans="1:4" x14ac:dyDescent="0.3">
      <c r="A482" s="33" t="s">
        <v>19</v>
      </c>
      <c r="B482" s="34">
        <v>45322</v>
      </c>
      <c r="C482">
        <v>0</v>
      </c>
      <c r="D482" t="s">
        <v>56</v>
      </c>
    </row>
    <row r="483" spans="1:4" x14ac:dyDescent="0.3">
      <c r="A483" s="33" t="s">
        <v>19</v>
      </c>
      <c r="B483" s="34">
        <v>45351</v>
      </c>
      <c r="C483">
        <v>0</v>
      </c>
      <c r="D483" t="s">
        <v>56</v>
      </c>
    </row>
    <row r="484" spans="1:4" x14ac:dyDescent="0.3">
      <c r="A484" s="33" t="s">
        <v>19</v>
      </c>
      <c r="B484" s="34">
        <v>45382</v>
      </c>
      <c r="C484">
        <v>0</v>
      </c>
      <c r="D484" t="s">
        <v>56</v>
      </c>
    </row>
    <row r="485" spans="1:4" x14ac:dyDescent="0.3">
      <c r="A485" s="33" t="s">
        <v>19</v>
      </c>
      <c r="B485" s="34">
        <v>45412</v>
      </c>
      <c r="C485">
        <v>0</v>
      </c>
      <c r="D485" t="s">
        <v>56</v>
      </c>
    </row>
    <row r="486" spans="1:4" x14ac:dyDescent="0.3">
      <c r="A486" s="33" t="s">
        <v>19</v>
      </c>
      <c r="B486" s="34">
        <v>45443</v>
      </c>
      <c r="C486">
        <v>0</v>
      </c>
      <c r="D486" t="s">
        <v>56</v>
      </c>
    </row>
    <row r="487" spans="1:4" x14ac:dyDescent="0.3">
      <c r="A487" s="33" t="s">
        <v>19</v>
      </c>
      <c r="B487" s="34">
        <v>45473</v>
      </c>
      <c r="C487">
        <v>0</v>
      </c>
      <c r="D487" t="s">
        <v>56</v>
      </c>
    </row>
    <row r="488" spans="1:4" x14ac:dyDescent="0.3">
      <c r="A488" s="33" t="s">
        <v>19</v>
      </c>
      <c r="B488" s="34">
        <v>45504</v>
      </c>
      <c r="C488">
        <v>0</v>
      </c>
      <c r="D488" t="s">
        <v>56</v>
      </c>
    </row>
    <row r="489" spans="1:4" x14ac:dyDescent="0.3">
      <c r="A489" s="33" t="s">
        <v>19</v>
      </c>
      <c r="B489" s="34">
        <v>45535</v>
      </c>
      <c r="C489">
        <v>0</v>
      </c>
      <c r="D489" t="s">
        <v>56</v>
      </c>
    </row>
    <row r="490" spans="1:4" x14ac:dyDescent="0.3">
      <c r="A490" s="33" t="s">
        <v>19</v>
      </c>
      <c r="B490" s="34">
        <v>45565</v>
      </c>
      <c r="C490">
        <v>0</v>
      </c>
      <c r="D490" t="s">
        <v>56</v>
      </c>
    </row>
    <row r="491" spans="1:4" x14ac:dyDescent="0.3">
      <c r="A491" s="33" t="s">
        <v>19</v>
      </c>
      <c r="B491" s="34">
        <v>45596</v>
      </c>
      <c r="C491">
        <v>0</v>
      </c>
      <c r="D491" t="s">
        <v>56</v>
      </c>
    </row>
    <row r="492" spans="1:4" x14ac:dyDescent="0.3">
      <c r="A492" s="33" t="s">
        <v>19</v>
      </c>
      <c r="B492" s="34">
        <v>45626</v>
      </c>
      <c r="C492">
        <v>0</v>
      </c>
      <c r="D492" t="s">
        <v>56</v>
      </c>
    </row>
    <row r="493" spans="1:4" x14ac:dyDescent="0.3">
      <c r="A493" s="33" t="s">
        <v>19</v>
      </c>
      <c r="B493" s="34">
        <v>45657</v>
      </c>
      <c r="C493">
        <v>0</v>
      </c>
      <c r="D493" t="s">
        <v>56</v>
      </c>
    </row>
    <row r="494" spans="1:4" x14ac:dyDescent="0.3">
      <c r="A494" s="33" t="s">
        <v>19</v>
      </c>
      <c r="B494" s="34">
        <v>45688</v>
      </c>
      <c r="C494">
        <v>0</v>
      </c>
      <c r="D494" t="s">
        <v>56</v>
      </c>
    </row>
    <row r="495" spans="1:4" x14ac:dyDescent="0.3">
      <c r="A495" s="33" t="s">
        <v>19</v>
      </c>
      <c r="B495" s="34">
        <v>45716</v>
      </c>
      <c r="C495">
        <v>0</v>
      </c>
      <c r="D495" t="s">
        <v>56</v>
      </c>
    </row>
    <row r="496" spans="1:4" x14ac:dyDescent="0.3">
      <c r="A496" s="33" t="s">
        <v>19</v>
      </c>
      <c r="B496" s="34">
        <v>45747</v>
      </c>
      <c r="C496">
        <v>0</v>
      </c>
      <c r="D496" t="s">
        <v>56</v>
      </c>
    </row>
    <row r="497" spans="1:4" x14ac:dyDescent="0.3">
      <c r="A497" s="33" t="s">
        <v>19</v>
      </c>
      <c r="B497" s="34">
        <v>45777</v>
      </c>
      <c r="C497">
        <v>0</v>
      </c>
      <c r="D497" t="s">
        <v>56</v>
      </c>
    </row>
    <row r="498" spans="1:4" x14ac:dyDescent="0.3">
      <c r="A498" s="33" t="s">
        <v>19</v>
      </c>
      <c r="B498" s="34">
        <v>45808</v>
      </c>
      <c r="C498">
        <v>0</v>
      </c>
      <c r="D498" t="s">
        <v>56</v>
      </c>
    </row>
    <row r="499" spans="1:4" x14ac:dyDescent="0.3">
      <c r="A499" s="33" t="s">
        <v>19</v>
      </c>
      <c r="B499" s="34">
        <v>45838</v>
      </c>
      <c r="C499">
        <v>0</v>
      </c>
      <c r="D499" t="s">
        <v>56</v>
      </c>
    </row>
    <row r="500" spans="1:4" x14ac:dyDescent="0.3">
      <c r="A500" s="33" t="s">
        <v>19</v>
      </c>
      <c r="B500" s="34">
        <v>45869</v>
      </c>
      <c r="C500">
        <v>0</v>
      </c>
      <c r="D500" t="s">
        <v>56</v>
      </c>
    </row>
    <row r="501" spans="1:4" x14ac:dyDescent="0.3">
      <c r="A501" s="33" t="s">
        <v>19</v>
      </c>
      <c r="B501" s="34">
        <v>45900</v>
      </c>
      <c r="C501">
        <v>0</v>
      </c>
      <c r="D501" t="s">
        <v>56</v>
      </c>
    </row>
    <row r="502" spans="1:4" x14ac:dyDescent="0.3">
      <c r="A502" s="33" t="s">
        <v>19</v>
      </c>
      <c r="B502" s="34">
        <v>45930</v>
      </c>
      <c r="C502">
        <v>0</v>
      </c>
      <c r="D502" t="s">
        <v>56</v>
      </c>
    </row>
    <row r="503" spans="1:4" x14ac:dyDescent="0.3">
      <c r="A503" s="33" t="s">
        <v>19</v>
      </c>
      <c r="B503" s="34">
        <v>45961</v>
      </c>
      <c r="C503">
        <v>0</v>
      </c>
      <c r="D503" t="s">
        <v>56</v>
      </c>
    </row>
    <row r="504" spans="1:4" x14ac:dyDescent="0.3">
      <c r="A504" s="33" t="s">
        <v>19</v>
      </c>
      <c r="B504" s="34">
        <v>45991</v>
      </c>
      <c r="C504">
        <v>0</v>
      </c>
      <c r="D504" t="s">
        <v>56</v>
      </c>
    </row>
    <row r="505" spans="1:4" x14ac:dyDescent="0.3">
      <c r="A505" s="33" t="s">
        <v>19</v>
      </c>
      <c r="B505" s="34">
        <v>46022</v>
      </c>
      <c r="C505">
        <v>0</v>
      </c>
      <c r="D505" t="s">
        <v>56</v>
      </c>
    </row>
    <row r="506" spans="1:4" x14ac:dyDescent="0.3">
      <c r="A506" s="33" t="s">
        <v>20</v>
      </c>
      <c r="B506" s="34">
        <v>44957</v>
      </c>
      <c r="C506">
        <v>0</v>
      </c>
      <c r="D506" t="s">
        <v>56</v>
      </c>
    </row>
    <row r="507" spans="1:4" x14ac:dyDescent="0.3">
      <c r="A507" s="33" t="s">
        <v>20</v>
      </c>
      <c r="B507" s="34">
        <v>44985</v>
      </c>
      <c r="C507">
        <v>0</v>
      </c>
      <c r="D507" t="s">
        <v>56</v>
      </c>
    </row>
    <row r="508" spans="1:4" x14ac:dyDescent="0.3">
      <c r="A508" s="33" t="s">
        <v>20</v>
      </c>
      <c r="B508" s="34">
        <v>45016</v>
      </c>
      <c r="C508">
        <v>0</v>
      </c>
      <c r="D508" t="s">
        <v>56</v>
      </c>
    </row>
    <row r="509" spans="1:4" x14ac:dyDescent="0.3">
      <c r="A509" s="33" t="s">
        <v>20</v>
      </c>
      <c r="B509" s="34">
        <v>45046</v>
      </c>
      <c r="C509">
        <v>0</v>
      </c>
      <c r="D509" t="s">
        <v>56</v>
      </c>
    </row>
    <row r="510" spans="1:4" x14ac:dyDescent="0.3">
      <c r="A510" s="33" t="s">
        <v>20</v>
      </c>
      <c r="B510" s="34">
        <v>45077</v>
      </c>
      <c r="C510">
        <v>0</v>
      </c>
      <c r="D510" t="s">
        <v>56</v>
      </c>
    </row>
    <row r="511" spans="1:4" x14ac:dyDescent="0.3">
      <c r="A511" s="33" t="s">
        <v>20</v>
      </c>
      <c r="B511" s="34">
        <v>45107</v>
      </c>
      <c r="C511">
        <v>0</v>
      </c>
      <c r="D511" t="s">
        <v>56</v>
      </c>
    </row>
    <row r="512" spans="1:4" x14ac:dyDescent="0.3">
      <c r="A512" s="33" t="s">
        <v>20</v>
      </c>
      <c r="B512" s="34">
        <v>45138</v>
      </c>
      <c r="C512">
        <v>0</v>
      </c>
      <c r="D512" t="s">
        <v>56</v>
      </c>
    </row>
    <row r="513" spans="1:4" x14ac:dyDescent="0.3">
      <c r="A513" s="33" t="s">
        <v>20</v>
      </c>
      <c r="B513" s="34">
        <v>45169</v>
      </c>
      <c r="C513">
        <v>0</v>
      </c>
      <c r="D513" t="s">
        <v>56</v>
      </c>
    </row>
    <row r="514" spans="1:4" x14ac:dyDescent="0.3">
      <c r="A514" s="33" t="s">
        <v>20</v>
      </c>
      <c r="B514" s="34">
        <v>45199</v>
      </c>
      <c r="C514">
        <v>0</v>
      </c>
      <c r="D514" t="s">
        <v>56</v>
      </c>
    </row>
    <row r="515" spans="1:4" x14ac:dyDescent="0.3">
      <c r="A515" s="33" t="s">
        <v>20</v>
      </c>
      <c r="B515" s="34">
        <v>45230</v>
      </c>
      <c r="C515">
        <v>0</v>
      </c>
      <c r="D515" t="s">
        <v>56</v>
      </c>
    </row>
    <row r="516" spans="1:4" x14ac:dyDescent="0.3">
      <c r="A516" s="33" t="s">
        <v>20</v>
      </c>
      <c r="B516" s="34">
        <v>45260</v>
      </c>
      <c r="C516">
        <v>0</v>
      </c>
      <c r="D516" t="s">
        <v>56</v>
      </c>
    </row>
    <row r="517" spans="1:4" x14ac:dyDescent="0.3">
      <c r="A517" s="33" t="s">
        <v>20</v>
      </c>
      <c r="B517" s="34">
        <v>45291</v>
      </c>
      <c r="C517">
        <v>0</v>
      </c>
      <c r="D517" t="s">
        <v>56</v>
      </c>
    </row>
    <row r="518" spans="1:4" x14ac:dyDescent="0.3">
      <c r="A518" s="33" t="s">
        <v>20</v>
      </c>
      <c r="B518" s="34">
        <v>45322</v>
      </c>
      <c r="C518">
        <v>0</v>
      </c>
      <c r="D518" t="s">
        <v>56</v>
      </c>
    </row>
    <row r="519" spans="1:4" x14ac:dyDescent="0.3">
      <c r="A519" s="33" t="s">
        <v>20</v>
      </c>
      <c r="B519" s="34">
        <v>45351</v>
      </c>
      <c r="C519">
        <v>0</v>
      </c>
      <c r="D519" t="s">
        <v>56</v>
      </c>
    </row>
    <row r="520" spans="1:4" x14ac:dyDescent="0.3">
      <c r="A520" s="33" t="s">
        <v>20</v>
      </c>
      <c r="B520" s="34">
        <v>45382</v>
      </c>
      <c r="C520">
        <v>0</v>
      </c>
      <c r="D520" t="s">
        <v>56</v>
      </c>
    </row>
    <row r="521" spans="1:4" x14ac:dyDescent="0.3">
      <c r="A521" s="33" t="s">
        <v>20</v>
      </c>
      <c r="B521" s="34">
        <v>45412</v>
      </c>
      <c r="C521">
        <v>0</v>
      </c>
      <c r="D521" t="s">
        <v>56</v>
      </c>
    </row>
    <row r="522" spans="1:4" x14ac:dyDescent="0.3">
      <c r="A522" s="33" t="s">
        <v>20</v>
      </c>
      <c r="B522" s="34">
        <v>45443</v>
      </c>
      <c r="C522">
        <v>0</v>
      </c>
      <c r="D522" t="s">
        <v>56</v>
      </c>
    </row>
    <row r="523" spans="1:4" x14ac:dyDescent="0.3">
      <c r="A523" s="33" t="s">
        <v>20</v>
      </c>
      <c r="B523" s="34">
        <v>45473</v>
      </c>
      <c r="C523">
        <v>0</v>
      </c>
      <c r="D523" t="s">
        <v>56</v>
      </c>
    </row>
    <row r="524" spans="1:4" x14ac:dyDescent="0.3">
      <c r="A524" s="33" t="s">
        <v>20</v>
      </c>
      <c r="B524" s="34">
        <v>45504</v>
      </c>
      <c r="C524">
        <v>0</v>
      </c>
      <c r="D524" t="s">
        <v>56</v>
      </c>
    </row>
    <row r="525" spans="1:4" x14ac:dyDescent="0.3">
      <c r="A525" s="33" t="s">
        <v>20</v>
      </c>
      <c r="B525" s="34">
        <v>45535</v>
      </c>
      <c r="C525">
        <v>0</v>
      </c>
      <c r="D525" t="s">
        <v>56</v>
      </c>
    </row>
    <row r="526" spans="1:4" x14ac:dyDescent="0.3">
      <c r="A526" s="33" t="s">
        <v>20</v>
      </c>
      <c r="B526" s="34">
        <v>45565</v>
      </c>
      <c r="C526">
        <v>0</v>
      </c>
      <c r="D526" t="s">
        <v>56</v>
      </c>
    </row>
    <row r="527" spans="1:4" x14ac:dyDescent="0.3">
      <c r="A527" s="33" t="s">
        <v>20</v>
      </c>
      <c r="B527" s="34">
        <v>45596</v>
      </c>
      <c r="C527">
        <v>0</v>
      </c>
      <c r="D527" t="s">
        <v>56</v>
      </c>
    </row>
    <row r="528" spans="1:4" x14ac:dyDescent="0.3">
      <c r="A528" s="33" t="s">
        <v>20</v>
      </c>
      <c r="B528" s="34">
        <v>45626</v>
      </c>
      <c r="C528">
        <v>0</v>
      </c>
      <c r="D528" t="s">
        <v>56</v>
      </c>
    </row>
    <row r="529" spans="1:4" x14ac:dyDescent="0.3">
      <c r="A529" s="33" t="s">
        <v>20</v>
      </c>
      <c r="B529" s="34">
        <v>45657</v>
      </c>
      <c r="C529">
        <v>0</v>
      </c>
      <c r="D529" t="s">
        <v>56</v>
      </c>
    </row>
    <row r="530" spans="1:4" x14ac:dyDescent="0.3">
      <c r="A530" s="33" t="s">
        <v>20</v>
      </c>
      <c r="B530" s="34">
        <v>45688</v>
      </c>
      <c r="C530">
        <v>0</v>
      </c>
      <c r="D530" t="s">
        <v>56</v>
      </c>
    </row>
    <row r="531" spans="1:4" x14ac:dyDescent="0.3">
      <c r="A531" s="33" t="s">
        <v>20</v>
      </c>
      <c r="B531" s="34">
        <v>45716</v>
      </c>
      <c r="C531">
        <v>0</v>
      </c>
      <c r="D531" t="s">
        <v>56</v>
      </c>
    </row>
    <row r="532" spans="1:4" x14ac:dyDescent="0.3">
      <c r="A532" s="33" t="s">
        <v>20</v>
      </c>
      <c r="B532" s="34">
        <v>45747</v>
      </c>
      <c r="C532">
        <v>0</v>
      </c>
      <c r="D532" t="s">
        <v>56</v>
      </c>
    </row>
    <row r="533" spans="1:4" x14ac:dyDescent="0.3">
      <c r="A533" s="33" t="s">
        <v>20</v>
      </c>
      <c r="B533" s="34">
        <v>45777</v>
      </c>
      <c r="C533">
        <v>0</v>
      </c>
      <c r="D533" t="s">
        <v>56</v>
      </c>
    </row>
    <row r="534" spans="1:4" x14ac:dyDescent="0.3">
      <c r="A534" s="33" t="s">
        <v>20</v>
      </c>
      <c r="B534" s="34">
        <v>45808</v>
      </c>
      <c r="C534">
        <v>0</v>
      </c>
      <c r="D534" t="s">
        <v>56</v>
      </c>
    </row>
    <row r="535" spans="1:4" x14ac:dyDescent="0.3">
      <c r="A535" s="33" t="s">
        <v>20</v>
      </c>
      <c r="B535" s="34">
        <v>45838</v>
      </c>
      <c r="C535">
        <v>0</v>
      </c>
      <c r="D535" t="s">
        <v>56</v>
      </c>
    </row>
    <row r="536" spans="1:4" x14ac:dyDescent="0.3">
      <c r="A536" s="33" t="s">
        <v>20</v>
      </c>
      <c r="B536" s="34">
        <v>45869</v>
      </c>
      <c r="C536">
        <v>0</v>
      </c>
      <c r="D536" t="s">
        <v>56</v>
      </c>
    </row>
    <row r="537" spans="1:4" x14ac:dyDescent="0.3">
      <c r="A537" s="33" t="s">
        <v>20</v>
      </c>
      <c r="B537" s="34">
        <v>45900</v>
      </c>
      <c r="C537">
        <v>0</v>
      </c>
      <c r="D537" t="s">
        <v>56</v>
      </c>
    </row>
    <row r="538" spans="1:4" x14ac:dyDescent="0.3">
      <c r="A538" s="33" t="s">
        <v>20</v>
      </c>
      <c r="B538" s="34">
        <v>45930</v>
      </c>
      <c r="C538">
        <v>0</v>
      </c>
      <c r="D538" t="s">
        <v>56</v>
      </c>
    </row>
    <row r="539" spans="1:4" x14ac:dyDescent="0.3">
      <c r="A539" s="33" t="s">
        <v>20</v>
      </c>
      <c r="B539" s="34">
        <v>45961</v>
      </c>
      <c r="C539">
        <v>0</v>
      </c>
      <c r="D539" t="s">
        <v>56</v>
      </c>
    </row>
    <row r="540" spans="1:4" x14ac:dyDescent="0.3">
      <c r="A540" s="33" t="s">
        <v>20</v>
      </c>
      <c r="B540" s="34">
        <v>45991</v>
      </c>
      <c r="C540">
        <v>0</v>
      </c>
      <c r="D540" t="s">
        <v>56</v>
      </c>
    </row>
    <row r="541" spans="1:4" x14ac:dyDescent="0.3">
      <c r="A541" s="33" t="s">
        <v>20</v>
      </c>
      <c r="B541" s="34">
        <v>46022</v>
      </c>
      <c r="C541">
        <v>0</v>
      </c>
      <c r="D541" t="s">
        <v>56</v>
      </c>
    </row>
    <row r="542" spans="1:4" x14ac:dyDescent="0.3">
      <c r="A542" s="33" t="s">
        <v>21</v>
      </c>
      <c r="B542" s="34">
        <v>44957</v>
      </c>
      <c r="C542">
        <v>800</v>
      </c>
      <c r="D542" t="s">
        <v>56</v>
      </c>
    </row>
    <row r="543" spans="1:4" x14ac:dyDescent="0.3">
      <c r="A543" s="33" t="s">
        <v>21</v>
      </c>
      <c r="B543" s="34">
        <v>44985</v>
      </c>
      <c r="C543">
        <v>840</v>
      </c>
      <c r="D543" t="s">
        <v>56</v>
      </c>
    </row>
    <row r="544" spans="1:4" x14ac:dyDescent="0.3">
      <c r="A544" s="33" t="s">
        <v>21</v>
      </c>
      <c r="B544" s="34">
        <v>45016</v>
      </c>
      <c r="C544">
        <v>882</v>
      </c>
      <c r="D544" t="s">
        <v>56</v>
      </c>
    </row>
    <row r="545" spans="1:4" x14ac:dyDescent="0.3">
      <c r="A545" s="33" t="s">
        <v>21</v>
      </c>
      <c r="B545" s="34">
        <v>45046</v>
      </c>
      <c r="C545">
        <v>926.1</v>
      </c>
      <c r="D545" t="s">
        <v>56</v>
      </c>
    </row>
    <row r="546" spans="1:4" x14ac:dyDescent="0.3">
      <c r="A546" s="33" t="s">
        <v>21</v>
      </c>
      <c r="B546" s="34">
        <v>45077</v>
      </c>
      <c r="C546">
        <v>972.40499999999997</v>
      </c>
      <c r="D546" t="s">
        <v>56</v>
      </c>
    </row>
    <row r="547" spans="1:4" x14ac:dyDescent="0.3">
      <c r="A547" s="33" t="s">
        <v>21</v>
      </c>
      <c r="B547" s="34">
        <v>45107</v>
      </c>
      <c r="C547">
        <v>1021.0253</v>
      </c>
      <c r="D547" t="s">
        <v>56</v>
      </c>
    </row>
    <row r="548" spans="1:4" x14ac:dyDescent="0.3">
      <c r="A548" s="33" t="s">
        <v>21</v>
      </c>
      <c r="B548" s="34">
        <v>45138</v>
      </c>
      <c r="C548">
        <v>1072.0764999999999</v>
      </c>
      <c r="D548" t="s">
        <v>56</v>
      </c>
    </row>
    <row r="549" spans="1:4" x14ac:dyDescent="0.3">
      <c r="A549" s="33" t="s">
        <v>21</v>
      </c>
      <c r="B549" s="34">
        <v>45169</v>
      </c>
      <c r="C549">
        <v>1125.6803</v>
      </c>
      <c r="D549" t="s">
        <v>56</v>
      </c>
    </row>
    <row r="550" spans="1:4" x14ac:dyDescent="0.3">
      <c r="A550" s="33" t="s">
        <v>21</v>
      </c>
      <c r="B550" s="34">
        <v>45199</v>
      </c>
      <c r="C550">
        <v>1181.9644000000001</v>
      </c>
      <c r="D550" t="s">
        <v>56</v>
      </c>
    </row>
    <row r="551" spans="1:4" x14ac:dyDescent="0.3">
      <c r="A551" s="33" t="s">
        <v>21</v>
      </c>
      <c r="B551" s="34">
        <v>45230</v>
      </c>
      <c r="C551">
        <v>1241.0626</v>
      </c>
      <c r="D551" t="s">
        <v>56</v>
      </c>
    </row>
    <row r="552" spans="1:4" x14ac:dyDescent="0.3">
      <c r="A552" s="33" t="s">
        <v>21</v>
      </c>
      <c r="B552" s="34">
        <v>45260</v>
      </c>
      <c r="C552">
        <v>1303.1157000000001</v>
      </c>
      <c r="D552" t="s">
        <v>56</v>
      </c>
    </row>
    <row r="553" spans="1:4" x14ac:dyDescent="0.3">
      <c r="A553" s="33" t="s">
        <v>21</v>
      </c>
      <c r="B553" s="34">
        <v>45291</v>
      </c>
      <c r="C553">
        <v>1368.2715000000001</v>
      </c>
      <c r="D553" t="s">
        <v>56</v>
      </c>
    </row>
    <row r="554" spans="1:4" x14ac:dyDescent="0.3">
      <c r="A554" s="33" t="s">
        <v>21</v>
      </c>
      <c r="B554" s="34">
        <v>45322</v>
      </c>
      <c r="C554">
        <v>1436.6850999999999</v>
      </c>
      <c r="D554" t="s">
        <v>56</v>
      </c>
    </row>
    <row r="555" spans="1:4" x14ac:dyDescent="0.3">
      <c r="A555" s="33" t="s">
        <v>21</v>
      </c>
      <c r="B555" s="34">
        <v>45351</v>
      </c>
      <c r="C555">
        <v>1508.5192999999999</v>
      </c>
      <c r="D555" t="s">
        <v>56</v>
      </c>
    </row>
    <row r="556" spans="1:4" x14ac:dyDescent="0.3">
      <c r="A556" s="33" t="s">
        <v>21</v>
      </c>
      <c r="B556" s="34">
        <v>45382</v>
      </c>
      <c r="C556">
        <v>1583.9453000000001</v>
      </c>
      <c r="D556" t="s">
        <v>56</v>
      </c>
    </row>
    <row r="557" spans="1:4" x14ac:dyDescent="0.3">
      <c r="A557" s="33" t="s">
        <v>21</v>
      </c>
      <c r="B557" s="34">
        <v>45412</v>
      </c>
      <c r="C557">
        <v>1663.1424999999999</v>
      </c>
      <c r="D557" t="s">
        <v>56</v>
      </c>
    </row>
    <row r="558" spans="1:4" x14ac:dyDescent="0.3">
      <c r="A558" s="33" t="s">
        <v>21</v>
      </c>
      <c r="B558" s="34">
        <v>45443</v>
      </c>
      <c r="C558">
        <v>1746.2997</v>
      </c>
      <c r="D558" t="s">
        <v>56</v>
      </c>
    </row>
    <row r="559" spans="1:4" x14ac:dyDescent="0.3">
      <c r="A559" s="33" t="s">
        <v>21</v>
      </c>
      <c r="B559" s="34">
        <v>45473</v>
      </c>
      <c r="C559">
        <v>1833.6147000000001</v>
      </c>
      <c r="D559" t="s">
        <v>56</v>
      </c>
    </row>
    <row r="560" spans="1:4" x14ac:dyDescent="0.3">
      <c r="A560" s="33" t="s">
        <v>21</v>
      </c>
      <c r="B560" s="34">
        <v>45504</v>
      </c>
      <c r="C560">
        <v>1925.2954</v>
      </c>
      <c r="D560" t="s">
        <v>56</v>
      </c>
    </row>
    <row r="561" spans="1:4" x14ac:dyDescent="0.3">
      <c r="A561" s="33" t="s">
        <v>21</v>
      </c>
      <c r="B561" s="34">
        <v>45535</v>
      </c>
      <c r="C561">
        <v>2021.5601999999999</v>
      </c>
      <c r="D561" t="s">
        <v>56</v>
      </c>
    </row>
    <row r="562" spans="1:4" x14ac:dyDescent="0.3">
      <c r="A562" s="33" t="s">
        <v>21</v>
      </c>
      <c r="B562" s="34">
        <v>45565</v>
      </c>
      <c r="C562">
        <v>2122.6381999999999</v>
      </c>
      <c r="D562" t="s">
        <v>56</v>
      </c>
    </row>
    <row r="563" spans="1:4" x14ac:dyDescent="0.3">
      <c r="A563" s="33" t="s">
        <v>21</v>
      </c>
      <c r="B563" s="34">
        <v>45596</v>
      </c>
      <c r="C563">
        <v>2228.7701000000002</v>
      </c>
      <c r="D563" t="s">
        <v>56</v>
      </c>
    </row>
    <row r="564" spans="1:4" x14ac:dyDescent="0.3">
      <c r="A564" s="33" t="s">
        <v>21</v>
      </c>
      <c r="B564" s="34">
        <v>45626</v>
      </c>
      <c r="C564">
        <v>2340.2085999999999</v>
      </c>
      <c r="D564" t="s">
        <v>56</v>
      </c>
    </row>
    <row r="565" spans="1:4" x14ac:dyDescent="0.3">
      <c r="A565" s="33" t="s">
        <v>21</v>
      </c>
      <c r="B565" s="34">
        <v>45657</v>
      </c>
      <c r="C565">
        <v>2457.2190000000001</v>
      </c>
      <c r="D565" t="s">
        <v>56</v>
      </c>
    </row>
    <row r="566" spans="1:4" x14ac:dyDescent="0.3">
      <c r="A566" s="33" t="s">
        <v>21</v>
      </c>
      <c r="B566" s="34">
        <v>45688</v>
      </c>
      <c r="C566">
        <v>2580.08</v>
      </c>
      <c r="D566" t="s">
        <v>56</v>
      </c>
    </row>
    <row r="567" spans="1:4" x14ac:dyDescent="0.3">
      <c r="A567" s="33" t="s">
        <v>21</v>
      </c>
      <c r="B567" s="34">
        <v>45716</v>
      </c>
      <c r="C567">
        <v>2709.0839999999998</v>
      </c>
      <c r="D567" t="s">
        <v>56</v>
      </c>
    </row>
    <row r="568" spans="1:4" x14ac:dyDescent="0.3">
      <c r="A568" s="33" t="s">
        <v>21</v>
      </c>
      <c r="B568" s="34">
        <v>45747</v>
      </c>
      <c r="C568">
        <v>2844.5382</v>
      </c>
      <c r="D568" t="s">
        <v>56</v>
      </c>
    </row>
    <row r="569" spans="1:4" x14ac:dyDescent="0.3">
      <c r="A569" s="33" t="s">
        <v>21</v>
      </c>
      <c r="B569" s="34">
        <v>45777</v>
      </c>
      <c r="C569">
        <v>2986.7651000000001</v>
      </c>
      <c r="D569" t="s">
        <v>56</v>
      </c>
    </row>
    <row r="570" spans="1:4" x14ac:dyDescent="0.3">
      <c r="A570" s="33" t="s">
        <v>21</v>
      </c>
      <c r="B570" s="34">
        <v>45808</v>
      </c>
      <c r="C570">
        <v>3136.1033000000002</v>
      </c>
      <c r="D570" t="s">
        <v>56</v>
      </c>
    </row>
    <row r="571" spans="1:4" x14ac:dyDescent="0.3">
      <c r="A571" s="33" t="s">
        <v>21</v>
      </c>
      <c r="B571" s="34">
        <v>45838</v>
      </c>
      <c r="C571">
        <v>3292.9085</v>
      </c>
      <c r="D571" t="s">
        <v>56</v>
      </c>
    </row>
    <row r="572" spans="1:4" x14ac:dyDescent="0.3">
      <c r="A572" s="33" t="s">
        <v>21</v>
      </c>
      <c r="B572" s="34">
        <v>45869</v>
      </c>
      <c r="C572">
        <v>3457.5538999999999</v>
      </c>
      <c r="D572" t="s">
        <v>56</v>
      </c>
    </row>
    <row r="573" spans="1:4" x14ac:dyDescent="0.3">
      <c r="A573" s="33" t="s">
        <v>21</v>
      </c>
      <c r="B573" s="34">
        <v>45900</v>
      </c>
      <c r="C573">
        <v>3630.4315999999999</v>
      </c>
      <c r="D573" t="s">
        <v>56</v>
      </c>
    </row>
    <row r="574" spans="1:4" x14ac:dyDescent="0.3">
      <c r="A574" s="33" t="s">
        <v>21</v>
      </c>
      <c r="B574" s="34">
        <v>45930</v>
      </c>
      <c r="C574">
        <v>3811.9531999999999</v>
      </c>
      <c r="D574" t="s">
        <v>56</v>
      </c>
    </row>
    <row r="575" spans="1:4" x14ac:dyDescent="0.3">
      <c r="A575" s="33" t="s">
        <v>21</v>
      </c>
      <c r="B575" s="34">
        <v>45961</v>
      </c>
      <c r="C575">
        <v>4002.5508</v>
      </c>
      <c r="D575" t="s">
        <v>56</v>
      </c>
    </row>
    <row r="576" spans="1:4" x14ac:dyDescent="0.3">
      <c r="A576" s="33" t="s">
        <v>21</v>
      </c>
      <c r="B576" s="34">
        <v>45991</v>
      </c>
      <c r="C576">
        <v>4202.6783999999998</v>
      </c>
      <c r="D576" t="s">
        <v>56</v>
      </c>
    </row>
    <row r="577" spans="1:4" x14ac:dyDescent="0.3">
      <c r="A577" s="33" t="s">
        <v>21</v>
      </c>
      <c r="B577" s="34">
        <v>46022</v>
      </c>
      <c r="C577">
        <v>4412.8122999999996</v>
      </c>
      <c r="D577" t="s">
        <v>56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56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56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56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56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56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56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56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56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56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56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56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56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56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56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56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56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56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56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56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56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56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56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56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56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56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56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56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56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56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56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56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56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56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56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56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56</v>
      </c>
    </row>
    <row r="614" spans="1:4" x14ac:dyDescent="0.3">
      <c r="A614" s="33" t="s">
        <v>23</v>
      </c>
      <c r="B614" s="34">
        <v>44957</v>
      </c>
      <c r="C614">
        <v>0</v>
      </c>
      <c r="D614" t="s">
        <v>56</v>
      </c>
    </row>
    <row r="615" spans="1:4" x14ac:dyDescent="0.3">
      <c r="A615" s="33" t="s">
        <v>23</v>
      </c>
      <c r="B615" s="34">
        <v>44985</v>
      </c>
      <c r="C615">
        <v>0</v>
      </c>
      <c r="D615" t="s">
        <v>56</v>
      </c>
    </row>
    <row r="616" spans="1:4" x14ac:dyDescent="0.3">
      <c r="A616" s="33" t="s">
        <v>23</v>
      </c>
      <c r="B616" s="34">
        <v>45016</v>
      </c>
      <c r="C616">
        <v>0</v>
      </c>
      <c r="D616" t="s">
        <v>56</v>
      </c>
    </row>
    <row r="617" spans="1:4" x14ac:dyDescent="0.3">
      <c r="A617" s="33" t="s">
        <v>23</v>
      </c>
      <c r="B617" s="34">
        <v>45046</v>
      </c>
      <c r="C617">
        <v>0</v>
      </c>
      <c r="D617" t="s">
        <v>56</v>
      </c>
    </row>
    <row r="618" spans="1:4" x14ac:dyDescent="0.3">
      <c r="A618" s="33" t="s">
        <v>23</v>
      </c>
      <c r="B618" s="34">
        <v>45077</v>
      </c>
      <c r="C618">
        <v>0</v>
      </c>
      <c r="D618" t="s">
        <v>56</v>
      </c>
    </row>
    <row r="619" spans="1:4" x14ac:dyDescent="0.3">
      <c r="A619" s="33" t="s">
        <v>23</v>
      </c>
      <c r="B619" s="34">
        <v>45107</v>
      </c>
      <c r="C619">
        <v>0</v>
      </c>
      <c r="D619" t="s">
        <v>56</v>
      </c>
    </row>
    <row r="620" spans="1:4" x14ac:dyDescent="0.3">
      <c r="A620" s="33" t="s">
        <v>23</v>
      </c>
      <c r="B620" s="34">
        <v>45138</v>
      </c>
      <c r="C620">
        <v>0</v>
      </c>
      <c r="D620" t="s">
        <v>56</v>
      </c>
    </row>
    <row r="621" spans="1:4" x14ac:dyDescent="0.3">
      <c r="A621" s="33" t="s">
        <v>23</v>
      </c>
      <c r="B621" s="34">
        <v>45169</v>
      </c>
      <c r="C621">
        <v>0</v>
      </c>
      <c r="D621" t="s">
        <v>56</v>
      </c>
    </row>
    <row r="622" spans="1:4" x14ac:dyDescent="0.3">
      <c r="A622" s="33" t="s">
        <v>23</v>
      </c>
      <c r="B622" s="34">
        <v>45199</v>
      </c>
      <c r="C622">
        <v>0</v>
      </c>
      <c r="D622" t="s">
        <v>56</v>
      </c>
    </row>
    <row r="623" spans="1:4" x14ac:dyDescent="0.3">
      <c r="A623" s="33" t="s">
        <v>23</v>
      </c>
      <c r="B623" s="34">
        <v>45230</v>
      </c>
      <c r="C623">
        <v>0</v>
      </c>
      <c r="D623" t="s">
        <v>56</v>
      </c>
    </row>
    <row r="624" spans="1:4" x14ac:dyDescent="0.3">
      <c r="A624" s="33" t="s">
        <v>23</v>
      </c>
      <c r="B624" s="34">
        <v>45260</v>
      </c>
      <c r="C624">
        <v>0</v>
      </c>
      <c r="D624" t="s">
        <v>56</v>
      </c>
    </row>
    <row r="625" spans="1:4" x14ac:dyDescent="0.3">
      <c r="A625" s="33" t="s">
        <v>23</v>
      </c>
      <c r="B625" s="34">
        <v>45291</v>
      </c>
      <c r="C625">
        <v>0</v>
      </c>
      <c r="D625" t="s">
        <v>56</v>
      </c>
    </row>
    <row r="626" spans="1:4" x14ac:dyDescent="0.3">
      <c r="A626" s="33" t="s">
        <v>23</v>
      </c>
      <c r="B626" s="34">
        <v>45322</v>
      </c>
      <c r="C626">
        <v>0</v>
      </c>
      <c r="D626" t="s">
        <v>56</v>
      </c>
    </row>
    <row r="627" spans="1:4" x14ac:dyDescent="0.3">
      <c r="A627" s="33" t="s">
        <v>23</v>
      </c>
      <c r="B627" s="34">
        <v>45351</v>
      </c>
      <c r="C627">
        <v>0</v>
      </c>
      <c r="D627" t="s">
        <v>56</v>
      </c>
    </row>
    <row r="628" spans="1:4" x14ac:dyDescent="0.3">
      <c r="A628" s="33" t="s">
        <v>23</v>
      </c>
      <c r="B628" s="34">
        <v>45382</v>
      </c>
      <c r="C628">
        <v>0</v>
      </c>
      <c r="D628" t="s">
        <v>56</v>
      </c>
    </row>
    <row r="629" spans="1:4" x14ac:dyDescent="0.3">
      <c r="A629" s="33" t="s">
        <v>23</v>
      </c>
      <c r="B629" s="34">
        <v>45412</v>
      </c>
      <c r="C629">
        <v>0</v>
      </c>
      <c r="D629" t="s">
        <v>56</v>
      </c>
    </row>
    <row r="630" spans="1:4" x14ac:dyDescent="0.3">
      <c r="A630" s="33" t="s">
        <v>23</v>
      </c>
      <c r="B630" s="34">
        <v>45443</v>
      </c>
      <c r="C630">
        <v>0</v>
      </c>
      <c r="D630" t="s">
        <v>56</v>
      </c>
    </row>
    <row r="631" spans="1:4" x14ac:dyDescent="0.3">
      <c r="A631" s="33" t="s">
        <v>23</v>
      </c>
      <c r="B631" s="34">
        <v>45473</v>
      </c>
      <c r="C631">
        <v>0</v>
      </c>
      <c r="D631" t="s">
        <v>56</v>
      </c>
    </row>
    <row r="632" spans="1:4" x14ac:dyDescent="0.3">
      <c r="A632" s="33" t="s">
        <v>23</v>
      </c>
      <c r="B632" s="34">
        <v>45504</v>
      </c>
      <c r="C632">
        <v>0</v>
      </c>
      <c r="D632" t="s">
        <v>56</v>
      </c>
    </row>
    <row r="633" spans="1:4" x14ac:dyDescent="0.3">
      <c r="A633" s="33" t="s">
        <v>23</v>
      </c>
      <c r="B633" s="34">
        <v>45535</v>
      </c>
      <c r="C633">
        <v>0</v>
      </c>
      <c r="D633" t="s">
        <v>56</v>
      </c>
    </row>
    <row r="634" spans="1:4" x14ac:dyDescent="0.3">
      <c r="A634" s="33" t="s">
        <v>23</v>
      </c>
      <c r="B634" s="34">
        <v>45565</v>
      </c>
      <c r="C634">
        <v>0</v>
      </c>
      <c r="D634" t="s">
        <v>56</v>
      </c>
    </row>
    <row r="635" spans="1:4" x14ac:dyDescent="0.3">
      <c r="A635" s="33" t="s">
        <v>23</v>
      </c>
      <c r="B635" s="34">
        <v>45596</v>
      </c>
      <c r="C635">
        <v>0</v>
      </c>
      <c r="D635" t="s">
        <v>56</v>
      </c>
    </row>
    <row r="636" spans="1:4" x14ac:dyDescent="0.3">
      <c r="A636" s="33" t="s">
        <v>23</v>
      </c>
      <c r="B636" s="34">
        <v>45626</v>
      </c>
      <c r="C636">
        <v>0</v>
      </c>
      <c r="D636" t="s">
        <v>56</v>
      </c>
    </row>
    <row r="637" spans="1:4" x14ac:dyDescent="0.3">
      <c r="A637" s="33" t="s">
        <v>23</v>
      </c>
      <c r="B637" s="34">
        <v>45657</v>
      </c>
      <c r="C637">
        <v>0</v>
      </c>
      <c r="D637" t="s">
        <v>56</v>
      </c>
    </row>
    <row r="638" spans="1:4" x14ac:dyDescent="0.3">
      <c r="A638" s="33" t="s">
        <v>23</v>
      </c>
      <c r="B638" s="34">
        <v>45688</v>
      </c>
      <c r="C638">
        <v>0</v>
      </c>
      <c r="D638" t="s">
        <v>56</v>
      </c>
    </row>
    <row r="639" spans="1:4" x14ac:dyDescent="0.3">
      <c r="A639" s="33" t="s">
        <v>23</v>
      </c>
      <c r="B639" s="34">
        <v>45716</v>
      </c>
      <c r="C639">
        <v>0</v>
      </c>
      <c r="D639" t="s">
        <v>56</v>
      </c>
    </row>
    <row r="640" spans="1:4" x14ac:dyDescent="0.3">
      <c r="A640" s="33" t="s">
        <v>23</v>
      </c>
      <c r="B640" s="34">
        <v>45747</v>
      </c>
      <c r="C640">
        <v>0</v>
      </c>
      <c r="D640" t="s">
        <v>56</v>
      </c>
    </row>
    <row r="641" spans="1:4" x14ac:dyDescent="0.3">
      <c r="A641" s="33" t="s">
        <v>23</v>
      </c>
      <c r="B641" s="34">
        <v>45777</v>
      </c>
      <c r="C641">
        <v>0</v>
      </c>
      <c r="D641" t="s">
        <v>56</v>
      </c>
    </row>
    <row r="642" spans="1:4" x14ac:dyDescent="0.3">
      <c r="A642" s="33" t="s">
        <v>23</v>
      </c>
      <c r="B642" s="34">
        <v>45808</v>
      </c>
      <c r="C642">
        <v>0</v>
      </c>
      <c r="D642" t="s">
        <v>56</v>
      </c>
    </row>
    <row r="643" spans="1:4" x14ac:dyDescent="0.3">
      <c r="A643" s="33" t="s">
        <v>23</v>
      </c>
      <c r="B643" s="34">
        <v>45838</v>
      </c>
      <c r="C643">
        <v>0</v>
      </c>
      <c r="D643" t="s">
        <v>56</v>
      </c>
    </row>
    <row r="644" spans="1:4" x14ac:dyDescent="0.3">
      <c r="A644" s="33" t="s">
        <v>23</v>
      </c>
      <c r="B644" s="34">
        <v>45869</v>
      </c>
      <c r="C644">
        <v>0</v>
      </c>
      <c r="D644" t="s">
        <v>56</v>
      </c>
    </row>
    <row r="645" spans="1:4" x14ac:dyDescent="0.3">
      <c r="A645" s="33" t="s">
        <v>23</v>
      </c>
      <c r="B645" s="34">
        <v>45900</v>
      </c>
      <c r="C645">
        <v>0</v>
      </c>
      <c r="D645" t="s">
        <v>56</v>
      </c>
    </row>
    <row r="646" spans="1:4" x14ac:dyDescent="0.3">
      <c r="A646" s="33" t="s">
        <v>23</v>
      </c>
      <c r="B646" s="34">
        <v>45930</v>
      </c>
      <c r="C646">
        <v>0</v>
      </c>
      <c r="D646" t="s">
        <v>56</v>
      </c>
    </row>
    <row r="647" spans="1:4" x14ac:dyDescent="0.3">
      <c r="A647" s="33" t="s">
        <v>23</v>
      </c>
      <c r="B647" s="34">
        <v>45961</v>
      </c>
      <c r="C647">
        <v>0</v>
      </c>
      <c r="D647" t="s">
        <v>56</v>
      </c>
    </row>
    <row r="648" spans="1:4" x14ac:dyDescent="0.3">
      <c r="A648" s="33" t="s">
        <v>23</v>
      </c>
      <c r="B648" s="34">
        <v>45991</v>
      </c>
      <c r="C648">
        <v>0</v>
      </c>
      <c r="D648" t="s">
        <v>56</v>
      </c>
    </row>
    <row r="649" spans="1:4" x14ac:dyDescent="0.3">
      <c r="A649" s="33" t="s">
        <v>23</v>
      </c>
      <c r="B649" s="34">
        <v>46022</v>
      </c>
      <c r="C649">
        <v>0</v>
      </c>
      <c r="D649" t="s">
        <v>56</v>
      </c>
    </row>
    <row r="650" spans="1:4" x14ac:dyDescent="0.3">
      <c r="A650" s="33" t="s">
        <v>24</v>
      </c>
      <c r="B650" s="34">
        <v>44957</v>
      </c>
      <c r="C650">
        <v>0</v>
      </c>
      <c r="D650" t="s">
        <v>56</v>
      </c>
    </row>
    <row r="651" spans="1:4" x14ac:dyDescent="0.3">
      <c r="A651" s="33" t="s">
        <v>24</v>
      </c>
      <c r="B651" s="34">
        <v>44985</v>
      </c>
      <c r="C651">
        <v>0</v>
      </c>
      <c r="D651" t="s">
        <v>56</v>
      </c>
    </row>
    <row r="652" spans="1:4" x14ac:dyDescent="0.3">
      <c r="A652" s="33" t="s">
        <v>24</v>
      </c>
      <c r="B652" s="34">
        <v>45016</v>
      </c>
      <c r="C652">
        <v>0</v>
      </c>
      <c r="D652" t="s">
        <v>56</v>
      </c>
    </row>
    <row r="653" spans="1:4" x14ac:dyDescent="0.3">
      <c r="A653" s="33" t="s">
        <v>24</v>
      </c>
      <c r="B653" s="34">
        <v>45046</v>
      </c>
      <c r="C653">
        <v>0</v>
      </c>
      <c r="D653" t="s">
        <v>56</v>
      </c>
    </row>
    <row r="654" spans="1:4" x14ac:dyDescent="0.3">
      <c r="A654" s="33" t="s">
        <v>24</v>
      </c>
      <c r="B654" s="34">
        <v>45077</v>
      </c>
      <c r="C654">
        <v>0</v>
      </c>
      <c r="D654" t="s">
        <v>56</v>
      </c>
    </row>
    <row r="655" spans="1:4" x14ac:dyDescent="0.3">
      <c r="A655" s="33" t="s">
        <v>24</v>
      </c>
      <c r="B655" s="34">
        <v>45107</v>
      </c>
      <c r="C655">
        <v>0</v>
      </c>
      <c r="D655" t="s">
        <v>56</v>
      </c>
    </row>
    <row r="656" spans="1:4" x14ac:dyDescent="0.3">
      <c r="A656" s="33" t="s">
        <v>24</v>
      </c>
      <c r="B656" s="34">
        <v>45138</v>
      </c>
      <c r="C656">
        <v>0</v>
      </c>
      <c r="D656" t="s">
        <v>56</v>
      </c>
    </row>
    <row r="657" spans="1:4" x14ac:dyDescent="0.3">
      <c r="A657" s="33" t="s">
        <v>24</v>
      </c>
      <c r="B657" s="34">
        <v>45169</v>
      </c>
      <c r="C657">
        <v>0</v>
      </c>
      <c r="D657" t="s">
        <v>56</v>
      </c>
    </row>
    <row r="658" spans="1:4" x14ac:dyDescent="0.3">
      <c r="A658" s="33" t="s">
        <v>24</v>
      </c>
      <c r="B658" s="34">
        <v>45199</v>
      </c>
      <c r="C658">
        <v>0</v>
      </c>
      <c r="D658" t="s">
        <v>56</v>
      </c>
    </row>
    <row r="659" spans="1:4" x14ac:dyDescent="0.3">
      <c r="A659" s="33" t="s">
        <v>24</v>
      </c>
      <c r="B659" s="34">
        <v>45230</v>
      </c>
      <c r="C659">
        <v>0</v>
      </c>
      <c r="D659" t="s">
        <v>56</v>
      </c>
    </row>
    <row r="660" spans="1:4" x14ac:dyDescent="0.3">
      <c r="A660" s="33" t="s">
        <v>24</v>
      </c>
      <c r="B660" s="34">
        <v>45260</v>
      </c>
      <c r="C660">
        <v>0</v>
      </c>
      <c r="D660" t="s">
        <v>56</v>
      </c>
    </row>
    <row r="661" spans="1:4" x14ac:dyDescent="0.3">
      <c r="A661" s="33" t="s">
        <v>24</v>
      </c>
      <c r="B661" s="34">
        <v>45291</v>
      </c>
      <c r="C661">
        <v>0</v>
      </c>
      <c r="D661" t="s">
        <v>56</v>
      </c>
    </row>
    <row r="662" spans="1:4" x14ac:dyDescent="0.3">
      <c r="A662" s="33" t="s">
        <v>24</v>
      </c>
      <c r="B662" s="34">
        <v>45322</v>
      </c>
      <c r="C662">
        <v>0</v>
      </c>
      <c r="D662" t="s">
        <v>56</v>
      </c>
    </row>
    <row r="663" spans="1:4" x14ac:dyDescent="0.3">
      <c r="A663" s="33" t="s">
        <v>24</v>
      </c>
      <c r="B663" s="34">
        <v>45351</v>
      </c>
      <c r="C663">
        <v>0</v>
      </c>
      <c r="D663" t="s">
        <v>56</v>
      </c>
    </row>
    <row r="664" spans="1:4" x14ac:dyDescent="0.3">
      <c r="A664" s="33" t="s">
        <v>24</v>
      </c>
      <c r="B664" s="34">
        <v>45382</v>
      </c>
      <c r="C664">
        <v>0</v>
      </c>
      <c r="D664" t="s">
        <v>56</v>
      </c>
    </row>
    <row r="665" spans="1:4" x14ac:dyDescent="0.3">
      <c r="A665" s="33" t="s">
        <v>24</v>
      </c>
      <c r="B665" s="34">
        <v>45412</v>
      </c>
      <c r="C665">
        <v>0</v>
      </c>
      <c r="D665" t="s">
        <v>56</v>
      </c>
    </row>
    <row r="666" spans="1:4" x14ac:dyDescent="0.3">
      <c r="A666" s="33" t="s">
        <v>24</v>
      </c>
      <c r="B666" s="34">
        <v>45443</v>
      </c>
      <c r="C666">
        <v>0</v>
      </c>
      <c r="D666" t="s">
        <v>56</v>
      </c>
    </row>
    <row r="667" spans="1:4" x14ac:dyDescent="0.3">
      <c r="A667" s="33" t="s">
        <v>24</v>
      </c>
      <c r="B667" s="34">
        <v>45473</v>
      </c>
      <c r="C667">
        <v>0</v>
      </c>
      <c r="D667" t="s">
        <v>56</v>
      </c>
    </row>
    <row r="668" spans="1:4" x14ac:dyDescent="0.3">
      <c r="A668" s="33" t="s">
        <v>24</v>
      </c>
      <c r="B668" s="34">
        <v>45504</v>
      </c>
      <c r="C668">
        <v>0</v>
      </c>
      <c r="D668" t="s">
        <v>56</v>
      </c>
    </row>
    <row r="669" spans="1:4" x14ac:dyDescent="0.3">
      <c r="A669" s="33" t="s">
        <v>24</v>
      </c>
      <c r="B669" s="34">
        <v>45535</v>
      </c>
      <c r="C669">
        <v>0</v>
      </c>
      <c r="D669" t="s">
        <v>56</v>
      </c>
    </row>
    <row r="670" spans="1:4" x14ac:dyDescent="0.3">
      <c r="A670" s="33" t="s">
        <v>24</v>
      </c>
      <c r="B670" s="34">
        <v>45565</v>
      </c>
      <c r="C670">
        <v>0</v>
      </c>
      <c r="D670" t="s">
        <v>56</v>
      </c>
    </row>
    <row r="671" spans="1:4" x14ac:dyDescent="0.3">
      <c r="A671" s="33" t="s">
        <v>24</v>
      </c>
      <c r="B671" s="34">
        <v>45596</v>
      </c>
      <c r="C671">
        <v>0</v>
      </c>
      <c r="D671" t="s">
        <v>56</v>
      </c>
    </row>
    <row r="672" spans="1:4" x14ac:dyDescent="0.3">
      <c r="A672" s="33" t="s">
        <v>24</v>
      </c>
      <c r="B672" s="34">
        <v>45626</v>
      </c>
      <c r="C672">
        <v>0</v>
      </c>
      <c r="D672" t="s">
        <v>56</v>
      </c>
    </row>
    <row r="673" spans="1:4" x14ac:dyDescent="0.3">
      <c r="A673" s="33" t="s">
        <v>24</v>
      </c>
      <c r="B673" s="34">
        <v>45657</v>
      </c>
      <c r="C673">
        <v>0</v>
      </c>
      <c r="D673" t="s">
        <v>56</v>
      </c>
    </row>
    <row r="674" spans="1:4" x14ac:dyDescent="0.3">
      <c r="A674" s="33" t="s">
        <v>24</v>
      </c>
      <c r="B674" s="34">
        <v>45688</v>
      </c>
      <c r="C674">
        <v>0</v>
      </c>
      <c r="D674" t="s">
        <v>56</v>
      </c>
    </row>
    <row r="675" spans="1:4" x14ac:dyDescent="0.3">
      <c r="A675" s="33" t="s">
        <v>24</v>
      </c>
      <c r="B675" s="34">
        <v>45716</v>
      </c>
      <c r="C675">
        <v>0</v>
      </c>
      <c r="D675" t="s">
        <v>56</v>
      </c>
    </row>
    <row r="676" spans="1:4" x14ac:dyDescent="0.3">
      <c r="A676" s="33" t="s">
        <v>24</v>
      </c>
      <c r="B676" s="34">
        <v>45747</v>
      </c>
      <c r="C676">
        <v>0</v>
      </c>
      <c r="D676" t="s">
        <v>56</v>
      </c>
    </row>
    <row r="677" spans="1:4" x14ac:dyDescent="0.3">
      <c r="A677" s="33" t="s">
        <v>24</v>
      </c>
      <c r="B677" s="34">
        <v>45777</v>
      </c>
      <c r="C677">
        <v>0</v>
      </c>
      <c r="D677" t="s">
        <v>56</v>
      </c>
    </row>
    <row r="678" spans="1:4" x14ac:dyDescent="0.3">
      <c r="A678" s="33" t="s">
        <v>24</v>
      </c>
      <c r="B678" s="34">
        <v>45808</v>
      </c>
      <c r="C678">
        <v>0</v>
      </c>
      <c r="D678" t="s">
        <v>56</v>
      </c>
    </row>
    <row r="679" spans="1:4" x14ac:dyDescent="0.3">
      <c r="A679" s="33" t="s">
        <v>24</v>
      </c>
      <c r="B679" s="34">
        <v>45838</v>
      </c>
      <c r="C679">
        <v>0</v>
      </c>
      <c r="D679" t="s">
        <v>56</v>
      </c>
    </row>
    <row r="680" spans="1:4" x14ac:dyDescent="0.3">
      <c r="A680" s="33" t="s">
        <v>24</v>
      </c>
      <c r="B680" s="34">
        <v>45869</v>
      </c>
      <c r="C680">
        <v>0</v>
      </c>
      <c r="D680" t="s">
        <v>56</v>
      </c>
    </row>
    <row r="681" spans="1:4" x14ac:dyDescent="0.3">
      <c r="A681" s="33" t="s">
        <v>24</v>
      </c>
      <c r="B681" s="34">
        <v>45900</v>
      </c>
      <c r="C681">
        <v>0</v>
      </c>
      <c r="D681" t="s">
        <v>56</v>
      </c>
    </row>
    <row r="682" spans="1:4" x14ac:dyDescent="0.3">
      <c r="A682" s="33" t="s">
        <v>24</v>
      </c>
      <c r="B682" s="34">
        <v>45930</v>
      </c>
      <c r="C682">
        <v>0</v>
      </c>
      <c r="D682" t="s">
        <v>56</v>
      </c>
    </row>
    <row r="683" spans="1:4" x14ac:dyDescent="0.3">
      <c r="A683" s="33" t="s">
        <v>24</v>
      </c>
      <c r="B683" s="34">
        <v>45961</v>
      </c>
      <c r="C683">
        <v>0</v>
      </c>
      <c r="D683" t="s">
        <v>56</v>
      </c>
    </row>
    <row r="684" spans="1:4" x14ac:dyDescent="0.3">
      <c r="A684" s="33" t="s">
        <v>24</v>
      </c>
      <c r="B684" s="34">
        <v>45991</v>
      </c>
      <c r="C684">
        <v>0</v>
      </c>
      <c r="D684" t="s">
        <v>56</v>
      </c>
    </row>
    <row r="685" spans="1:4" x14ac:dyDescent="0.3">
      <c r="A685" s="33" t="s">
        <v>24</v>
      </c>
      <c r="B685" s="34">
        <v>46022</v>
      </c>
      <c r="C685">
        <v>0</v>
      </c>
      <c r="D685" t="s">
        <v>56</v>
      </c>
    </row>
    <row r="686" spans="1:4" x14ac:dyDescent="0.3">
      <c r="A686" s="33" t="s">
        <v>25</v>
      </c>
      <c r="B686" s="34">
        <v>44957</v>
      </c>
      <c r="C686">
        <v>0</v>
      </c>
      <c r="D686" t="s">
        <v>56</v>
      </c>
    </row>
    <row r="687" spans="1:4" x14ac:dyDescent="0.3">
      <c r="A687" s="33" t="s">
        <v>25</v>
      </c>
      <c r="B687" s="34">
        <v>44985</v>
      </c>
      <c r="C687">
        <v>0</v>
      </c>
      <c r="D687" t="s">
        <v>56</v>
      </c>
    </row>
    <row r="688" spans="1:4" x14ac:dyDescent="0.3">
      <c r="A688" s="33" t="s">
        <v>25</v>
      </c>
      <c r="B688" s="34">
        <v>45016</v>
      </c>
      <c r="C688">
        <v>0</v>
      </c>
      <c r="D688" t="s">
        <v>56</v>
      </c>
    </row>
    <row r="689" spans="1:4" x14ac:dyDescent="0.3">
      <c r="A689" s="33" t="s">
        <v>25</v>
      </c>
      <c r="B689" s="34">
        <v>45046</v>
      </c>
      <c r="C689">
        <v>0</v>
      </c>
      <c r="D689" t="s">
        <v>56</v>
      </c>
    </row>
    <row r="690" spans="1:4" x14ac:dyDescent="0.3">
      <c r="A690" s="33" t="s">
        <v>25</v>
      </c>
      <c r="B690" s="34">
        <v>45077</v>
      </c>
      <c r="C690">
        <v>0</v>
      </c>
      <c r="D690" t="s">
        <v>56</v>
      </c>
    </row>
    <row r="691" spans="1:4" x14ac:dyDescent="0.3">
      <c r="A691" s="33" t="s">
        <v>25</v>
      </c>
      <c r="B691" s="34">
        <v>45107</v>
      </c>
      <c r="C691">
        <v>0</v>
      </c>
      <c r="D691" t="s">
        <v>56</v>
      </c>
    </row>
    <row r="692" spans="1:4" x14ac:dyDescent="0.3">
      <c r="A692" s="33" t="s">
        <v>25</v>
      </c>
      <c r="B692" s="34">
        <v>45138</v>
      </c>
      <c r="C692">
        <v>0</v>
      </c>
      <c r="D692" t="s">
        <v>56</v>
      </c>
    </row>
    <row r="693" spans="1:4" x14ac:dyDescent="0.3">
      <c r="A693" s="33" t="s">
        <v>25</v>
      </c>
      <c r="B693" s="34">
        <v>45169</v>
      </c>
      <c r="C693">
        <v>0</v>
      </c>
      <c r="D693" t="s">
        <v>56</v>
      </c>
    </row>
    <row r="694" spans="1:4" x14ac:dyDescent="0.3">
      <c r="A694" s="33" t="s">
        <v>25</v>
      </c>
      <c r="B694" s="34">
        <v>45199</v>
      </c>
      <c r="C694">
        <v>0</v>
      </c>
      <c r="D694" t="s">
        <v>56</v>
      </c>
    </row>
    <row r="695" spans="1:4" x14ac:dyDescent="0.3">
      <c r="A695" s="33" t="s">
        <v>25</v>
      </c>
      <c r="B695" s="34">
        <v>45230</v>
      </c>
      <c r="C695">
        <v>0</v>
      </c>
      <c r="D695" t="s">
        <v>56</v>
      </c>
    </row>
    <row r="696" spans="1:4" x14ac:dyDescent="0.3">
      <c r="A696" s="33" t="s">
        <v>25</v>
      </c>
      <c r="B696" s="34">
        <v>45260</v>
      </c>
      <c r="C696">
        <v>0</v>
      </c>
      <c r="D696" t="s">
        <v>56</v>
      </c>
    </row>
    <row r="697" spans="1:4" x14ac:dyDescent="0.3">
      <c r="A697" s="33" t="s">
        <v>25</v>
      </c>
      <c r="B697" s="34">
        <v>45291</v>
      </c>
      <c r="C697">
        <v>0</v>
      </c>
      <c r="D697" t="s">
        <v>56</v>
      </c>
    </row>
    <row r="698" spans="1:4" x14ac:dyDescent="0.3">
      <c r="A698" s="33" t="s">
        <v>25</v>
      </c>
      <c r="B698" s="34">
        <v>45322</v>
      </c>
      <c r="C698">
        <v>0</v>
      </c>
      <c r="D698" t="s">
        <v>56</v>
      </c>
    </row>
    <row r="699" spans="1:4" x14ac:dyDescent="0.3">
      <c r="A699" s="33" t="s">
        <v>25</v>
      </c>
      <c r="B699" s="34">
        <v>45351</v>
      </c>
      <c r="C699">
        <v>0</v>
      </c>
      <c r="D699" t="s">
        <v>56</v>
      </c>
    </row>
    <row r="700" spans="1:4" x14ac:dyDescent="0.3">
      <c r="A700" s="33" t="s">
        <v>25</v>
      </c>
      <c r="B700" s="34">
        <v>45382</v>
      </c>
      <c r="C700">
        <v>0</v>
      </c>
      <c r="D700" t="s">
        <v>56</v>
      </c>
    </row>
    <row r="701" spans="1:4" x14ac:dyDescent="0.3">
      <c r="A701" s="33" t="s">
        <v>25</v>
      </c>
      <c r="B701" s="34">
        <v>45412</v>
      </c>
      <c r="C701">
        <v>0</v>
      </c>
      <c r="D701" t="s">
        <v>56</v>
      </c>
    </row>
    <row r="702" spans="1:4" x14ac:dyDescent="0.3">
      <c r="A702" s="33" t="s">
        <v>25</v>
      </c>
      <c r="B702" s="34">
        <v>45443</v>
      </c>
      <c r="C702">
        <v>0</v>
      </c>
      <c r="D702" t="s">
        <v>56</v>
      </c>
    </row>
    <row r="703" spans="1:4" x14ac:dyDescent="0.3">
      <c r="A703" s="33" t="s">
        <v>25</v>
      </c>
      <c r="B703" s="34">
        <v>45473</v>
      </c>
      <c r="C703">
        <v>0</v>
      </c>
      <c r="D703" t="s">
        <v>56</v>
      </c>
    </row>
    <row r="704" spans="1:4" x14ac:dyDescent="0.3">
      <c r="A704" s="33" t="s">
        <v>25</v>
      </c>
      <c r="B704" s="34">
        <v>45504</v>
      </c>
      <c r="C704">
        <v>0</v>
      </c>
      <c r="D704" t="s">
        <v>56</v>
      </c>
    </row>
    <row r="705" spans="1:4" x14ac:dyDescent="0.3">
      <c r="A705" s="33" t="s">
        <v>25</v>
      </c>
      <c r="B705" s="34">
        <v>45535</v>
      </c>
      <c r="C705">
        <v>0</v>
      </c>
      <c r="D705" t="s">
        <v>56</v>
      </c>
    </row>
    <row r="706" spans="1:4" x14ac:dyDescent="0.3">
      <c r="A706" s="33" t="s">
        <v>25</v>
      </c>
      <c r="B706" s="34">
        <v>45565</v>
      </c>
      <c r="C706">
        <v>0</v>
      </c>
      <c r="D706" t="s">
        <v>56</v>
      </c>
    </row>
    <row r="707" spans="1:4" x14ac:dyDescent="0.3">
      <c r="A707" s="33" t="s">
        <v>25</v>
      </c>
      <c r="B707" s="34">
        <v>45596</v>
      </c>
      <c r="C707">
        <v>0</v>
      </c>
      <c r="D707" t="s">
        <v>56</v>
      </c>
    </row>
    <row r="708" spans="1:4" x14ac:dyDescent="0.3">
      <c r="A708" s="33" t="s">
        <v>25</v>
      </c>
      <c r="B708" s="34">
        <v>45626</v>
      </c>
      <c r="C708">
        <v>0</v>
      </c>
      <c r="D708" t="s">
        <v>56</v>
      </c>
    </row>
    <row r="709" spans="1:4" x14ac:dyDescent="0.3">
      <c r="A709" s="33" t="s">
        <v>25</v>
      </c>
      <c r="B709" s="34">
        <v>45657</v>
      </c>
      <c r="C709">
        <v>0</v>
      </c>
      <c r="D709" t="s">
        <v>56</v>
      </c>
    </row>
    <row r="710" spans="1:4" x14ac:dyDescent="0.3">
      <c r="A710" s="33" t="s">
        <v>25</v>
      </c>
      <c r="B710" s="34">
        <v>45688</v>
      </c>
      <c r="C710">
        <v>0</v>
      </c>
      <c r="D710" t="s">
        <v>56</v>
      </c>
    </row>
    <row r="711" spans="1:4" x14ac:dyDescent="0.3">
      <c r="A711" s="33" t="s">
        <v>25</v>
      </c>
      <c r="B711" s="34">
        <v>45716</v>
      </c>
      <c r="C711">
        <v>0</v>
      </c>
      <c r="D711" t="s">
        <v>56</v>
      </c>
    </row>
    <row r="712" spans="1:4" x14ac:dyDescent="0.3">
      <c r="A712" s="33" t="s">
        <v>25</v>
      </c>
      <c r="B712" s="34">
        <v>45747</v>
      </c>
      <c r="C712">
        <v>0</v>
      </c>
      <c r="D712" t="s">
        <v>56</v>
      </c>
    </row>
    <row r="713" spans="1:4" x14ac:dyDescent="0.3">
      <c r="A713" s="33" t="s">
        <v>25</v>
      </c>
      <c r="B713" s="34">
        <v>45777</v>
      </c>
      <c r="C713">
        <v>0</v>
      </c>
      <c r="D713" t="s">
        <v>56</v>
      </c>
    </row>
    <row r="714" spans="1:4" x14ac:dyDescent="0.3">
      <c r="A714" s="33" t="s">
        <v>25</v>
      </c>
      <c r="B714" s="34">
        <v>45808</v>
      </c>
      <c r="C714">
        <v>0</v>
      </c>
      <c r="D714" t="s">
        <v>56</v>
      </c>
    </row>
    <row r="715" spans="1:4" x14ac:dyDescent="0.3">
      <c r="A715" s="33" t="s">
        <v>25</v>
      </c>
      <c r="B715" s="34">
        <v>45838</v>
      </c>
      <c r="C715">
        <v>0</v>
      </c>
      <c r="D715" t="s">
        <v>56</v>
      </c>
    </row>
    <row r="716" spans="1:4" x14ac:dyDescent="0.3">
      <c r="A716" s="33" t="s">
        <v>25</v>
      </c>
      <c r="B716" s="34">
        <v>45869</v>
      </c>
      <c r="C716">
        <v>0</v>
      </c>
      <c r="D716" t="s">
        <v>56</v>
      </c>
    </row>
    <row r="717" spans="1:4" x14ac:dyDescent="0.3">
      <c r="A717" s="33" t="s">
        <v>25</v>
      </c>
      <c r="B717" s="34">
        <v>45900</v>
      </c>
      <c r="C717">
        <v>0</v>
      </c>
      <c r="D717" t="s">
        <v>56</v>
      </c>
    </row>
    <row r="718" spans="1:4" x14ac:dyDescent="0.3">
      <c r="A718" s="33" t="s">
        <v>25</v>
      </c>
      <c r="B718" s="34">
        <v>45930</v>
      </c>
      <c r="C718">
        <v>0</v>
      </c>
      <c r="D718" t="s">
        <v>56</v>
      </c>
    </row>
    <row r="719" spans="1:4" x14ac:dyDescent="0.3">
      <c r="A719" s="33" t="s">
        <v>25</v>
      </c>
      <c r="B719" s="34">
        <v>45961</v>
      </c>
      <c r="C719">
        <v>0</v>
      </c>
      <c r="D719" t="s">
        <v>56</v>
      </c>
    </row>
    <row r="720" spans="1:4" x14ac:dyDescent="0.3">
      <c r="A720" s="33" t="s">
        <v>25</v>
      </c>
      <c r="B720" s="34">
        <v>45991</v>
      </c>
      <c r="C720">
        <v>0</v>
      </c>
      <c r="D720" t="s">
        <v>56</v>
      </c>
    </row>
    <row r="721" spans="1:4" x14ac:dyDescent="0.3">
      <c r="A721" s="33" t="s">
        <v>25</v>
      </c>
      <c r="B721" s="34">
        <v>46022</v>
      </c>
      <c r="C721">
        <v>0</v>
      </c>
      <c r="D721" t="s">
        <v>56</v>
      </c>
    </row>
    <row r="722" spans="1:4" x14ac:dyDescent="0.3">
      <c r="A722" s="33" t="s">
        <v>26</v>
      </c>
      <c r="B722" s="34">
        <v>44957</v>
      </c>
      <c r="C722">
        <v>2000</v>
      </c>
      <c r="D722" t="s">
        <v>56</v>
      </c>
    </row>
    <row r="723" spans="1:4" x14ac:dyDescent="0.3">
      <c r="A723" s="33" t="s">
        <v>26</v>
      </c>
      <c r="B723" s="34">
        <v>44985</v>
      </c>
      <c r="C723">
        <v>2100</v>
      </c>
      <c r="D723" t="s">
        <v>56</v>
      </c>
    </row>
    <row r="724" spans="1:4" x14ac:dyDescent="0.3">
      <c r="A724" s="33" t="s">
        <v>26</v>
      </c>
      <c r="B724" s="34">
        <v>45016</v>
      </c>
      <c r="C724">
        <v>2205</v>
      </c>
      <c r="D724" t="s">
        <v>56</v>
      </c>
    </row>
    <row r="725" spans="1:4" x14ac:dyDescent="0.3">
      <c r="A725" s="33" t="s">
        <v>26</v>
      </c>
      <c r="B725" s="34">
        <v>45046</v>
      </c>
      <c r="C725">
        <v>2315.25</v>
      </c>
      <c r="D725" t="s">
        <v>56</v>
      </c>
    </row>
    <row r="726" spans="1:4" x14ac:dyDescent="0.3">
      <c r="A726" s="33" t="s">
        <v>26</v>
      </c>
      <c r="B726" s="34">
        <v>45077</v>
      </c>
      <c r="C726">
        <v>2431.0125000000003</v>
      </c>
      <c r="D726" t="s">
        <v>56</v>
      </c>
    </row>
    <row r="727" spans="1:4" x14ac:dyDescent="0.3">
      <c r="A727" s="33" t="s">
        <v>26</v>
      </c>
      <c r="B727" s="34">
        <v>45107</v>
      </c>
      <c r="C727">
        <v>2552.5631250000006</v>
      </c>
      <c r="D727" t="s">
        <v>56</v>
      </c>
    </row>
    <row r="728" spans="1:4" x14ac:dyDescent="0.3">
      <c r="A728" s="33" t="s">
        <v>26</v>
      </c>
      <c r="B728" s="34">
        <v>45138</v>
      </c>
      <c r="C728">
        <v>2680.1912812500009</v>
      </c>
      <c r="D728" t="s">
        <v>56</v>
      </c>
    </row>
    <row r="729" spans="1:4" x14ac:dyDescent="0.3">
      <c r="A729" s="33" t="s">
        <v>26</v>
      </c>
      <c r="B729" s="34">
        <v>45169</v>
      </c>
      <c r="C729">
        <v>2814.2008453125009</v>
      </c>
      <c r="D729" t="s">
        <v>56</v>
      </c>
    </row>
    <row r="730" spans="1:4" x14ac:dyDescent="0.3">
      <c r="A730" s="33" t="s">
        <v>26</v>
      </c>
      <c r="B730" s="34">
        <v>45199</v>
      </c>
      <c r="C730">
        <v>2954.9108875781262</v>
      </c>
      <c r="D730" t="s">
        <v>56</v>
      </c>
    </row>
    <row r="731" spans="1:4" x14ac:dyDescent="0.3">
      <c r="A731" s="33" t="s">
        <v>26</v>
      </c>
      <c r="B731" s="34">
        <v>45230</v>
      </c>
      <c r="C731">
        <v>3102.6564319570325</v>
      </c>
      <c r="D731" t="s">
        <v>56</v>
      </c>
    </row>
    <row r="732" spans="1:4" x14ac:dyDescent="0.3">
      <c r="A732" s="33" t="s">
        <v>26</v>
      </c>
      <c r="B732" s="34">
        <v>45260</v>
      </c>
      <c r="C732">
        <v>3257.7892535548845</v>
      </c>
      <c r="D732" t="s">
        <v>56</v>
      </c>
    </row>
    <row r="733" spans="1:4" x14ac:dyDescent="0.3">
      <c r="A733" s="33" t="s">
        <v>26</v>
      </c>
      <c r="B733" s="34">
        <v>45291</v>
      </c>
      <c r="C733">
        <v>3420.6787162326286</v>
      </c>
      <c r="D733" t="s">
        <v>56</v>
      </c>
    </row>
    <row r="734" spans="1:4" x14ac:dyDescent="0.3">
      <c r="A734" s="33" t="s">
        <v>26</v>
      </c>
      <c r="B734" s="34">
        <v>45322</v>
      </c>
      <c r="C734">
        <v>3591.7126520442603</v>
      </c>
      <c r="D734" t="s">
        <v>56</v>
      </c>
    </row>
    <row r="735" spans="1:4" x14ac:dyDescent="0.3">
      <c r="A735" s="33" t="s">
        <v>26</v>
      </c>
      <c r="B735" s="34">
        <v>45351</v>
      </c>
      <c r="C735">
        <v>3771.2982846464733</v>
      </c>
      <c r="D735" t="s">
        <v>56</v>
      </c>
    </row>
    <row r="736" spans="1:4" x14ac:dyDescent="0.3">
      <c r="A736" s="33" t="s">
        <v>26</v>
      </c>
      <c r="B736" s="34">
        <v>45382</v>
      </c>
      <c r="C736">
        <v>3959.863198878797</v>
      </c>
      <c r="D736" t="s">
        <v>56</v>
      </c>
    </row>
    <row r="737" spans="1:4" x14ac:dyDescent="0.3">
      <c r="A737" s="33" t="s">
        <v>26</v>
      </c>
      <c r="B737" s="34">
        <v>45412</v>
      </c>
      <c r="C737">
        <v>4157.8563588227371</v>
      </c>
      <c r="D737" t="s">
        <v>56</v>
      </c>
    </row>
    <row r="738" spans="1:4" x14ac:dyDescent="0.3">
      <c r="A738" s="33" t="s">
        <v>26</v>
      </c>
      <c r="B738" s="34">
        <v>45443</v>
      </c>
      <c r="C738">
        <v>4365.7491767638739</v>
      </c>
      <c r="D738" t="s">
        <v>56</v>
      </c>
    </row>
    <row r="739" spans="1:4" x14ac:dyDescent="0.3">
      <c r="A739" s="33" t="s">
        <v>26</v>
      </c>
      <c r="B739" s="34">
        <v>45473</v>
      </c>
      <c r="C739">
        <v>4584.0366356020677</v>
      </c>
      <c r="D739" t="s">
        <v>56</v>
      </c>
    </row>
    <row r="740" spans="1:4" x14ac:dyDescent="0.3">
      <c r="A740" s="33" t="s">
        <v>26</v>
      </c>
      <c r="B740" s="34">
        <v>45504</v>
      </c>
      <c r="C740">
        <v>4813.2384673821716</v>
      </c>
      <c r="D740" t="s">
        <v>56</v>
      </c>
    </row>
    <row r="741" spans="1:4" x14ac:dyDescent="0.3">
      <c r="A741" s="33" t="s">
        <v>26</v>
      </c>
      <c r="B741" s="34">
        <v>45535</v>
      </c>
      <c r="C741">
        <v>5053.9003907512806</v>
      </c>
      <c r="D741" t="s">
        <v>56</v>
      </c>
    </row>
    <row r="742" spans="1:4" x14ac:dyDescent="0.3">
      <c r="A742" s="33" t="s">
        <v>26</v>
      </c>
      <c r="B742" s="34">
        <v>45565</v>
      </c>
      <c r="C742">
        <v>5306.5954102888445</v>
      </c>
      <c r="D742" t="s">
        <v>56</v>
      </c>
    </row>
    <row r="743" spans="1:4" x14ac:dyDescent="0.3">
      <c r="A743" s="33" t="s">
        <v>26</v>
      </c>
      <c r="B743" s="34">
        <v>45596</v>
      </c>
      <c r="C743">
        <v>5571.9251808032868</v>
      </c>
      <c r="D743" t="s">
        <v>56</v>
      </c>
    </row>
    <row r="744" spans="1:4" x14ac:dyDescent="0.3">
      <c r="A744" s="33" t="s">
        <v>26</v>
      </c>
      <c r="B744" s="34">
        <v>45626</v>
      </c>
      <c r="C744">
        <v>5850.5214398434518</v>
      </c>
      <c r="D744" t="s">
        <v>56</v>
      </c>
    </row>
    <row r="745" spans="1:4" x14ac:dyDescent="0.3">
      <c r="A745" s="33" t="s">
        <v>26</v>
      </c>
      <c r="B745" s="34">
        <v>45657</v>
      </c>
      <c r="C745">
        <v>6143.0475118356244</v>
      </c>
      <c r="D745" t="s">
        <v>56</v>
      </c>
    </row>
    <row r="746" spans="1:4" x14ac:dyDescent="0.3">
      <c r="A746" s="33" t="s">
        <v>26</v>
      </c>
      <c r="B746" s="34">
        <v>45688</v>
      </c>
      <c r="C746">
        <v>6450.1998874274059</v>
      </c>
      <c r="D746" t="s">
        <v>56</v>
      </c>
    </row>
    <row r="747" spans="1:4" x14ac:dyDescent="0.3">
      <c r="A747" s="33" t="s">
        <v>26</v>
      </c>
      <c r="B747" s="34">
        <v>45716</v>
      </c>
      <c r="C747">
        <v>6772.7098817987762</v>
      </c>
      <c r="D747" t="s">
        <v>56</v>
      </c>
    </row>
    <row r="748" spans="1:4" x14ac:dyDescent="0.3">
      <c r="A748" s="33" t="s">
        <v>26</v>
      </c>
      <c r="B748" s="34">
        <v>45747</v>
      </c>
      <c r="C748">
        <v>7111.3453758887154</v>
      </c>
      <c r="D748" t="s">
        <v>56</v>
      </c>
    </row>
    <row r="749" spans="1:4" x14ac:dyDescent="0.3">
      <c r="A749" s="33" t="s">
        <v>26</v>
      </c>
      <c r="B749" s="34">
        <v>45777</v>
      </c>
      <c r="C749">
        <v>7466.9126446831515</v>
      </c>
      <c r="D749" t="s">
        <v>56</v>
      </c>
    </row>
    <row r="750" spans="1:4" x14ac:dyDescent="0.3">
      <c r="A750" s="33" t="s">
        <v>26</v>
      </c>
      <c r="B750" s="34">
        <v>45808</v>
      </c>
      <c r="C750">
        <v>7840.2582769173096</v>
      </c>
      <c r="D750" t="s">
        <v>56</v>
      </c>
    </row>
    <row r="751" spans="1:4" x14ac:dyDescent="0.3">
      <c r="A751" s="33" t="s">
        <v>26</v>
      </c>
      <c r="B751" s="34">
        <v>45838</v>
      </c>
      <c r="C751">
        <v>8232.2711907631747</v>
      </c>
      <c r="D751" t="s">
        <v>56</v>
      </c>
    </row>
    <row r="752" spans="1:4" x14ac:dyDescent="0.3">
      <c r="A752" s="33" t="s">
        <v>26</v>
      </c>
      <c r="B752" s="34">
        <v>45869</v>
      </c>
      <c r="C752">
        <v>8643.884750301333</v>
      </c>
      <c r="D752" t="s">
        <v>56</v>
      </c>
    </row>
    <row r="753" spans="1:4" x14ac:dyDescent="0.3">
      <c r="A753" s="33" t="s">
        <v>26</v>
      </c>
      <c r="B753" s="34">
        <v>45900</v>
      </c>
      <c r="C753">
        <v>9076.0789878163996</v>
      </c>
      <c r="D753" t="s">
        <v>56</v>
      </c>
    </row>
    <row r="754" spans="1:4" x14ac:dyDescent="0.3">
      <c r="A754" s="33" t="s">
        <v>26</v>
      </c>
      <c r="B754" s="34">
        <v>45930</v>
      </c>
      <c r="C754">
        <v>9529.8829372072196</v>
      </c>
      <c r="D754" t="s">
        <v>56</v>
      </c>
    </row>
    <row r="755" spans="1:4" x14ac:dyDescent="0.3">
      <c r="A755" s="33" t="s">
        <v>26</v>
      </c>
      <c r="B755" s="34">
        <v>45961</v>
      </c>
      <c r="C755">
        <v>10006.377084067581</v>
      </c>
      <c r="D755" t="s">
        <v>56</v>
      </c>
    </row>
    <row r="756" spans="1:4" x14ac:dyDescent="0.3">
      <c r="A756" s="33" t="s">
        <v>26</v>
      </c>
      <c r="B756" s="34">
        <v>45991</v>
      </c>
      <c r="C756">
        <v>10506.695938270959</v>
      </c>
      <c r="D756" t="s">
        <v>56</v>
      </c>
    </row>
    <row r="757" spans="1:4" x14ac:dyDescent="0.3">
      <c r="A757" s="33" t="s">
        <v>26</v>
      </c>
      <c r="B757" s="34">
        <v>46022</v>
      </c>
      <c r="C757">
        <v>11032.030735184508</v>
      </c>
      <c r="D757" t="s">
        <v>56</v>
      </c>
    </row>
    <row r="758" spans="1:4" x14ac:dyDescent="0.3">
      <c r="A758" s="33" t="s">
        <v>27</v>
      </c>
      <c r="B758" s="34">
        <v>44957</v>
      </c>
      <c r="C758">
        <v>2000</v>
      </c>
      <c r="D758" t="s">
        <v>56</v>
      </c>
    </row>
    <row r="759" spans="1:4" x14ac:dyDescent="0.3">
      <c r="A759" s="33" t="s">
        <v>27</v>
      </c>
      <c r="B759" s="34">
        <v>44985</v>
      </c>
      <c r="C759">
        <v>2100</v>
      </c>
      <c r="D759" t="s">
        <v>56</v>
      </c>
    </row>
    <row r="760" spans="1:4" x14ac:dyDescent="0.3">
      <c r="A760" s="33" t="s">
        <v>27</v>
      </c>
      <c r="B760" s="34">
        <v>45016</v>
      </c>
      <c r="C760">
        <v>2205</v>
      </c>
      <c r="D760" t="s">
        <v>56</v>
      </c>
    </row>
    <row r="761" spans="1:4" x14ac:dyDescent="0.3">
      <c r="A761" s="33" t="s">
        <v>27</v>
      </c>
      <c r="B761" s="34">
        <v>45046</v>
      </c>
      <c r="C761">
        <v>2315.25</v>
      </c>
      <c r="D761" t="s">
        <v>56</v>
      </c>
    </row>
    <row r="762" spans="1:4" x14ac:dyDescent="0.3">
      <c r="A762" s="33" t="s">
        <v>27</v>
      </c>
      <c r="B762" s="34">
        <v>45077</v>
      </c>
      <c r="C762">
        <v>2431.0124999999998</v>
      </c>
      <c r="D762" t="s">
        <v>56</v>
      </c>
    </row>
    <row r="763" spans="1:4" x14ac:dyDescent="0.3">
      <c r="A763" s="33" t="s">
        <v>27</v>
      </c>
      <c r="B763" s="34">
        <v>45107</v>
      </c>
      <c r="C763">
        <v>2552.5630999999998</v>
      </c>
      <c r="D763" t="s">
        <v>56</v>
      </c>
    </row>
    <row r="764" spans="1:4" x14ac:dyDescent="0.3">
      <c r="A764" s="33" t="s">
        <v>27</v>
      </c>
      <c r="B764" s="34">
        <v>45138</v>
      </c>
      <c r="C764">
        <v>2680.1913</v>
      </c>
      <c r="D764" t="s">
        <v>56</v>
      </c>
    </row>
    <row r="765" spans="1:4" x14ac:dyDescent="0.3">
      <c r="A765" s="33" t="s">
        <v>27</v>
      </c>
      <c r="B765" s="34">
        <v>45169</v>
      </c>
      <c r="C765">
        <v>2814.2008000000001</v>
      </c>
      <c r="D765" t="s">
        <v>56</v>
      </c>
    </row>
    <row r="766" spans="1:4" x14ac:dyDescent="0.3">
      <c r="A766" s="33" t="s">
        <v>27</v>
      </c>
      <c r="B766" s="34">
        <v>45199</v>
      </c>
      <c r="C766">
        <v>2954.9108999999999</v>
      </c>
      <c r="D766" t="s">
        <v>56</v>
      </c>
    </row>
    <row r="767" spans="1:4" x14ac:dyDescent="0.3">
      <c r="A767" s="33" t="s">
        <v>27</v>
      </c>
      <c r="B767" s="34">
        <v>45230</v>
      </c>
      <c r="C767">
        <v>3102.6563999999998</v>
      </c>
      <c r="D767" t="s">
        <v>56</v>
      </c>
    </row>
    <row r="768" spans="1:4" x14ac:dyDescent="0.3">
      <c r="A768" s="33" t="s">
        <v>27</v>
      </c>
      <c r="B768" s="34">
        <v>45260</v>
      </c>
      <c r="C768">
        <v>3257.7892999999999</v>
      </c>
      <c r="D768" t="s">
        <v>56</v>
      </c>
    </row>
    <row r="769" spans="1:4" x14ac:dyDescent="0.3">
      <c r="A769" s="33" t="s">
        <v>27</v>
      </c>
      <c r="B769" s="34">
        <v>45291</v>
      </c>
      <c r="C769">
        <v>3420.6786999999999</v>
      </c>
      <c r="D769" t="s">
        <v>56</v>
      </c>
    </row>
    <row r="770" spans="1:4" x14ac:dyDescent="0.3">
      <c r="A770" s="33" t="s">
        <v>27</v>
      </c>
      <c r="B770" s="34">
        <v>45322</v>
      </c>
      <c r="C770">
        <v>3591.7127</v>
      </c>
      <c r="D770" t="s">
        <v>56</v>
      </c>
    </row>
    <row r="771" spans="1:4" x14ac:dyDescent="0.3">
      <c r="A771" s="33" t="s">
        <v>27</v>
      </c>
      <c r="B771" s="34">
        <v>45351</v>
      </c>
      <c r="C771">
        <v>3771.2982999999999</v>
      </c>
      <c r="D771" t="s">
        <v>56</v>
      </c>
    </row>
    <row r="772" spans="1:4" x14ac:dyDescent="0.3">
      <c r="A772" s="33" t="s">
        <v>27</v>
      </c>
      <c r="B772" s="34">
        <v>45382</v>
      </c>
      <c r="C772">
        <v>3959.8631999999998</v>
      </c>
      <c r="D772" t="s">
        <v>56</v>
      </c>
    </row>
    <row r="773" spans="1:4" x14ac:dyDescent="0.3">
      <c r="A773" s="33" t="s">
        <v>27</v>
      </c>
      <c r="B773" s="34">
        <v>45412</v>
      </c>
      <c r="C773">
        <v>4157.8563999999997</v>
      </c>
      <c r="D773" t="s">
        <v>56</v>
      </c>
    </row>
    <row r="774" spans="1:4" x14ac:dyDescent="0.3">
      <c r="A774" s="33" t="s">
        <v>27</v>
      </c>
      <c r="B774" s="34">
        <v>45443</v>
      </c>
      <c r="C774">
        <v>4365.7492000000002</v>
      </c>
      <c r="D774" t="s">
        <v>56</v>
      </c>
    </row>
    <row r="775" spans="1:4" x14ac:dyDescent="0.3">
      <c r="A775" s="33" t="s">
        <v>27</v>
      </c>
      <c r="B775" s="34">
        <v>45473</v>
      </c>
      <c r="C775">
        <v>4584.0366000000004</v>
      </c>
      <c r="D775" t="s">
        <v>56</v>
      </c>
    </row>
    <row r="776" spans="1:4" x14ac:dyDescent="0.3">
      <c r="A776" s="33" t="s">
        <v>27</v>
      </c>
      <c r="B776" s="34">
        <v>45504</v>
      </c>
      <c r="C776">
        <v>4813.2385000000004</v>
      </c>
      <c r="D776" t="s">
        <v>56</v>
      </c>
    </row>
    <row r="777" spans="1:4" x14ac:dyDescent="0.3">
      <c r="A777" s="33" t="s">
        <v>27</v>
      </c>
      <c r="B777" s="34">
        <v>45535</v>
      </c>
      <c r="C777">
        <v>5053.9004000000004</v>
      </c>
      <c r="D777" t="s">
        <v>56</v>
      </c>
    </row>
    <row r="778" spans="1:4" x14ac:dyDescent="0.3">
      <c r="A778" s="33" t="s">
        <v>27</v>
      </c>
      <c r="B778" s="34">
        <v>45565</v>
      </c>
      <c r="C778">
        <v>5306.5954000000002</v>
      </c>
      <c r="D778" t="s">
        <v>56</v>
      </c>
    </row>
    <row r="779" spans="1:4" x14ac:dyDescent="0.3">
      <c r="A779" s="33" t="s">
        <v>27</v>
      </c>
      <c r="B779" s="34">
        <v>45596</v>
      </c>
      <c r="C779">
        <v>5571.9251999999997</v>
      </c>
      <c r="D779" t="s">
        <v>56</v>
      </c>
    </row>
    <row r="780" spans="1:4" x14ac:dyDescent="0.3">
      <c r="A780" s="33" t="s">
        <v>27</v>
      </c>
      <c r="B780" s="34">
        <v>45626</v>
      </c>
      <c r="C780">
        <v>5850.5213999999996</v>
      </c>
      <c r="D780" t="s">
        <v>56</v>
      </c>
    </row>
    <row r="781" spans="1:4" x14ac:dyDescent="0.3">
      <c r="A781" s="33" t="s">
        <v>27</v>
      </c>
      <c r="B781" s="34">
        <v>45657</v>
      </c>
      <c r="C781">
        <v>6143.0474999999997</v>
      </c>
      <c r="D781" t="s">
        <v>56</v>
      </c>
    </row>
    <row r="782" spans="1:4" x14ac:dyDescent="0.3">
      <c r="A782" s="33" t="s">
        <v>27</v>
      </c>
      <c r="B782" s="34">
        <v>45688</v>
      </c>
      <c r="C782">
        <v>6450.1998999999996</v>
      </c>
      <c r="D782" t="s">
        <v>56</v>
      </c>
    </row>
    <row r="783" spans="1:4" x14ac:dyDescent="0.3">
      <c r="A783" s="33" t="s">
        <v>27</v>
      </c>
      <c r="B783" s="34">
        <v>45716</v>
      </c>
      <c r="C783">
        <v>6772.7098999999998</v>
      </c>
      <c r="D783" t="s">
        <v>56</v>
      </c>
    </row>
    <row r="784" spans="1:4" x14ac:dyDescent="0.3">
      <c r="A784" s="33" t="s">
        <v>27</v>
      </c>
      <c r="B784" s="34">
        <v>45747</v>
      </c>
      <c r="C784">
        <v>7111.3454000000002</v>
      </c>
      <c r="D784" t="s">
        <v>56</v>
      </c>
    </row>
    <row r="785" spans="1:4" x14ac:dyDescent="0.3">
      <c r="A785" s="33" t="s">
        <v>27</v>
      </c>
      <c r="B785" s="34">
        <v>45777</v>
      </c>
      <c r="C785">
        <v>7466.9125999999997</v>
      </c>
      <c r="D785" t="s">
        <v>56</v>
      </c>
    </row>
    <row r="786" spans="1:4" x14ac:dyDescent="0.3">
      <c r="A786" s="33" t="s">
        <v>27</v>
      </c>
      <c r="B786" s="34">
        <v>45808</v>
      </c>
      <c r="C786">
        <v>7840.2583000000004</v>
      </c>
      <c r="D786" t="s">
        <v>56</v>
      </c>
    </row>
    <row r="787" spans="1:4" x14ac:dyDescent="0.3">
      <c r="A787" s="33" t="s">
        <v>27</v>
      </c>
      <c r="B787" s="34">
        <v>45838</v>
      </c>
      <c r="C787">
        <v>8232.2711999999992</v>
      </c>
      <c r="D787" t="s">
        <v>56</v>
      </c>
    </row>
    <row r="788" spans="1:4" x14ac:dyDescent="0.3">
      <c r="A788" s="33" t="s">
        <v>27</v>
      </c>
      <c r="B788" s="34">
        <v>45869</v>
      </c>
      <c r="C788">
        <v>8643.8847999999998</v>
      </c>
      <c r="D788" t="s">
        <v>56</v>
      </c>
    </row>
    <row r="789" spans="1:4" x14ac:dyDescent="0.3">
      <c r="A789" s="33" t="s">
        <v>27</v>
      </c>
      <c r="B789" s="34">
        <v>45900</v>
      </c>
      <c r="C789">
        <v>9076.0789999999997</v>
      </c>
      <c r="D789" t="s">
        <v>56</v>
      </c>
    </row>
    <row r="790" spans="1:4" x14ac:dyDescent="0.3">
      <c r="A790" s="33" t="s">
        <v>27</v>
      </c>
      <c r="B790" s="34">
        <v>45930</v>
      </c>
      <c r="C790">
        <v>9529.8829000000005</v>
      </c>
      <c r="D790" t="s">
        <v>56</v>
      </c>
    </row>
    <row r="791" spans="1:4" x14ac:dyDescent="0.3">
      <c r="A791" s="33" t="s">
        <v>27</v>
      </c>
      <c r="B791" s="34">
        <v>45961</v>
      </c>
      <c r="C791">
        <v>10006.3771</v>
      </c>
      <c r="D791" t="s">
        <v>56</v>
      </c>
    </row>
    <row r="792" spans="1:4" x14ac:dyDescent="0.3">
      <c r="A792" s="33" t="s">
        <v>27</v>
      </c>
      <c r="B792" s="34">
        <v>45991</v>
      </c>
      <c r="C792">
        <v>10506.695900000001</v>
      </c>
      <c r="D792" t="s">
        <v>56</v>
      </c>
    </row>
    <row r="793" spans="1:4" x14ac:dyDescent="0.3">
      <c r="A793" s="33" t="s">
        <v>27</v>
      </c>
      <c r="B793" s="34">
        <v>46022</v>
      </c>
      <c r="C793">
        <v>11032.030699999999</v>
      </c>
      <c r="D793" t="s">
        <v>56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56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56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56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56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56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56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56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56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56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56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56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56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56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56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56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56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56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56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56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56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56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56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56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56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56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56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56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56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56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56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56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56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56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56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56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56</v>
      </c>
    </row>
    <row r="830" spans="1:4" x14ac:dyDescent="0.3">
      <c r="A830" s="33" t="s">
        <v>29</v>
      </c>
      <c r="B830" s="34">
        <v>44957</v>
      </c>
      <c r="C830">
        <v>11475</v>
      </c>
      <c r="D830" t="s">
        <v>56</v>
      </c>
    </row>
    <row r="831" spans="1:4" x14ac:dyDescent="0.3">
      <c r="A831" s="33" t="s">
        <v>29</v>
      </c>
      <c r="B831" s="34">
        <v>44985</v>
      </c>
      <c r="C831">
        <v>12048.75</v>
      </c>
      <c r="D831" t="s">
        <v>56</v>
      </c>
    </row>
    <row r="832" spans="1:4" x14ac:dyDescent="0.3">
      <c r="A832" s="33" t="s">
        <v>29</v>
      </c>
      <c r="B832" s="34">
        <v>45016</v>
      </c>
      <c r="C832">
        <v>12651.1875</v>
      </c>
      <c r="D832" t="s">
        <v>56</v>
      </c>
    </row>
    <row r="833" spans="1:4" x14ac:dyDescent="0.3">
      <c r="A833" s="33" t="s">
        <v>29</v>
      </c>
      <c r="B833" s="34">
        <v>45046</v>
      </c>
      <c r="C833">
        <v>10120.950000000001</v>
      </c>
      <c r="D833" t="s">
        <v>56</v>
      </c>
    </row>
    <row r="834" spans="1:4" x14ac:dyDescent="0.3">
      <c r="A834" s="33" t="s">
        <v>29</v>
      </c>
      <c r="B834" s="34">
        <v>45077</v>
      </c>
      <c r="C834">
        <v>10626.997500000001</v>
      </c>
      <c r="D834" t="s">
        <v>56</v>
      </c>
    </row>
    <row r="835" spans="1:4" x14ac:dyDescent="0.3">
      <c r="A835" s="33" t="s">
        <v>29</v>
      </c>
      <c r="B835" s="34">
        <v>45107</v>
      </c>
      <c r="C835">
        <v>11158.347375000001</v>
      </c>
      <c r="D835" t="s">
        <v>56</v>
      </c>
    </row>
    <row r="836" spans="1:4" x14ac:dyDescent="0.3">
      <c r="A836" s="33" t="s">
        <v>29</v>
      </c>
      <c r="B836" s="34">
        <v>45138</v>
      </c>
      <c r="C836">
        <v>11716.264743750002</v>
      </c>
      <c r="D836" t="s">
        <v>56</v>
      </c>
    </row>
    <row r="837" spans="1:4" x14ac:dyDescent="0.3">
      <c r="A837" s="33" t="s">
        <v>29</v>
      </c>
      <c r="B837" s="34">
        <v>45169</v>
      </c>
      <c r="C837">
        <v>12302.077980937502</v>
      </c>
      <c r="D837" t="s">
        <v>56</v>
      </c>
    </row>
    <row r="838" spans="1:4" x14ac:dyDescent="0.3">
      <c r="A838" s="33" t="s">
        <v>29</v>
      </c>
      <c r="B838" s="34">
        <v>45199</v>
      </c>
      <c r="C838">
        <v>12917.181879984377</v>
      </c>
      <c r="D838" t="s">
        <v>56</v>
      </c>
    </row>
    <row r="839" spans="1:4" x14ac:dyDescent="0.3">
      <c r="A839" s="33" t="s">
        <v>29</v>
      </c>
      <c r="B839" s="34">
        <v>45230</v>
      </c>
      <c r="C839">
        <v>10333.745503987502</v>
      </c>
      <c r="D839" t="s">
        <v>56</v>
      </c>
    </row>
    <row r="840" spans="1:4" x14ac:dyDescent="0.3">
      <c r="A840" s="33" t="s">
        <v>29</v>
      </c>
      <c r="B840" s="34">
        <v>45260</v>
      </c>
      <c r="C840">
        <v>10850.432779186878</v>
      </c>
      <c r="D840" t="s">
        <v>56</v>
      </c>
    </row>
    <row r="841" spans="1:4" x14ac:dyDescent="0.3">
      <c r="A841" s="33" t="s">
        <v>29</v>
      </c>
      <c r="B841" s="34">
        <v>45291</v>
      </c>
      <c r="C841">
        <v>11392.954418146222</v>
      </c>
      <c r="D841" t="s">
        <v>56</v>
      </c>
    </row>
    <row r="842" spans="1:4" x14ac:dyDescent="0.3">
      <c r="A842" s="33" t="s">
        <v>29</v>
      </c>
      <c r="B842" s="34">
        <v>45322</v>
      </c>
      <c r="C842">
        <v>11962.602139053533</v>
      </c>
      <c r="D842" t="s">
        <v>56</v>
      </c>
    </row>
    <row r="843" spans="1:4" x14ac:dyDescent="0.3">
      <c r="A843" s="33" t="s">
        <v>29</v>
      </c>
      <c r="B843" s="34">
        <v>45351</v>
      </c>
      <c r="C843">
        <v>12560.732246006211</v>
      </c>
      <c r="D843" t="s">
        <v>56</v>
      </c>
    </row>
    <row r="844" spans="1:4" x14ac:dyDescent="0.3">
      <c r="A844" s="33" t="s">
        <v>29</v>
      </c>
      <c r="B844" s="34">
        <v>45382</v>
      </c>
      <c r="C844">
        <v>13188.768858306523</v>
      </c>
      <c r="D844" t="s">
        <v>56</v>
      </c>
    </row>
    <row r="845" spans="1:4" x14ac:dyDescent="0.3">
      <c r="A845" s="33" t="s">
        <v>29</v>
      </c>
      <c r="B845" s="34">
        <v>45412</v>
      </c>
      <c r="C845">
        <v>13848.20730122185</v>
      </c>
      <c r="D845" t="s">
        <v>56</v>
      </c>
    </row>
    <row r="846" spans="1:4" x14ac:dyDescent="0.3">
      <c r="A846" s="33" t="s">
        <v>29</v>
      </c>
      <c r="B846" s="34">
        <v>45443</v>
      </c>
      <c r="C846">
        <v>14540.617666282942</v>
      </c>
      <c r="D846" t="s">
        <v>56</v>
      </c>
    </row>
    <row r="847" spans="1:4" x14ac:dyDescent="0.3">
      <c r="A847" s="33" t="s">
        <v>29</v>
      </c>
      <c r="B847" s="34">
        <v>45473</v>
      </c>
      <c r="C847">
        <v>11632.494133026354</v>
      </c>
      <c r="D847" t="s">
        <v>56</v>
      </c>
    </row>
    <row r="848" spans="1:4" x14ac:dyDescent="0.3">
      <c r="A848" s="33" t="s">
        <v>29</v>
      </c>
      <c r="B848" s="34">
        <v>45504</v>
      </c>
      <c r="C848">
        <v>9305.995306421084</v>
      </c>
      <c r="D848" t="s">
        <v>56</v>
      </c>
    </row>
    <row r="849" spans="1:4" x14ac:dyDescent="0.3">
      <c r="A849" s="33" t="s">
        <v>29</v>
      </c>
      <c r="B849" s="34">
        <v>45535</v>
      </c>
      <c r="C849">
        <v>9771.295071742139</v>
      </c>
      <c r="D849" t="s">
        <v>56</v>
      </c>
    </row>
    <row r="850" spans="1:4" x14ac:dyDescent="0.3">
      <c r="A850" s="33" t="s">
        <v>29</v>
      </c>
      <c r="B850" s="34">
        <v>45565</v>
      </c>
      <c r="C850">
        <v>10259.859825329246</v>
      </c>
      <c r="D850" t="s">
        <v>56</v>
      </c>
    </row>
    <row r="851" spans="1:4" x14ac:dyDescent="0.3">
      <c r="A851" s="33" t="s">
        <v>29</v>
      </c>
      <c r="B851" s="34">
        <v>45596</v>
      </c>
      <c r="C851">
        <v>10772.852816595709</v>
      </c>
      <c r="D851" t="s">
        <v>56</v>
      </c>
    </row>
    <row r="852" spans="1:4" x14ac:dyDescent="0.3">
      <c r="A852" s="33" t="s">
        <v>29</v>
      </c>
      <c r="B852" s="34">
        <v>45626</v>
      </c>
      <c r="C852">
        <v>11311.495457425495</v>
      </c>
      <c r="D852" t="s">
        <v>56</v>
      </c>
    </row>
    <row r="853" spans="1:4" x14ac:dyDescent="0.3">
      <c r="A853" s="33" t="s">
        <v>29</v>
      </c>
      <c r="B853" s="34">
        <v>45657</v>
      </c>
      <c r="C853">
        <v>11877.070230296771</v>
      </c>
      <c r="D853" t="s">
        <v>56</v>
      </c>
    </row>
    <row r="854" spans="1:4" x14ac:dyDescent="0.3">
      <c r="A854" s="33" t="s">
        <v>29</v>
      </c>
      <c r="B854" s="34">
        <v>45688</v>
      </c>
      <c r="C854">
        <v>9501.6561842374176</v>
      </c>
      <c r="D854" t="s">
        <v>56</v>
      </c>
    </row>
    <row r="855" spans="1:4" x14ac:dyDescent="0.3">
      <c r="A855" s="33" t="s">
        <v>29</v>
      </c>
      <c r="B855" s="34">
        <v>45716</v>
      </c>
      <c r="C855">
        <v>9976.7389934492894</v>
      </c>
      <c r="D855" t="s">
        <v>56</v>
      </c>
    </row>
    <row r="856" spans="1:4" x14ac:dyDescent="0.3">
      <c r="A856" s="33" t="s">
        <v>29</v>
      </c>
      <c r="B856" s="34">
        <v>45747</v>
      </c>
      <c r="C856">
        <v>10475.575943121754</v>
      </c>
      <c r="D856" t="s">
        <v>56</v>
      </c>
    </row>
    <row r="857" spans="1:4" x14ac:dyDescent="0.3">
      <c r="A857" s="33" t="s">
        <v>29</v>
      </c>
      <c r="B857" s="34">
        <v>45777</v>
      </c>
      <c r="C857">
        <v>10999.354740277842</v>
      </c>
      <c r="D857" t="s">
        <v>56</v>
      </c>
    </row>
    <row r="858" spans="1:4" x14ac:dyDescent="0.3">
      <c r="A858" s="33" t="s">
        <v>29</v>
      </c>
      <c r="B858" s="34">
        <v>45808</v>
      </c>
      <c r="C858">
        <v>11549.322477291735</v>
      </c>
      <c r="D858" t="s">
        <v>56</v>
      </c>
    </row>
    <row r="859" spans="1:4" x14ac:dyDescent="0.3">
      <c r="A859" s="33" t="s">
        <v>29</v>
      </c>
      <c r="B859" s="34">
        <v>45838</v>
      </c>
      <c r="C859">
        <v>12126.788601156322</v>
      </c>
      <c r="D859" t="s">
        <v>56</v>
      </c>
    </row>
    <row r="860" spans="1:4" x14ac:dyDescent="0.3">
      <c r="A860" s="33" t="s">
        <v>29</v>
      </c>
      <c r="B860" s="34">
        <v>45869</v>
      </c>
      <c r="C860">
        <v>9701.4308809250579</v>
      </c>
      <c r="D860" t="s">
        <v>56</v>
      </c>
    </row>
    <row r="861" spans="1:4" x14ac:dyDescent="0.3">
      <c r="A861" s="33" t="s">
        <v>29</v>
      </c>
      <c r="B861" s="34">
        <v>45900</v>
      </c>
      <c r="C861">
        <v>10186.502424971311</v>
      </c>
      <c r="D861" t="s">
        <v>56</v>
      </c>
    </row>
    <row r="862" spans="1:4" x14ac:dyDescent="0.3">
      <c r="A862" s="33" t="s">
        <v>29</v>
      </c>
      <c r="B862" s="34">
        <v>45930</v>
      </c>
      <c r="C862">
        <v>10695.827546219878</v>
      </c>
      <c r="D862" t="s">
        <v>56</v>
      </c>
    </row>
    <row r="863" spans="1:4" x14ac:dyDescent="0.3">
      <c r="A863" s="33" t="s">
        <v>29</v>
      </c>
      <c r="B863" s="34">
        <v>45961</v>
      </c>
      <c r="C863">
        <v>11230.618923530872</v>
      </c>
      <c r="D863" t="s">
        <v>56</v>
      </c>
    </row>
    <row r="864" spans="1:4" x14ac:dyDescent="0.3">
      <c r="A864" s="33" t="s">
        <v>29</v>
      </c>
      <c r="B864" s="34">
        <v>45991</v>
      </c>
      <c r="C864">
        <v>11792.149869707417</v>
      </c>
      <c r="D864" t="s">
        <v>56</v>
      </c>
    </row>
    <row r="865" spans="1:4" x14ac:dyDescent="0.3">
      <c r="A865" s="33" t="s">
        <v>29</v>
      </c>
      <c r="B865" s="34">
        <v>46022</v>
      </c>
      <c r="C865">
        <v>12381.757363192788</v>
      </c>
      <c r="D865" t="s">
        <v>56</v>
      </c>
    </row>
    <row r="866" spans="1:4" x14ac:dyDescent="0.3">
      <c r="A866" s="33" t="s">
        <v>30</v>
      </c>
      <c r="B866" s="34">
        <v>44957</v>
      </c>
      <c r="C866">
        <v>918</v>
      </c>
      <c r="D866" t="s">
        <v>56</v>
      </c>
    </row>
    <row r="867" spans="1:4" x14ac:dyDescent="0.3">
      <c r="A867" s="33" t="s">
        <v>30</v>
      </c>
      <c r="B867" s="34">
        <v>44985</v>
      </c>
      <c r="C867">
        <v>963.90000000000009</v>
      </c>
      <c r="D867" t="s">
        <v>56</v>
      </c>
    </row>
    <row r="868" spans="1:4" x14ac:dyDescent="0.3">
      <c r="A868" s="33" t="s">
        <v>30</v>
      </c>
      <c r="B868" s="34">
        <v>45016</v>
      </c>
      <c r="C868">
        <v>1012.0950000000001</v>
      </c>
      <c r="D868" t="s">
        <v>56</v>
      </c>
    </row>
    <row r="869" spans="1:4" x14ac:dyDescent="0.3">
      <c r="A869" s="33" t="s">
        <v>30</v>
      </c>
      <c r="B869" s="34">
        <v>45046</v>
      </c>
      <c r="C869">
        <v>1062.6997500000002</v>
      </c>
      <c r="D869" t="s">
        <v>56</v>
      </c>
    </row>
    <row r="870" spans="1:4" x14ac:dyDescent="0.3">
      <c r="A870" s="33" t="s">
        <v>30</v>
      </c>
      <c r="B870" s="34">
        <v>45077</v>
      </c>
      <c r="C870">
        <v>1115.8347375000003</v>
      </c>
      <c r="D870" t="s">
        <v>56</v>
      </c>
    </row>
    <row r="871" spans="1:4" x14ac:dyDescent="0.3">
      <c r="A871" s="33" t="s">
        <v>30</v>
      </c>
      <c r="B871" s="34">
        <v>45107</v>
      </c>
      <c r="C871">
        <v>1171.6264743750003</v>
      </c>
      <c r="D871" t="s">
        <v>56</v>
      </c>
    </row>
    <row r="872" spans="1:4" x14ac:dyDescent="0.3">
      <c r="A872" s="33" t="s">
        <v>30</v>
      </c>
      <c r="B872" s="34">
        <v>45138</v>
      </c>
      <c r="C872">
        <v>878.7198557812502</v>
      </c>
      <c r="D872" t="s">
        <v>56</v>
      </c>
    </row>
    <row r="873" spans="1:4" x14ac:dyDescent="0.3">
      <c r="A873" s="33" t="s">
        <v>30</v>
      </c>
      <c r="B873" s="34">
        <v>45169</v>
      </c>
      <c r="C873">
        <v>922.65584857031274</v>
      </c>
      <c r="D873" t="s">
        <v>56</v>
      </c>
    </row>
    <row r="874" spans="1:4" x14ac:dyDescent="0.3">
      <c r="A874" s="33" t="s">
        <v>30</v>
      </c>
      <c r="B874" s="34">
        <v>45199</v>
      </c>
      <c r="C874">
        <v>968.78864099882844</v>
      </c>
      <c r="D874" t="s">
        <v>56</v>
      </c>
    </row>
    <row r="875" spans="1:4" x14ac:dyDescent="0.3">
      <c r="A875" s="33" t="s">
        <v>30</v>
      </c>
      <c r="B875" s="34">
        <v>45230</v>
      </c>
      <c r="C875">
        <v>1017.2280730487699</v>
      </c>
      <c r="D875" t="s">
        <v>56</v>
      </c>
    </row>
    <row r="876" spans="1:4" x14ac:dyDescent="0.3">
      <c r="A876" s="33" t="s">
        <v>30</v>
      </c>
      <c r="B876" s="34">
        <v>45260</v>
      </c>
      <c r="C876">
        <v>1068.0894767012085</v>
      </c>
      <c r="D876" t="s">
        <v>56</v>
      </c>
    </row>
    <row r="877" spans="1:4" x14ac:dyDescent="0.3">
      <c r="A877" s="33" t="s">
        <v>30</v>
      </c>
      <c r="B877" s="34">
        <v>45291</v>
      </c>
      <c r="C877">
        <v>1121.493950536269</v>
      </c>
      <c r="D877" t="s">
        <v>56</v>
      </c>
    </row>
    <row r="878" spans="1:4" x14ac:dyDescent="0.3">
      <c r="A878" s="33" t="s">
        <v>30</v>
      </c>
      <c r="B878" s="34">
        <v>45322</v>
      </c>
      <c r="C878">
        <v>1177.5686480630825</v>
      </c>
      <c r="D878" t="s">
        <v>56</v>
      </c>
    </row>
    <row r="879" spans="1:4" x14ac:dyDescent="0.3">
      <c r="A879" s="33" t="s">
        <v>30</v>
      </c>
      <c r="B879" s="34">
        <v>45351</v>
      </c>
      <c r="C879">
        <v>1236.4470804662367</v>
      </c>
      <c r="D879" t="s">
        <v>56</v>
      </c>
    </row>
    <row r="880" spans="1:4" x14ac:dyDescent="0.3">
      <c r="A880" s="33" t="s">
        <v>30</v>
      </c>
      <c r="B880" s="34">
        <v>45382</v>
      </c>
      <c r="C880">
        <v>1298.2694344895485</v>
      </c>
      <c r="D880" t="s">
        <v>56</v>
      </c>
    </row>
    <row r="881" spans="1:4" x14ac:dyDescent="0.3">
      <c r="A881" s="33" t="s">
        <v>30</v>
      </c>
      <c r="B881" s="34">
        <v>45412</v>
      </c>
      <c r="C881">
        <v>973.7020758671614</v>
      </c>
      <c r="D881" t="s">
        <v>56</v>
      </c>
    </row>
    <row r="882" spans="1:4" x14ac:dyDescent="0.3">
      <c r="A882" s="33" t="s">
        <v>30</v>
      </c>
      <c r="B882" s="34">
        <v>45443</v>
      </c>
      <c r="C882">
        <v>1022.3871796605196</v>
      </c>
      <c r="D882" t="s">
        <v>56</v>
      </c>
    </row>
    <row r="883" spans="1:4" x14ac:dyDescent="0.3">
      <c r="A883" s="33" t="s">
        <v>30</v>
      </c>
      <c r="B883" s="34">
        <v>45473</v>
      </c>
      <c r="C883">
        <v>1073.5065386435456</v>
      </c>
      <c r="D883" t="s">
        <v>56</v>
      </c>
    </row>
    <row r="884" spans="1:4" x14ac:dyDescent="0.3">
      <c r="A884" s="33" t="s">
        <v>30</v>
      </c>
      <c r="B884" s="34">
        <v>45504</v>
      </c>
      <c r="C884">
        <v>1127.1818655757229</v>
      </c>
      <c r="D884" t="s">
        <v>56</v>
      </c>
    </row>
    <row r="885" spans="1:4" x14ac:dyDescent="0.3">
      <c r="A885" s="33" t="s">
        <v>30</v>
      </c>
      <c r="B885" s="34">
        <v>45535</v>
      </c>
      <c r="C885">
        <v>1183.5409588545092</v>
      </c>
      <c r="D885" t="s">
        <v>56</v>
      </c>
    </row>
    <row r="886" spans="1:4" x14ac:dyDescent="0.3">
      <c r="A886" s="33" t="s">
        <v>30</v>
      </c>
      <c r="B886" s="34">
        <v>45565</v>
      </c>
      <c r="C886">
        <v>1242.7180067972347</v>
      </c>
      <c r="D886" t="s">
        <v>56</v>
      </c>
    </row>
    <row r="887" spans="1:4" x14ac:dyDescent="0.3">
      <c r="A887" s="33" t="s">
        <v>30</v>
      </c>
      <c r="B887" s="34">
        <v>45596</v>
      </c>
      <c r="C887">
        <v>932.03850509792596</v>
      </c>
      <c r="D887" t="s">
        <v>56</v>
      </c>
    </row>
    <row r="888" spans="1:4" x14ac:dyDescent="0.3">
      <c r="A888" s="33" t="s">
        <v>30</v>
      </c>
      <c r="B888" s="34">
        <v>45626</v>
      </c>
      <c r="C888">
        <v>978.64043035282225</v>
      </c>
      <c r="D888" t="s">
        <v>56</v>
      </c>
    </row>
    <row r="889" spans="1:4" x14ac:dyDescent="0.3">
      <c r="A889" s="33" t="s">
        <v>30</v>
      </c>
      <c r="B889" s="34">
        <v>45657</v>
      </c>
      <c r="C889">
        <v>1027.5724518704635</v>
      </c>
      <c r="D889" t="s">
        <v>56</v>
      </c>
    </row>
    <row r="890" spans="1:4" x14ac:dyDescent="0.3">
      <c r="A890" s="33" t="s">
        <v>30</v>
      </c>
      <c r="B890" s="34">
        <v>45688</v>
      </c>
      <c r="C890">
        <v>1078.9510744639867</v>
      </c>
      <c r="D890" t="s">
        <v>56</v>
      </c>
    </row>
    <row r="891" spans="1:4" x14ac:dyDescent="0.3">
      <c r="A891" s="33" t="s">
        <v>30</v>
      </c>
      <c r="B891" s="34">
        <v>45716</v>
      </c>
      <c r="C891">
        <v>1132.8986281871862</v>
      </c>
      <c r="D891" t="s">
        <v>56</v>
      </c>
    </row>
    <row r="892" spans="1:4" x14ac:dyDescent="0.3">
      <c r="A892" s="33" t="s">
        <v>30</v>
      </c>
      <c r="B892" s="34">
        <v>45747</v>
      </c>
      <c r="C892">
        <v>1189.5435595965455</v>
      </c>
      <c r="D892" t="s">
        <v>56</v>
      </c>
    </row>
    <row r="893" spans="1:4" x14ac:dyDescent="0.3">
      <c r="A893" s="33" t="s">
        <v>30</v>
      </c>
      <c r="B893" s="34">
        <v>45777</v>
      </c>
      <c r="C893">
        <v>1249.0207375763728</v>
      </c>
      <c r="D893" t="s">
        <v>56</v>
      </c>
    </row>
    <row r="894" spans="1:4" x14ac:dyDescent="0.3">
      <c r="A894" s="33" t="s">
        <v>30</v>
      </c>
      <c r="B894" s="34">
        <v>45808</v>
      </c>
      <c r="C894">
        <v>1311.4717744551915</v>
      </c>
      <c r="D894" t="s">
        <v>56</v>
      </c>
    </row>
    <row r="895" spans="1:4" x14ac:dyDescent="0.3">
      <c r="A895" s="33" t="s">
        <v>30</v>
      </c>
      <c r="B895" s="34">
        <v>45838</v>
      </c>
      <c r="C895">
        <v>1377.0453631779512</v>
      </c>
      <c r="D895" t="s">
        <v>56</v>
      </c>
    </row>
    <row r="896" spans="1:4" x14ac:dyDescent="0.3">
      <c r="A896" s="33" t="s">
        <v>30</v>
      </c>
      <c r="B896" s="34">
        <v>45869</v>
      </c>
      <c r="C896">
        <v>1445.8976313368489</v>
      </c>
      <c r="D896" t="s">
        <v>56</v>
      </c>
    </row>
    <row r="897" spans="1:4" x14ac:dyDescent="0.3">
      <c r="A897" s="33" t="s">
        <v>30</v>
      </c>
      <c r="B897" s="34">
        <v>45900</v>
      </c>
      <c r="C897">
        <v>1518.1925129036915</v>
      </c>
      <c r="D897" t="s">
        <v>56</v>
      </c>
    </row>
    <row r="898" spans="1:4" x14ac:dyDescent="0.3">
      <c r="A898" s="33" t="s">
        <v>30</v>
      </c>
      <c r="B898" s="34">
        <v>45930</v>
      </c>
      <c r="C898">
        <v>1594.1021385488762</v>
      </c>
      <c r="D898" t="s">
        <v>56</v>
      </c>
    </row>
    <row r="899" spans="1:4" x14ac:dyDescent="0.3">
      <c r="A899" s="33" t="s">
        <v>30</v>
      </c>
      <c r="B899" s="34">
        <v>45961</v>
      </c>
      <c r="C899">
        <v>1673.8072454763201</v>
      </c>
      <c r="D899" t="s">
        <v>56</v>
      </c>
    </row>
    <row r="900" spans="1:4" x14ac:dyDescent="0.3">
      <c r="A900" s="33" t="s">
        <v>30</v>
      </c>
      <c r="B900" s="34">
        <v>45991</v>
      </c>
      <c r="C900">
        <v>1757.4976077501362</v>
      </c>
      <c r="D900" t="s">
        <v>56</v>
      </c>
    </row>
    <row r="901" spans="1:4" x14ac:dyDescent="0.3">
      <c r="A901" s="33" t="s">
        <v>30</v>
      </c>
      <c r="B901" s="34">
        <v>46022</v>
      </c>
      <c r="C901">
        <v>1845.3724881376431</v>
      </c>
      <c r="D901" t="s">
        <v>56</v>
      </c>
    </row>
    <row r="902" spans="1:4" x14ac:dyDescent="0.3">
      <c r="A902" s="33" t="s">
        <v>31</v>
      </c>
      <c r="B902" s="34">
        <v>44957</v>
      </c>
      <c r="C902">
        <v>1147.5</v>
      </c>
      <c r="D902" t="s">
        <v>56</v>
      </c>
    </row>
    <row r="903" spans="1:4" x14ac:dyDescent="0.3">
      <c r="A903" s="33" t="s">
        <v>31</v>
      </c>
      <c r="B903" s="34">
        <v>44985</v>
      </c>
      <c r="C903">
        <v>860.625</v>
      </c>
      <c r="D903" t="s">
        <v>56</v>
      </c>
    </row>
    <row r="904" spans="1:4" x14ac:dyDescent="0.3">
      <c r="A904" s="33" t="s">
        <v>31</v>
      </c>
      <c r="B904" s="34">
        <v>45016</v>
      </c>
      <c r="C904">
        <v>903.65625</v>
      </c>
      <c r="D904" t="s">
        <v>56</v>
      </c>
    </row>
    <row r="905" spans="1:4" x14ac:dyDescent="0.3">
      <c r="A905" s="33" t="s">
        <v>31</v>
      </c>
      <c r="B905" s="34">
        <v>45046</v>
      </c>
      <c r="C905">
        <v>948.83906250000007</v>
      </c>
      <c r="D905" t="s">
        <v>56</v>
      </c>
    </row>
    <row r="906" spans="1:4" x14ac:dyDescent="0.3">
      <c r="A906" s="33" t="s">
        <v>31</v>
      </c>
      <c r="B906" s="34">
        <v>45077</v>
      </c>
      <c r="C906">
        <v>996.28101562500012</v>
      </c>
      <c r="D906" t="s">
        <v>56</v>
      </c>
    </row>
    <row r="907" spans="1:4" x14ac:dyDescent="0.3">
      <c r="A907" s="33" t="s">
        <v>31</v>
      </c>
      <c r="B907" s="34">
        <v>45107</v>
      </c>
      <c r="C907">
        <v>1046.0950664062502</v>
      </c>
      <c r="D907" t="s">
        <v>56</v>
      </c>
    </row>
    <row r="908" spans="1:4" x14ac:dyDescent="0.3">
      <c r="A908" s="33" t="s">
        <v>31</v>
      </c>
      <c r="B908" s="34">
        <v>45138</v>
      </c>
      <c r="C908">
        <v>1098.3998197265628</v>
      </c>
      <c r="D908" t="s">
        <v>56</v>
      </c>
    </row>
    <row r="909" spans="1:4" x14ac:dyDescent="0.3">
      <c r="A909" s="33" t="s">
        <v>31</v>
      </c>
      <c r="B909" s="34">
        <v>45169</v>
      </c>
      <c r="C909">
        <v>1153.319810712891</v>
      </c>
      <c r="D909" t="s">
        <v>56</v>
      </c>
    </row>
    <row r="910" spans="1:4" x14ac:dyDescent="0.3">
      <c r="A910" s="33" t="s">
        <v>31</v>
      </c>
      <c r="B910" s="34">
        <v>45199</v>
      </c>
      <c r="C910">
        <v>864.98985803466826</v>
      </c>
      <c r="D910" t="s">
        <v>56</v>
      </c>
    </row>
    <row r="911" spans="1:4" x14ac:dyDescent="0.3">
      <c r="A911" s="33" t="s">
        <v>31</v>
      </c>
      <c r="B911" s="34">
        <v>45230</v>
      </c>
      <c r="C911">
        <v>908.23935093640171</v>
      </c>
      <c r="D911" t="s">
        <v>56</v>
      </c>
    </row>
    <row r="912" spans="1:4" x14ac:dyDescent="0.3">
      <c r="A912" s="33" t="s">
        <v>31</v>
      </c>
      <c r="B912" s="34">
        <v>45260</v>
      </c>
      <c r="C912">
        <v>953.65131848322187</v>
      </c>
      <c r="D912" t="s">
        <v>56</v>
      </c>
    </row>
    <row r="913" spans="1:4" x14ac:dyDescent="0.3">
      <c r="A913" s="33" t="s">
        <v>31</v>
      </c>
      <c r="B913" s="34">
        <v>45291</v>
      </c>
      <c r="C913">
        <v>1001.333884407383</v>
      </c>
      <c r="D913" t="s">
        <v>56</v>
      </c>
    </row>
    <row r="914" spans="1:4" x14ac:dyDescent="0.3">
      <c r="A914" s="33" t="s">
        <v>31</v>
      </c>
      <c r="B914" s="34">
        <v>45322</v>
      </c>
      <c r="C914">
        <v>1051.4005786277523</v>
      </c>
      <c r="D914" t="s">
        <v>56</v>
      </c>
    </row>
    <row r="915" spans="1:4" x14ac:dyDescent="0.3">
      <c r="A915" s="33" t="s">
        <v>31</v>
      </c>
      <c r="B915" s="34">
        <v>45351</v>
      </c>
      <c r="C915">
        <v>1103.97060755914</v>
      </c>
      <c r="D915" t="s">
        <v>56</v>
      </c>
    </row>
    <row r="916" spans="1:4" x14ac:dyDescent="0.3">
      <c r="A916" s="33" t="s">
        <v>31</v>
      </c>
      <c r="B916" s="34">
        <v>45382</v>
      </c>
      <c r="C916">
        <v>1159.169137937097</v>
      </c>
      <c r="D916" t="s">
        <v>56</v>
      </c>
    </row>
    <row r="917" spans="1:4" x14ac:dyDescent="0.3">
      <c r="A917" s="33" t="s">
        <v>31</v>
      </c>
      <c r="B917" s="34">
        <v>45412</v>
      </c>
      <c r="C917">
        <v>1217.1275948339519</v>
      </c>
      <c r="D917" t="s">
        <v>56</v>
      </c>
    </row>
    <row r="918" spans="1:4" x14ac:dyDescent="0.3">
      <c r="A918" s="33" t="s">
        <v>31</v>
      </c>
      <c r="B918" s="34">
        <v>45443</v>
      </c>
      <c r="C918">
        <v>912.84569612546397</v>
      </c>
      <c r="D918" t="s">
        <v>56</v>
      </c>
    </row>
    <row r="919" spans="1:4" x14ac:dyDescent="0.3">
      <c r="A919" s="33" t="s">
        <v>31</v>
      </c>
      <c r="B919" s="34">
        <v>45473</v>
      </c>
      <c r="C919">
        <v>958.48798093173718</v>
      </c>
      <c r="D919" t="s">
        <v>56</v>
      </c>
    </row>
    <row r="920" spans="1:4" x14ac:dyDescent="0.3">
      <c r="A920" s="33" t="s">
        <v>31</v>
      </c>
      <c r="B920" s="34">
        <v>45504</v>
      </c>
      <c r="C920">
        <v>1006.4123799783241</v>
      </c>
      <c r="D920" t="s">
        <v>56</v>
      </c>
    </row>
    <row r="921" spans="1:4" x14ac:dyDescent="0.3">
      <c r="A921" s="33" t="s">
        <v>31</v>
      </c>
      <c r="B921" s="34">
        <v>45535</v>
      </c>
      <c r="C921">
        <v>1056.7329989772404</v>
      </c>
      <c r="D921" t="s">
        <v>56</v>
      </c>
    </row>
    <row r="922" spans="1:4" x14ac:dyDescent="0.3">
      <c r="A922" s="33" t="s">
        <v>31</v>
      </c>
      <c r="B922" s="34">
        <v>45565</v>
      </c>
      <c r="C922">
        <v>1109.5696489261024</v>
      </c>
      <c r="D922" t="s">
        <v>56</v>
      </c>
    </row>
    <row r="923" spans="1:4" x14ac:dyDescent="0.3">
      <c r="A923" s="33" t="s">
        <v>31</v>
      </c>
      <c r="B923" s="34">
        <v>45596</v>
      </c>
      <c r="C923">
        <v>832.17723669457678</v>
      </c>
      <c r="D923" t="s">
        <v>56</v>
      </c>
    </row>
    <row r="924" spans="1:4" x14ac:dyDescent="0.3">
      <c r="A924" s="33" t="s">
        <v>31</v>
      </c>
      <c r="B924" s="34">
        <v>45626</v>
      </c>
      <c r="C924">
        <v>873.7860985293056</v>
      </c>
      <c r="D924" t="s">
        <v>56</v>
      </c>
    </row>
    <row r="925" spans="1:4" x14ac:dyDescent="0.3">
      <c r="A925" s="33" t="s">
        <v>31</v>
      </c>
      <c r="B925" s="34">
        <v>45657</v>
      </c>
      <c r="C925">
        <v>917.4754034557709</v>
      </c>
      <c r="D925" t="s">
        <v>56</v>
      </c>
    </row>
    <row r="926" spans="1:4" x14ac:dyDescent="0.3">
      <c r="A926" s="33" t="s">
        <v>31</v>
      </c>
      <c r="B926" s="34">
        <v>45688</v>
      </c>
      <c r="C926">
        <v>963.34917362855947</v>
      </c>
      <c r="D926" t="s">
        <v>56</v>
      </c>
    </row>
    <row r="927" spans="1:4" x14ac:dyDescent="0.3">
      <c r="A927" s="33" t="s">
        <v>31</v>
      </c>
      <c r="B927" s="34">
        <v>45716</v>
      </c>
      <c r="C927">
        <v>1011.5166323099875</v>
      </c>
      <c r="D927" t="s">
        <v>56</v>
      </c>
    </row>
    <row r="928" spans="1:4" x14ac:dyDescent="0.3">
      <c r="A928" s="33" t="s">
        <v>31</v>
      </c>
      <c r="B928" s="34">
        <v>45747</v>
      </c>
      <c r="C928">
        <v>1062.092463925487</v>
      </c>
      <c r="D928" t="s">
        <v>56</v>
      </c>
    </row>
    <row r="929" spans="1:4" x14ac:dyDescent="0.3">
      <c r="A929" s="33" t="s">
        <v>31</v>
      </c>
      <c r="B929" s="34">
        <v>45777</v>
      </c>
      <c r="C929">
        <v>1115.1970871217613</v>
      </c>
      <c r="D929" t="s">
        <v>56</v>
      </c>
    </row>
    <row r="930" spans="1:4" x14ac:dyDescent="0.3">
      <c r="A930" s="33" t="s">
        <v>31</v>
      </c>
      <c r="B930" s="34">
        <v>45808</v>
      </c>
      <c r="C930">
        <v>1170.9569414778496</v>
      </c>
      <c r="D930" t="s">
        <v>56</v>
      </c>
    </row>
    <row r="931" spans="1:4" x14ac:dyDescent="0.3">
      <c r="A931" s="33" t="s">
        <v>31</v>
      </c>
      <c r="B931" s="34">
        <v>45838</v>
      </c>
      <c r="C931">
        <v>1229.5047885517422</v>
      </c>
      <c r="D931" t="s">
        <v>56</v>
      </c>
    </row>
    <row r="932" spans="1:4" x14ac:dyDescent="0.3">
      <c r="A932" s="33" t="s">
        <v>31</v>
      </c>
      <c r="B932" s="34">
        <v>45869</v>
      </c>
      <c r="C932">
        <v>1290.9800279793294</v>
      </c>
      <c r="D932" t="s">
        <v>56</v>
      </c>
    </row>
    <row r="933" spans="1:4" x14ac:dyDescent="0.3">
      <c r="A933" s="33" t="s">
        <v>31</v>
      </c>
      <c r="B933" s="34">
        <v>45900</v>
      </c>
      <c r="C933">
        <v>1355.5290293782959</v>
      </c>
      <c r="D933" t="s">
        <v>56</v>
      </c>
    </row>
    <row r="934" spans="1:4" x14ac:dyDescent="0.3">
      <c r="A934" s="33" t="s">
        <v>31</v>
      </c>
      <c r="B934" s="34">
        <v>45930</v>
      </c>
      <c r="C934">
        <v>1423.3054808472109</v>
      </c>
      <c r="D934" t="s">
        <v>56</v>
      </c>
    </row>
    <row r="935" spans="1:4" x14ac:dyDescent="0.3">
      <c r="A935" s="33" t="s">
        <v>31</v>
      </c>
      <c r="B935" s="34">
        <v>45961</v>
      </c>
      <c r="C935">
        <v>1494.4707548895715</v>
      </c>
      <c r="D935" t="s">
        <v>56</v>
      </c>
    </row>
    <row r="936" spans="1:4" x14ac:dyDescent="0.3">
      <c r="A936" s="33" t="s">
        <v>31</v>
      </c>
      <c r="B936" s="34">
        <v>45991</v>
      </c>
      <c r="C936">
        <v>1569.19429263405</v>
      </c>
      <c r="D936" t="s">
        <v>56</v>
      </c>
    </row>
    <row r="937" spans="1:4" x14ac:dyDescent="0.3">
      <c r="A937" s="33" t="s">
        <v>31</v>
      </c>
      <c r="B937" s="34">
        <v>46022</v>
      </c>
      <c r="C937">
        <v>1647.6540072657526</v>
      </c>
      <c r="D937" t="s">
        <v>56</v>
      </c>
    </row>
    <row r="938" spans="1:4" x14ac:dyDescent="0.3">
      <c r="A938" s="33" t="s">
        <v>32</v>
      </c>
      <c r="B938" s="34">
        <v>44957</v>
      </c>
      <c r="C938">
        <v>57.375</v>
      </c>
      <c r="D938" t="s">
        <v>56</v>
      </c>
    </row>
    <row r="939" spans="1:4" x14ac:dyDescent="0.3">
      <c r="A939" s="33" t="s">
        <v>32</v>
      </c>
      <c r="B939" s="34">
        <v>44985</v>
      </c>
      <c r="C939">
        <v>60.243750000000006</v>
      </c>
      <c r="D939" t="s">
        <v>56</v>
      </c>
    </row>
    <row r="940" spans="1:4" x14ac:dyDescent="0.3">
      <c r="A940" s="33" t="s">
        <v>32</v>
      </c>
      <c r="B940" s="34">
        <v>45016</v>
      </c>
      <c r="C940">
        <v>63.255937500000009</v>
      </c>
      <c r="D940" t="s">
        <v>56</v>
      </c>
    </row>
    <row r="941" spans="1:4" x14ac:dyDescent="0.3">
      <c r="A941" s="33" t="s">
        <v>32</v>
      </c>
      <c r="B941" s="34">
        <v>45046</v>
      </c>
      <c r="C941">
        <v>66.418734375000014</v>
      </c>
      <c r="D941" t="s">
        <v>56</v>
      </c>
    </row>
    <row r="942" spans="1:4" x14ac:dyDescent="0.3">
      <c r="A942" s="33" t="s">
        <v>32</v>
      </c>
      <c r="B942" s="34">
        <v>45077</v>
      </c>
      <c r="C942">
        <v>69.739671093750019</v>
      </c>
      <c r="D942" t="s">
        <v>56</v>
      </c>
    </row>
    <row r="943" spans="1:4" x14ac:dyDescent="0.3">
      <c r="A943" s="33" t="s">
        <v>32</v>
      </c>
      <c r="B943" s="34">
        <v>45107</v>
      </c>
      <c r="C943">
        <v>73.226654648437517</v>
      </c>
      <c r="D943" t="s">
        <v>56</v>
      </c>
    </row>
    <row r="944" spans="1:4" x14ac:dyDescent="0.3">
      <c r="A944" s="33" t="s">
        <v>32</v>
      </c>
      <c r="B944" s="34">
        <v>45138</v>
      </c>
      <c r="C944">
        <v>76.8879873808594</v>
      </c>
      <c r="D944" t="s">
        <v>56</v>
      </c>
    </row>
    <row r="945" spans="1:4" x14ac:dyDescent="0.3">
      <c r="A945" s="33" t="s">
        <v>32</v>
      </c>
      <c r="B945" s="34">
        <v>45169</v>
      </c>
      <c r="C945">
        <v>80.732386749902375</v>
      </c>
      <c r="D945" t="s">
        <v>56</v>
      </c>
    </row>
    <row r="946" spans="1:4" x14ac:dyDescent="0.3">
      <c r="A946" s="33" t="s">
        <v>32</v>
      </c>
      <c r="B946" s="34">
        <v>45199</v>
      </c>
      <c r="C946">
        <v>84.7690060873975</v>
      </c>
      <c r="D946" t="s">
        <v>56</v>
      </c>
    </row>
    <row r="947" spans="1:4" x14ac:dyDescent="0.3">
      <c r="A947" s="33" t="s">
        <v>32</v>
      </c>
      <c r="B947" s="34">
        <v>45230</v>
      </c>
      <c r="C947">
        <v>89.007456391767377</v>
      </c>
      <c r="D947" t="s">
        <v>56</v>
      </c>
    </row>
    <row r="948" spans="1:4" x14ac:dyDescent="0.3">
      <c r="A948" s="33" t="s">
        <v>32</v>
      </c>
      <c r="B948" s="34">
        <v>45260</v>
      </c>
      <c r="C948">
        <v>93.457829211355744</v>
      </c>
      <c r="D948" t="s">
        <v>56</v>
      </c>
    </row>
    <row r="949" spans="1:4" x14ac:dyDescent="0.3">
      <c r="A949" s="33" t="s">
        <v>32</v>
      </c>
      <c r="B949" s="34">
        <v>45291</v>
      </c>
      <c r="C949">
        <v>98.130720671923541</v>
      </c>
      <c r="D949" t="s">
        <v>56</v>
      </c>
    </row>
    <row r="950" spans="1:4" x14ac:dyDescent="0.3">
      <c r="A950" s="33" t="s">
        <v>32</v>
      </c>
      <c r="B950" s="34">
        <v>45322</v>
      </c>
      <c r="C950">
        <v>103.03725670551972</v>
      </c>
      <c r="D950" t="s">
        <v>56</v>
      </c>
    </row>
    <row r="951" spans="1:4" x14ac:dyDescent="0.3">
      <c r="A951" s="33" t="s">
        <v>32</v>
      </c>
      <c r="B951" s="34">
        <v>45351</v>
      </c>
      <c r="C951">
        <v>108.18911954079572</v>
      </c>
      <c r="D951" t="s">
        <v>56</v>
      </c>
    </row>
    <row r="952" spans="1:4" x14ac:dyDescent="0.3">
      <c r="A952" s="33" t="s">
        <v>32</v>
      </c>
      <c r="B952" s="34">
        <v>45382</v>
      </c>
      <c r="C952">
        <v>113.5985755178355</v>
      </c>
      <c r="D952" t="s">
        <v>56</v>
      </c>
    </row>
    <row r="953" spans="1:4" x14ac:dyDescent="0.3">
      <c r="A953" s="33" t="s">
        <v>32</v>
      </c>
      <c r="B953" s="34">
        <v>45412</v>
      </c>
      <c r="C953">
        <v>119.27850429372728</v>
      </c>
      <c r="D953" t="s">
        <v>56</v>
      </c>
    </row>
    <row r="954" spans="1:4" x14ac:dyDescent="0.3">
      <c r="A954" s="33" t="s">
        <v>32</v>
      </c>
      <c r="B954" s="34">
        <v>45443</v>
      </c>
      <c r="C954">
        <v>125.24242950841365</v>
      </c>
      <c r="D954" t="s">
        <v>56</v>
      </c>
    </row>
    <row r="955" spans="1:4" x14ac:dyDescent="0.3">
      <c r="A955" s="33" t="s">
        <v>32</v>
      </c>
      <c r="B955" s="34">
        <v>45473</v>
      </c>
      <c r="C955">
        <v>131.50455098383435</v>
      </c>
      <c r="D955" t="s">
        <v>56</v>
      </c>
    </row>
    <row r="956" spans="1:4" x14ac:dyDescent="0.3">
      <c r="A956" s="33" t="s">
        <v>32</v>
      </c>
      <c r="B956" s="34">
        <v>45504</v>
      </c>
      <c r="C956">
        <v>138.07977853302609</v>
      </c>
      <c r="D956" t="s">
        <v>56</v>
      </c>
    </row>
    <row r="957" spans="1:4" x14ac:dyDescent="0.3">
      <c r="A957" s="33" t="s">
        <v>32</v>
      </c>
      <c r="B957" s="34">
        <v>45535</v>
      </c>
      <c r="C957">
        <v>144.98376745967741</v>
      </c>
      <c r="D957" t="s">
        <v>56</v>
      </c>
    </row>
    <row r="958" spans="1:4" x14ac:dyDescent="0.3">
      <c r="A958" s="33" t="s">
        <v>32</v>
      </c>
      <c r="B958" s="34">
        <v>45565</v>
      </c>
      <c r="C958">
        <v>152.23295583266128</v>
      </c>
      <c r="D958" t="s">
        <v>56</v>
      </c>
    </row>
    <row r="959" spans="1:4" x14ac:dyDescent="0.3">
      <c r="A959" s="33" t="s">
        <v>32</v>
      </c>
      <c r="B959" s="34">
        <v>45596</v>
      </c>
      <c r="C959">
        <v>159.84460362429434</v>
      </c>
      <c r="D959" t="s">
        <v>56</v>
      </c>
    </row>
    <row r="960" spans="1:4" x14ac:dyDescent="0.3">
      <c r="A960" s="33" t="s">
        <v>32</v>
      </c>
      <c r="B960" s="34">
        <v>45626</v>
      </c>
      <c r="C960">
        <v>167.83683380550906</v>
      </c>
      <c r="D960" t="s">
        <v>56</v>
      </c>
    </row>
    <row r="961" spans="1:4" x14ac:dyDescent="0.3">
      <c r="A961" s="33" t="s">
        <v>32</v>
      </c>
      <c r="B961" s="34">
        <v>45657</v>
      </c>
      <c r="C961">
        <v>176.22867549578453</v>
      </c>
      <c r="D961" t="s">
        <v>56</v>
      </c>
    </row>
    <row r="962" spans="1:4" x14ac:dyDescent="0.3">
      <c r="A962" s="33" t="s">
        <v>32</v>
      </c>
      <c r="B962" s="34">
        <v>45688</v>
      </c>
      <c r="C962">
        <v>185.04010927057377</v>
      </c>
      <c r="D962" t="s">
        <v>56</v>
      </c>
    </row>
    <row r="963" spans="1:4" x14ac:dyDescent="0.3">
      <c r="A963" s="33" t="s">
        <v>32</v>
      </c>
      <c r="B963" s="34">
        <v>45716</v>
      </c>
      <c r="C963">
        <v>194.29211473410246</v>
      </c>
      <c r="D963" t="s">
        <v>56</v>
      </c>
    </row>
    <row r="964" spans="1:4" x14ac:dyDescent="0.3">
      <c r="A964" s="33" t="s">
        <v>32</v>
      </c>
      <c r="B964" s="34">
        <v>45747</v>
      </c>
      <c r="C964">
        <v>204.00672047080758</v>
      </c>
      <c r="D964" t="s">
        <v>56</v>
      </c>
    </row>
    <row r="965" spans="1:4" x14ac:dyDescent="0.3">
      <c r="A965" s="33" t="s">
        <v>32</v>
      </c>
      <c r="B965" s="34">
        <v>45777</v>
      </c>
      <c r="C965">
        <v>214.20705649434797</v>
      </c>
      <c r="D965" t="s">
        <v>56</v>
      </c>
    </row>
    <row r="966" spans="1:4" x14ac:dyDescent="0.3">
      <c r="A966" s="33" t="s">
        <v>32</v>
      </c>
      <c r="B966" s="34">
        <v>45808</v>
      </c>
      <c r="C966">
        <v>224.91740931906537</v>
      </c>
      <c r="D966" t="s">
        <v>56</v>
      </c>
    </row>
    <row r="967" spans="1:4" x14ac:dyDescent="0.3">
      <c r="A967" s="33" t="s">
        <v>32</v>
      </c>
      <c r="B967" s="34">
        <v>45838</v>
      </c>
      <c r="C967">
        <v>236.16327978501866</v>
      </c>
      <c r="D967" t="s">
        <v>56</v>
      </c>
    </row>
    <row r="968" spans="1:4" x14ac:dyDescent="0.3">
      <c r="A968" s="33" t="s">
        <v>32</v>
      </c>
      <c r="B968" s="34">
        <v>45869</v>
      </c>
      <c r="C968">
        <v>247.9714437742696</v>
      </c>
      <c r="D968" t="s">
        <v>56</v>
      </c>
    </row>
    <row r="969" spans="1:4" x14ac:dyDescent="0.3">
      <c r="A969" s="33" t="s">
        <v>32</v>
      </c>
      <c r="B969" s="34">
        <v>45900</v>
      </c>
      <c r="C969">
        <v>260.37001596298308</v>
      </c>
      <c r="D969" t="s">
        <v>56</v>
      </c>
    </row>
    <row r="970" spans="1:4" x14ac:dyDescent="0.3">
      <c r="A970" s="33" t="s">
        <v>32</v>
      </c>
      <c r="B970" s="34">
        <v>45930</v>
      </c>
      <c r="C970">
        <v>273.38851676113222</v>
      </c>
      <c r="D970" t="s">
        <v>56</v>
      </c>
    </row>
    <row r="971" spans="1:4" x14ac:dyDescent="0.3">
      <c r="A971" s="33" t="s">
        <v>32</v>
      </c>
      <c r="B971" s="34">
        <v>45961</v>
      </c>
      <c r="C971">
        <v>287.05794259918883</v>
      </c>
      <c r="D971" t="s">
        <v>56</v>
      </c>
    </row>
    <row r="972" spans="1:4" x14ac:dyDescent="0.3">
      <c r="A972" s="33" t="s">
        <v>32</v>
      </c>
      <c r="B972" s="34">
        <v>45991</v>
      </c>
      <c r="C972">
        <v>301.41083972914828</v>
      </c>
      <c r="D972" t="s">
        <v>56</v>
      </c>
    </row>
    <row r="973" spans="1:4" x14ac:dyDescent="0.3">
      <c r="A973" s="33" t="s">
        <v>32</v>
      </c>
      <c r="B973" s="34">
        <v>46022</v>
      </c>
      <c r="C973">
        <v>316.48138171560572</v>
      </c>
      <c r="D973" t="s">
        <v>56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56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56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56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56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56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56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56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56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56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56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56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56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56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56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56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56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56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56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56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56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56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56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56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56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56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56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56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56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56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56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56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56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56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56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56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56</v>
      </c>
    </row>
    <row r="1010" spans="1:4" x14ac:dyDescent="0.3">
      <c r="A1010" s="33" t="s">
        <v>34</v>
      </c>
      <c r="B1010" s="34">
        <v>44957</v>
      </c>
      <c r="C1010">
        <v>13597.875</v>
      </c>
      <c r="D1010" t="s">
        <v>56</v>
      </c>
    </row>
    <row r="1011" spans="1:4" x14ac:dyDescent="0.3">
      <c r="A1011" s="33" t="s">
        <v>34</v>
      </c>
      <c r="B1011" s="34">
        <v>44985</v>
      </c>
      <c r="C1011">
        <v>13933.518700000001</v>
      </c>
      <c r="D1011" t="s">
        <v>56</v>
      </c>
    </row>
    <row r="1012" spans="1:4" x14ac:dyDescent="0.3">
      <c r="A1012" s="33" t="s">
        <v>34</v>
      </c>
      <c r="B1012" s="34">
        <v>45016</v>
      </c>
      <c r="C1012">
        <v>14630.1947</v>
      </c>
      <c r="D1012" t="s">
        <v>56</v>
      </c>
    </row>
    <row r="1013" spans="1:4" x14ac:dyDescent="0.3">
      <c r="A1013" s="33" t="s">
        <v>34</v>
      </c>
      <c r="B1013" s="34">
        <v>45046</v>
      </c>
      <c r="C1013">
        <v>12198.907499999999</v>
      </c>
      <c r="D1013" t="s">
        <v>56</v>
      </c>
    </row>
    <row r="1014" spans="1:4" x14ac:dyDescent="0.3">
      <c r="A1014" s="33" t="s">
        <v>34</v>
      </c>
      <c r="B1014" s="34">
        <v>45077</v>
      </c>
      <c r="C1014">
        <v>12808.8529</v>
      </c>
      <c r="D1014" t="s">
        <v>56</v>
      </c>
    </row>
    <row r="1015" spans="1:4" x14ac:dyDescent="0.3">
      <c r="A1015" s="33" t="s">
        <v>34</v>
      </c>
      <c r="B1015" s="34">
        <v>45107</v>
      </c>
      <c r="C1015">
        <v>13449.295599999999</v>
      </c>
      <c r="D1015" t="s">
        <v>56</v>
      </c>
    </row>
    <row r="1016" spans="1:4" x14ac:dyDescent="0.3">
      <c r="A1016" s="33" t="s">
        <v>34</v>
      </c>
      <c r="B1016" s="34">
        <v>45138</v>
      </c>
      <c r="C1016">
        <v>13770.2724</v>
      </c>
      <c r="D1016" t="s">
        <v>56</v>
      </c>
    </row>
    <row r="1017" spans="1:4" x14ac:dyDescent="0.3">
      <c r="A1017" s="33" t="s">
        <v>34</v>
      </c>
      <c r="B1017" s="34">
        <v>45169</v>
      </c>
      <c r="C1017">
        <v>14458.786</v>
      </c>
      <c r="D1017" t="s">
        <v>56</v>
      </c>
    </row>
    <row r="1018" spans="1:4" x14ac:dyDescent="0.3">
      <c r="A1018" s="33" t="s">
        <v>34</v>
      </c>
      <c r="B1018" s="34">
        <v>45199</v>
      </c>
      <c r="C1018">
        <v>14835.7294</v>
      </c>
      <c r="D1018" t="s">
        <v>56</v>
      </c>
    </row>
    <row r="1019" spans="1:4" x14ac:dyDescent="0.3">
      <c r="A1019" s="33" t="s">
        <v>34</v>
      </c>
      <c r="B1019" s="34">
        <v>45230</v>
      </c>
      <c r="C1019">
        <v>12348.2204</v>
      </c>
      <c r="D1019" t="s">
        <v>56</v>
      </c>
    </row>
    <row r="1020" spans="1:4" x14ac:dyDescent="0.3">
      <c r="A1020" s="33" t="s">
        <v>34</v>
      </c>
      <c r="B1020" s="34">
        <v>45260</v>
      </c>
      <c r="C1020">
        <v>12965.6314</v>
      </c>
      <c r="D1020" t="s">
        <v>56</v>
      </c>
    </row>
    <row r="1021" spans="1:4" x14ac:dyDescent="0.3">
      <c r="A1021" s="33" t="s">
        <v>34</v>
      </c>
      <c r="B1021" s="34">
        <v>45291</v>
      </c>
      <c r="C1021">
        <v>13613.913</v>
      </c>
      <c r="D1021" t="s">
        <v>56</v>
      </c>
    </row>
    <row r="1022" spans="1:4" x14ac:dyDescent="0.3">
      <c r="A1022" s="33" t="s">
        <v>34</v>
      </c>
      <c r="B1022" s="34">
        <v>45322</v>
      </c>
      <c r="C1022">
        <v>14294.6086</v>
      </c>
      <c r="D1022" t="s">
        <v>56</v>
      </c>
    </row>
    <row r="1023" spans="1:4" x14ac:dyDescent="0.3">
      <c r="A1023" s="33" t="s">
        <v>34</v>
      </c>
      <c r="B1023" s="34">
        <v>45351</v>
      </c>
      <c r="C1023">
        <v>15009.339099999999</v>
      </c>
      <c r="D1023" t="s">
        <v>56</v>
      </c>
    </row>
    <row r="1024" spans="1:4" x14ac:dyDescent="0.3">
      <c r="A1024" s="33" t="s">
        <v>34</v>
      </c>
      <c r="B1024" s="34">
        <v>45382</v>
      </c>
      <c r="C1024">
        <v>15759.806</v>
      </c>
      <c r="D1024" t="s">
        <v>56</v>
      </c>
    </row>
    <row r="1025" spans="1:4" x14ac:dyDescent="0.3">
      <c r="A1025" s="33" t="s">
        <v>34</v>
      </c>
      <c r="B1025" s="34">
        <v>45412</v>
      </c>
      <c r="C1025">
        <v>16158.315500000001</v>
      </c>
      <c r="D1025" t="s">
        <v>56</v>
      </c>
    </row>
    <row r="1026" spans="1:4" x14ac:dyDescent="0.3">
      <c r="A1026" s="33" t="s">
        <v>34</v>
      </c>
      <c r="B1026" s="34">
        <v>45443</v>
      </c>
      <c r="C1026">
        <v>16601.093000000001</v>
      </c>
      <c r="D1026" t="s">
        <v>56</v>
      </c>
    </row>
    <row r="1027" spans="1:4" x14ac:dyDescent="0.3">
      <c r="A1027" s="33" t="s">
        <v>34</v>
      </c>
      <c r="B1027" s="34">
        <v>45473</v>
      </c>
      <c r="C1027">
        <v>13795.993200000001</v>
      </c>
      <c r="D1027" t="s">
        <v>56</v>
      </c>
    </row>
    <row r="1028" spans="1:4" x14ac:dyDescent="0.3">
      <c r="A1028" s="33" t="s">
        <v>34</v>
      </c>
      <c r="B1028" s="34">
        <v>45504</v>
      </c>
      <c r="C1028">
        <v>11577.6693</v>
      </c>
      <c r="D1028" t="s">
        <v>56</v>
      </c>
    </row>
    <row r="1029" spans="1:4" x14ac:dyDescent="0.3">
      <c r="A1029" s="33" t="s">
        <v>34</v>
      </c>
      <c r="B1029" s="34">
        <v>45535</v>
      </c>
      <c r="C1029">
        <v>12156.552799999999</v>
      </c>
      <c r="D1029" t="s">
        <v>56</v>
      </c>
    </row>
    <row r="1030" spans="1:4" x14ac:dyDescent="0.3">
      <c r="A1030" s="33" t="s">
        <v>34</v>
      </c>
      <c r="B1030" s="34">
        <v>45565</v>
      </c>
      <c r="C1030">
        <v>12764.3804</v>
      </c>
      <c r="D1030" t="s">
        <v>56</v>
      </c>
    </row>
    <row r="1031" spans="1:4" x14ac:dyDescent="0.3">
      <c r="A1031" s="33" t="s">
        <v>34</v>
      </c>
      <c r="B1031" s="34">
        <v>45596</v>
      </c>
      <c r="C1031">
        <v>12696.913200000001</v>
      </c>
      <c r="D1031" t="s">
        <v>56</v>
      </c>
    </row>
    <row r="1032" spans="1:4" x14ac:dyDescent="0.3">
      <c r="A1032" s="33" t="s">
        <v>34</v>
      </c>
      <c r="B1032" s="34">
        <v>45626</v>
      </c>
      <c r="C1032">
        <v>13331.7588</v>
      </c>
      <c r="D1032" t="s">
        <v>56</v>
      </c>
    </row>
    <row r="1033" spans="1:4" x14ac:dyDescent="0.3">
      <c r="A1033" s="33" t="s">
        <v>34</v>
      </c>
      <c r="B1033" s="34">
        <v>45657</v>
      </c>
      <c r="C1033">
        <v>13998.346799999999</v>
      </c>
      <c r="D1033" t="s">
        <v>56</v>
      </c>
    </row>
    <row r="1034" spans="1:4" x14ac:dyDescent="0.3">
      <c r="A1034" s="33" t="s">
        <v>34</v>
      </c>
      <c r="B1034" s="34">
        <v>45688</v>
      </c>
      <c r="C1034">
        <v>11728.996499999999</v>
      </c>
      <c r="D1034" t="s">
        <v>56</v>
      </c>
    </row>
    <row r="1035" spans="1:4" x14ac:dyDescent="0.3">
      <c r="A1035" s="33" t="s">
        <v>34</v>
      </c>
      <c r="B1035" s="34">
        <v>45716</v>
      </c>
      <c r="C1035">
        <v>12315.446400000001</v>
      </c>
      <c r="D1035" t="s">
        <v>56</v>
      </c>
    </row>
    <row r="1036" spans="1:4" x14ac:dyDescent="0.3">
      <c r="A1036" s="33" t="s">
        <v>34</v>
      </c>
      <c r="B1036" s="34">
        <v>45747</v>
      </c>
      <c r="C1036">
        <v>12931.218699999999</v>
      </c>
      <c r="D1036" t="s">
        <v>56</v>
      </c>
    </row>
    <row r="1037" spans="1:4" x14ac:dyDescent="0.3">
      <c r="A1037" s="33" t="s">
        <v>34</v>
      </c>
      <c r="B1037" s="34">
        <v>45777</v>
      </c>
      <c r="C1037">
        <v>13577.7796</v>
      </c>
      <c r="D1037" t="s">
        <v>56</v>
      </c>
    </row>
    <row r="1038" spans="1:4" x14ac:dyDescent="0.3">
      <c r="A1038" s="33" t="s">
        <v>34</v>
      </c>
      <c r="B1038" s="34">
        <v>45808</v>
      </c>
      <c r="C1038">
        <v>14256.668600000001</v>
      </c>
      <c r="D1038" t="s">
        <v>56</v>
      </c>
    </row>
    <row r="1039" spans="1:4" x14ac:dyDescent="0.3">
      <c r="A1039" s="33" t="s">
        <v>34</v>
      </c>
      <c r="B1039" s="34">
        <v>45838</v>
      </c>
      <c r="C1039">
        <v>14969.502</v>
      </c>
      <c r="D1039" t="s">
        <v>56</v>
      </c>
    </row>
    <row r="1040" spans="1:4" x14ac:dyDescent="0.3">
      <c r="A1040" s="33" t="s">
        <v>34</v>
      </c>
      <c r="B1040" s="34">
        <v>45869</v>
      </c>
      <c r="C1040">
        <v>12686.28</v>
      </c>
      <c r="D1040" t="s">
        <v>56</v>
      </c>
    </row>
    <row r="1041" spans="1:4" x14ac:dyDescent="0.3">
      <c r="A1041" s="33" t="s">
        <v>34</v>
      </c>
      <c r="B1041" s="34">
        <v>45900</v>
      </c>
      <c r="C1041">
        <v>13320.593999999999</v>
      </c>
      <c r="D1041" t="s">
        <v>56</v>
      </c>
    </row>
    <row r="1042" spans="1:4" x14ac:dyDescent="0.3">
      <c r="A1042" s="33" t="s">
        <v>34</v>
      </c>
      <c r="B1042" s="34">
        <v>45930</v>
      </c>
      <c r="C1042">
        <v>13986.6237</v>
      </c>
      <c r="D1042" t="s">
        <v>56</v>
      </c>
    </row>
    <row r="1043" spans="1:4" x14ac:dyDescent="0.3">
      <c r="A1043" s="33" t="s">
        <v>34</v>
      </c>
      <c r="B1043" s="34">
        <v>45961</v>
      </c>
      <c r="C1043">
        <v>14685.954900000001</v>
      </c>
      <c r="D1043" t="s">
        <v>56</v>
      </c>
    </row>
    <row r="1044" spans="1:4" x14ac:dyDescent="0.3">
      <c r="A1044" s="33" t="s">
        <v>34</v>
      </c>
      <c r="B1044" s="34">
        <v>45991</v>
      </c>
      <c r="C1044">
        <v>15420.2526</v>
      </c>
      <c r="D1044" t="s">
        <v>56</v>
      </c>
    </row>
    <row r="1045" spans="1:4" x14ac:dyDescent="0.3">
      <c r="A1045" s="33" t="s">
        <v>34</v>
      </c>
      <c r="B1045" s="34">
        <v>46022</v>
      </c>
      <c r="C1045">
        <v>16191.2652</v>
      </c>
      <c r="D1045" t="s">
        <v>56</v>
      </c>
    </row>
    <row r="1046" spans="1:4" x14ac:dyDescent="0.3">
      <c r="A1046" s="33" t="s">
        <v>35</v>
      </c>
      <c r="B1046" s="34">
        <v>44957</v>
      </c>
      <c r="C1046">
        <v>0</v>
      </c>
      <c r="D1046" t="s">
        <v>56</v>
      </c>
    </row>
    <row r="1047" spans="1:4" x14ac:dyDescent="0.3">
      <c r="A1047" s="33" t="s">
        <v>35</v>
      </c>
      <c r="B1047" s="34">
        <v>44985</v>
      </c>
      <c r="C1047">
        <v>0</v>
      </c>
      <c r="D1047" t="s">
        <v>56</v>
      </c>
    </row>
    <row r="1048" spans="1:4" x14ac:dyDescent="0.3">
      <c r="A1048" s="33" t="s">
        <v>35</v>
      </c>
      <c r="B1048" s="34">
        <v>45016</v>
      </c>
      <c r="C1048">
        <v>0</v>
      </c>
      <c r="D1048" t="s">
        <v>56</v>
      </c>
    </row>
    <row r="1049" spans="1:4" x14ac:dyDescent="0.3">
      <c r="A1049" s="33" t="s">
        <v>35</v>
      </c>
      <c r="B1049" s="34">
        <v>45046</v>
      </c>
      <c r="C1049">
        <v>0</v>
      </c>
      <c r="D1049" t="s">
        <v>56</v>
      </c>
    </row>
    <row r="1050" spans="1:4" x14ac:dyDescent="0.3">
      <c r="A1050" s="33" t="s">
        <v>35</v>
      </c>
      <c r="B1050" s="34">
        <v>45077</v>
      </c>
      <c r="C1050">
        <v>0</v>
      </c>
      <c r="D1050" t="s">
        <v>56</v>
      </c>
    </row>
    <row r="1051" spans="1:4" x14ac:dyDescent="0.3">
      <c r="A1051" s="33" t="s">
        <v>35</v>
      </c>
      <c r="B1051" s="34">
        <v>45107</v>
      </c>
      <c r="C1051">
        <v>0</v>
      </c>
      <c r="D1051" t="s">
        <v>56</v>
      </c>
    </row>
    <row r="1052" spans="1:4" x14ac:dyDescent="0.3">
      <c r="A1052" s="33" t="s">
        <v>35</v>
      </c>
      <c r="B1052" s="34">
        <v>45138</v>
      </c>
      <c r="C1052">
        <v>0</v>
      </c>
      <c r="D1052" t="s">
        <v>56</v>
      </c>
    </row>
    <row r="1053" spans="1:4" x14ac:dyDescent="0.3">
      <c r="A1053" s="33" t="s">
        <v>35</v>
      </c>
      <c r="B1053" s="34">
        <v>45169</v>
      </c>
      <c r="C1053">
        <v>0</v>
      </c>
      <c r="D1053" t="s">
        <v>56</v>
      </c>
    </row>
    <row r="1054" spans="1:4" x14ac:dyDescent="0.3">
      <c r="A1054" s="33" t="s">
        <v>35</v>
      </c>
      <c r="B1054" s="34">
        <v>45199</v>
      </c>
      <c r="C1054">
        <v>0</v>
      </c>
      <c r="D1054" t="s">
        <v>56</v>
      </c>
    </row>
    <row r="1055" spans="1:4" x14ac:dyDescent="0.3">
      <c r="A1055" s="33" t="s">
        <v>35</v>
      </c>
      <c r="B1055" s="34">
        <v>45230</v>
      </c>
      <c r="C1055">
        <v>0</v>
      </c>
      <c r="D1055" t="s">
        <v>56</v>
      </c>
    </row>
    <row r="1056" spans="1:4" x14ac:dyDescent="0.3">
      <c r="A1056" s="33" t="s">
        <v>35</v>
      </c>
      <c r="B1056" s="34">
        <v>45260</v>
      </c>
      <c r="C1056">
        <v>0</v>
      </c>
      <c r="D1056" t="s">
        <v>56</v>
      </c>
    </row>
    <row r="1057" spans="1:4" x14ac:dyDescent="0.3">
      <c r="A1057" s="33" t="s">
        <v>35</v>
      </c>
      <c r="B1057" s="34">
        <v>45291</v>
      </c>
      <c r="C1057">
        <v>0</v>
      </c>
      <c r="D1057" t="s">
        <v>56</v>
      </c>
    </row>
    <row r="1058" spans="1:4" x14ac:dyDescent="0.3">
      <c r="A1058" s="33" t="s">
        <v>35</v>
      </c>
      <c r="B1058" s="34">
        <v>45322</v>
      </c>
      <c r="C1058">
        <v>0</v>
      </c>
      <c r="D1058" t="s">
        <v>56</v>
      </c>
    </row>
    <row r="1059" spans="1:4" x14ac:dyDescent="0.3">
      <c r="A1059" s="33" t="s">
        <v>35</v>
      </c>
      <c r="B1059" s="34">
        <v>45351</v>
      </c>
      <c r="C1059">
        <v>0</v>
      </c>
      <c r="D1059" t="s">
        <v>56</v>
      </c>
    </row>
    <row r="1060" spans="1:4" x14ac:dyDescent="0.3">
      <c r="A1060" s="33" t="s">
        <v>35</v>
      </c>
      <c r="B1060" s="34">
        <v>45382</v>
      </c>
      <c r="C1060">
        <v>0</v>
      </c>
      <c r="D1060" t="s">
        <v>56</v>
      </c>
    </row>
    <row r="1061" spans="1:4" x14ac:dyDescent="0.3">
      <c r="A1061" s="33" t="s">
        <v>35</v>
      </c>
      <c r="B1061" s="34">
        <v>45412</v>
      </c>
      <c r="C1061">
        <v>0</v>
      </c>
      <c r="D1061" t="s">
        <v>56</v>
      </c>
    </row>
    <row r="1062" spans="1:4" x14ac:dyDescent="0.3">
      <c r="A1062" s="33" t="s">
        <v>35</v>
      </c>
      <c r="B1062" s="34">
        <v>45443</v>
      </c>
      <c r="C1062">
        <v>0</v>
      </c>
      <c r="D1062" t="s">
        <v>56</v>
      </c>
    </row>
    <row r="1063" spans="1:4" x14ac:dyDescent="0.3">
      <c r="A1063" s="33" t="s">
        <v>35</v>
      </c>
      <c r="B1063" s="34">
        <v>45473</v>
      </c>
      <c r="C1063">
        <v>0</v>
      </c>
      <c r="D1063" t="s">
        <v>56</v>
      </c>
    </row>
    <row r="1064" spans="1:4" x14ac:dyDescent="0.3">
      <c r="A1064" s="33" t="s">
        <v>35</v>
      </c>
      <c r="B1064" s="34">
        <v>45504</v>
      </c>
      <c r="C1064">
        <v>0</v>
      </c>
      <c r="D1064" t="s">
        <v>56</v>
      </c>
    </row>
    <row r="1065" spans="1:4" x14ac:dyDescent="0.3">
      <c r="A1065" s="33" t="s">
        <v>35</v>
      </c>
      <c r="B1065" s="34">
        <v>45535</v>
      </c>
      <c r="C1065">
        <v>0</v>
      </c>
      <c r="D1065" t="s">
        <v>56</v>
      </c>
    </row>
    <row r="1066" spans="1:4" x14ac:dyDescent="0.3">
      <c r="A1066" s="33" t="s">
        <v>35</v>
      </c>
      <c r="B1066" s="34">
        <v>45565</v>
      </c>
      <c r="C1066">
        <v>0</v>
      </c>
      <c r="D1066" t="s">
        <v>56</v>
      </c>
    </row>
    <row r="1067" spans="1:4" x14ac:dyDescent="0.3">
      <c r="A1067" s="33" t="s">
        <v>35</v>
      </c>
      <c r="B1067" s="34">
        <v>45596</v>
      </c>
      <c r="C1067">
        <v>0</v>
      </c>
      <c r="D1067" t="s">
        <v>56</v>
      </c>
    </row>
    <row r="1068" spans="1:4" x14ac:dyDescent="0.3">
      <c r="A1068" s="33" t="s">
        <v>35</v>
      </c>
      <c r="B1068" s="34">
        <v>45626</v>
      </c>
      <c r="C1068">
        <v>0</v>
      </c>
      <c r="D1068" t="s">
        <v>56</v>
      </c>
    </row>
    <row r="1069" spans="1:4" x14ac:dyDescent="0.3">
      <c r="A1069" s="33" t="s">
        <v>35</v>
      </c>
      <c r="B1069" s="34">
        <v>45657</v>
      </c>
      <c r="C1069">
        <v>0</v>
      </c>
      <c r="D1069" t="s">
        <v>56</v>
      </c>
    </row>
    <row r="1070" spans="1:4" x14ac:dyDescent="0.3">
      <c r="A1070" s="33" t="s">
        <v>35</v>
      </c>
      <c r="B1070" s="34">
        <v>45688</v>
      </c>
      <c r="C1070">
        <v>0</v>
      </c>
      <c r="D1070" t="s">
        <v>56</v>
      </c>
    </row>
    <row r="1071" spans="1:4" x14ac:dyDescent="0.3">
      <c r="A1071" s="33" t="s">
        <v>35</v>
      </c>
      <c r="B1071" s="34">
        <v>45716</v>
      </c>
      <c r="C1071">
        <v>0</v>
      </c>
      <c r="D1071" t="s">
        <v>56</v>
      </c>
    </row>
    <row r="1072" spans="1:4" x14ac:dyDescent="0.3">
      <c r="A1072" s="33" t="s">
        <v>35</v>
      </c>
      <c r="B1072" s="34">
        <v>45747</v>
      </c>
      <c r="C1072">
        <v>0</v>
      </c>
      <c r="D1072" t="s">
        <v>56</v>
      </c>
    </row>
    <row r="1073" spans="1:4" x14ac:dyDescent="0.3">
      <c r="A1073" s="33" t="s">
        <v>35</v>
      </c>
      <c r="B1073" s="34">
        <v>45777</v>
      </c>
      <c r="C1073">
        <v>0</v>
      </c>
      <c r="D1073" t="s">
        <v>56</v>
      </c>
    </row>
    <row r="1074" spans="1:4" x14ac:dyDescent="0.3">
      <c r="A1074" s="33" t="s">
        <v>35</v>
      </c>
      <c r="B1074" s="34">
        <v>45808</v>
      </c>
      <c r="C1074">
        <v>0</v>
      </c>
      <c r="D1074" t="s">
        <v>56</v>
      </c>
    </row>
    <row r="1075" spans="1:4" x14ac:dyDescent="0.3">
      <c r="A1075" s="33" t="s">
        <v>35</v>
      </c>
      <c r="B1075" s="34">
        <v>45838</v>
      </c>
      <c r="C1075">
        <v>0</v>
      </c>
      <c r="D1075" t="s">
        <v>56</v>
      </c>
    </row>
    <row r="1076" spans="1:4" x14ac:dyDescent="0.3">
      <c r="A1076" s="33" t="s">
        <v>35</v>
      </c>
      <c r="B1076" s="34">
        <v>45869</v>
      </c>
      <c r="C1076">
        <v>0</v>
      </c>
      <c r="D1076" t="s">
        <v>56</v>
      </c>
    </row>
    <row r="1077" spans="1:4" x14ac:dyDescent="0.3">
      <c r="A1077" s="33" t="s">
        <v>35</v>
      </c>
      <c r="B1077" s="34">
        <v>45900</v>
      </c>
      <c r="C1077">
        <v>0</v>
      </c>
      <c r="D1077" t="s">
        <v>56</v>
      </c>
    </row>
    <row r="1078" spans="1:4" x14ac:dyDescent="0.3">
      <c r="A1078" s="33" t="s">
        <v>35</v>
      </c>
      <c r="B1078" s="34">
        <v>45930</v>
      </c>
      <c r="C1078">
        <v>0</v>
      </c>
      <c r="D1078" t="s">
        <v>56</v>
      </c>
    </row>
    <row r="1079" spans="1:4" x14ac:dyDescent="0.3">
      <c r="A1079" s="33" t="s">
        <v>35</v>
      </c>
      <c r="B1079" s="34">
        <v>45961</v>
      </c>
      <c r="C1079">
        <v>0</v>
      </c>
      <c r="D1079" t="s">
        <v>56</v>
      </c>
    </row>
    <row r="1080" spans="1:4" x14ac:dyDescent="0.3">
      <c r="A1080" s="33" t="s">
        <v>35</v>
      </c>
      <c r="B1080" s="34">
        <v>45991</v>
      </c>
      <c r="C1080">
        <v>0</v>
      </c>
      <c r="D1080" t="s">
        <v>56</v>
      </c>
    </row>
    <row r="1081" spans="1:4" x14ac:dyDescent="0.3">
      <c r="A1081" s="33" t="s">
        <v>35</v>
      </c>
      <c r="B1081" s="34">
        <v>46022</v>
      </c>
      <c r="C1081">
        <v>0</v>
      </c>
      <c r="D1081" t="s">
        <v>56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56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56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56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56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56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56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56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56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56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56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56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56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56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56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56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56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56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56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56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56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56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56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56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56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56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56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56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56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56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56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56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56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56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56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56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56</v>
      </c>
    </row>
    <row r="1118" spans="1:4" x14ac:dyDescent="0.3">
      <c r="A1118" s="33" t="s">
        <v>37</v>
      </c>
      <c r="B1118" s="34">
        <v>44957</v>
      </c>
      <c r="C1118">
        <v>850</v>
      </c>
      <c r="D1118" t="s">
        <v>56</v>
      </c>
    </row>
    <row r="1119" spans="1:4" x14ac:dyDescent="0.3">
      <c r="A1119" s="33" t="s">
        <v>37</v>
      </c>
      <c r="B1119" s="34">
        <v>44985</v>
      </c>
      <c r="C1119">
        <v>892.5</v>
      </c>
      <c r="D1119" t="s">
        <v>56</v>
      </c>
    </row>
    <row r="1120" spans="1:4" x14ac:dyDescent="0.3">
      <c r="A1120" s="33" t="s">
        <v>37</v>
      </c>
      <c r="B1120" s="34">
        <v>45016</v>
      </c>
      <c r="C1120">
        <v>937.125</v>
      </c>
      <c r="D1120" t="s">
        <v>56</v>
      </c>
    </row>
    <row r="1121" spans="1:4" x14ac:dyDescent="0.3">
      <c r="A1121" s="33" t="s">
        <v>37</v>
      </c>
      <c r="B1121" s="34">
        <v>45046</v>
      </c>
      <c r="C1121">
        <v>983.98125000000005</v>
      </c>
      <c r="D1121" t="s">
        <v>56</v>
      </c>
    </row>
    <row r="1122" spans="1:4" x14ac:dyDescent="0.3">
      <c r="A1122" s="33" t="s">
        <v>37</v>
      </c>
      <c r="B1122" s="34">
        <v>45077</v>
      </c>
      <c r="C1122">
        <v>1033.1803125000001</v>
      </c>
      <c r="D1122" t="s">
        <v>56</v>
      </c>
    </row>
    <row r="1123" spans="1:4" x14ac:dyDescent="0.3">
      <c r="A1123" s="33" t="s">
        <v>37</v>
      </c>
      <c r="B1123" s="34">
        <v>45107</v>
      </c>
      <c r="C1123">
        <v>1084.8393281250003</v>
      </c>
      <c r="D1123" t="s">
        <v>56</v>
      </c>
    </row>
    <row r="1124" spans="1:4" x14ac:dyDescent="0.3">
      <c r="A1124" s="33" t="s">
        <v>37</v>
      </c>
      <c r="B1124" s="34">
        <v>45138</v>
      </c>
      <c r="C1124">
        <v>1139.0812945312503</v>
      </c>
      <c r="D1124" t="s">
        <v>56</v>
      </c>
    </row>
    <row r="1125" spans="1:4" x14ac:dyDescent="0.3">
      <c r="A1125" s="33" t="s">
        <v>37</v>
      </c>
      <c r="B1125" s="34">
        <v>45169</v>
      </c>
      <c r="C1125">
        <v>1196.0353592578128</v>
      </c>
      <c r="D1125" t="s">
        <v>56</v>
      </c>
    </row>
    <row r="1126" spans="1:4" x14ac:dyDescent="0.3">
      <c r="A1126" s="33" t="s">
        <v>37</v>
      </c>
      <c r="B1126" s="34">
        <v>45199</v>
      </c>
      <c r="C1126">
        <v>1255.8371272207035</v>
      </c>
      <c r="D1126" t="s">
        <v>56</v>
      </c>
    </row>
    <row r="1127" spans="1:4" x14ac:dyDescent="0.3">
      <c r="A1127" s="33" t="s">
        <v>37</v>
      </c>
      <c r="B1127" s="34">
        <v>45230</v>
      </c>
      <c r="C1127">
        <v>941.87784541552764</v>
      </c>
      <c r="D1127" t="s">
        <v>56</v>
      </c>
    </row>
    <row r="1128" spans="1:4" x14ac:dyDescent="0.3">
      <c r="A1128" s="33" t="s">
        <v>37</v>
      </c>
      <c r="B1128" s="34">
        <v>45260</v>
      </c>
      <c r="C1128">
        <v>988.9717376863041</v>
      </c>
      <c r="D1128" t="s">
        <v>56</v>
      </c>
    </row>
    <row r="1129" spans="1:4" x14ac:dyDescent="0.3">
      <c r="A1129" s="33" t="s">
        <v>37</v>
      </c>
      <c r="B1129" s="34">
        <v>45291</v>
      </c>
      <c r="C1129">
        <v>1038.4203245706194</v>
      </c>
      <c r="D1129" t="s">
        <v>56</v>
      </c>
    </row>
    <row r="1130" spans="1:4" x14ac:dyDescent="0.3">
      <c r="A1130" s="33" t="s">
        <v>37</v>
      </c>
      <c r="B1130" s="34">
        <v>45322</v>
      </c>
      <c r="C1130">
        <v>778.81524342796456</v>
      </c>
      <c r="D1130" t="s">
        <v>56</v>
      </c>
    </row>
    <row r="1131" spans="1:4" x14ac:dyDescent="0.3">
      <c r="A1131" s="33" t="s">
        <v>37</v>
      </c>
      <c r="B1131" s="34">
        <v>45351</v>
      </c>
      <c r="C1131">
        <v>817.75600559936288</v>
      </c>
      <c r="D1131" t="s">
        <v>56</v>
      </c>
    </row>
    <row r="1132" spans="1:4" x14ac:dyDescent="0.3">
      <c r="A1132" s="33" t="s">
        <v>37</v>
      </c>
      <c r="B1132" s="34">
        <v>45382</v>
      </c>
      <c r="C1132">
        <v>858.64380587933101</v>
      </c>
      <c r="D1132" t="s">
        <v>56</v>
      </c>
    </row>
    <row r="1133" spans="1:4" x14ac:dyDescent="0.3">
      <c r="A1133" s="33" t="s">
        <v>37</v>
      </c>
      <c r="B1133" s="34">
        <v>45412</v>
      </c>
      <c r="C1133">
        <v>901.57599617329765</v>
      </c>
      <c r="D1133" t="s">
        <v>56</v>
      </c>
    </row>
    <row r="1134" spans="1:4" x14ac:dyDescent="0.3">
      <c r="A1134" s="33" t="s">
        <v>37</v>
      </c>
      <c r="B1134" s="34">
        <v>45443</v>
      </c>
      <c r="C1134">
        <v>946.65479598196259</v>
      </c>
      <c r="D1134" t="s">
        <v>56</v>
      </c>
    </row>
    <row r="1135" spans="1:4" x14ac:dyDescent="0.3">
      <c r="A1135" s="33" t="s">
        <v>37</v>
      </c>
      <c r="B1135" s="34">
        <v>45473</v>
      </c>
      <c r="C1135">
        <v>993.98753578106073</v>
      </c>
      <c r="D1135" t="s">
        <v>56</v>
      </c>
    </row>
    <row r="1136" spans="1:4" x14ac:dyDescent="0.3">
      <c r="A1136" s="33" t="s">
        <v>37</v>
      </c>
      <c r="B1136" s="34">
        <v>45504</v>
      </c>
      <c r="C1136">
        <v>1043.6869125701139</v>
      </c>
      <c r="D1136" t="s">
        <v>56</v>
      </c>
    </row>
    <row r="1137" spans="1:4" x14ac:dyDescent="0.3">
      <c r="A1137" s="33" t="s">
        <v>37</v>
      </c>
      <c r="B1137" s="34">
        <v>45535</v>
      </c>
      <c r="C1137">
        <v>1095.8712581986197</v>
      </c>
      <c r="D1137" t="s">
        <v>56</v>
      </c>
    </row>
    <row r="1138" spans="1:4" x14ac:dyDescent="0.3">
      <c r="A1138" s="33" t="s">
        <v>37</v>
      </c>
      <c r="B1138" s="34">
        <v>45565</v>
      </c>
      <c r="C1138">
        <v>1150.6648211085508</v>
      </c>
      <c r="D1138" t="s">
        <v>56</v>
      </c>
    </row>
    <row r="1139" spans="1:4" x14ac:dyDescent="0.3">
      <c r="A1139" s="33" t="s">
        <v>37</v>
      </c>
      <c r="B1139" s="34">
        <v>45596</v>
      </c>
      <c r="C1139">
        <v>1208.1980621639784</v>
      </c>
      <c r="D1139" t="s">
        <v>56</v>
      </c>
    </row>
    <row r="1140" spans="1:4" x14ac:dyDescent="0.3">
      <c r="A1140" s="33" t="s">
        <v>37</v>
      </c>
      <c r="B1140" s="34">
        <v>45626</v>
      </c>
      <c r="C1140">
        <v>1268.6079652721774</v>
      </c>
      <c r="D1140" t="s">
        <v>56</v>
      </c>
    </row>
    <row r="1141" spans="1:4" x14ac:dyDescent="0.3">
      <c r="A1141" s="33" t="s">
        <v>37</v>
      </c>
      <c r="B1141" s="34">
        <v>45657</v>
      </c>
      <c r="C1141">
        <v>1332.0383635357862</v>
      </c>
      <c r="D1141" t="s">
        <v>56</v>
      </c>
    </row>
    <row r="1142" spans="1:4" x14ac:dyDescent="0.3">
      <c r="A1142" s="33" t="s">
        <v>37</v>
      </c>
      <c r="B1142" s="34">
        <v>45688</v>
      </c>
      <c r="C1142">
        <v>1398.6402817125756</v>
      </c>
      <c r="D1142" t="s">
        <v>56</v>
      </c>
    </row>
    <row r="1143" spans="1:4" x14ac:dyDescent="0.3">
      <c r="A1143" s="33" t="s">
        <v>37</v>
      </c>
      <c r="B1143" s="34">
        <v>45716</v>
      </c>
      <c r="C1143">
        <v>1468.5722957982046</v>
      </c>
      <c r="D1143" t="s">
        <v>56</v>
      </c>
    </row>
    <row r="1144" spans="1:4" x14ac:dyDescent="0.3">
      <c r="A1144" s="33" t="s">
        <v>37</v>
      </c>
      <c r="B1144" s="34">
        <v>45747</v>
      </c>
      <c r="C1144">
        <v>1542.0009105881149</v>
      </c>
      <c r="D1144" t="s">
        <v>56</v>
      </c>
    </row>
    <row r="1145" spans="1:4" x14ac:dyDescent="0.3">
      <c r="A1145" s="33" t="s">
        <v>37</v>
      </c>
      <c r="B1145" s="34">
        <v>45777</v>
      </c>
      <c r="C1145">
        <v>1619.1009561175208</v>
      </c>
      <c r="D1145" t="s">
        <v>56</v>
      </c>
    </row>
    <row r="1146" spans="1:4" x14ac:dyDescent="0.3">
      <c r="A1146" s="33" t="s">
        <v>37</v>
      </c>
      <c r="B1146" s="34">
        <v>45808</v>
      </c>
      <c r="C1146">
        <v>1700.0560039233969</v>
      </c>
      <c r="D1146" t="s">
        <v>56</v>
      </c>
    </row>
    <row r="1147" spans="1:4" x14ac:dyDescent="0.3">
      <c r="A1147" s="33" t="s">
        <v>37</v>
      </c>
      <c r="B1147" s="34">
        <v>45838</v>
      </c>
      <c r="C1147">
        <v>1785.058804119567</v>
      </c>
      <c r="D1147" t="s">
        <v>56</v>
      </c>
    </row>
    <row r="1148" spans="1:4" x14ac:dyDescent="0.3">
      <c r="A1148" s="33" t="s">
        <v>37</v>
      </c>
      <c r="B1148" s="34">
        <v>45869</v>
      </c>
      <c r="C1148">
        <v>1874.3117443255453</v>
      </c>
      <c r="D1148" t="s">
        <v>56</v>
      </c>
    </row>
    <row r="1149" spans="1:4" x14ac:dyDescent="0.3">
      <c r="A1149" s="33" t="s">
        <v>37</v>
      </c>
      <c r="B1149" s="34">
        <v>45900</v>
      </c>
      <c r="C1149">
        <v>1968.0273315418226</v>
      </c>
      <c r="D1149" t="s">
        <v>56</v>
      </c>
    </row>
    <row r="1150" spans="1:4" x14ac:dyDescent="0.3">
      <c r="A1150" s="33" t="s">
        <v>37</v>
      </c>
      <c r="B1150" s="34">
        <v>45930</v>
      </c>
      <c r="C1150">
        <v>2066.4286981189139</v>
      </c>
      <c r="D1150" t="s">
        <v>56</v>
      </c>
    </row>
    <row r="1151" spans="1:4" x14ac:dyDescent="0.3">
      <c r="A1151" s="33" t="s">
        <v>37</v>
      </c>
      <c r="B1151" s="34">
        <v>45961</v>
      </c>
      <c r="C1151">
        <v>2169.7501330248597</v>
      </c>
      <c r="D1151" t="s">
        <v>56</v>
      </c>
    </row>
    <row r="1152" spans="1:4" x14ac:dyDescent="0.3">
      <c r="A1152" s="33" t="s">
        <v>37</v>
      </c>
      <c r="B1152" s="34">
        <v>45991</v>
      </c>
      <c r="C1152">
        <v>2278.2376396761028</v>
      </c>
      <c r="D1152" t="s">
        <v>56</v>
      </c>
    </row>
    <row r="1153" spans="1:4" x14ac:dyDescent="0.3">
      <c r="A1153" s="33" t="s">
        <v>37</v>
      </c>
      <c r="B1153" s="34">
        <v>46022</v>
      </c>
      <c r="C1153">
        <v>2392.1495216599083</v>
      </c>
      <c r="D1153" t="s">
        <v>56</v>
      </c>
    </row>
    <row r="1154" spans="1:4" x14ac:dyDescent="0.3">
      <c r="A1154" s="33" t="s">
        <v>38</v>
      </c>
      <c r="B1154" s="34">
        <v>44957</v>
      </c>
      <c r="C1154">
        <v>600</v>
      </c>
      <c r="D1154" t="s">
        <v>56</v>
      </c>
    </row>
    <row r="1155" spans="1:4" x14ac:dyDescent="0.3">
      <c r="A1155" s="33" t="s">
        <v>38</v>
      </c>
      <c r="B1155" s="34">
        <v>44985</v>
      </c>
      <c r="C1155">
        <v>630</v>
      </c>
      <c r="D1155" t="s">
        <v>56</v>
      </c>
    </row>
    <row r="1156" spans="1:4" x14ac:dyDescent="0.3">
      <c r="A1156" s="33" t="s">
        <v>38</v>
      </c>
      <c r="B1156" s="34">
        <v>45016</v>
      </c>
      <c r="C1156">
        <v>661.5</v>
      </c>
      <c r="D1156" t="s">
        <v>56</v>
      </c>
    </row>
    <row r="1157" spans="1:4" x14ac:dyDescent="0.3">
      <c r="A1157" s="33" t="s">
        <v>38</v>
      </c>
      <c r="B1157" s="34">
        <v>45046</v>
      </c>
      <c r="C1157">
        <v>694.57500000000005</v>
      </c>
      <c r="D1157" t="s">
        <v>56</v>
      </c>
    </row>
    <row r="1158" spans="1:4" x14ac:dyDescent="0.3">
      <c r="A1158" s="33" t="s">
        <v>38</v>
      </c>
      <c r="B1158" s="34">
        <v>45077</v>
      </c>
      <c r="C1158">
        <v>729.30375000000004</v>
      </c>
      <c r="D1158" t="s">
        <v>56</v>
      </c>
    </row>
    <row r="1159" spans="1:4" x14ac:dyDescent="0.3">
      <c r="A1159" s="33" t="s">
        <v>38</v>
      </c>
      <c r="B1159" s="34">
        <v>45107</v>
      </c>
      <c r="C1159">
        <v>765.76893750000011</v>
      </c>
      <c r="D1159" t="s">
        <v>56</v>
      </c>
    </row>
    <row r="1160" spans="1:4" x14ac:dyDescent="0.3">
      <c r="A1160" s="33" t="s">
        <v>38</v>
      </c>
      <c r="B1160" s="34">
        <v>45138</v>
      </c>
      <c r="C1160">
        <v>804.0573843750002</v>
      </c>
      <c r="D1160" t="s">
        <v>56</v>
      </c>
    </row>
    <row r="1161" spans="1:4" x14ac:dyDescent="0.3">
      <c r="A1161" s="33" t="s">
        <v>38</v>
      </c>
      <c r="B1161" s="34">
        <v>45169</v>
      </c>
      <c r="C1161">
        <v>844.26025359375024</v>
      </c>
      <c r="D1161" t="s">
        <v>56</v>
      </c>
    </row>
    <row r="1162" spans="1:4" x14ac:dyDescent="0.3">
      <c r="A1162" s="33" t="s">
        <v>38</v>
      </c>
      <c r="B1162" s="34">
        <v>45199</v>
      </c>
      <c r="C1162">
        <v>886.47326627343773</v>
      </c>
      <c r="D1162" t="s">
        <v>56</v>
      </c>
    </row>
    <row r="1163" spans="1:4" x14ac:dyDescent="0.3">
      <c r="A1163" s="33" t="s">
        <v>38</v>
      </c>
      <c r="B1163" s="34">
        <v>45230</v>
      </c>
      <c r="C1163">
        <v>930.79692958710962</v>
      </c>
      <c r="D1163" t="s">
        <v>56</v>
      </c>
    </row>
    <row r="1164" spans="1:4" x14ac:dyDescent="0.3">
      <c r="A1164" s="33" t="s">
        <v>38</v>
      </c>
      <c r="B1164" s="34">
        <v>45260</v>
      </c>
      <c r="C1164">
        <v>977.33677606646518</v>
      </c>
      <c r="D1164" t="s">
        <v>56</v>
      </c>
    </row>
    <row r="1165" spans="1:4" x14ac:dyDescent="0.3">
      <c r="A1165" s="33" t="s">
        <v>38</v>
      </c>
      <c r="B1165" s="34">
        <v>45291</v>
      </c>
      <c r="C1165">
        <v>1026.2036148697885</v>
      </c>
      <c r="D1165" t="s">
        <v>56</v>
      </c>
    </row>
    <row r="1166" spans="1:4" x14ac:dyDescent="0.3">
      <c r="A1166" s="33" t="s">
        <v>38</v>
      </c>
      <c r="B1166" s="34">
        <v>45322</v>
      </c>
      <c r="C1166">
        <v>1077.513795613278</v>
      </c>
      <c r="D1166" t="s">
        <v>56</v>
      </c>
    </row>
    <row r="1167" spans="1:4" x14ac:dyDescent="0.3">
      <c r="A1167" s="33" t="s">
        <v>38</v>
      </c>
      <c r="B1167" s="34">
        <v>45351</v>
      </c>
      <c r="C1167">
        <v>1131.3894853939421</v>
      </c>
      <c r="D1167" t="s">
        <v>56</v>
      </c>
    </row>
    <row r="1168" spans="1:4" x14ac:dyDescent="0.3">
      <c r="A1168" s="33" t="s">
        <v>38</v>
      </c>
      <c r="B1168" s="34">
        <v>45382</v>
      </c>
      <c r="C1168">
        <v>1187.9589596636392</v>
      </c>
      <c r="D1168" t="s">
        <v>56</v>
      </c>
    </row>
    <row r="1169" spans="1:4" x14ac:dyDescent="0.3">
      <c r="A1169" s="33" t="s">
        <v>38</v>
      </c>
      <c r="B1169" s="34">
        <v>45412</v>
      </c>
      <c r="C1169">
        <v>1247.3569076468214</v>
      </c>
      <c r="D1169" t="s">
        <v>56</v>
      </c>
    </row>
    <row r="1170" spans="1:4" x14ac:dyDescent="0.3">
      <c r="A1170" s="33" t="s">
        <v>38</v>
      </c>
      <c r="B1170" s="34">
        <v>45443</v>
      </c>
      <c r="C1170">
        <v>1309.7247530291625</v>
      </c>
      <c r="D1170" t="s">
        <v>56</v>
      </c>
    </row>
    <row r="1171" spans="1:4" x14ac:dyDescent="0.3">
      <c r="A1171" s="33" t="s">
        <v>38</v>
      </c>
      <c r="B1171" s="34">
        <v>45473</v>
      </c>
      <c r="C1171">
        <v>1375.2109906806206</v>
      </c>
      <c r="D1171" t="s">
        <v>56</v>
      </c>
    </row>
    <row r="1172" spans="1:4" x14ac:dyDescent="0.3">
      <c r="A1172" s="33" t="s">
        <v>38</v>
      </c>
      <c r="B1172" s="34">
        <v>45504</v>
      </c>
      <c r="C1172">
        <v>1443.9715402146517</v>
      </c>
      <c r="D1172" t="s">
        <v>56</v>
      </c>
    </row>
    <row r="1173" spans="1:4" x14ac:dyDescent="0.3">
      <c r="A1173" s="33" t="s">
        <v>38</v>
      </c>
      <c r="B1173" s="34">
        <v>45535</v>
      </c>
      <c r="C1173">
        <v>1516.1701172253843</v>
      </c>
      <c r="D1173" t="s">
        <v>56</v>
      </c>
    </row>
    <row r="1174" spans="1:4" x14ac:dyDescent="0.3">
      <c r="A1174" s="33" t="s">
        <v>38</v>
      </c>
      <c r="B1174" s="34">
        <v>45565</v>
      </c>
      <c r="C1174">
        <v>1591.9786230866534</v>
      </c>
      <c r="D1174" t="s">
        <v>56</v>
      </c>
    </row>
    <row r="1175" spans="1:4" x14ac:dyDescent="0.3">
      <c r="A1175" s="33" t="s">
        <v>38</v>
      </c>
      <c r="B1175" s="34">
        <v>45596</v>
      </c>
      <c r="C1175">
        <v>1671.5775542409863</v>
      </c>
      <c r="D1175" t="s">
        <v>56</v>
      </c>
    </row>
    <row r="1176" spans="1:4" x14ac:dyDescent="0.3">
      <c r="A1176" s="33" t="s">
        <v>38</v>
      </c>
      <c r="B1176" s="34">
        <v>45626</v>
      </c>
      <c r="C1176">
        <v>1755.1564319530357</v>
      </c>
      <c r="D1176" t="s">
        <v>56</v>
      </c>
    </row>
    <row r="1177" spans="1:4" x14ac:dyDescent="0.3">
      <c r="A1177" s="33" t="s">
        <v>38</v>
      </c>
      <c r="B1177" s="34">
        <v>45657</v>
      </c>
      <c r="C1177">
        <v>1842.9142535506876</v>
      </c>
      <c r="D1177" t="s">
        <v>56</v>
      </c>
    </row>
    <row r="1178" spans="1:4" x14ac:dyDescent="0.3">
      <c r="A1178" s="33" t="s">
        <v>38</v>
      </c>
      <c r="B1178" s="34">
        <v>45688</v>
      </c>
      <c r="C1178">
        <v>1935.059966228222</v>
      </c>
      <c r="D1178" t="s">
        <v>56</v>
      </c>
    </row>
    <row r="1179" spans="1:4" x14ac:dyDescent="0.3">
      <c r="A1179" s="33" t="s">
        <v>38</v>
      </c>
      <c r="B1179" s="34">
        <v>45716</v>
      </c>
      <c r="C1179">
        <v>2031.8129645396332</v>
      </c>
      <c r="D1179" t="s">
        <v>56</v>
      </c>
    </row>
    <row r="1180" spans="1:4" x14ac:dyDescent="0.3">
      <c r="A1180" s="33" t="s">
        <v>38</v>
      </c>
      <c r="B1180" s="34">
        <v>45747</v>
      </c>
      <c r="C1180">
        <v>2133.403612766615</v>
      </c>
      <c r="D1180" t="s">
        <v>56</v>
      </c>
    </row>
    <row r="1181" spans="1:4" x14ac:dyDescent="0.3">
      <c r="A1181" s="33" t="s">
        <v>38</v>
      </c>
      <c r="B1181" s="34">
        <v>45777</v>
      </c>
      <c r="C1181">
        <v>2240.0737934049457</v>
      </c>
      <c r="D1181" t="s">
        <v>56</v>
      </c>
    </row>
    <row r="1182" spans="1:4" x14ac:dyDescent="0.3">
      <c r="A1182" s="33" t="s">
        <v>38</v>
      </c>
      <c r="B1182" s="34">
        <v>45808</v>
      </c>
      <c r="C1182">
        <v>1680.0553450537093</v>
      </c>
      <c r="D1182" t="s">
        <v>56</v>
      </c>
    </row>
    <row r="1183" spans="1:4" x14ac:dyDescent="0.3">
      <c r="A1183" s="33" t="s">
        <v>38</v>
      </c>
      <c r="B1183" s="34">
        <v>45838</v>
      </c>
      <c r="C1183">
        <v>1764.0581123063948</v>
      </c>
      <c r="D1183" t="s">
        <v>56</v>
      </c>
    </row>
    <row r="1184" spans="1:4" x14ac:dyDescent="0.3">
      <c r="A1184" s="33" t="s">
        <v>38</v>
      </c>
      <c r="B1184" s="34">
        <v>45869</v>
      </c>
      <c r="C1184">
        <v>1852.2610179217147</v>
      </c>
      <c r="D1184" t="s">
        <v>56</v>
      </c>
    </row>
    <row r="1185" spans="1:4" x14ac:dyDescent="0.3">
      <c r="A1185" s="33" t="s">
        <v>38</v>
      </c>
      <c r="B1185" s="34">
        <v>45900</v>
      </c>
      <c r="C1185">
        <v>1944.8740688178004</v>
      </c>
      <c r="D1185" t="s">
        <v>56</v>
      </c>
    </row>
    <row r="1186" spans="1:4" x14ac:dyDescent="0.3">
      <c r="A1186" s="33" t="s">
        <v>38</v>
      </c>
      <c r="B1186" s="34">
        <v>45930</v>
      </c>
      <c r="C1186">
        <v>2042.1177722586906</v>
      </c>
      <c r="D1186" t="s">
        <v>56</v>
      </c>
    </row>
    <row r="1187" spans="1:4" x14ac:dyDescent="0.3">
      <c r="A1187" s="33" t="s">
        <v>38</v>
      </c>
      <c r="B1187" s="34">
        <v>45961</v>
      </c>
      <c r="C1187">
        <v>1531.5883291940179</v>
      </c>
      <c r="D1187" t="s">
        <v>56</v>
      </c>
    </row>
    <row r="1188" spans="1:4" x14ac:dyDescent="0.3">
      <c r="A1188" s="33" t="s">
        <v>38</v>
      </c>
      <c r="B1188" s="34">
        <v>45991</v>
      </c>
      <c r="C1188">
        <v>1608.1677456537188</v>
      </c>
      <c r="D1188" t="s">
        <v>56</v>
      </c>
    </row>
    <row r="1189" spans="1:4" x14ac:dyDescent="0.3">
      <c r="A1189" s="33" t="s">
        <v>38</v>
      </c>
      <c r="B1189" s="34">
        <v>46022</v>
      </c>
      <c r="C1189">
        <v>1688.5761329364047</v>
      </c>
      <c r="D1189" t="s">
        <v>56</v>
      </c>
    </row>
    <row r="1190" spans="1:4" x14ac:dyDescent="0.3">
      <c r="A1190" s="33" t="s">
        <v>39</v>
      </c>
      <c r="B1190" s="34">
        <v>44957</v>
      </c>
      <c r="C1190">
        <v>250</v>
      </c>
      <c r="D1190" t="s">
        <v>56</v>
      </c>
    </row>
    <row r="1191" spans="1:4" x14ac:dyDescent="0.3">
      <c r="A1191" s="33" t="s">
        <v>39</v>
      </c>
      <c r="B1191" s="34">
        <v>44985</v>
      </c>
      <c r="C1191">
        <v>262.5</v>
      </c>
      <c r="D1191" t="s">
        <v>56</v>
      </c>
    </row>
    <row r="1192" spans="1:4" x14ac:dyDescent="0.3">
      <c r="A1192" s="33" t="s">
        <v>39</v>
      </c>
      <c r="B1192" s="34">
        <v>45016</v>
      </c>
      <c r="C1192">
        <v>275.625</v>
      </c>
      <c r="D1192" t="s">
        <v>56</v>
      </c>
    </row>
    <row r="1193" spans="1:4" x14ac:dyDescent="0.3">
      <c r="A1193" s="33" t="s">
        <v>39</v>
      </c>
      <c r="B1193" s="34">
        <v>45046</v>
      </c>
      <c r="C1193">
        <v>289.40625</v>
      </c>
      <c r="D1193" t="s">
        <v>56</v>
      </c>
    </row>
    <row r="1194" spans="1:4" x14ac:dyDescent="0.3">
      <c r="A1194" s="33" t="s">
        <v>39</v>
      </c>
      <c r="B1194" s="34">
        <v>45077</v>
      </c>
      <c r="C1194">
        <v>303.87656250000003</v>
      </c>
      <c r="D1194" t="s">
        <v>56</v>
      </c>
    </row>
    <row r="1195" spans="1:4" x14ac:dyDescent="0.3">
      <c r="A1195" s="33" t="s">
        <v>39</v>
      </c>
      <c r="B1195" s="34">
        <v>45107</v>
      </c>
      <c r="C1195">
        <v>319.07039062500007</v>
      </c>
      <c r="D1195" t="s">
        <v>56</v>
      </c>
    </row>
    <row r="1196" spans="1:4" x14ac:dyDescent="0.3">
      <c r="A1196" s="33" t="s">
        <v>39</v>
      </c>
      <c r="B1196" s="34">
        <v>45138</v>
      </c>
      <c r="C1196">
        <v>335.02391015625011</v>
      </c>
      <c r="D1196" t="s">
        <v>56</v>
      </c>
    </row>
    <row r="1197" spans="1:4" x14ac:dyDescent="0.3">
      <c r="A1197" s="33" t="s">
        <v>39</v>
      </c>
      <c r="B1197" s="34">
        <v>45169</v>
      </c>
      <c r="C1197">
        <v>351.77510566406261</v>
      </c>
      <c r="D1197" t="s">
        <v>56</v>
      </c>
    </row>
    <row r="1198" spans="1:4" x14ac:dyDescent="0.3">
      <c r="A1198" s="33" t="s">
        <v>39</v>
      </c>
      <c r="B1198" s="34">
        <v>45199</v>
      </c>
      <c r="C1198">
        <v>369.36386094726578</v>
      </c>
      <c r="D1198" t="s">
        <v>56</v>
      </c>
    </row>
    <row r="1199" spans="1:4" x14ac:dyDescent="0.3">
      <c r="A1199" s="33" t="s">
        <v>39</v>
      </c>
      <c r="B1199" s="34">
        <v>45230</v>
      </c>
      <c r="C1199">
        <v>387.83205399462906</v>
      </c>
      <c r="D1199" t="s">
        <v>56</v>
      </c>
    </row>
    <row r="1200" spans="1:4" x14ac:dyDescent="0.3">
      <c r="A1200" s="33" t="s">
        <v>39</v>
      </c>
      <c r="B1200" s="34">
        <v>45260</v>
      </c>
      <c r="C1200">
        <v>407.22365669436056</v>
      </c>
      <c r="D1200" t="s">
        <v>56</v>
      </c>
    </row>
    <row r="1201" spans="1:4" x14ac:dyDescent="0.3">
      <c r="A1201" s="33" t="s">
        <v>39</v>
      </c>
      <c r="B1201" s="34">
        <v>45291</v>
      </c>
      <c r="C1201">
        <v>427.58483952907858</v>
      </c>
      <c r="D1201" t="s">
        <v>56</v>
      </c>
    </row>
    <row r="1202" spans="1:4" x14ac:dyDescent="0.3">
      <c r="A1202" s="33" t="s">
        <v>39</v>
      </c>
      <c r="B1202" s="34">
        <v>45322</v>
      </c>
      <c r="C1202">
        <v>448.96408150553253</v>
      </c>
      <c r="D1202" t="s">
        <v>56</v>
      </c>
    </row>
    <row r="1203" spans="1:4" x14ac:dyDescent="0.3">
      <c r="A1203" s="33" t="s">
        <v>39</v>
      </c>
      <c r="B1203" s="34">
        <v>45351</v>
      </c>
      <c r="C1203">
        <v>471.41228558080917</v>
      </c>
      <c r="D1203" t="s">
        <v>56</v>
      </c>
    </row>
    <row r="1204" spans="1:4" x14ac:dyDescent="0.3">
      <c r="A1204" s="33" t="s">
        <v>39</v>
      </c>
      <c r="B1204" s="34">
        <v>45382</v>
      </c>
      <c r="C1204">
        <v>494.98289985984962</v>
      </c>
      <c r="D1204" t="s">
        <v>56</v>
      </c>
    </row>
    <row r="1205" spans="1:4" x14ac:dyDescent="0.3">
      <c r="A1205" s="33" t="s">
        <v>39</v>
      </c>
      <c r="B1205" s="34">
        <v>45412</v>
      </c>
      <c r="C1205">
        <v>519.73204485284214</v>
      </c>
      <c r="D1205" t="s">
        <v>56</v>
      </c>
    </row>
    <row r="1206" spans="1:4" x14ac:dyDescent="0.3">
      <c r="A1206" s="33" t="s">
        <v>39</v>
      </c>
      <c r="B1206" s="34">
        <v>45443</v>
      </c>
      <c r="C1206">
        <v>545.71864709548424</v>
      </c>
      <c r="D1206" t="s">
        <v>56</v>
      </c>
    </row>
    <row r="1207" spans="1:4" x14ac:dyDescent="0.3">
      <c r="A1207" s="33" t="s">
        <v>39</v>
      </c>
      <c r="B1207" s="34">
        <v>45473</v>
      </c>
      <c r="C1207">
        <v>573.00457945025846</v>
      </c>
      <c r="D1207" t="s">
        <v>56</v>
      </c>
    </row>
    <row r="1208" spans="1:4" x14ac:dyDescent="0.3">
      <c r="A1208" s="33" t="s">
        <v>39</v>
      </c>
      <c r="B1208" s="34">
        <v>45504</v>
      </c>
      <c r="C1208">
        <v>601.65480842277145</v>
      </c>
      <c r="D1208" t="s">
        <v>56</v>
      </c>
    </row>
    <row r="1209" spans="1:4" x14ac:dyDescent="0.3">
      <c r="A1209" s="33" t="s">
        <v>39</v>
      </c>
      <c r="B1209" s="34">
        <v>45535</v>
      </c>
      <c r="C1209">
        <v>631.73754884391008</v>
      </c>
      <c r="D1209" t="s">
        <v>56</v>
      </c>
    </row>
    <row r="1210" spans="1:4" x14ac:dyDescent="0.3">
      <c r="A1210" s="33" t="s">
        <v>39</v>
      </c>
      <c r="B1210" s="34">
        <v>45565</v>
      </c>
      <c r="C1210">
        <v>663.32442628610556</v>
      </c>
      <c r="D1210" t="s">
        <v>56</v>
      </c>
    </row>
    <row r="1211" spans="1:4" x14ac:dyDescent="0.3">
      <c r="A1211" s="33" t="s">
        <v>39</v>
      </c>
      <c r="B1211" s="34">
        <v>45596</v>
      </c>
      <c r="C1211">
        <v>696.49064760041085</v>
      </c>
      <c r="D1211" t="s">
        <v>56</v>
      </c>
    </row>
    <row r="1212" spans="1:4" x14ac:dyDescent="0.3">
      <c r="A1212" s="33" t="s">
        <v>39</v>
      </c>
      <c r="B1212" s="34">
        <v>45626</v>
      </c>
      <c r="C1212">
        <v>731.31517998043148</v>
      </c>
      <c r="D1212" t="s">
        <v>56</v>
      </c>
    </row>
    <row r="1213" spans="1:4" x14ac:dyDescent="0.3">
      <c r="A1213" s="33" t="s">
        <v>39</v>
      </c>
      <c r="B1213" s="34">
        <v>45657</v>
      </c>
      <c r="C1213">
        <v>767.88093897945305</v>
      </c>
      <c r="D1213" t="s">
        <v>56</v>
      </c>
    </row>
    <row r="1214" spans="1:4" x14ac:dyDescent="0.3">
      <c r="A1214" s="33" t="s">
        <v>39</v>
      </c>
      <c r="B1214" s="34">
        <v>45688</v>
      </c>
      <c r="C1214">
        <v>806.27498592842574</v>
      </c>
      <c r="D1214" t="s">
        <v>56</v>
      </c>
    </row>
    <row r="1215" spans="1:4" x14ac:dyDescent="0.3">
      <c r="A1215" s="33" t="s">
        <v>39</v>
      </c>
      <c r="B1215" s="34">
        <v>45716</v>
      </c>
      <c r="C1215">
        <v>846.58873522484703</v>
      </c>
      <c r="D1215" t="s">
        <v>56</v>
      </c>
    </row>
    <row r="1216" spans="1:4" x14ac:dyDescent="0.3">
      <c r="A1216" s="33" t="s">
        <v>39</v>
      </c>
      <c r="B1216" s="34">
        <v>45747</v>
      </c>
      <c r="C1216">
        <v>888.91817198608942</v>
      </c>
      <c r="D1216" t="s">
        <v>56</v>
      </c>
    </row>
    <row r="1217" spans="1:4" x14ac:dyDescent="0.3">
      <c r="A1217" s="33" t="s">
        <v>39</v>
      </c>
      <c r="B1217" s="34">
        <v>45777</v>
      </c>
      <c r="C1217">
        <v>933.36408058539394</v>
      </c>
      <c r="D1217" t="s">
        <v>56</v>
      </c>
    </row>
    <row r="1218" spans="1:4" x14ac:dyDescent="0.3">
      <c r="A1218" s="33" t="s">
        <v>39</v>
      </c>
      <c r="B1218" s="34">
        <v>45808</v>
      </c>
      <c r="C1218">
        <v>980.03228461466369</v>
      </c>
      <c r="D1218" t="s">
        <v>56</v>
      </c>
    </row>
    <row r="1219" spans="1:4" x14ac:dyDescent="0.3">
      <c r="A1219" s="33" t="s">
        <v>39</v>
      </c>
      <c r="B1219" s="34">
        <v>45838</v>
      </c>
      <c r="C1219">
        <v>1029.0338988453968</v>
      </c>
      <c r="D1219" t="s">
        <v>56</v>
      </c>
    </row>
    <row r="1220" spans="1:4" x14ac:dyDescent="0.3">
      <c r="A1220" s="33" t="s">
        <v>39</v>
      </c>
      <c r="B1220" s="34">
        <v>45869</v>
      </c>
      <c r="C1220">
        <v>1080.4855937876666</v>
      </c>
      <c r="D1220" t="s">
        <v>56</v>
      </c>
    </row>
    <row r="1221" spans="1:4" x14ac:dyDescent="0.3">
      <c r="A1221" s="33" t="s">
        <v>39</v>
      </c>
      <c r="B1221" s="34">
        <v>45900</v>
      </c>
      <c r="C1221">
        <v>1134.50987347705</v>
      </c>
      <c r="D1221" t="s">
        <v>56</v>
      </c>
    </row>
    <row r="1222" spans="1:4" x14ac:dyDescent="0.3">
      <c r="A1222" s="33" t="s">
        <v>39</v>
      </c>
      <c r="B1222" s="34">
        <v>45930</v>
      </c>
      <c r="C1222">
        <v>1191.2353671509024</v>
      </c>
      <c r="D1222" t="s">
        <v>56</v>
      </c>
    </row>
    <row r="1223" spans="1:4" x14ac:dyDescent="0.3">
      <c r="A1223" s="33" t="s">
        <v>39</v>
      </c>
      <c r="B1223" s="34">
        <v>45961</v>
      </c>
      <c r="C1223">
        <v>1250.7971355084476</v>
      </c>
      <c r="D1223" t="s">
        <v>56</v>
      </c>
    </row>
    <row r="1224" spans="1:4" x14ac:dyDescent="0.3">
      <c r="A1224" s="33" t="s">
        <v>39</v>
      </c>
      <c r="B1224" s="34">
        <v>45991</v>
      </c>
      <c r="C1224">
        <v>1313.3369922838699</v>
      </c>
      <c r="D1224" t="s">
        <v>56</v>
      </c>
    </row>
    <row r="1225" spans="1:4" x14ac:dyDescent="0.3">
      <c r="A1225" s="33" t="s">
        <v>39</v>
      </c>
      <c r="B1225" s="34">
        <v>46022</v>
      </c>
      <c r="C1225">
        <v>1379.0038418980635</v>
      </c>
      <c r="D1225" t="s">
        <v>56</v>
      </c>
    </row>
    <row r="1226" spans="1:4" x14ac:dyDescent="0.3">
      <c r="A1226" s="33" t="s">
        <v>40</v>
      </c>
      <c r="B1226" s="34">
        <v>44957</v>
      </c>
      <c r="C1226">
        <v>1700</v>
      </c>
      <c r="D1226" t="s">
        <v>56</v>
      </c>
    </row>
    <row r="1227" spans="1:4" x14ac:dyDescent="0.3">
      <c r="A1227" s="33" t="s">
        <v>40</v>
      </c>
      <c r="B1227" s="34">
        <v>44985</v>
      </c>
      <c r="C1227">
        <v>1700</v>
      </c>
      <c r="D1227" t="s">
        <v>56</v>
      </c>
    </row>
    <row r="1228" spans="1:4" x14ac:dyDescent="0.3">
      <c r="A1228" s="33" t="s">
        <v>40</v>
      </c>
      <c r="B1228" s="34">
        <v>45016</v>
      </c>
      <c r="C1228">
        <v>1700</v>
      </c>
      <c r="D1228" t="s">
        <v>56</v>
      </c>
    </row>
    <row r="1229" spans="1:4" x14ac:dyDescent="0.3">
      <c r="A1229" s="33" t="s">
        <v>40</v>
      </c>
      <c r="B1229" s="34">
        <v>45046</v>
      </c>
      <c r="C1229">
        <v>1700</v>
      </c>
      <c r="D1229" t="s">
        <v>56</v>
      </c>
    </row>
    <row r="1230" spans="1:4" x14ac:dyDescent="0.3">
      <c r="A1230" s="33" t="s">
        <v>40</v>
      </c>
      <c r="B1230" s="34">
        <v>45077</v>
      </c>
      <c r="C1230">
        <v>1700</v>
      </c>
      <c r="D1230" t="s">
        <v>56</v>
      </c>
    </row>
    <row r="1231" spans="1:4" x14ac:dyDescent="0.3">
      <c r="A1231" s="33" t="s">
        <v>40</v>
      </c>
      <c r="B1231" s="34">
        <v>45107</v>
      </c>
      <c r="C1231">
        <v>1700</v>
      </c>
      <c r="D1231" t="s">
        <v>56</v>
      </c>
    </row>
    <row r="1232" spans="1:4" x14ac:dyDescent="0.3">
      <c r="A1232" s="33" t="s">
        <v>40</v>
      </c>
      <c r="B1232" s="34">
        <v>45138</v>
      </c>
      <c r="C1232">
        <v>1700</v>
      </c>
      <c r="D1232" t="s">
        <v>56</v>
      </c>
    </row>
    <row r="1233" spans="1:4" x14ac:dyDescent="0.3">
      <c r="A1233" s="33" t="s">
        <v>40</v>
      </c>
      <c r="B1233" s="34">
        <v>45169</v>
      </c>
      <c r="C1233">
        <v>1700</v>
      </c>
      <c r="D1233" t="s">
        <v>56</v>
      </c>
    </row>
    <row r="1234" spans="1:4" x14ac:dyDescent="0.3">
      <c r="A1234" s="33" t="s">
        <v>40</v>
      </c>
      <c r="B1234" s="34">
        <v>45199</v>
      </c>
      <c r="C1234">
        <v>1700</v>
      </c>
      <c r="D1234" t="s">
        <v>56</v>
      </c>
    </row>
    <row r="1235" spans="1:4" x14ac:dyDescent="0.3">
      <c r="A1235" s="33" t="s">
        <v>40</v>
      </c>
      <c r="B1235" s="34">
        <v>45230</v>
      </c>
      <c r="C1235">
        <v>1700</v>
      </c>
      <c r="D1235" t="s">
        <v>56</v>
      </c>
    </row>
    <row r="1236" spans="1:4" x14ac:dyDescent="0.3">
      <c r="A1236" s="33" t="s">
        <v>40</v>
      </c>
      <c r="B1236" s="34">
        <v>45260</v>
      </c>
      <c r="C1236">
        <v>1700</v>
      </c>
      <c r="D1236" t="s">
        <v>56</v>
      </c>
    </row>
    <row r="1237" spans="1:4" x14ac:dyDescent="0.3">
      <c r="A1237" s="33" t="s">
        <v>40</v>
      </c>
      <c r="B1237" s="34">
        <v>45291</v>
      </c>
      <c r="C1237">
        <v>1700</v>
      </c>
      <c r="D1237" t="s">
        <v>56</v>
      </c>
    </row>
    <row r="1238" spans="1:4" x14ac:dyDescent="0.3">
      <c r="A1238" s="33" t="s">
        <v>40</v>
      </c>
      <c r="B1238" s="34">
        <v>45322</v>
      </c>
      <c r="C1238">
        <v>1700</v>
      </c>
      <c r="D1238" t="s">
        <v>56</v>
      </c>
    </row>
    <row r="1239" spans="1:4" x14ac:dyDescent="0.3">
      <c r="A1239" s="33" t="s">
        <v>40</v>
      </c>
      <c r="B1239" s="34">
        <v>45351</v>
      </c>
      <c r="C1239">
        <v>1700</v>
      </c>
      <c r="D1239" t="s">
        <v>56</v>
      </c>
    </row>
    <row r="1240" spans="1:4" x14ac:dyDescent="0.3">
      <c r="A1240" s="33" t="s">
        <v>40</v>
      </c>
      <c r="B1240" s="34">
        <v>45382</v>
      </c>
      <c r="C1240">
        <v>1700</v>
      </c>
      <c r="D1240" t="s">
        <v>56</v>
      </c>
    </row>
    <row r="1241" spans="1:4" x14ac:dyDescent="0.3">
      <c r="A1241" s="33" t="s">
        <v>40</v>
      </c>
      <c r="B1241" s="34">
        <v>45412</v>
      </c>
      <c r="C1241">
        <v>1700</v>
      </c>
      <c r="D1241" t="s">
        <v>56</v>
      </c>
    </row>
    <row r="1242" spans="1:4" x14ac:dyDescent="0.3">
      <c r="A1242" s="33" t="s">
        <v>40</v>
      </c>
      <c r="B1242" s="34">
        <v>45443</v>
      </c>
      <c r="C1242">
        <v>1700</v>
      </c>
      <c r="D1242" t="s">
        <v>56</v>
      </c>
    </row>
    <row r="1243" spans="1:4" x14ac:dyDescent="0.3">
      <c r="A1243" s="33" t="s">
        <v>40</v>
      </c>
      <c r="B1243" s="34">
        <v>45473</v>
      </c>
      <c r="C1243">
        <v>1700</v>
      </c>
      <c r="D1243" t="s">
        <v>56</v>
      </c>
    </row>
    <row r="1244" spans="1:4" x14ac:dyDescent="0.3">
      <c r="A1244" s="33" t="s">
        <v>40</v>
      </c>
      <c r="B1244" s="34">
        <v>45504</v>
      </c>
      <c r="C1244">
        <v>1700</v>
      </c>
      <c r="D1244" t="s">
        <v>56</v>
      </c>
    </row>
    <row r="1245" spans="1:4" x14ac:dyDescent="0.3">
      <c r="A1245" s="33" t="s">
        <v>40</v>
      </c>
      <c r="B1245" s="34">
        <v>45535</v>
      </c>
      <c r="C1245">
        <v>1700</v>
      </c>
      <c r="D1245" t="s">
        <v>56</v>
      </c>
    </row>
    <row r="1246" spans="1:4" x14ac:dyDescent="0.3">
      <c r="A1246" s="33" t="s">
        <v>40</v>
      </c>
      <c r="B1246" s="34">
        <v>45565</v>
      </c>
      <c r="C1246">
        <v>1700</v>
      </c>
      <c r="D1246" t="s">
        <v>56</v>
      </c>
    </row>
    <row r="1247" spans="1:4" x14ac:dyDescent="0.3">
      <c r="A1247" s="33" t="s">
        <v>40</v>
      </c>
      <c r="B1247" s="34">
        <v>45596</v>
      </c>
      <c r="C1247">
        <v>1700</v>
      </c>
      <c r="D1247" t="s">
        <v>56</v>
      </c>
    </row>
    <row r="1248" spans="1:4" x14ac:dyDescent="0.3">
      <c r="A1248" s="33" t="s">
        <v>40</v>
      </c>
      <c r="B1248" s="34">
        <v>45626</v>
      </c>
      <c r="C1248">
        <v>1700</v>
      </c>
      <c r="D1248" t="s">
        <v>56</v>
      </c>
    </row>
    <row r="1249" spans="1:4" x14ac:dyDescent="0.3">
      <c r="A1249" s="33" t="s">
        <v>40</v>
      </c>
      <c r="B1249" s="34">
        <v>45657</v>
      </c>
      <c r="C1249">
        <v>1700</v>
      </c>
      <c r="D1249" t="s">
        <v>56</v>
      </c>
    </row>
    <row r="1250" spans="1:4" x14ac:dyDescent="0.3">
      <c r="A1250" s="33" t="s">
        <v>40</v>
      </c>
      <c r="B1250" s="34">
        <v>45688</v>
      </c>
      <c r="C1250">
        <v>1700</v>
      </c>
      <c r="D1250" t="s">
        <v>56</v>
      </c>
    </row>
    <row r="1251" spans="1:4" x14ac:dyDescent="0.3">
      <c r="A1251" s="33" t="s">
        <v>40</v>
      </c>
      <c r="B1251" s="34">
        <v>45716</v>
      </c>
      <c r="C1251">
        <v>1700</v>
      </c>
      <c r="D1251" t="s">
        <v>56</v>
      </c>
    </row>
    <row r="1252" spans="1:4" x14ac:dyDescent="0.3">
      <c r="A1252" s="33" t="s">
        <v>40</v>
      </c>
      <c r="B1252" s="34">
        <v>45747</v>
      </c>
      <c r="C1252">
        <v>1700</v>
      </c>
      <c r="D1252" t="s">
        <v>56</v>
      </c>
    </row>
    <row r="1253" spans="1:4" x14ac:dyDescent="0.3">
      <c r="A1253" s="33" t="s">
        <v>40</v>
      </c>
      <c r="B1253" s="34">
        <v>45777</v>
      </c>
      <c r="C1253">
        <v>1700</v>
      </c>
      <c r="D1253" t="s">
        <v>56</v>
      </c>
    </row>
    <row r="1254" spans="1:4" x14ac:dyDescent="0.3">
      <c r="A1254" s="33" t="s">
        <v>40</v>
      </c>
      <c r="B1254" s="34">
        <v>45808</v>
      </c>
      <c r="C1254">
        <v>1700</v>
      </c>
      <c r="D1254" t="s">
        <v>56</v>
      </c>
    </row>
    <row r="1255" spans="1:4" x14ac:dyDescent="0.3">
      <c r="A1255" s="33" t="s">
        <v>40</v>
      </c>
      <c r="B1255" s="34">
        <v>45838</v>
      </c>
      <c r="C1255">
        <v>1700</v>
      </c>
      <c r="D1255" t="s">
        <v>56</v>
      </c>
    </row>
    <row r="1256" spans="1:4" x14ac:dyDescent="0.3">
      <c r="A1256" s="33" t="s">
        <v>40</v>
      </c>
      <c r="B1256" s="34">
        <v>45869</v>
      </c>
      <c r="C1256">
        <v>1700</v>
      </c>
      <c r="D1256" t="s">
        <v>56</v>
      </c>
    </row>
    <row r="1257" spans="1:4" x14ac:dyDescent="0.3">
      <c r="A1257" s="33" t="s">
        <v>40</v>
      </c>
      <c r="B1257" s="34">
        <v>45900</v>
      </c>
      <c r="C1257">
        <v>1700</v>
      </c>
      <c r="D1257" t="s">
        <v>56</v>
      </c>
    </row>
    <row r="1258" spans="1:4" x14ac:dyDescent="0.3">
      <c r="A1258" s="33" t="s">
        <v>40</v>
      </c>
      <c r="B1258" s="34">
        <v>45930</v>
      </c>
      <c r="C1258">
        <v>1700</v>
      </c>
      <c r="D1258" t="s">
        <v>56</v>
      </c>
    </row>
    <row r="1259" spans="1:4" x14ac:dyDescent="0.3">
      <c r="A1259" s="33" t="s">
        <v>40</v>
      </c>
      <c r="B1259" s="34">
        <v>45961</v>
      </c>
      <c r="C1259">
        <v>1700</v>
      </c>
      <c r="D1259" t="s">
        <v>56</v>
      </c>
    </row>
    <row r="1260" spans="1:4" x14ac:dyDescent="0.3">
      <c r="A1260" s="33" t="s">
        <v>40</v>
      </c>
      <c r="B1260" s="34">
        <v>45991</v>
      </c>
      <c r="C1260">
        <v>1700</v>
      </c>
      <c r="D1260" t="s">
        <v>56</v>
      </c>
    </row>
    <row r="1261" spans="1:4" x14ac:dyDescent="0.3">
      <c r="A1261" s="33" t="s">
        <v>40</v>
      </c>
      <c r="B1261" s="34">
        <v>46022</v>
      </c>
      <c r="C1261">
        <v>1700</v>
      </c>
      <c r="D1261" t="s">
        <v>56</v>
      </c>
    </row>
    <row r="1262" spans="1:4" x14ac:dyDescent="0.3">
      <c r="A1262" s="33" t="s">
        <v>41</v>
      </c>
      <c r="B1262" s="34">
        <v>44957</v>
      </c>
      <c r="C1262">
        <v>44597.875</v>
      </c>
      <c r="D1262" t="s">
        <v>56</v>
      </c>
    </row>
    <row r="1263" spans="1:4" x14ac:dyDescent="0.3">
      <c r="A1263" s="33" t="s">
        <v>41</v>
      </c>
      <c r="B1263" s="34">
        <v>44985</v>
      </c>
      <c r="C1263">
        <v>42658.518799999998</v>
      </c>
      <c r="D1263" t="s">
        <v>56</v>
      </c>
    </row>
    <row r="1264" spans="1:4" x14ac:dyDescent="0.3">
      <c r="A1264" s="33" t="s">
        <v>41</v>
      </c>
      <c r="B1264" s="34">
        <v>45016</v>
      </c>
      <c r="C1264">
        <v>41641.4447</v>
      </c>
      <c r="D1264" t="s">
        <v>56</v>
      </c>
    </row>
    <row r="1265" spans="1:4" x14ac:dyDescent="0.3">
      <c r="A1265" s="33" t="s">
        <v>41</v>
      </c>
      <c r="B1265" s="34">
        <v>45046</v>
      </c>
      <c r="C1265">
        <v>38355.72</v>
      </c>
      <c r="D1265" t="s">
        <v>56</v>
      </c>
    </row>
    <row r="1266" spans="1:4" x14ac:dyDescent="0.3">
      <c r="A1266" s="33" t="s">
        <v>41</v>
      </c>
      <c r="B1266" s="34">
        <v>45077</v>
      </c>
      <c r="C1266">
        <v>40273.506000000001</v>
      </c>
      <c r="D1266" t="s">
        <v>56</v>
      </c>
    </row>
    <row r="1267" spans="1:4" x14ac:dyDescent="0.3">
      <c r="A1267" s="33" t="s">
        <v>41</v>
      </c>
      <c r="B1267" s="34">
        <v>45107</v>
      </c>
      <c r="C1267">
        <v>42287.181400000001</v>
      </c>
      <c r="D1267" t="s">
        <v>56</v>
      </c>
    </row>
    <row r="1268" spans="1:4" x14ac:dyDescent="0.3">
      <c r="A1268" s="33" t="s">
        <v>41</v>
      </c>
      <c r="B1268" s="34">
        <v>45138</v>
      </c>
      <c r="C1268">
        <v>44050.052499999998</v>
      </c>
      <c r="D1268" t="s">
        <v>56</v>
      </c>
    </row>
    <row r="1269" spans="1:4" x14ac:dyDescent="0.3">
      <c r="A1269" s="33" t="s">
        <v>41</v>
      </c>
      <c r="B1269" s="34">
        <v>45169</v>
      </c>
      <c r="C1269">
        <v>46252.555099999998</v>
      </c>
      <c r="D1269" t="s">
        <v>56</v>
      </c>
    </row>
    <row r="1270" spans="1:4" x14ac:dyDescent="0.3">
      <c r="A1270" s="33" t="s">
        <v>41</v>
      </c>
      <c r="B1270" s="34">
        <v>45199</v>
      </c>
      <c r="C1270">
        <v>48219.186900000001</v>
      </c>
      <c r="D1270" t="s">
        <v>56</v>
      </c>
    </row>
    <row r="1271" spans="1:4" x14ac:dyDescent="0.3">
      <c r="A1271" s="33" t="s">
        <v>41</v>
      </c>
      <c r="B1271" s="34">
        <v>45230</v>
      </c>
      <c r="C1271">
        <v>47024.099699999999</v>
      </c>
      <c r="D1271" t="s">
        <v>56</v>
      </c>
    </row>
    <row r="1272" spans="1:4" x14ac:dyDescent="0.3">
      <c r="A1272" s="33" t="s">
        <v>41</v>
      </c>
      <c r="B1272" s="34">
        <v>45260</v>
      </c>
      <c r="C1272">
        <v>43687.101199999997</v>
      </c>
      <c r="D1272" t="s">
        <v>56</v>
      </c>
    </row>
    <row r="1273" spans="1:4" x14ac:dyDescent="0.3">
      <c r="A1273" s="33" t="s">
        <v>41</v>
      </c>
      <c r="B1273" s="34">
        <v>45291</v>
      </c>
      <c r="C1273">
        <v>45871.456200000001</v>
      </c>
      <c r="D1273" t="s">
        <v>56</v>
      </c>
    </row>
    <row r="1274" spans="1:4" x14ac:dyDescent="0.3">
      <c r="A1274" s="33" t="s">
        <v>41</v>
      </c>
      <c r="B1274" s="34">
        <v>45322</v>
      </c>
      <c r="C1274">
        <v>47853.502899999999</v>
      </c>
      <c r="D1274" t="s">
        <v>56</v>
      </c>
    </row>
    <row r="1275" spans="1:4" x14ac:dyDescent="0.3">
      <c r="A1275" s="33" t="s">
        <v>41</v>
      </c>
      <c r="B1275" s="34">
        <v>45351</v>
      </c>
      <c r="C1275">
        <v>50246.178099999997</v>
      </c>
      <c r="D1275" t="s">
        <v>56</v>
      </c>
    </row>
    <row r="1276" spans="1:4" x14ac:dyDescent="0.3">
      <c r="A1276" s="33" t="s">
        <v>41</v>
      </c>
      <c r="B1276" s="34">
        <v>45382</v>
      </c>
      <c r="C1276">
        <v>52758.487000000001</v>
      </c>
      <c r="D1276" t="s">
        <v>56</v>
      </c>
    </row>
    <row r="1277" spans="1:4" x14ac:dyDescent="0.3">
      <c r="A1277" s="33" t="s">
        <v>41</v>
      </c>
      <c r="B1277" s="34">
        <v>45412</v>
      </c>
      <c r="C1277">
        <v>50679.365700000002</v>
      </c>
      <c r="D1277" t="s">
        <v>56</v>
      </c>
    </row>
    <row r="1278" spans="1:4" x14ac:dyDescent="0.3">
      <c r="A1278" s="33" t="s">
        <v>41</v>
      </c>
      <c r="B1278" s="34">
        <v>45443</v>
      </c>
      <c r="C1278">
        <v>52848.195699999997</v>
      </c>
      <c r="D1278" t="s">
        <v>56</v>
      </c>
    </row>
    <row r="1279" spans="1:4" x14ac:dyDescent="0.3">
      <c r="A1279" s="33" t="s">
        <v>41</v>
      </c>
      <c r="B1279" s="34">
        <v>45473</v>
      </c>
      <c r="C1279">
        <v>51855.451099999998</v>
      </c>
      <c r="D1279" t="s">
        <v>56</v>
      </c>
    </row>
    <row r="1280" spans="1:4" x14ac:dyDescent="0.3">
      <c r="A1280" s="33" t="s">
        <v>41</v>
      </c>
      <c r="B1280" s="34">
        <v>45504</v>
      </c>
      <c r="C1280">
        <v>51540.100100000003</v>
      </c>
      <c r="D1280" t="s">
        <v>56</v>
      </c>
    </row>
    <row r="1281" spans="1:4" x14ac:dyDescent="0.3">
      <c r="A1281" s="33" t="s">
        <v>41</v>
      </c>
      <c r="B1281" s="34">
        <v>45535</v>
      </c>
      <c r="C1281">
        <v>47639.424800000001</v>
      </c>
      <c r="D1281" t="s">
        <v>56</v>
      </c>
    </row>
    <row r="1282" spans="1:4" x14ac:dyDescent="0.3">
      <c r="A1282" s="33" t="s">
        <v>41</v>
      </c>
      <c r="B1282" s="34">
        <v>45565</v>
      </c>
      <c r="C1282">
        <v>50021.396000000001</v>
      </c>
      <c r="D1282" t="s">
        <v>56</v>
      </c>
    </row>
    <row r="1283" spans="1:4" x14ac:dyDescent="0.3">
      <c r="A1283" s="33" t="s">
        <v>41</v>
      </c>
      <c r="B1283" s="34">
        <v>45596</v>
      </c>
      <c r="C1283">
        <v>51816.779600000002</v>
      </c>
      <c r="D1283" t="s">
        <v>56</v>
      </c>
    </row>
    <row r="1284" spans="1:4" x14ac:dyDescent="0.3">
      <c r="A1284" s="33" t="s">
        <v>41</v>
      </c>
      <c r="B1284" s="34">
        <v>45626</v>
      </c>
      <c r="C1284">
        <v>54407.618499999997</v>
      </c>
      <c r="D1284" t="s">
        <v>56</v>
      </c>
    </row>
    <row r="1285" spans="1:4" x14ac:dyDescent="0.3">
      <c r="A1285" s="33" t="s">
        <v>41</v>
      </c>
      <c r="B1285" s="34">
        <v>45657</v>
      </c>
      <c r="C1285">
        <v>57127.999499999998</v>
      </c>
      <c r="D1285" t="s">
        <v>56</v>
      </c>
    </row>
    <row r="1286" spans="1:4" x14ac:dyDescent="0.3">
      <c r="A1286" s="33" t="s">
        <v>41</v>
      </c>
      <c r="B1286" s="34">
        <v>45688</v>
      </c>
      <c r="C1286">
        <v>57015.1319</v>
      </c>
      <c r="D1286" t="s">
        <v>56</v>
      </c>
    </row>
    <row r="1287" spans="1:4" x14ac:dyDescent="0.3">
      <c r="A1287" s="33" t="s">
        <v>41</v>
      </c>
      <c r="B1287" s="34">
        <v>45716</v>
      </c>
      <c r="C1287">
        <v>56339.904600000002</v>
      </c>
      <c r="D1287" t="s">
        <v>56</v>
      </c>
    </row>
    <row r="1288" spans="1:4" x14ac:dyDescent="0.3">
      <c r="A1288" s="33" t="s">
        <v>41</v>
      </c>
      <c r="B1288" s="34">
        <v>45747</v>
      </c>
      <c r="C1288">
        <v>59156.899799999999</v>
      </c>
      <c r="D1288" t="s">
        <v>56</v>
      </c>
    </row>
    <row r="1289" spans="1:4" x14ac:dyDescent="0.3">
      <c r="A1289" s="33" t="s">
        <v>41</v>
      </c>
      <c r="B1289" s="34">
        <v>45777</v>
      </c>
      <c r="C1289">
        <v>58969.504500000003</v>
      </c>
      <c r="D1289" t="s">
        <v>56</v>
      </c>
    </row>
    <row r="1290" spans="1:4" x14ac:dyDescent="0.3">
      <c r="A1290" s="33" t="s">
        <v>41</v>
      </c>
      <c r="B1290" s="34">
        <v>45808</v>
      </c>
      <c r="C1290">
        <v>56582.946799999998</v>
      </c>
      <c r="D1290" t="s">
        <v>56</v>
      </c>
    </row>
    <row r="1291" spans="1:4" x14ac:dyDescent="0.3">
      <c r="A1291" s="33" t="s">
        <v>41</v>
      </c>
      <c r="B1291" s="34">
        <v>45838</v>
      </c>
      <c r="C1291">
        <v>59412.094100000002</v>
      </c>
      <c r="D1291" t="s">
        <v>56</v>
      </c>
    </row>
    <row r="1292" spans="1:4" x14ac:dyDescent="0.3">
      <c r="A1292" s="33" t="s">
        <v>41</v>
      </c>
      <c r="B1292" s="34">
        <v>45869</v>
      </c>
      <c r="C1292">
        <v>56136.610099999998</v>
      </c>
      <c r="D1292" t="s">
        <v>56</v>
      </c>
    </row>
    <row r="1293" spans="1:4" x14ac:dyDescent="0.3">
      <c r="A1293" s="33" t="s">
        <v>41</v>
      </c>
      <c r="B1293" s="34">
        <v>45900</v>
      </c>
      <c r="C1293">
        <v>58943.440600000002</v>
      </c>
      <c r="D1293" t="s">
        <v>56</v>
      </c>
    </row>
    <row r="1294" spans="1:4" x14ac:dyDescent="0.3">
      <c r="A1294" s="33" t="s">
        <v>41</v>
      </c>
      <c r="B1294" s="34">
        <v>45930</v>
      </c>
      <c r="C1294">
        <v>61890.6126</v>
      </c>
      <c r="D1294" t="s">
        <v>56</v>
      </c>
    </row>
    <row r="1295" spans="1:4" x14ac:dyDescent="0.3">
      <c r="A1295" s="33" t="s">
        <v>41</v>
      </c>
      <c r="B1295" s="34">
        <v>45961</v>
      </c>
      <c r="C1295">
        <v>64372.507899999997</v>
      </c>
      <c r="D1295" t="s">
        <v>56</v>
      </c>
    </row>
    <row r="1296" spans="1:4" x14ac:dyDescent="0.3">
      <c r="A1296" s="33" t="s">
        <v>41</v>
      </c>
      <c r="B1296" s="34">
        <v>45991</v>
      </c>
      <c r="C1296">
        <v>64800.338199999998</v>
      </c>
      <c r="D1296" t="s">
        <v>56</v>
      </c>
    </row>
    <row r="1297" spans="1:4" x14ac:dyDescent="0.3">
      <c r="A1297" s="33" t="s">
        <v>41</v>
      </c>
      <c r="B1297" s="34">
        <v>46022</v>
      </c>
      <c r="C1297">
        <v>64499.82</v>
      </c>
      <c r="D1297" t="s">
        <v>56</v>
      </c>
    </row>
    <row r="1298" spans="1:4" x14ac:dyDescent="0.3">
      <c r="A1298" s="33" t="s">
        <v>42</v>
      </c>
      <c r="B1298" s="34">
        <v>44957</v>
      </c>
      <c r="C1298">
        <v>-44597.875</v>
      </c>
      <c r="D1298" t="s">
        <v>56</v>
      </c>
    </row>
    <row r="1299" spans="1:4" x14ac:dyDescent="0.3">
      <c r="A1299" s="33" t="s">
        <v>42</v>
      </c>
      <c r="B1299" s="34">
        <v>44985</v>
      </c>
      <c r="C1299">
        <v>-42658.518799999998</v>
      </c>
      <c r="D1299" t="s">
        <v>56</v>
      </c>
    </row>
    <row r="1300" spans="1:4" x14ac:dyDescent="0.3">
      <c r="A1300" s="33" t="s">
        <v>42</v>
      </c>
      <c r="B1300" s="34">
        <v>45016</v>
      </c>
      <c r="C1300">
        <v>-41641.4447</v>
      </c>
      <c r="D1300" t="s">
        <v>56</v>
      </c>
    </row>
    <row r="1301" spans="1:4" x14ac:dyDescent="0.3">
      <c r="A1301" s="33" t="s">
        <v>42</v>
      </c>
      <c r="B1301" s="34">
        <v>45046</v>
      </c>
      <c r="C1301">
        <v>-38355.72</v>
      </c>
      <c r="D1301" t="s">
        <v>56</v>
      </c>
    </row>
    <row r="1302" spans="1:4" x14ac:dyDescent="0.3">
      <c r="A1302" s="33" t="s">
        <v>42</v>
      </c>
      <c r="B1302" s="34">
        <v>45077</v>
      </c>
      <c r="C1302">
        <v>-40273.506000000001</v>
      </c>
      <c r="D1302" t="s">
        <v>56</v>
      </c>
    </row>
    <row r="1303" spans="1:4" x14ac:dyDescent="0.3">
      <c r="A1303" s="33" t="s">
        <v>42</v>
      </c>
      <c r="B1303" s="34">
        <v>45107</v>
      </c>
      <c r="C1303">
        <v>-42287.181400000001</v>
      </c>
      <c r="D1303" t="s">
        <v>56</v>
      </c>
    </row>
    <row r="1304" spans="1:4" x14ac:dyDescent="0.3">
      <c r="A1304" s="33" t="s">
        <v>42</v>
      </c>
      <c r="B1304" s="34">
        <v>45138</v>
      </c>
      <c r="C1304">
        <v>-44050.052499999998</v>
      </c>
      <c r="D1304" t="s">
        <v>56</v>
      </c>
    </row>
    <row r="1305" spans="1:4" x14ac:dyDescent="0.3">
      <c r="A1305" s="33" t="s">
        <v>42</v>
      </c>
      <c r="B1305" s="34">
        <v>45169</v>
      </c>
      <c r="C1305">
        <v>-46252.555099999998</v>
      </c>
      <c r="D1305" t="s">
        <v>56</v>
      </c>
    </row>
    <row r="1306" spans="1:4" x14ac:dyDescent="0.3">
      <c r="A1306" s="33" t="s">
        <v>42</v>
      </c>
      <c r="B1306" s="34">
        <v>45199</v>
      </c>
      <c r="C1306">
        <v>-48219.186900000001</v>
      </c>
      <c r="D1306" t="s">
        <v>56</v>
      </c>
    </row>
    <row r="1307" spans="1:4" x14ac:dyDescent="0.3">
      <c r="A1307" s="33" t="s">
        <v>42</v>
      </c>
      <c r="B1307" s="34">
        <v>45230</v>
      </c>
      <c r="C1307">
        <v>-47024.099699999999</v>
      </c>
      <c r="D1307" t="s">
        <v>56</v>
      </c>
    </row>
    <row r="1308" spans="1:4" x14ac:dyDescent="0.3">
      <c r="A1308" s="33" t="s">
        <v>42</v>
      </c>
      <c r="B1308" s="34">
        <v>45260</v>
      </c>
      <c r="C1308">
        <v>-43687.101199999997</v>
      </c>
      <c r="D1308" t="s">
        <v>56</v>
      </c>
    </row>
    <row r="1309" spans="1:4" x14ac:dyDescent="0.3">
      <c r="A1309" s="33" t="s">
        <v>42</v>
      </c>
      <c r="B1309" s="34">
        <v>45291</v>
      </c>
      <c r="C1309">
        <v>-45871.456200000001</v>
      </c>
      <c r="D1309" t="s">
        <v>56</v>
      </c>
    </row>
    <row r="1310" spans="1:4" x14ac:dyDescent="0.3">
      <c r="A1310" s="33" t="s">
        <v>42</v>
      </c>
      <c r="B1310" s="34">
        <v>45322</v>
      </c>
      <c r="C1310">
        <v>-47853.502899999999</v>
      </c>
      <c r="D1310" t="s">
        <v>56</v>
      </c>
    </row>
    <row r="1311" spans="1:4" x14ac:dyDescent="0.3">
      <c r="A1311" s="33" t="s">
        <v>42</v>
      </c>
      <c r="B1311" s="34">
        <v>45351</v>
      </c>
      <c r="C1311">
        <v>-50246.178099999997</v>
      </c>
      <c r="D1311" t="s">
        <v>56</v>
      </c>
    </row>
    <row r="1312" spans="1:4" x14ac:dyDescent="0.3">
      <c r="A1312" s="33" t="s">
        <v>42</v>
      </c>
      <c r="B1312" s="34">
        <v>45382</v>
      </c>
      <c r="C1312">
        <v>-52758.487000000001</v>
      </c>
      <c r="D1312" t="s">
        <v>56</v>
      </c>
    </row>
    <row r="1313" spans="1:4" x14ac:dyDescent="0.3">
      <c r="A1313" s="33" t="s">
        <v>42</v>
      </c>
      <c r="B1313" s="34">
        <v>45412</v>
      </c>
      <c r="C1313">
        <v>-50679.365700000002</v>
      </c>
      <c r="D1313" t="s">
        <v>56</v>
      </c>
    </row>
    <row r="1314" spans="1:4" x14ac:dyDescent="0.3">
      <c r="A1314" s="33" t="s">
        <v>42</v>
      </c>
      <c r="B1314" s="34">
        <v>45443</v>
      </c>
      <c r="C1314">
        <v>-52848.195699999997</v>
      </c>
      <c r="D1314" t="s">
        <v>56</v>
      </c>
    </row>
    <row r="1315" spans="1:4" x14ac:dyDescent="0.3">
      <c r="A1315" s="33" t="s">
        <v>42</v>
      </c>
      <c r="B1315" s="34">
        <v>45473</v>
      </c>
      <c r="C1315">
        <v>-51855.451099999998</v>
      </c>
      <c r="D1315" t="s">
        <v>56</v>
      </c>
    </row>
    <row r="1316" spans="1:4" x14ac:dyDescent="0.3">
      <c r="A1316" s="33" t="s">
        <v>42</v>
      </c>
      <c r="B1316" s="34">
        <v>45504</v>
      </c>
      <c r="C1316">
        <v>-51540.100100000003</v>
      </c>
      <c r="D1316" t="s">
        <v>56</v>
      </c>
    </row>
    <row r="1317" spans="1:4" x14ac:dyDescent="0.3">
      <c r="A1317" s="33" t="s">
        <v>42</v>
      </c>
      <c r="B1317" s="34">
        <v>45535</v>
      </c>
      <c r="C1317">
        <v>-47639.424800000001</v>
      </c>
      <c r="D1317" t="s">
        <v>56</v>
      </c>
    </row>
    <row r="1318" spans="1:4" x14ac:dyDescent="0.3">
      <c r="A1318" s="33" t="s">
        <v>42</v>
      </c>
      <c r="B1318" s="34">
        <v>45565</v>
      </c>
      <c r="C1318">
        <v>-50021.396000000001</v>
      </c>
      <c r="D1318" t="s">
        <v>56</v>
      </c>
    </row>
    <row r="1319" spans="1:4" x14ac:dyDescent="0.3">
      <c r="A1319" s="33" t="s">
        <v>42</v>
      </c>
      <c r="B1319" s="34">
        <v>45596</v>
      </c>
      <c r="C1319">
        <v>-51816.779600000002</v>
      </c>
      <c r="D1319" t="s">
        <v>56</v>
      </c>
    </row>
    <row r="1320" spans="1:4" x14ac:dyDescent="0.3">
      <c r="A1320" s="33" t="s">
        <v>42</v>
      </c>
      <c r="B1320" s="34">
        <v>45626</v>
      </c>
      <c r="C1320">
        <v>-54407.618499999997</v>
      </c>
      <c r="D1320" t="s">
        <v>56</v>
      </c>
    </row>
    <row r="1321" spans="1:4" x14ac:dyDescent="0.3">
      <c r="A1321" s="33" t="s">
        <v>42</v>
      </c>
      <c r="B1321" s="34">
        <v>45657</v>
      </c>
      <c r="C1321">
        <v>-57127.999499999998</v>
      </c>
      <c r="D1321" t="s">
        <v>56</v>
      </c>
    </row>
    <row r="1322" spans="1:4" x14ac:dyDescent="0.3">
      <c r="A1322" s="33" t="s">
        <v>42</v>
      </c>
      <c r="B1322" s="34">
        <v>45688</v>
      </c>
      <c r="C1322">
        <v>-57015.1319</v>
      </c>
      <c r="D1322" t="s">
        <v>56</v>
      </c>
    </row>
    <row r="1323" spans="1:4" x14ac:dyDescent="0.3">
      <c r="A1323" s="33" t="s">
        <v>42</v>
      </c>
      <c r="B1323" s="34">
        <v>45716</v>
      </c>
      <c r="C1323">
        <v>-56339.904600000002</v>
      </c>
      <c r="D1323" t="s">
        <v>56</v>
      </c>
    </row>
    <row r="1324" spans="1:4" x14ac:dyDescent="0.3">
      <c r="A1324" s="33" t="s">
        <v>42</v>
      </c>
      <c r="B1324" s="34">
        <v>45747</v>
      </c>
      <c r="C1324">
        <v>-59156.899799999999</v>
      </c>
      <c r="D1324" t="s">
        <v>56</v>
      </c>
    </row>
    <row r="1325" spans="1:4" x14ac:dyDescent="0.3">
      <c r="A1325" s="33" t="s">
        <v>42</v>
      </c>
      <c r="B1325" s="34">
        <v>45777</v>
      </c>
      <c r="C1325">
        <v>-58969.504500000003</v>
      </c>
      <c r="D1325" t="s">
        <v>56</v>
      </c>
    </row>
    <row r="1326" spans="1:4" x14ac:dyDescent="0.3">
      <c r="A1326" s="33" t="s">
        <v>42</v>
      </c>
      <c r="B1326" s="34">
        <v>45808</v>
      </c>
      <c r="C1326">
        <v>-56582.946799999998</v>
      </c>
      <c r="D1326" t="s">
        <v>56</v>
      </c>
    </row>
    <row r="1327" spans="1:4" x14ac:dyDescent="0.3">
      <c r="A1327" s="33" t="s">
        <v>42</v>
      </c>
      <c r="B1327" s="34">
        <v>45838</v>
      </c>
      <c r="C1327">
        <v>-59412.094100000002</v>
      </c>
      <c r="D1327" t="s">
        <v>56</v>
      </c>
    </row>
    <row r="1328" spans="1:4" x14ac:dyDescent="0.3">
      <c r="A1328" s="33" t="s">
        <v>42</v>
      </c>
      <c r="B1328" s="34">
        <v>45869</v>
      </c>
      <c r="C1328">
        <v>-56136.610099999998</v>
      </c>
      <c r="D1328" t="s">
        <v>56</v>
      </c>
    </row>
    <row r="1329" spans="1:4" x14ac:dyDescent="0.3">
      <c r="A1329" s="33" t="s">
        <v>42</v>
      </c>
      <c r="B1329" s="34">
        <v>45900</v>
      </c>
      <c r="C1329">
        <v>-58943.440600000002</v>
      </c>
      <c r="D1329" t="s">
        <v>56</v>
      </c>
    </row>
    <row r="1330" spans="1:4" x14ac:dyDescent="0.3">
      <c r="A1330" s="33" t="s">
        <v>42</v>
      </c>
      <c r="B1330" s="34">
        <v>45930</v>
      </c>
      <c r="C1330">
        <v>-61890.6126</v>
      </c>
      <c r="D1330" t="s">
        <v>56</v>
      </c>
    </row>
    <row r="1331" spans="1:4" x14ac:dyDescent="0.3">
      <c r="A1331" s="33" t="s">
        <v>42</v>
      </c>
      <c r="B1331" s="34">
        <v>45961</v>
      </c>
      <c r="C1331">
        <v>-64372.507899999997</v>
      </c>
      <c r="D1331" t="s">
        <v>56</v>
      </c>
    </row>
    <row r="1332" spans="1:4" x14ac:dyDescent="0.3">
      <c r="A1332" s="33" t="s">
        <v>42</v>
      </c>
      <c r="B1332" s="34">
        <v>45991</v>
      </c>
      <c r="C1332">
        <v>-64800.338199999998</v>
      </c>
      <c r="D1332" t="s">
        <v>56</v>
      </c>
    </row>
    <row r="1333" spans="1:4" x14ac:dyDescent="0.3">
      <c r="A1333" s="33" t="s">
        <v>42</v>
      </c>
      <c r="B1333" s="34">
        <v>46022</v>
      </c>
      <c r="C1333">
        <v>-64499.82</v>
      </c>
      <c r="D1333" t="s">
        <v>56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56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56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56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56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56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56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56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56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56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56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56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56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56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56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56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56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56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56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56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56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56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56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56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56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56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56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56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56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56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56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56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56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56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56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56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56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56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56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56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56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56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56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56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56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56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56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56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56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56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56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56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56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56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56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56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56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56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56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56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56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56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56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56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56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56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56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56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56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56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56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56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56</v>
      </c>
    </row>
    <row r="1406" spans="1:4" x14ac:dyDescent="0.3">
      <c r="A1406" s="33" t="s">
        <v>47</v>
      </c>
      <c r="B1406" s="34">
        <v>44957</v>
      </c>
      <c r="C1406">
        <v>0</v>
      </c>
      <c r="D1406" t="s">
        <v>56</v>
      </c>
    </row>
    <row r="1407" spans="1:4" x14ac:dyDescent="0.3">
      <c r="A1407" s="33" t="s">
        <v>47</v>
      </c>
      <c r="B1407" s="34">
        <v>44985</v>
      </c>
      <c r="C1407">
        <v>0</v>
      </c>
      <c r="D1407" t="s">
        <v>56</v>
      </c>
    </row>
    <row r="1408" spans="1:4" x14ac:dyDescent="0.3">
      <c r="A1408" s="33" t="s">
        <v>47</v>
      </c>
      <c r="B1408" s="34">
        <v>45016</v>
      </c>
      <c r="C1408">
        <v>0</v>
      </c>
      <c r="D1408" t="s">
        <v>56</v>
      </c>
    </row>
    <row r="1409" spans="1:4" x14ac:dyDescent="0.3">
      <c r="A1409" s="33" t="s">
        <v>47</v>
      </c>
      <c r="B1409" s="34">
        <v>45046</v>
      </c>
      <c r="C1409">
        <v>0</v>
      </c>
      <c r="D1409" t="s">
        <v>56</v>
      </c>
    </row>
    <row r="1410" spans="1:4" x14ac:dyDescent="0.3">
      <c r="A1410" s="33" t="s">
        <v>47</v>
      </c>
      <c r="B1410" s="34">
        <v>45077</v>
      </c>
      <c r="C1410">
        <v>0</v>
      </c>
      <c r="D1410" t="s">
        <v>56</v>
      </c>
    </row>
    <row r="1411" spans="1:4" x14ac:dyDescent="0.3">
      <c r="A1411" s="33" t="s">
        <v>47</v>
      </c>
      <c r="B1411" s="34">
        <v>45107</v>
      </c>
      <c r="C1411">
        <v>0</v>
      </c>
      <c r="D1411" t="s">
        <v>56</v>
      </c>
    </row>
    <row r="1412" spans="1:4" x14ac:dyDescent="0.3">
      <c r="A1412" s="33" t="s">
        <v>47</v>
      </c>
      <c r="B1412" s="34">
        <v>45138</v>
      </c>
      <c r="C1412">
        <v>0</v>
      </c>
      <c r="D1412" t="s">
        <v>56</v>
      </c>
    </row>
    <row r="1413" spans="1:4" x14ac:dyDescent="0.3">
      <c r="A1413" s="33" t="s">
        <v>47</v>
      </c>
      <c r="B1413" s="34">
        <v>45169</v>
      </c>
      <c r="C1413">
        <v>0</v>
      </c>
      <c r="D1413" t="s">
        <v>56</v>
      </c>
    </row>
    <row r="1414" spans="1:4" x14ac:dyDescent="0.3">
      <c r="A1414" s="33" t="s">
        <v>47</v>
      </c>
      <c r="B1414" s="34">
        <v>45199</v>
      </c>
      <c r="C1414">
        <v>0</v>
      </c>
      <c r="D1414" t="s">
        <v>56</v>
      </c>
    </row>
    <row r="1415" spans="1:4" x14ac:dyDescent="0.3">
      <c r="A1415" s="33" t="s">
        <v>47</v>
      </c>
      <c r="B1415" s="34">
        <v>45230</v>
      </c>
      <c r="C1415">
        <v>0</v>
      </c>
      <c r="D1415" t="s">
        <v>56</v>
      </c>
    </row>
    <row r="1416" spans="1:4" x14ac:dyDescent="0.3">
      <c r="A1416" s="33" t="s">
        <v>47</v>
      </c>
      <c r="B1416" s="34">
        <v>45260</v>
      </c>
      <c r="C1416">
        <v>0</v>
      </c>
      <c r="D1416" t="s">
        <v>56</v>
      </c>
    </row>
    <row r="1417" spans="1:4" x14ac:dyDescent="0.3">
      <c r="A1417" s="33" t="s">
        <v>47</v>
      </c>
      <c r="B1417" s="34">
        <v>45291</v>
      </c>
      <c r="C1417">
        <v>0</v>
      </c>
      <c r="D1417" t="s">
        <v>56</v>
      </c>
    </row>
    <row r="1418" spans="1:4" x14ac:dyDescent="0.3">
      <c r="A1418" s="33" t="s">
        <v>47</v>
      </c>
      <c r="B1418" s="34">
        <v>45322</v>
      </c>
      <c r="C1418">
        <v>0</v>
      </c>
      <c r="D1418" t="s">
        <v>56</v>
      </c>
    </row>
    <row r="1419" spans="1:4" x14ac:dyDescent="0.3">
      <c r="A1419" s="33" t="s">
        <v>47</v>
      </c>
      <c r="B1419" s="34">
        <v>45351</v>
      </c>
      <c r="C1419">
        <v>0</v>
      </c>
      <c r="D1419" t="s">
        <v>56</v>
      </c>
    </row>
    <row r="1420" spans="1:4" x14ac:dyDescent="0.3">
      <c r="A1420" s="33" t="s">
        <v>47</v>
      </c>
      <c r="B1420" s="34">
        <v>45382</v>
      </c>
      <c r="C1420">
        <v>0</v>
      </c>
      <c r="D1420" t="s">
        <v>56</v>
      </c>
    </row>
    <row r="1421" spans="1:4" x14ac:dyDescent="0.3">
      <c r="A1421" s="33" t="s">
        <v>47</v>
      </c>
      <c r="B1421" s="34">
        <v>45412</v>
      </c>
      <c r="C1421">
        <v>0</v>
      </c>
      <c r="D1421" t="s">
        <v>56</v>
      </c>
    </row>
    <row r="1422" spans="1:4" x14ac:dyDescent="0.3">
      <c r="A1422" s="33" t="s">
        <v>47</v>
      </c>
      <c r="B1422" s="34">
        <v>45443</v>
      </c>
      <c r="C1422">
        <v>0</v>
      </c>
      <c r="D1422" t="s">
        <v>56</v>
      </c>
    </row>
    <row r="1423" spans="1:4" x14ac:dyDescent="0.3">
      <c r="A1423" s="33" t="s">
        <v>47</v>
      </c>
      <c r="B1423" s="34">
        <v>45473</v>
      </c>
      <c r="C1423">
        <v>0</v>
      </c>
      <c r="D1423" t="s">
        <v>56</v>
      </c>
    </row>
    <row r="1424" spans="1:4" x14ac:dyDescent="0.3">
      <c r="A1424" s="33" t="s">
        <v>47</v>
      </c>
      <c r="B1424" s="34">
        <v>45504</v>
      </c>
      <c r="C1424">
        <v>0</v>
      </c>
      <c r="D1424" t="s">
        <v>56</v>
      </c>
    </row>
    <row r="1425" spans="1:4" x14ac:dyDescent="0.3">
      <c r="A1425" s="33" t="s">
        <v>47</v>
      </c>
      <c r="B1425" s="34">
        <v>45535</v>
      </c>
      <c r="C1425">
        <v>0</v>
      </c>
      <c r="D1425" t="s">
        <v>56</v>
      </c>
    </row>
    <row r="1426" spans="1:4" x14ac:dyDescent="0.3">
      <c r="A1426" s="33" t="s">
        <v>47</v>
      </c>
      <c r="B1426" s="34">
        <v>45565</v>
      </c>
      <c r="C1426">
        <v>0</v>
      </c>
      <c r="D1426" t="s">
        <v>56</v>
      </c>
    </row>
    <row r="1427" spans="1:4" x14ac:dyDescent="0.3">
      <c r="A1427" s="33" t="s">
        <v>47</v>
      </c>
      <c r="B1427" s="34">
        <v>45596</v>
      </c>
      <c r="C1427">
        <v>0</v>
      </c>
      <c r="D1427" t="s">
        <v>56</v>
      </c>
    </row>
    <row r="1428" spans="1:4" x14ac:dyDescent="0.3">
      <c r="A1428" s="33" t="s">
        <v>47</v>
      </c>
      <c r="B1428" s="34">
        <v>45626</v>
      </c>
      <c r="C1428">
        <v>0</v>
      </c>
      <c r="D1428" t="s">
        <v>56</v>
      </c>
    </row>
    <row r="1429" spans="1:4" x14ac:dyDescent="0.3">
      <c r="A1429" s="33" t="s">
        <v>47</v>
      </c>
      <c r="B1429" s="34">
        <v>45657</v>
      </c>
      <c r="C1429">
        <v>0</v>
      </c>
      <c r="D1429" t="s">
        <v>56</v>
      </c>
    </row>
    <row r="1430" spans="1:4" x14ac:dyDescent="0.3">
      <c r="A1430" s="33" t="s">
        <v>47</v>
      </c>
      <c r="B1430" s="34">
        <v>45688</v>
      </c>
      <c r="C1430">
        <v>0</v>
      </c>
      <c r="D1430" t="s">
        <v>56</v>
      </c>
    </row>
    <row r="1431" spans="1:4" x14ac:dyDescent="0.3">
      <c r="A1431" s="33" t="s">
        <v>47</v>
      </c>
      <c r="B1431" s="34">
        <v>45716</v>
      </c>
      <c r="C1431">
        <v>0</v>
      </c>
      <c r="D1431" t="s">
        <v>56</v>
      </c>
    </row>
    <row r="1432" spans="1:4" x14ac:dyDescent="0.3">
      <c r="A1432" s="33" t="s">
        <v>47</v>
      </c>
      <c r="B1432" s="34">
        <v>45747</v>
      </c>
      <c r="C1432">
        <v>0</v>
      </c>
      <c r="D1432" t="s">
        <v>56</v>
      </c>
    </row>
    <row r="1433" spans="1:4" x14ac:dyDescent="0.3">
      <c r="A1433" s="33" t="s">
        <v>47</v>
      </c>
      <c r="B1433" s="34">
        <v>45777</v>
      </c>
      <c r="C1433">
        <v>0</v>
      </c>
      <c r="D1433" t="s">
        <v>56</v>
      </c>
    </row>
    <row r="1434" spans="1:4" x14ac:dyDescent="0.3">
      <c r="A1434" s="33" t="s">
        <v>47</v>
      </c>
      <c r="B1434" s="34">
        <v>45808</v>
      </c>
      <c r="C1434">
        <v>0</v>
      </c>
      <c r="D1434" t="s">
        <v>56</v>
      </c>
    </row>
    <row r="1435" spans="1:4" x14ac:dyDescent="0.3">
      <c r="A1435" s="33" t="s">
        <v>47</v>
      </c>
      <c r="B1435" s="34">
        <v>45838</v>
      </c>
      <c r="C1435">
        <v>0</v>
      </c>
      <c r="D1435" t="s">
        <v>56</v>
      </c>
    </row>
    <row r="1436" spans="1:4" x14ac:dyDescent="0.3">
      <c r="A1436" s="33" t="s">
        <v>47</v>
      </c>
      <c r="B1436" s="34">
        <v>45869</v>
      </c>
      <c r="C1436">
        <v>0</v>
      </c>
      <c r="D1436" t="s">
        <v>56</v>
      </c>
    </row>
    <row r="1437" spans="1:4" x14ac:dyDescent="0.3">
      <c r="A1437" s="33" t="s">
        <v>47</v>
      </c>
      <c r="B1437" s="34">
        <v>45900</v>
      </c>
      <c r="C1437">
        <v>0</v>
      </c>
      <c r="D1437" t="s">
        <v>56</v>
      </c>
    </row>
    <row r="1438" spans="1:4" x14ac:dyDescent="0.3">
      <c r="A1438" s="33" t="s">
        <v>47</v>
      </c>
      <c r="B1438" s="34">
        <v>45930</v>
      </c>
      <c r="C1438">
        <v>0</v>
      </c>
      <c r="D1438" t="s">
        <v>56</v>
      </c>
    </row>
    <row r="1439" spans="1:4" x14ac:dyDescent="0.3">
      <c r="A1439" s="33" t="s">
        <v>47</v>
      </c>
      <c r="B1439" s="34">
        <v>45961</v>
      </c>
      <c r="C1439">
        <v>0</v>
      </c>
      <c r="D1439" t="s">
        <v>56</v>
      </c>
    </row>
    <row r="1440" spans="1:4" x14ac:dyDescent="0.3">
      <c r="A1440" s="33" t="s">
        <v>47</v>
      </c>
      <c r="B1440" s="34">
        <v>45991</v>
      </c>
      <c r="C1440">
        <v>0</v>
      </c>
      <c r="D1440" t="s">
        <v>56</v>
      </c>
    </row>
    <row r="1441" spans="1:4" x14ac:dyDescent="0.3">
      <c r="A1441" s="33" t="s">
        <v>47</v>
      </c>
      <c r="B1441" s="34">
        <v>46022</v>
      </c>
      <c r="C1441">
        <v>0</v>
      </c>
      <c r="D1441" t="s">
        <v>56</v>
      </c>
    </row>
    <row r="1442" spans="1:4" x14ac:dyDescent="0.3">
      <c r="A1442" s="33" t="s">
        <v>48</v>
      </c>
      <c r="B1442" s="34">
        <v>44957</v>
      </c>
      <c r="C1442">
        <v>0</v>
      </c>
      <c r="D1442" t="s">
        <v>56</v>
      </c>
    </row>
    <row r="1443" spans="1:4" x14ac:dyDescent="0.3">
      <c r="A1443" s="33" t="s">
        <v>48</v>
      </c>
      <c r="B1443" s="34">
        <v>44985</v>
      </c>
      <c r="C1443">
        <v>0</v>
      </c>
      <c r="D1443" t="s">
        <v>56</v>
      </c>
    </row>
    <row r="1444" spans="1:4" x14ac:dyDescent="0.3">
      <c r="A1444" s="33" t="s">
        <v>48</v>
      </c>
      <c r="B1444" s="34">
        <v>45016</v>
      </c>
      <c r="C1444">
        <v>0</v>
      </c>
      <c r="D1444" t="s">
        <v>56</v>
      </c>
    </row>
    <row r="1445" spans="1:4" x14ac:dyDescent="0.3">
      <c r="A1445" s="33" t="s">
        <v>48</v>
      </c>
      <c r="B1445" s="34">
        <v>45046</v>
      </c>
      <c r="C1445">
        <v>0</v>
      </c>
      <c r="D1445" t="s">
        <v>56</v>
      </c>
    </row>
    <row r="1446" spans="1:4" x14ac:dyDescent="0.3">
      <c r="A1446" s="33" t="s">
        <v>48</v>
      </c>
      <c r="B1446" s="34">
        <v>45077</v>
      </c>
      <c r="C1446">
        <v>0</v>
      </c>
      <c r="D1446" t="s">
        <v>56</v>
      </c>
    </row>
    <row r="1447" spans="1:4" x14ac:dyDescent="0.3">
      <c r="A1447" s="33" t="s">
        <v>48</v>
      </c>
      <c r="B1447" s="34">
        <v>45107</v>
      </c>
      <c r="C1447">
        <v>0</v>
      </c>
      <c r="D1447" t="s">
        <v>56</v>
      </c>
    </row>
    <row r="1448" spans="1:4" x14ac:dyDescent="0.3">
      <c r="A1448" s="33" t="s">
        <v>48</v>
      </c>
      <c r="B1448" s="34">
        <v>45138</v>
      </c>
      <c r="C1448">
        <v>0</v>
      </c>
      <c r="D1448" t="s">
        <v>56</v>
      </c>
    </row>
    <row r="1449" spans="1:4" x14ac:dyDescent="0.3">
      <c r="A1449" s="33" t="s">
        <v>48</v>
      </c>
      <c r="B1449" s="34">
        <v>45169</v>
      </c>
      <c r="C1449">
        <v>0</v>
      </c>
      <c r="D1449" t="s">
        <v>56</v>
      </c>
    </row>
    <row r="1450" spans="1:4" x14ac:dyDescent="0.3">
      <c r="A1450" s="33" t="s">
        <v>48</v>
      </c>
      <c r="B1450" s="34">
        <v>45199</v>
      </c>
      <c r="C1450">
        <v>0</v>
      </c>
      <c r="D1450" t="s">
        <v>56</v>
      </c>
    </row>
    <row r="1451" spans="1:4" x14ac:dyDescent="0.3">
      <c r="A1451" s="33" t="s">
        <v>48</v>
      </c>
      <c r="B1451" s="34">
        <v>45230</v>
      </c>
      <c r="C1451">
        <v>0</v>
      </c>
      <c r="D1451" t="s">
        <v>56</v>
      </c>
    </row>
    <row r="1452" spans="1:4" x14ac:dyDescent="0.3">
      <c r="A1452" s="33" t="s">
        <v>48</v>
      </c>
      <c r="B1452" s="34">
        <v>45260</v>
      </c>
      <c r="C1452">
        <v>0</v>
      </c>
      <c r="D1452" t="s">
        <v>56</v>
      </c>
    </row>
    <row r="1453" spans="1:4" x14ac:dyDescent="0.3">
      <c r="A1453" s="33" t="s">
        <v>48</v>
      </c>
      <c r="B1453" s="34">
        <v>45291</v>
      </c>
      <c r="C1453">
        <v>0</v>
      </c>
      <c r="D1453" t="s">
        <v>56</v>
      </c>
    </row>
    <row r="1454" spans="1:4" x14ac:dyDescent="0.3">
      <c r="A1454" s="33" t="s">
        <v>48</v>
      </c>
      <c r="B1454" s="34">
        <v>45322</v>
      </c>
      <c r="C1454">
        <v>0</v>
      </c>
      <c r="D1454" t="s">
        <v>56</v>
      </c>
    </row>
    <row r="1455" spans="1:4" x14ac:dyDescent="0.3">
      <c r="A1455" s="33" t="s">
        <v>48</v>
      </c>
      <c r="B1455" s="34">
        <v>45351</v>
      </c>
      <c r="C1455">
        <v>0</v>
      </c>
      <c r="D1455" t="s">
        <v>56</v>
      </c>
    </row>
    <row r="1456" spans="1:4" x14ac:dyDescent="0.3">
      <c r="A1456" s="33" t="s">
        <v>48</v>
      </c>
      <c r="B1456" s="34">
        <v>45382</v>
      </c>
      <c r="C1456">
        <v>0</v>
      </c>
      <c r="D1456" t="s">
        <v>56</v>
      </c>
    </row>
    <row r="1457" spans="1:4" x14ac:dyDescent="0.3">
      <c r="A1457" s="33" t="s">
        <v>48</v>
      </c>
      <c r="B1457" s="34">
        <v>45412</v>
      </c>
      <c r="C1457">
        <v>0</v>
      </c>
      <c r="D1457" t="s">
        <v>56</v>
      </c>
    </row>
    <row r="1458" spans="1:4" x14ac:dyDescent="0.3">
      <c r="A1458" s="33" t="s">
        <v>48</v>
      </c>
      <c r="B1458" s="34">
        <v>45443</v>
      </c>
      <c r="C1458">
        <v>0</v>
      </c>
      <c r="D1458" t="s">
        <v>56</v>
      </c>
    </row>
    <row r="1459" spans="1:4" x14ac:dyDescent="0.3">
      <c r="A1459" s="33" t="s">
        <v>48</v>
      </c>
      <c r="B1459" s="34">
        <v>45473</v>
      </c>
      <c r="C1459">
        <v>0</v>
      </c>
      <c r="D1459" t="s">
        <v>56</v>
      </c>
    </row>
    <row r="1460" spans="1:4" x14ac:dyDescent="0.3">
      <c r="A1460" s="33" t="s">
        <v>48</v>
      </c>
      <c r="B1460" s="34">
        <v>45504</v>
      </c>
      <c r="C1460">
        <v>0</v>
      </c>
      <c r="D1460" t="s">
        <v>56</v>
      </c>
    </row>
    <row r="1461" spans="1:4" x14ac:dyDescent="0.3">
      <c r="A1461" s="33" t="s">
        <v>48</v>
      </c>
      <c r="B1461" s="34">
        <v>45535</v>
      </c>
      <c r="C1461">
        <v>0</v>
      </c>
      <c r="D1461" t="s">
        <v>56</v>
      </c>
    </row>
    <row r="1462" spans="1:4" x14ac:dyDescent="0.3">
      <c r="A1462" s="33" t="s">
        <v>48</v>
      </c>
      <c r="B1462" s="34">
        <v>45565</v>
      </c>
      <c r="C1462">
        <v>0</v>
      </c>
      <c r="D1462" t="s">
        <v>56</v>
      </c>
    </row>
    <row r="1463" spans="1:4" x14ac:dyDescent="0.3">
      <c r="A1463" s="33" t="s">
        <v>48</v>
      </c>
      <c r="B1463" s="34">
        <v>45596</v>
      </c>
      <c r="C1463">
        <v>0</v>
      </c>
      <c r="D1463" t="s">
        <v>56</v>
      </c>
    </row>
    <row r="1464" spans="1:4" x14ac:dyDescent="0.3">
      <c r="A1464" s="33" t="s">
        <v>48</v>
      </c>
      <c r="B1464" s="34">
        <v>45626</v>
      </c>
      <c r="C1464">
        <v>0</v>
      </c>
      <c r="D1464" t="s">
        <v>56</v>
      </c>
    </row>
    <row r="1465" spans="1:4" x14ac:dyDescent="0.3">
      <c r="A1465" s="33" t="s">
        <v>48</v>
      </c>
      <c r="B1465" s="34">
        <v>45657</v>
      </c>
      <c r="C1465">
        <v>0</v>
      </c>
      <c r="D1465" t="s">
        <v>56</v>
      </c>
    </row>
    <row r="1466" spans="1:4" x14ac:dyDescent="0.3">
      <c r="A1466" s="33" t="s">
        <v>48</v>
      </c>
      <c r="B1466" s="34">
        <v>45688</v>
      </c>
      <c r="C1466">
        <v>0</v>
      </c>
      <c r="D1466" t="s">
        <v>56</v>
      </c>
    </row>
    <row r="1467" spans="1:4" x14ac:dyDescent="0.3">
      <c r="A1467" s="33" t="s">
        <v>48</v>
      </c>
      <c r="B1467" s="34">
        <v>45716</v>
      </c>
      <c r="C1467">
        <v>0</v>
      </c>
      <c r="D1467" t="s">
        <v>56</v>
      </c>
    </row>
    <row r="1468" spans="1:4" x14ac:dyDescent="0.3">
      <c r="A1468" s="33" t="s">
        <v>48</v>
      </c>
      <c r="B1468" s="34">
        <v>45747</v>
      </c>
      <c r="C1468">
        <v>0</v>
      </c>
      <c r="D1468" t="s">
        <v>56</v>
      </c>
    </row>
    <row r="1469" spans="1:4" x14ac:dyDescent="0.3">
      <c r="A1469" s="33" t="s">
        <v>48</v>
      </c>
      <c r="B1469" s="34">
        <v>45777</v>
      </c>
      <c r="C1469">
        <v>0</v>
      </c>
      <c r="D1469" t="s">
        <v>56</v>
      </c>
    </row>
    <row r="1470" spans="1:4" x14ac:dyDescent="0.3">
      <c r="A1470" s="33" t="s">
        <v>48</v>
      </c>
      <c r="B1470" s="34">
        <v>45808</v>
      </c>
      <c r="C1470">
        <v>0</v>
      </c>
      <c r="D1470" t="s">
        <v>56</v>
      </c>
    </row>
    <row r="1471" spans="1:4" x14ac:dyDescent="0.3">
      <c r="A1471" s="33" t="s">
        <v>48</v>
      </c>
      <c r="B1471" s="34">
        <v>45838</v>
      </c>
      <c r="C1471">
        <v>0</v>
      </c>
      <c r="D1471" t="s">
        <v>56</v>
      </c>
    </row>
    <row r="1472" spans="1:4" x14ac:dyDescent="0.3">
      <c r="A1472" s="33" t="s">
        <v>48</v>
      </c>
      <c r="B1472" s="34">
        <v>45869</v>
      </c>
      <c r="C1472">
        <v>0</v>
      </c>
      <c r="D1472" t="s">
        <v>56</v>
      </c>
    </row>
    <row r="1473" spans="1:4" x14ac:dyDescent="0.3">
      <c r="A1473" s="33" t="s">
        <v>48</v>
      </c>
      <c r="B1473" s="34">
        <v>45900</v>
      </c>
      <c r="C1473">
        <v>0</v>
      </c>
      <c r="D1473" t="s">
        <v>56</v>
      </c>
    </row>
    <row r="1474" spans="1:4" x14ac:dyDescent="0.3">
      <c r="A1474" s="33" t="s">
        <v>48</v>
      </c>
      <c r="B1474" s="34">
        <v>45930</v>
      </c>
      <c r="C1474">
        <v>0</v>
      </c>
      <c r="D1474" t="s">
        <v>56</v>
      </c>
    </row>
    <row r="1475" spans="1:4" x14ac:dyDescent="0.3">
      <c r="A1475" s="33" t="s">
        <v>48</v>
      </c>
      <c r="B1475" s="34">
        <v>45961</v>
      </c>
      <c r="C1475">
        <v>0</v>
      </c>
      <c r="D1475" t="s">
        <v>56</v>
      </c>
    </row>
    <row r="1476" spans="1:4" x14ac:dyDescent="0.3">
      <c r="A1476" s="33" t="s">
        <v>48</v>
      </c>
      <c r="B1476" s="34">
        <v>45991</v>
      </c>
      <c r="C1476">
        <v>0</v>
      </c>
      <c r="D1476" t="s">
        <v>56</v>
      </c>
    </row>
    <row r="1477" spans="1:4" x14ac:dyDescent="0.3">
      <c r="A1477" s="33" t="s">
        <v>48</v>
      </c>
      <c r="B1477" s="34">
        <v>46022</v>
      </c>
      <c r="C1477">
        <v>0</v>
      </c>
      <c r="D1477" t="s">
        <v>56</v>
      </c>
    </row>
    <row r="1478" spans="1:4" x14ac:dyDescent="0.3">
      <c r="A1478" s="33" t="s">
        <v>49</v>
      </c>
      <c r="B1478" s="34">
        <v>44957</v>
      </c>
      <c r="C1478">
        <v>0</v>
      </c>
      <c r="D1478" t="s">
        <v>56</v>
      </c>
    </row>
    <row r="1479" spans="1:4" x14ac:dyDescent="0.3">
      <c r="A1479" s="33" t="s">
        <v>49</v>
      </c>
      <c r="B1479" s="34">
        <v>44985</v>
      </c>
      <c r="C1479">
        <v>0</v>
      </c>
      <c r="D1479" t="s">
        <v>56</v>
      </c>
    </row>
    <row r="1480" spans="1:4" x14ac:dyDescent="0.3">
      <c r="A1480" s="33" t="s">
        <v>49</v>
      </c>
      <c r="B1480" s="34">
        <v>45016</v>
      </c>
      <c r="C1480">
        <v>0</v>
      </c>
      <c r="D1480" t="s">
        <v>56</v>
      </c>
    </row>
    <row r="1481" spans="1:4" x14ac:dyDescent="0.3">
      <c r="A1481" s="33" t="s">
        <v>49</v>
      </c>
      <c r="B1481" s="34">
        <v>45046</v>
      </c>
      <c r="C1481">
        <v>0</v>
      </c>
      <c r="D1481" t="s">
        <v>56</v>
      </c>
    </row>
    <row r="1482" spans="1:4" x14ac:dyDescent="0.3">
      <c r="A1482" s="33" t="s">
        <v>49</v>
      </c>
      <c r="B1482" s="34">
        <v>45077</v>
      </c>
      <c r="C1482">
        <v>0</v>
      </c>
      <c r="D1482" t="s">
        <v>56</v>
      </c>
    </row>
    <row r="1483" spans="1:4" x14ac:dyDescent="0.3">
      <c r="A1483" s="33" t="s">
        <v>49</v>
      </c>
      <c r="B1483" s="34">
        <v>45107</v>
      </c>
      <c r="C1483">
        <v>0</v>
      </c>
      <c r="D1483" t="s">
        <v>56</v>
      </c>
    </row>
    <row r="1484" spans="1:4" x14ac:dyDescent="0.3">
      <c r="A1484" s="33" t="s">
        <v>49</v>
      </c>
      <c r="B1484" s="34">
        <v>45138</v>
      </c>
      <c r="C1484">
        <v>0</v>
      </c>
      <c r="D1484" t="s">
        <v>56</v>
      </c>
    </row>
    <row r="1485" spans="1:4" x14ac:dyDescent="0.3">
      <c r="A1485" s="33" t="s">
        <v>49</v>
      </c>
      <c r="B1485" s="34">
        <v>45169</v>
      </c>
      <c r="C1485">
        <v>0</v>
      </c>
      <c r="D1485" t="s">
        <v>56</v>
      </c>
    </row>
    <row r="1486" spans="1:4" x14ac:dyDescent="0.3">
      <c r="A1486" s="33" t="s">
        <v>49</v>
      </c>
      <c r="B1486" s="34">
        <v>45199</v>
      </c>
      <c r="C1486">
        <v>0</v>
      </c>
      <c r="D1486" t="s">
        <v>56</v>
      </c>
    </row>
    <row r="1487" spans="1:4" x14ac:dyDescent="0.3">
      <c r="A1487" s="33" t="s">
        <v>49</v>
      </c>
      <c r="B1487" s="34">
        <v>45230</v>
      </c>
      <c r="C1487">
        <v>0</v>
      </c>
      <c r="D1487" t="s">
        <v>56</v>
      </c>
    </row>
    <row r="1488" spans="1:4" x14ac:dyDescent="0.3">
      <c r="A1488" s="33" t="s">
        <v>49</v>
      </c>
      <c r="B1488" s="34">
        <v>45260</v>
      </c>
      <c r="C1488">
        <v>0</v>
      </c>
      <c r="D1488" t="s">
        <v>56</v>
      </c>
    </row>
    <row r="1489" spans="1:4" x14ac:dyDescent="0.3">
      <c r="A1489" s="33" t="s">
        <v>49</v>
      </c>
      <c r="B1489" s="34">
        <v>45291</v>
      </c>
      <c r="C1489">
        <v>0</v>
      </c>
      <c r="D1489" t="s">
        <v>56</v>
      </c>
    </row>
    <row r="1490" spans="1:4" x14ac:dyDescent="0.3">
      <c r="A1490" s="33" t="s">
        <v>49</v>
      </c>
      <c r="B1490" s="34">
        <v>45322</v>
      </c>
      <c r="C1490">
        <v>0</v>
      </c>
      <c r="D1490" t="s">
        <v>56</v>
      </c>
    </row>
    <row r="1491" spans="1:4" x14ac:dyDescent="0.3">
      <c r="A1491" s="33" t="s">
        <v>49</v>
      </c>
      <c r="B1491" s="34">
        <v>45351</v>
      </c>
      <c r="C1491">
        <v>0</v>
      </c>
      <c r="D1491" t="s">
        <v>56</v>
      </c>
    </row>
    <row r="1492" spans="1:4" x14ac:dyDescent="0.3">
      <c r="A1492" s="33" t="s">
        <v>49</v>
      </c>
      <c r="B1492" s="34">
        <v>45382</v>
      </c>
      <c r="C1492">
        <v>0</v>
      </c>
      <c r="D1492" t="s">
        <v>56</v>
      </c>
    </row>
    <row r="1493" spans="1:4" x14ac:dyDescent="0.3">
      <c r="A1493" s="33" t="s">
        <v>49</v>
      </c>
      <c r="B1493" s="34">
        <v>45412</v>
      </c>
      <c r="C1493">
        <v>0</v>
      </c>
      <c r="D1493" t="s">
        <v>56</v>
      </c>
    </row>
    <row r="1494" spans="1:4" x14ac:dyDescent="0.3">
      <c r="A1494" s="33" t="s">
        <v>49</v>
      </c>
      <c r="B1494" s="34">
        <v>45443</v>
      </c>
      <c r="C1494">
        <v>0</v>
      </c>
      <c r="D1494" t="s">
        <v>56</v>
      </c>
    </row>
    <row r="1495" spans="1:4" x14ac:dyDescent="0.3">
      <c r="A1495" s="33" t="s">
        <v>49</v>
      </c>
      <c r="B1495" s="34">
        <v>45473</v>
      </c>
      <c r="C1495">
        <v>0</v>
      </c>
      <c r="D1495" t="s">
        <v>56</v>
      </c>
    </row>
    <row r="1496" spans="1:4" x14ac:dyDescent="0.3">
      <c r="A1496" s="33" t="s">
        <v>49</v>
      </c>
      <c r="B1496" s="34">
        <v>45504</v>
      </c>
      <c r="C1496">
        <v>0</v>
      </c>
      <c r="D1496" t="s">
        <v>56</v>
      </c>
    </row>
    <row r="1497" spans="1:4" x14ac:dyDescent="0.3">
      <c r="A1497" s="33" t="s">
        <v>49</v>
      </c>
      <c r="B1497" s="34">
        <v>45535</v>
      </c>
      <c r="C1497">
        <v>0</v>
      </c>
      <c r="D1497" t="s">
        <v>56</v>
      </c>
    </row>
    <row r="1498" spans="1:4" x14ac:dyDescent="0.3">
      <c r="A1498" s="33" t="s">
        <v>49</v>
      </c>
      <c r="B1498" s="34">
        <v>45565</v>
      </c>
      <c r="C1498">
        <v>0</v>
      </c>
      <c r="D1498" t="s">
        <v>56</v>
      </c>
    </row>
    <row r="1499" spans="1:4" x14ac:dyDescent="0.3">
      <c r="A1499" s="33" t="s">
        <v>49</v>
      </c>
      <c r="B1499" s="34">
        <v>45596</v>
      </c>
      <c r="C1499">
        <v>0</v>
      </c>
      <c r="D1499" t="s">
        <v>56</v>
      </c>
    </row>
    <row r="1500" spans="1:4" x14ac:dyDescent="0.3">
      <c r="A1500" s="33" t="s">
        <v>49</v>
      </c>
      <c r="B1500" s="34">
        <v>45626</v>
      </c>
      <c r="C1500">
        <v>0</v>
      </c>
      <c r="D1500" t="s">
        <v>56</v>
      </c>
    </row>
    <row r="1501" spans="1:4" x14ac:dyDescent="0.3">
      <c r="A1501" s="33" t="s">
        <v>49</v>
      </c>
      <c r="B1501" s="34">
        <v>45657</v>
      </c>
      <c r="C1501">
        <v>0</v>
      </c>
      <c r="D1501" t="s">
        <v>56</v>
      </c>
    </row>
    <row r="1502" spans="1:4" x14ac:dyDescent="0.3">
      <c r="A1502" s="33" t="s">
        <v>49</v>
      </c>
      <c r="B1502" s="34">
        <v>45688</v>
      </c>
      <c r="C1502">
        <v>0</v>
      </c>
      <c r="D1502" t="s">
        <v>56</v>
      </c>
    </row>
    <row r="1503" spans="1:4" x14ac:dyDescent="0.3">
      <c r="A1503" s="33" t="s">
        <v>49</v>
      </c>
      <c r="B1503" s="34">
        <v>45716</v>
      </c>
      <c r="C1503">
        <v>0</v>
      </c>
      <c r="D1503" t="s">
        <v>56</v>
      </c>
    </row>
    <row r="1504" spans="1:4" x14ac:dyDescent="0.3">
      <c r="A1504" s="33" t="s">
        <v>49</v>
      </c>
      <c r="B1504" s="34">
        <v>45747</v>
      </c>
      <c r="C1504">
        <v>0</v>
      </c>
      <c r="D1504" t="s">
        <v>56</v>
      </c>
    </row>
    <row r="1505" spans="1:4" x14ac:dyDescent="0.3">
      <c r="A1505" s="33" t="s">
        <v>49</v>
      </c>
      <c r="B1505" s="34">
        <v>45777</v>
      </c>
      <c r="C1505">
        <v>0</v>
      </c>
      <c r="D1505" t="s">
        <v>56</v>
      </c>
    </row>
    <row r="1506" spans="1:4" x14ac:dyDescent="0.3">
      <c r="A1506" s="33" t="s">
        <v>49</v>
      </c>
      <c r="B1506" s="34">
        <v>45808</v>
      </c>
      <c r="C1506">
        <v>0</v>
      </c>
      <c r="D1506" t="s">
        <v>56</v>
      </c>
    </row>
    <row r="1507" spans="1:4" x14ac:dyDescent="0.3">
      <c r="A1507" s="33" t="s">
        <v>49</v>
      </c>
      <c r="B1507" s="34">
        <v>45838</v>
      </c>
      <c r="C1507">
        <v>0</v>
      </c>
      <c r="D1507" t="s">
        <v>56</v>
      </c>
    </row>
    <row r="1508" spans="1:4" x14ac:dyDescent="0.3">
      <c r="A1508" s="33" t="s">
        <v>49</v>
      </c>
      <c r="B1508" s="34">
        <v>45869</v>
      </c>
      <c r="C1508">
        <v>0</v>
      </c>
      <c r="D1508" t="s">
        <v>56</v>
      </c>
    </row>
    <row r="1509" spans="1:4" x14ac:dyDescent="0.3">
      <c r="A1509" s="33" t="s">
        <v>49</v>
      </c>
      <c r="B1509" s="34">
        <v>45900</v>
      </c>
      <c r="C1509">
        <v>0</v>
      </c>
      <c r="D1509" t="s">
        <v>56</v>
      </c>
    </row>
    <row r="1510" spans="1:4" x14ac:dyDescent="0.3">
      <c r="A1510" s="33" t="s">
        <v>49</v>
      </c>
      <c r="B1510" s="34">
        <v>45930</v>
      </c>
      <c r="C1510">
        <v>0</v>
      </c>
      <c r="D1510" t="s">
        <v>56</v>
      </c>
    </row>
    <row r="1511" spans="1:4" x14ac:dyDescent="0.3">
      <c r="A1511" s="33" t="s">
        <v>49</v>
      </c>
      <c r="B1511" s="34">
        <v>45961</v>
      </c>
      <c r="C1511">
        <v>0</v>
      </c>
      <c r="D1511" t="s">
        <v>56</v>
      </c>
    </row>
    <row r="1512" spans="1:4" x14ac:dyDescent="0.3">
      <c r="A1512" s="33" t="s">
        <v>49</v>
      </c>
      <c r="B1512" s="34">
        <v>45991</v>
      </c>
      <c r="C1512">
        <v>0</v>
      </c>
      <c r="D1512" t="s">
        <v>56</v>
      </c>
    </row>
    <row r="1513" spans="1:4" x14ac:dyDescent="0.3">
      <c r="A1513" s="33" t="s">
        <v>49</v>
      </c>
      <c r="B1513" s="34">
        <v>46022</v>
      </c>
      <c r="C1513">
        <v>0</v>
      </c>
      <c r="D1513" t="s">
        <v>56</v>
      </c>
    </row>
    <row r="1514" spans="1:4" x14ac:dyDescent="0.3">
      <c r="A1514" s="33" t="s">
        <v>50</v>
      </c>
      <c r="B1514" s="34">
        <v>44957</v>
      </c>
      <c r="C1514">
        <v>0</v>
      </c>
      <c r="D1514" t="s">
        <v>56</v>
      </c>
    </row>
    <row r="1515" spans="1:4" x14ac:dyDescent="0.3">
      <c r="A1515" s="33" t="s">
        <v>50</v>
      </c>
      <c r="B1515" s="34">
        <v>44985</v>
      </c>
      <c r="C1515">
        <v>0</v>
      </c>
      <c r="D1515" t="s">
        <v>56</v>
      </c>
    </row>
    <row r="1516" spans="1:4" x14ac:dyDescent="0.3">
      <c r="A1516" s="33" t="s">
        <v>50</v>
      </c>
      <c r="B1516" s="34">
        <v>45016</v>
      </c>
      <c r="C1516">
        <v>0</v>
      </c>
      <c r="D1516" t="s">
        <v>56</v>
      </c>
    </row>
    <row r="1517" spans="1:4" x14ac:dyDescent="0.3">
      <c r="A1517" s="33" t="s">
        <v>50</v>
      </c>
      <c r="B1517" s="34">
        <v>45046</v>
      </c>
      <c r="C1517">
        <v>0</v>
      </c>
      <c r="D1517" t="s">
        <v>56</v>
      </c>
    </row>
    <row r="1518" spans="1:4" x14ac:dyDescent="0.3">
      <c r="A1518" s="33" t="s">
        <v>50</v>
      </c>
      <c r="B1518" s="34">
        <v>45077</v>
      </c>
      <c r="C1518">
        <v>0</v>
      </c>
      <c r="D1518" t="s">
        <v>56</v>
      </c>
    </row>
    <row r="1519" spans="1:4" x14ac:dyDescent="0.3">
      <c r="A1519" s="33" t="s">
        <v>50</v>
      </c>
      <c r="B1519" s="34">
        <v>45107</v>
      </c>
      <c r="C1519">
        <v>0</v>
      </c>
      <c r="D1519" t="s">
        <v>56</v>
      </c>
    </row>
    <row r="1520" spans="1:4" x14ac:dyDescent="0.3">
      <c r="A1520" s="33" t="s">
        <v>50</v>
      </c>
      <c r="B1520" s="34">
        <v>45138</v>
      </c>
      <c r="C1520">
        <v>0</v>
      </c>
      <c r="D1520" t="s">
        <v>56</v>
      </c>
    </row>
    <row r="1521" spans="1:4" x14ac:dyDescent="0.3">
      <c r="A1521" s="33" t="s">
        <v>50</v>
      </c>
      <c r="B1521" s="34">
        <v>45169</v>
      </c>
      <c r="C1521">
        <v>0</v>
      </c>
      <c r="D1521" t="s">
        <v>56</v>
      </c>
    </row>
    <row r="1522" spans="1:4" x14ac:dyDescent="0.3">
      <c r="A1522" s="33" t="s">
        <v>50</v>
      </c>
      <c r="B1522" s="34">
        <v>45199</v>
      </c>
      <c r="C1522">
        <v>0</v>
      </c>
      <c r="D1522" t="s">
        <v>56</v>
      </c>
    </row>
    <row r="1523" spans="1:4" x14ac:dyDescent="0.3">
      <c r="A1523" s="33" t="s">
        <v>50</v>
      </c>
      <c r="B1523" s="34">
        <v>45230</v>
      </c>
      <c r="C1523">
        <v>0</v>
      </c>
      <c r="D1523" t="s">
        <v>56</v>
      </c>
    </row>
    <row r="1524" spans="1:4" x14ac:dyDescent="0.3">
      <c r="A1524" s="33" t="s">
        <v>50</v>
      </c>
      <c r="B1524" s="34">
        <v>45260</v>
      </c>
      <c r="C1524">
        <v>0</v>
      </c>
      <c r="D1524" t="s">
        <v>56</v>
      </c>
    </row>
    <row r="1525" spans="1:4" x14ac:dyDescent="0.3">
      <c r="A1525" s="33" t="s">
        <v>50</v>
      </c>
      <c r="B1525" s="34">
        <v>45291</v>
      </c>
      <c r="C1525">
        <v>0</v>
      </c>
      <c r="D1525" t="s">
        <v>56</v>
      </c>
    </row>
    <row r="1526" spans="1:4" x14ac:dyDescent="0.3">
      <c r="A1526" s="33" t="s">
        <v>50</v>
      </c>
      <c r="B1526" s="34">
        <v>45322</v>
      </c>
      <c r="C1526">
        <v>0</v>
      </c>
      <c r="D1526" t="s">
        <v>56</v>
      </c>
    </row>
    <row r="1527" spans="1:4" x14ac:dyDescent="0.3">
      <c r="A1527" s="33" t="s">
        <v>50</v>
      </c>
      <c r="B1527" s="34">
        <v>45351</v>
      </c>
      <c r="C1527">
        <v>0</v>
      </c>
      <c r="D1527" t="s">
        <v>56</v>
      </c>
    </row>
    <row r="1528" spans="1:4" x14ac:dyDescent="0.3">
      <c r="A1528" s="33" t="s">
        <v>50</v>
      </c>
      <c r="B1528" s="34">
        <v>45382</v>
      </c>
      <c r="C1528">
        <v>0</v>
      </c>
      <c r="D1528" t="s">
        <v>56</v>
      </c>
    </row>
    <row r="1529" spans="1:4" x14ac:dyDescent="0.3">
      <c r="A1529" s="33" t="s">
        <v>50</v>
      </c>
      <c r="B1529" s="34">
        <v>45412</v>
      </c>
      <c r="C1529">
        <v>0</v>
      </c>
      <c r="D1529" t="s">
        <v>56</v>
      </c>
    </row>
    <row r="1530" spans="1:4" x14ac:dyDescent="0.3">
      <c r="A1530" s="33" t="s">
        <v>50</v>
      </c>
      <c r="B1530" s="34">
        <v>45443</v>
      </c>
      <c r="C1530">
        <v>0</v>
      </c>
      <c r="D1530" t="s">
        <v>56</v>
      </c>
    </row>
    <row r="1531" spans="1:4" x14ac:dyDescent="0.3">
      <c r="A1531" s="33" t="s">
        <v>50</v>
      </c>
      <c r="B1531" s="34">
        <v>45473</v>
      </c>
      <c r="C1531">
        <v>0</v>
      </c>
      <c r="D1531" t="s">
        <v>56</v>
      </c>
    </row>
    <row r="1532" spans="1:4" x14ac:dyDescent="0.3">
      <c r="A1532" s="33" t="s">
        <v>50</v>
      </c>
      <c r="B1532" s="34">
        <v>45504</v>
      </c>
      <c r="C1532">
        <v>0</v>
      </c>
      <c r="D1532" t="s">
        <v>56</v>
      </c>
    </row>
    <row r="1533" spans="1:4" x14ac:dyDescent="0.3">
      <c r="A1533" s="33" t="s">
        <v>50</v>
      </c>
      <c r="B1533" s="34">
        <v>45535</v>
      </c>
      <c r="C1533">
        <v>0</v>
      </c>
      <c r="D1533" t="s">
        <v>56</v>
      </c>
    </row>
    <row r="1534" spans="1:4" x14ac:dyDescent="0.3">
      <c r="A1534" s="33" t="s">
        <v>50</v>
      </c>
      <c r="B1534" s="34">
        <v>45565</v>
      </c>
      <c r="C1534">
        <v>0</v>
      </c>
      <c r="D1534" t="s">
        <v>56</v>
      </c>
    </row>
    <row r="1535" spans="1:4" x14ac:dyDescent="0.3">
      <c r="A1535" s="33" t="s">
        <v>50</v>
      </c>
      <c r="B1535" s="34">
        <v>45596</v>
      </c>
      <c r="C1535">
        <v>0</v>
      </c>
      <c r="D1535" t="s">
        <v>56</v>
      </c>
    </row>
    <row r="1536" spans="1:4" x14ac:dyDescent="0.3">
      <c r="A1536" s="33" t="s">
        <v>50</v>
      </c>
      <c r="B1536" s="34">
        <v>45626</v>
      </c>
      <c r="C1536">
        <v>0</v>
      </c>
      <c r="D1536" t="s">
        <v>56</v>
      </c>
    </row>
    <row r="1537" spans="1:4" x14ac:dyDescent="0.3">
      <c r="A1537" s="33" t="s">
        <v>50</v>
      </c>
      <c r="B1537" s="34">
        <v>45657</v>
      </c>
      <c r="C1537">
        <v>0</v>
      </c>
      <c r="D1537" t="s">
        <v>56</v>
      </c>
    </row>
    <row r="1538" spans="1:4" x14ac:dyDescent="0.3">
      <c r="A1538" s="33" t="s">
        <v>50</v>
      </c>
      <c r="B1538" s="34">
        <v>45688</v>
      </c>
      <c r="C1538">
        <v>0</v>
      </c>
      <c r="D1538" t="s">
        <v>56</v>
      </c>
    </row>
    <row r="1539" spans="1:4" x14ac:dyDescent="0.3">
      <c r="A1539" s="33" t="s">
        <v>50</v>
      </c>
      <c r="B1539" s="34">
        <v>45716</v>
      </c>
      <c r="C1539">
        <v>0</v>
      </c>
      <c r="D1539" t="s">
        <v>56</v>
      </c>
    </row>
    <row r="1540" spans="1:4" x14ac:dyDescent="0.3">
      <c r="A1540" s="33" t="s">
        <v>50</v>
      </c>
      <c r="B1540" s="34">
        <v>45747</v>
      </c>
      <c r="C1540">
        <v>0</v>
      </c>
      <c r="D1540" t="s">
        <v>56</v>
      </c>
    </row>
    <row r="1541" spans="1:4" x14ac:dyDescent="0.3">
      <c r="A1541" s="33" t="s">
        <v>50</v>
      </c>
      <c r="B1541" s="34">
        <v>45777</v>
      </c>
      <c r="C1541">
        <v>0</v>
      </c>
      <c r="D1541" t="s">
        <v>56</v>
      </c>
    </row>
    <row r="1542" spans="1:4" x14ac:dyDescent="0.3">
      <c r="A1542" s="33" t="s">
        <v>50</v>
      </c>
      <c r="B1542" s="34">
        <v>45808</v>
      </c>
      <c r="C1542">
        <v>0</v>
      </c>
      <c r="D1542" t="s">
        <v>56</v>
      </c>
    </row>
    <row r="1543" spans="1:4" x14ac:dyDescent="0.3">
      <c r="A1543" s="33" t="s">
        <v>50</v>
      </c>
      <c r="B1543" s="34">
        <v>45838</v>
      </c>
      <c r="C1543">
        <v>0</v>
      </c>
      <c r="D1543" t="s">
        <v>56</v>
      </c>
    </row>
    <row r="1544" spans="1:4" x14ac:dyDescent="0.3">
      <c r="A1544" s="33" t="s">
        <v>50</v>
      </c>
      <c r="B1544" s="34">
        <v>45869</v>
      </c>
      <c r="C1544">
        <v>0</v>
      </c>
      <c r="D1544" t="s">
        <v>56</v>
      </c>
    </row>
    <row r="1545" spans="1:4" x14ac:dyDescent="0.3">
      <c r="A1545" s="33" t="s">
        <v>50</v>
      </c>
      <c r="B1545" s="34">
        <v>45900</v>
      </c>
      <c r="C1545">
        <v>0</v>
      </c>
      <c r="D1545" t="s">
        <v>56</v>
      </c>
    </row>
    <row r="1546" spans="1:4" x14ac:dyDescent="0.3">
      <c r="A1546" s="33" t="s">
        <v>50</v>
      </c>
      <c r="B1546" s="34">
        <v>45930</v>
      </c>
      <c r="C1546">
        <v>0</v>
      </c>
      <c r="D1546" t="s">
        <v>56</v>
      </c>
    </row>
    <row r="1547" spans="1:4" x14ac:dyDescent="0.3">
      <c r="A1547" s="33" t="s">
        <v>50</v>
      </c>
      <c r="B1547" s="34">
        <v>45961</v>
      </c>
      <c r="C1547">
        <v>0</v>
      </c>
      <c r="D1547" t="s">
        <v>56</v>
      </c>
    </row>
    <row r="1548" spans="1:4" x14ac:dyDescent="0.3">
      <c r="A1548" s="33" t="s">
        <v>50</v>
      </c>
      <c r="B1548" s="34">
        <v>45991</v>
      </c>
      <c r="C1548">
        <v>0</v>
      </c>
      <c r="D1548" t="s">
        <v>56</v>
      </c>
    </row>
    <row r="1549" spans="1:4" x14ac:dyDescent="0.3">
      <c r="A1549" s="33" t="s">
        <v>50</v>
      </c>
      <c r="B1549" s="34">
        <v>46022</v>
      </c>
      <c r="C1549">
        <v>0</v>
      </c>
      <c r="D1549" t="s">
        <v>56</v>
      </c>
    </row>
    <row r="1550" spans="1:4" x14ac:dyDescent="0.3">
      <c r="A1550" s="33" t="s">
        <v>51</v>
      </c>
      <c r="B1550" s="34">
        <v>44957</v>
      </c>
      <c r="C1550">
        <v>-44597.875</v>
      </c>
      <c r="D1550" t="s">
        <v>56</v>
      </c>
    </row>
    <row r="1551" spans="1:4" x14ac:dyDescent="0.3">
      <c r="A1551" s="33" t="s">
        <v>51</v>
      </c>
      <c r="B1551" s="34">
        <v>44985</v>
      </c>
      <c r="C1551">
        <v>-42658.518799999998</v>
      </c>
      <c r="D1551" t="s">
        <v>56</v>
      </c>
    </row>
    <row r="1552" spans="1:4" x14ac:dyDescent="0.3">
      <c r="A1552" s="33" t="s">
        <v>51</v>
      </c>
      <c r="B1552" s="34">
        <v>45016</v>
      </c>
      <c r="C1552">
        <v>-41641.4447</v>
      </c>
      <c r="D1552" t="s">
        <v>56</v>
      </c>
    </row>
    <row r="1553" spans="1:4" x14ac:dyDescent="0.3">
      <c r="A1553" s="33" t="s">
        <v>51</v>
      </c>
      <c r="B1553" s="34">
        <v>45046</v>
      </c>
      <c r="C1553">
        <v>-38355.72</v>
      </c>
      <c r="D1553" t="s">
        <v>56</v>
      </c>
    </row>
    <row r="1554" spans="1:4" x14ac:dyDescent="0.3">
      <c r="A1554" s="33" t="s">
        <v>51</v>
      </c>
      <c r="B1554" s="34">
        <v>45077</v>
      </c>
      <c r="C1554">
        <v>-40273.506000000001</v>
      </c>
      <c r="D1554" t="s">
        <v>56</v>
      </c>
    </row>
    <row r="1555" spans="1:4" x14ac:dyDescent="0.3">
      <c r="A1555" s="33" t="s">
        <v>51</v>
      </c>
      <c r="B1555" s="34">
        <v>45107</v>
      </c>
      <c r="C1555">
        <v>-42287.181400000001</v>
      </c>
      <c r="D1555" t="s">
        <v>56</v>
      </c>
    </row>
    <row r="1556" spans="1:4" x14ac:dyDescent="0.3">
      <c r="A1556" s="33" t="s">
        <v>51</v>
      </c>
      <c r="B1556" s="34">
        <v>45138</v>
      </c>
      <c r="C1556">
        <v>-44050.052499999998</v>
      </c>
      <c r="D1556" t="s">
        <v>56</v>
      </c>
    </row>
    <row r="1557" spans="1:4" x14ac:dyDescent="0.3">
      <c r="A1557" s="33" t="s">
        <v>51</v>
      </c>
      <c r="B1557" s="34">
        <v>45169</v>
      </c>
      <c r="C1557">
        <v>-46252.555099999998</v>
      </c>
      <c r="D1557" t="s">
        <v>56</v>
      </c>
    </row>
    <row r="1558" spans="1:4" x14ac:dyDescent="0.3">
      <c r="A1558" s="33" t="s">
        <v>51</v>
      </c>
      <c r="B1558" s="34">
        <v>45199</v>
      </c>
      <c r="C1558">
        <v>-48219.186900000001</v>
      </c>
      <c r="D1558" t="s">
        <v>56</v>
      </c>
    </row>
    <row r="1559" spans="1:4" x14ac:dyDescent="0.3">
      <c r="A1559" s="33" t="s">
        <v>51</v>
      </c>
      <c r="B1559" s="34">
        <v>45230</v>
      </c>
      <c r="C1559">
        <v>-47024.099699999999</v>
      </c>
      <c r="D1559" t="s">
        <v>56</v>
      </c>
    </row>
    <row r="1560" spans="1:4" x14ac:dyDescent="0.3">
      <c r="A1560" s="33" t="s">
        <v>51</v>
      </c>
      <c r="B1560" s="34">
        <v>45260</v>
      </c>
      <c r="C1560">
        <v>-43687.101199999997</v>
      </c>
      <c r="D1560" t="s">
        <v>56</v>
      </c>
    </row>
    <row r="1561" spans="1:4" x14ac:dyDescent="0.3">
      <c r="A1561" s="33" t="s">
        <v>51</v>
      </c>
      <c r="B1561" s="34">
        <v>45291</v>
      </c>
      <c r="C1561">
        <v>-45871.456200000001</v>
      </c>
      <c r="D1561" t="s">
        <v>56</v>
      </c>
    </row>
    <row r="1562" spans="1:4" x14ac:dyDescent="0.3">
      <c r="A1562" s="33" t="s">
        <v>51</v>
      </c>
      <c r="B1562" s="34">
        <v>45322</v>
      </c>
      <c r="C1562">
        <v>-47853.502899999999</v>
      </c>
      <c r="D1562" t="s">
        <v>56</v>
      </c>
    </row>
    <row r="1563" spans="1:4" x14ac:dyDescent="0.3">
      <c r="A1563" s="33" t="s">
        <v>51</v>
      </c>
      <c r="B1563" s="34">
        <v>45351</v>
      </c>
      <c r="C1563">
        <v>-50246.178099999997</v>
      </c>
      <c r="D1563" t="s">
        <v>56</v>
      </c>
    </row>
    <row r="1564" spans="1:4" x14ac:dyDescent="0.3">
      <c r="A1564" s="33" t="s">
        <v>51</v>
      </c>
      <c r="B1564" s="34">
        <v>45382</v>
      </c>
      <c r="C1564">
        <v>-52758.487000000001</v>
      </c>
      <c r="D1564" t="s">
        <v>56</v>
      </c>
    </row>
    <row r="1565" spans="1:4" x14ac:dyDescent="0.3">
      <c r="A1565" s="33" t="s">
        <v>51</v>
      </c>
      <c r="B1565" s="34">
        <v>45412</v>
      </c>
      <c r="C1565">
        <v>-50679.365700000002</v>
      </c>
      <c r="D1565" t="s">
        <v>56</v>
      </c>
    </row>
    <row r="1566" spans="1:4" x14ac:dyDescent="0.3">
      <c r="A1566" s="33" t="s">
        <v>51</v>
      </c>
      <c r="B1566" s="34">
        <v>45443</v>
      </c>
      <c r="C1566">
        <v>-52848.195699999997</v>
      </c>
      <c r="D1566" t="s">
        <v>56</v>
      </c>
    </row>
    <row r="1567" spans="1:4" x14ac:dyDescent="0.3">
      <c r="A1567" s="33" t="s">
        <v>51</v>
      </c>
      <c r="B1567" s="34">
        <v>45473</v>
      </c>
      <c r="C1567">
        <v>-51855.451099999998</v>
      </c>
      <c r="D1567" t="s">
        <v>56</v>
      </c>
    </row>
    <row r="1568" spans="1:4" x14ac:dyDescent="0.3">
      <c r="A1568" s="33" t="s">
        <v>51</v>
      </c>
      <c r="B1568" s="34">
        <v>45504</v>
      </c>
      <c r="C1568">
        <v>-51540.100100000003</v>
      </c>
      <c r="D1568" t="s">
        <v>56</v>
      </c>
    </row>
    <row r="1569" spans="1:4" x14ac:dyDescent="0.3">
      <c r="A1569" s="33" t="s">
        <v>51</v>
      </c>
      <c r="B1569" s="34">
        <v>45535</v>
      </c>
      <c r="C1569">
        <v>-47639.424800000001</v>
      </c>
      <c r="D1569" t="s">
        <v>56</v>
      </c>
    </row>
    <row r="1570" spans="1:4" x14ac:dyDescent="0.3">
      <c r="A1570" s="33" t="s">
        <v>51</v>
      </c>
      <c r="B1570" s="34">
        <v>45565</v>
      </c>
      <c r="C1570">
        <v>-50021.396000000001</v>
      </c>
      <c r="D1570" t="s">
        <v>56</v>
      </c>
    </row>
    <row r="1571" spans="1:4" x14ac:dyDescent="0.3">
      <c r="A1571" s="33" t="s">
        <v>51</v>
      </c>
      <c r="B1571" s="34">
        <v>45596</v>
      </c>
      <c r="C1571">
        <v>-51816.779600000002</v>
      </c>
      <c r="D1571" t="s">
        <v>56</v>
      </c>
    </row>
    <row r="1572" spans="1:4" x14ac:dyDescent="0.3">
      <c r="A1572" s="33" t="s">
        <v>51</v>
      </c>
      <c r="B1572" s="34">
        <v>45626</v>
      </c>
      <c r="C1572">
        <v>-54407.618499999997</v>
      </c>
      <c r="D1572" t="s">
        <v>56</v>
      </c>
    </row>
    <row r="1573" spans="1:4" x14ac:dyDescent="0.3">
      <c r="A1573" s="33" t="s">
        <v>51</v>
      </c>
      <c r="B1573" s="34">
        <v>45657</v>
      </c>
      <c r="C1573">
        <v>-57127.999499999998</v>
      </c>
      <c r="D1573" t="s">
        <v>56</v>
      </c>
    </row>
    <row r="1574" spans="1:4" x14ac:dyDescent="0.3">
      <c r="A1574" s="33" t="s">
        <v>51</v>
      </c>
      <c r="B1574" s="34">
        <v>45688</v>
      </c>
      <c r="C1574">
        <v>-57015.1319</v>
      </c>
      <c r="D1574" t="s">
        <v>56</v>
      </c>
    </row>
    <row r="1575" spans="1:4" x14ac:dyDescent="0.3">
      <c r="A1575" s="33" t="s">
        <v>51</v>
      </c>
      <c r="B1575" s="34">
        <v>45716</v>
      </c>
      <c r="C1575">
        <v>-56339.904600000002</v>
      </c>
      <c r="D1575" t="s">
        <v>56</v>
      </c>
    </row>
    <row r="1576" spans="1:4" x14ac:dyDescent="0.3">
      <c r="A1576" s="33" t="s">
        <v>51</v>
      </c>
      <c r="B1576" s="34">
        <v>45747</v>
      </c>
      <c r="C1576">
        <v>-59156.899799999999</v>
      </c>
      <c r="D1576" t="s">
        <v>56</v>
      </c>
    </row>
    <row r="1577" spans="1:4" x14ac:dyDescent="0.3">
      <c r="A1577" s="33" t="s">
        <v>51</v>
      </c>
      <c r="B1577" s="34">
        <v>45777</v>
      </c>
      <c r="C1577">
        <v>-58969.504500000003</v>
      </c>
      <c r="D1577" t="s">
        <v>56</v>
      </c>
    </row>
    <row r="1578" spans="1:4" x14ac:dyDescent="0.3">
      <c r="A1578" s="33" t="s">
        <v>51</v>
      </c>
      <c r="B1578" s="34">
        <v>45808</v>
      </c>
      <c r="C1578">
        <v>-56582.946799999998</v>
      </c>
      <c r="D1578" t="s">
        <v>56</v>
      </c>
    </row>
    <row r="1579" spans="1:4" x14ac:dyDescent="0.3">
      <c r="A1579" s="33" t="s">
        <v>51</v>
      </c>
      <c r="B1579" s="34">
        <v>45838</v>
      </c>
      <c r="C1579">
        <v>-59412.094100000002</v>
      </c>
      <c r="D1579" t="s">
        <v>56</v>
      </c>
    </row>
    <row r="1580" spans="1:4" x14ac:dyDescent="0.3">
      <c r="A1580" s="33" t="s">
        <v>51</v>
      </c>
      <c r="B1580" s="34">
        <v>45869</v>
      </c>
      <c r="C1580">
        <v>-56136.610099999998</v>
      </c>
      <c r="D1580" t="s">
        <v>56</v>
      </c>
    </row>
    <row r="1581" spans="1:4" x14ac:dyDescent="0.3">
      <c r="A1581" s="33" t="s">
        <v>51</v>
      </c>
      <c r="B1581" s="34">
        <v>45900</v>
      </c>
      <c r="C1581">
        <v>-58943.440600000002</v>
      </c>
      <c r="D1581" t="s">
        <v>56</v>
      </c>
    </row>
    <row r="1582" spans="1:4" x14ac:dyDescent="0.3">
      <c r="A1582" s="33" t="s">
        <v>51</v>
      </c>
      <c r="B1582" s="34">
        <v>45930</v>
      </c>
      <c r="C1582">
        <v>-61890.6126</v>
      </c>
      <c r="D1582" t="s">
        <v>56</v>
      </c>
    </row>
    <row r="1583" spans="1:4" x14ac:dyDescent="0.3">
      <c r="A1583" s="33" t="s">
        <v>51</v>
      </c>
      <c r="B1583" s="34">
        <v>45961</v>
      </c>
      <c r="C1583">
        <v>-64372.507899999997</v>
      </c>
      <c r="D1583" t="s">
        <v>56</v>
      </c>
    </row>
    <row r="1584" spans="1:4" x14ac:dyDescent="0.3">
      <c r="A1584" s="33" t="s">
        <v>51</v>
      </c>
      <c r="B1584" s="34">
        <v>45991</v>
      </c>
      <c r="C1584">
        <v>-64800.338199999998</v>
      </c>
      <c r="D1584" t="s">
        <v>56</v>
      </c>
    </row>
    <row r="1585" spans="1:4" x14ac:dyDescent="0.3">
      <c r="A1585" s="33" t="s">
        <v>51</v>
      </c>
      <c r="B1585" s="34">
        <v>46022</v>
      </c>
      <c r="C1585">
        <v>-64499.82</v>
      </c>
      <c r="D1585" t="s">
        <v>56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96EC-5791-406B-A6EB-B875998C30E9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15.55468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0</v>
      </c>
      <c r="D2" t="s">
        <v>55</v>
      </c>
    </row>
    <row r="3" spans="1:4" x14ac:dyDescent="0.3">
      <c r="A3" s="33" t="s">
        <v>4</v>
      </c>
      <c r="B3" s="34">
        <v>44985</v>
      </c>
      <c r="C3">
        <v>0</v>
      </c>
      <c r="D3" t="s">
        <v>55</v>
      </c>
    </row>
    <row r="4" spans="1:4" x14ac:dyDescent="0.3">
      <c r="A4" s="33" t="s">
        <v>4</v>
      </c>
      <c r="B4" s="34">
        <v>45016</v>
      </c>
      <c r="C4">
        <v>0</v>
      </c>
      <c r="D4" t="s">
        <v>55</v>
      </c>
    </row>
    <row r="5" spans="1:4" x14ac:dyDescent="0.3">
      <c r="A5" s="33" t="s">
        <v>4</v>
      </c>
      <c r="B5" s="34">
        <v>45046</v>
      </c>
      <c r="C5">
        <v>0</v>
      </c>
      <c r="D5" t="s">
        <v>55</v>
      </c>
    </row>
    <row r="6" spans="1:4" x14ac:dyDescent="0.3">
      <c r="A6" s="33" t="s">
        <v>4</v>
      </c>
      <c r="B6" s="34">
        <v>45077</v>
      </c>
      <c r="C6">
        <v>0</v>
      </c>
      <c r="D6" t="s">
        <v>55</v>
      </c>
    </row>
    <row r="7" spans="1:4" x14ac:dyDescent="0.3">
      <c r="A7" s="33" t="s">
        <v>4</v>
      </c>
      <c r="B7" s="34">
        <v>45107</v>
      </c>
      <c r="C7">
        <v>0</v>
      </c>
      <c r="D7" t="s">
        <v>55</v>
      </c>
    </row>
    <row r="8" spans="1:4" x14ac:dyDescent="0.3">
      <c r="A8" s="33" t="s">
        <v>4</v>
      </c>
      <c r="B8" s="34">
        <v>45138</v>
      </c>
      <c r="C8">
        <v>0</v>
      </c>
      <c r="D8" t="s">
        <v>55</v>
      </c>
    </row>
    <row r="9" spans="1:4" x14ac:dyDescent="0.3">
      <c r="A9" s="33" t="s">
        <v>4</v>
      </c>
      <c r="B9" s="34">
        <v>45169</v>
      </c>
      <c r="C9">
        <v>0</v>
      </c>
      <c r="D9" t="s">
        <v>55</v>
      </c>
    </row>
    <row r="10" spans="1:4" x14ac:dyDescent="0.3">
      <c r="A10" s="33" t="s">
        <v>4</v>
      </c>
      <c r="B10" s="34">
        <v>45199</v>
      </c>
      <c r="C10">
        <v>0</v>
      </c>
      <c r="D10" t="s">
        <v>55</v>
      </c>
    </row>
    <row r="11" spans="1:4" x14ac:dyDescent="0.3">
      <c r="A11" s="33" t="s">
        <v>4</v>
      </c>
      <c r="B11" s="34">
        <v>45230</v>
      </c>
      <c r="C11">
        <v>0</v>
      </c>
      <c r="D11" t="s">
        <v>55</v>
      </c>
    </row>
    <row r="12" spans="1:4" x14ac:dyDescent="0.3">
      <c r="A12" s="33" t="s">
        <v>4</v>
      </c>
      <c r="B12" s="34">
        <v>45260</v>
      </c>
      <c r="C12">
        <v>0</v>
      </c>
      <c r="D12" t="s">
        <v>55</v>
      </c>
    </row>
    <row r="13" spans="1:4" x14ac:dyDescent="0.3">
      <c r="A13" s="33" t="s">
        <v>4</v>
      </c>
      <c r="B13" s="34">
        <v>45291</v>
      </c>
      <c r="C13">
        <v>0</v>
      </c>
      <c r="D13" t="s">
        <v>55</v>
      </c>
    </row>
    <row r="14" spans="1:4" x14ac:dyDescent="0.3">
      <c r="A14" s="33" t="s">
        <v>4</v>
      </c>
      <c r="B14" s="34">
        <v>45322</v>
      </c>
      <c r="C14">
        <v>0</v>
      </c>
      <c r="D14" t="s">
        <v>55</v>
      </c>
    </row>
    <row r="15" spans="1:4" x14ac:dyDescent="0.3">
      <c r="A15" s="33" t="s">
        <v>4</v>
      </c>
      <c r="B15" s="34">
        <v>45351</v>
      </c>
      <c r="C15">
        <v>0</v>
      </c>
      <c r="D15" t="s">
        <v>55</v>
      </c>
    </row>
    <row r="16" spans="1:4" x14ac:dyDescent="0.3">
      <c r="A16" s="33" t="s">
        <v>4</v>
      </c>
      <c r="B16" s="34">
        <v>45382</v>
      </c>
      <c r="C16">
        <v>0</v>
      </c>
      <c r="D16" t="s">
        <v>55</v>
      </c>
    </row>
    <row r="17" spans="1:4" x14ac:dyDescent="0.3">
      <c r="A17" s="33" t="s">
        <v>4</v>
      </c>
      <c r="B17" s="34">
        <v>45412</v>
      </c>
      <c r="C17">
        <v>0</v>
      </c>
      <c r="D17" t="s">
        <v>55</v>
      </c>
    </row>
    <row r="18" spans="1:4" x14ac:dyDescent="0.3">
      <c r="A18" s="33" t="s">
        <v>4</v>
      </c>
      <c r="B18" s="34">
        <v>45443</v>
      </c>
      <c r="C18">
        <v>0</v>
      </c>
      <c r="D18" t="s">
        <v>55</v>
      </c>
    </row>
    <row r="19" spans="1:4" x14ac:dyDescent="0.3">
      <c r="A19" s="33" t="s">
        <v>4</v>
      </c>
      <c r="B19" s="34">
        <v>45473</v>
      </c>
      <c r="C19">
        <v>0</v>
      </c>
      <c r="D19" t="s">
        <v>55</v>
      </c>
    </row>
    <row r="20" spans="1:4" x14ac:dyDescent="0.3">
      <c r="A20" s="33" t="s">
        <v>4</v>
      </c>
      <c r="B20" s="34">
        <v>45504</v>
      </c>
      <c r="C20">
        <v>0</v>
      </c>
      <c r="D20" t="s">
        <v>55</v>
      </c>
    </row>
    <row r="21" spans="1:4" x14ac:dyDescent="0.3">
      <c r="A21" s="33" t="s">
        <v>4</v>
      </c>
      <c r="B21" s="34">
        <v>45535</v>
      </c>
      <c r="C21">
        <v>0</v>
      </c>
      <c r="D21" t="s">
        <v>55</v>
      </c>
    </row>
    <row r="22" spans="1:4" x14ac:dyDescent="0.3">
      <c r="A22" s="33" t="s">
        <v>4</v>
      </c>
      <c r="B22" s="34">
        <v>45565</v>
      </c>
      <c r="C22">
        <v>0</v>
      </c>
      <c r="D22" t="s">
        <v>55</v>
      </c>
    </row>
    <row r="23" spans="1:4" x14ac:dyDescent="0.3">
      <c r="A23" s="33" t="s">
        <v>4</v>
      </c>
      <c r="B23" s="34">
        <v>45596</v>
      </c>
      <c r="C23">
        <v>0</v>
      </c>
      <c r="D23" t="s">
        <v>55</v>
      </c>
    </row>
    <row r="24" spans="1:4" x14ac:dyDescent="0.3">
      <c r="A24" s="33" t="s">
        <v>4</v>
      </c>
      <c r="B24" s="34">
        <v>45626</v>
      </c>
      <c r="C24">
        <v>0</v>
      </c>
      <c r="D24" t="s">
        <v>55</v>
      </c>
    </row>
    <row r="25" spans="1:4" x14ac:dyDescent="0.3">
      <c r="A25" s="33" t="s">
        <v>4</v>
      </c>
      <c r="B25" s="34">
        <v>45657</v>
      </c>
      <c r="C25">
        <v>0</v>
      </c>
      <c r="D25" t="s">
        <v>55</v>
      </c>
    </row>
    <row r="26" spans="1:4" x14ac:dyDescent="0.3">
      <c r="A26" s="33" t="s">
        <v>4</v>
      </c>
      <c r="B26" s="34">
        <v>45688</v>
      </c>
      <c r="C26">
        <v>0</v>
      </c>
      <c r="D26" t="s">
        <v>55</v>
      </c>
    </row>
    <row r="27" spans="1:4" x14ac:dyDescent="0.3">
      <c r="A27" s="33" t="s">
        <v>4</v>
      </c>
      <c r="B27" s="34">
        <v>45716</v>
      </c>
      <c r="C27">
        <v>0</v>
      </c>
      <c r="D27" t="s">
        <v>55</v>
      </c>
    </row>
    <row r="28" spans="1:4" x14ac:dyDescent="0.3">
      <c r="A28" s="33" t="s">
        <v>4</v>
      </c>
      <c r="B28" s="34">
        <v>45747</v>
      </c>
      <c r="C28">
        <v>0</v>
      </c>
      <c r="D28" t="s">
        <v>55</v>
      </c>
    </row>
    <row r="29" spans="1:4" x14ac:dyDescent="0.3">
      <c r="A29" s="33" t="s">
        <v>4</v>
      </c>
      <c r="B29" s="34">
        <v>45777</v>
      </c>
      <c r="C29">
        <v>0</v>
      </c>
      <c r="D29" t="s">
        <v>55</v>
      </c>
    </row>
    <row r="30" spans="1:4" x14ac:dyDescent="0.3">
      <c r="A30" s="33" t="s">
        <v>4</v>
      </c>
      <c r="B30" s="34">
        <v>45808</v>
      </c>
      <c r="C30">
        <v>0</v>
      </c>
      <c r="D30" t="s">
        <v>55</v>
      </c>
    </row>
    <row r="31" spans="1:4" x14ac:dyDescent="0.3">
      <c r="A31" s="33" t="s">
        <v>4</v>
      </c>
      <c r="B31" s="34">
        <v>45838</v>
      </c>
      <c r="C31">
        <v>0</v>
      </c>
      <c r="D31" t="s">
        <v>55</v>
      </c>
    </row>
    <row r="32" spans="1:4" x14ac:dyDescent="0.3">
      <c r="A32" s="33" t="s">
        <v>4</v>
      </c>
      <c r="B32" s="34">
        <v>45869</v>
      </c>
      <c r="C32">
        <v>0</v>
      </c>
      <c r="D32" t="s">
        <v>55</v>
      </c>
    </row>
    <row r="33" spans="1:4" x14ac:dyDescent="0.3">
      <c r="A33" s="33" t="s">
        <v>4</v>
      </c>
      <c r="B33" s="34">
        <v>45900</v>
      </c>
      <c r="C33">
        <v>0</v>
      </c>
      <c r="D33" t="s">
        <v>55</v>
      </c>
    </row>
    <row r="34" spans="1:4" x14ac:dyDescent="0.3">
      <c r="A34" s="33" t="s">
        <v>4</v>
      </c>
      <c r="B34" s="34">
        <v>45930</v>
      </c>
      <c r="C34">
        <v>0</v>
      </c>
      <c r="D34" t="s">
        <v>55</v>
      </c>
    </row>
    <row r="35" spans="1:4" x14ac:dyDescent="0.3">
      <c r="A35" s="33" t="s">
        <v>4</v>
      </c>
      <c r="B35" s="34">
        <v>45961</v>
      </c>
      <c r="C35">
        <v>0</v>
      </c>
      <c r="D35" t="s">
        <v>55</v>
      </c>
    </row>
    <row r="36" spans="1:4" x14ac:dyDescent="0.3">
      <c r="A36" s="33" t="s">
        <v>4</v>
      </c>
      <c r="B36" s="34">
        <v>45991</v>
      </c>
      <c r="C36">
        <v>0</v>
      </c>
      <c r="D36" t="s">
        <v>55</v>
      </c>
    </row>
    <row r="37" spans="1:4" x14ac:dyDescent="0.3">
      <c r="A37" s="33" t="s">
        <v>4</v>
      </c>
      <c r="B37" s="34">
        <v>46022</v>
      </c>
      <c r="C37">
        <v>0</v>
      </c>
      <c r="D37" t="s">
        <v>55</v>
      </c>
    </row>
    <row r="38" spans="1:4" x14ac:dyDescent="0.3">
      <c r="A38" s="33" t="s">
        <v>5</v>
      </c>
      <c r="B38" s="34">
        <v>44957</v>
      </c>
      <c r="C38">
        <v>0</v>
      </c>
      <c r="D38" t="s">
        <v>55</v>
      </c>
    </row>
    <row r="39" spans="1:4" x14ac:dyDescent="0.3">
      <c r="A39" s="33" t="s">
        <v>5</v>
      </c>
      <c r="B39" s="34">
        <v>44985</v>
      </c>
      <c r="C39">
        <v>0</v>
      </c>
      <c r="D39" t="s">
        <v>55</v>
      </c>
    </row>
    <row r="40" spans="1:4" x14ac:dyDescent="0.3">
      <c r="A40" s="33" t="s">
        <v>5</v>
      </c>
      <c r="B40" s="34">
        <v>45016</v>
      </c>
      <c r="C40">
        <v>0</v>
      </c>
      <c r="D40" t="s">
        <v>55</v>
      </c>
    </row>
    <row r="41" spans="1:4" x14ac:dyDescent="0.3">
      <c r="A41" s="33" t="s">
        <v>5</v>
      </c>
      <c r="B41" s="34">
        <v>45046</v>
      </c>
      <c r="C41">
        <v>0</v>
      </c>
      <c r="D41" t="s">
        <v>55</v>
      </c>
    </row>
    <row r="42" spans="1:4" x14ac:dyDescent="0.3">
      <c r="A42" s="33" t="s">
        <v>5</v>
      </c>
      <c r="B42" s="34">
        <v>45077</v>
      </c>
      <c r="C42">
        <v>0</v>
      </c>
      <c r="D42" t="s">
        <v>55</v>
      </c>
    </row>
    <row r="43" spans="1:4" x14ac:dyDescent="0.3">
      <c r="A43" s="33" t="s">
        <v>5</v>
      </c>
      <c r="B43" s="34">
        <v>45107</v>
      </c>
      <c r="C43">
        <v>0</v>
      </c>
      <c r="D43" t="s">
        <v>55</v>
      </c>
    </row>
    <row r="44" spans="1:4" x14ac:dyDescent="0.3">
      <c r="A44" s="33" t="s">
        <v>5</v>
      </c>
      <c r="B44" s="34">
        <v>45138</v>
      </c>
      <c r="C44">
        <v>0</v>
      </c>
      <c r="D44" t="s">
        <v>55</v>
      </c>
    </row>
    <row r="45" spans="1:4" x14ac:dyDescent="0.3">
      <c r="A45" s="33" t="s">
        <v>5</v>
      </c>
      <c r="B45" s="34">
        <v>45169</v>
      </c>
      <c r="C45">
        <v>0</v>
      </c>
      <c r="D45" t="s">
        <v>55</v>
      </c>
    </row>
    <row r="46" spans="1:4" x14ac:dyDescent="0.3">
      <c r="A46" s="33" t="s">
        <v>5</v>
      </c>
      <c r="B46" s="34">
        <v>45199</v>
      </c>
      <c r="C46">
        <v>0</v>
      </c>
      <c r="D46" t="s">
        <v>55</v>
      </c>
    </row>
    <row r="47" spans="1:4" x14ac:dyDescent="0.3">
      <c r="A47" s="33" t="s">
        <v>5</v>
      </c>
      <c r="B47" s="34">
        <v>45230</v>
      </c>
      <c r="C47">
        <v>0</v>
      </c>
      <c r="D47" t="s">
        <v>55</v>
      </c>
    </row>
    <row r="48" spans="1:4" x14ac:dyDescent="0.3">
      <c r="A48" s="33" t="s">
        <v>5</v>
      </c>
      <c r="B48" s="34">
        <v>45260</v>
      </c>
      <c r="C48">
        <v>0</v>
      </c>
      <c r="D48" t="s">
        <v>55</v>
      </c>
    </row>
    <row r="49" spans="1:4" x14ac:dyDescent="0.3">
      <c r="A49" s="33" t="s">
        <v>5</v>
      </c>
      <c r="B49" s="34">
        <v>45291</v>
      </c>
      <c r="C49">
        <v>0</v>
      </c>
      <c r="D49" t="s">
        <v>55</v>
      </c>
    </row>
    <row r="50" spans="1:4" x14ac:dyDescent="0.3">
      <c r="A50" s="33" t="s">
        <v>5</v>
      </c>
      <c r="B50" s="34">
        <v>45322</v>
      </c>
      <c r="C50">
        <v>0</v>
      </c>
      <c r="D50" t="s">
        <v>55</v>
      </c>
    </row>
    <row r="51" spans="1:4" x14ac:dyDescent="0.3">
      <c r="A51" s="33" t="s">
        <v>5</v>
      </c>
      <c r="B51" s="34">
        <v>45351</v>
      </c>
      <c r="C51">
        <v>0</v>
      </c>
      <c r="D51" t="s">
        <v>55</v>
      </c>
    </row>
    <row r="52" spans="1:4" x14ac:dyDescent="0.3">
      <c r="A52" s="33" t="s">
        <v>5</v>
      </c>
      <c r="B52" s="34">
        <v>45382</v>
      </c>
      <c r="C52">
        <v>0</v>
      </c>
      <c r="D52" t="s">
        <v>55</v>
      </c>
    </row>
    <row r="53" spans="1:4" x14ac:dyDescent="0.3">
      <c r="A53" s="33" t="s">
        <v>5</v>
      </c>
      <c r="B53" s="34">
        <v>45412</v>
      </c>
      <c r="C53">
        <v>0</v>
      </c>
      <c r="D53" t="s">
        <v>55</v>
      </c>
    </row>
    <row r="54" spans="1:4" x14ac:dyDescent="0.3">
      <c r="A54" s="33" t="s">
        <v>5</v>
      </c>
      <c r="B54" s="34">
        <v>45443</v>
      </c>
      <c r="C54">
        <v>0</v>
      </c>
      <c r="D54" t="s">
        <v>55</v>
      </c>
    </row>
    <row r="55" spans="1:4" x14ac:dyDescent="0.3">
      <c r="A55" s="33" t="s">
        <v>5</v>
      </c>
      <c r="B55" s="34">
        <v>45473</v>
      </c>
      <c r="C55">
        <v>0</v>
      </c>
      <c r="D55" t="s">
        <v>55</v>
      </c>
    </row>
    <row r="56" spans="1:4" x14ac:dyDescent="0.3">
      <c r="A56" s="33" t="s">
        <v>5</v>
      </c>
      <c r="B56" s="34">
        <v>45504</v>
      </c>
      <c r="C56">
        <v>0</v>
      </c>
      <c r="D56" t="s">
        <v>55</v>
      </c>
    </row>
    <row r="57" spans="1:4" x14ac:dyDescent="0.3">
      <c r="A57" s="33" t="s">
        <v>5</v>
      </c>
      <c r="B57" s="34">
        <v>45535</v>
      </c>
      <c r="C57">
        <v>0</v>
      </c>
      <c r="D57" t="s">
        <v>55</v>
      </c>
    </row>
    <row r="58" spans="1:4" x14ac:dyDescent="0.3">
      <c r="A58" s="33" t="s">
        <v>5</v>
      </c>
      <c r="B58" s="34">
        <v>45565</v>
      </c>
      <c r="C58">
        <v>0</v>
      </c>
      <c r="D58" t="s">
        <v>55</v>
      </c>
    </row>
    <row r="59" spans="1:4" x14ac:dyDescent="0.3">
      <c r="A59" s="33" t="s">
        <v>5</v>
      </c>
      <c r="B59" s="34">
        <v>45596</v>
      </c>
      <c r="C59">
        <v>0</v>
      </c>
      <c r="D59" t="s">
        <v>55</v>
      </c>
    </row>
    <row r="60" spans="1:4" x14ac:dyDescent="0.3">
      <c r="A60" s="33" t="s">
        <v>5</v>
      </c>
      <c r="B60" s="34">
        <v>45626</v>
      </c>
      <c r="C60">
        <v>0</v>
      </c>
      <c r="D60" t="s">
        <v>55</v>
      </c>
    </row>
    <row r="61" spans="1:4" x14ac:dyDescent="0.3">
      <c r="A61" s="33" t="s">
        <v>5</v>
      </c>
      <c r="B61" s="34">
        <v>45657</v>
      </c>
      <c r="C61">
        <v>0</v>
      </c>
      <c r="D61" t="s">
        <v>55</v>
      </c>
    </row>
    <row r="62" spans="1:4" x14ac:dyDescent="0.3">
      <c r="A62" s="33" t="s">
        <v>5</v>
      </c>
      <c r="B62" s="34">
        <v>45688</v>
      </c>
      <c r="C62">
        <v>0</v>
      </c>
      <c r="D62" t="s">
        <v>55</v>
      </c>
    </row>
    <row r="63" spans="1:4" x14ac:dyDescent="0.3">
      <c r="A63" s="33" t="s">
        <v>5</v>
      </c>
      <c r="B63" s="34">
        <v>45716</v>
      </c>
      <c r="C63">
        <v>0</v>
      </c>
      <c r="D63" t="s">
        <v>55</v>
      </c>
    </row>
    <row r="64" spans="1:4" x14ac:dyDescent="0.3">
      <c r="A64" s="33" t="s">
        <v>5</v>
      </c>
      <c r="B64" s="34">
        <v>45747</v>
      </c>
      <c r="C64">
        <v>0</v>
      </c>
      <c r="D64" t="s">
        <v>55</v>
      </c>
    </row>
    <row r="65" spans="1:4" x14ac:dyDescent="0.3">
      <c r="A65" s="33" t="s">
        <v>5</v>
      </c>
      <c r="B65" s="34">
        <v>45777</v>
      </c>
      <c r="C65">
        <v>0</v>
      </c>
      <c r="D65" t="s">
        <v>55</v>
      </c>
    </row>
    <row r="66" spans="1:4" x14ac:dyDescent="0.3">
      <c r="A66" s="33" t="s">
        <v>5</v>
      </c>
      <c r="B66" s="34">
        <v>45808</v>
      </c>
      <c r="C66">
        <v>0</v>
      </c>
      <c r="D66" t="s">
        <v>55</v>
      </c>
    </row>
    <row r="67" spans="1:4" x14ac:dyDescent="0.3">
      <c r="A67" s="33" t="s">
        <v>5</v>
      </c>
      <c r="B67" s="34">
        <v>45838</v>
      </c>
      <c r="C67">
        <v>0</v>
      </c>
      <c r="D67" t="s">
        <v>55</v>
      </c>
    </row>
    <row r="68" spans="1:4" x14ac:dyDescent="0.3">
      <c r="A68" s="33" t="s">
        <v>5</v>
      </c>
      <c r="B68" s="34">
        <v>45869</v>
      </c>
      <c r="C68">
        <v>0</v>
      </c>
      <c r="D68" t="s">
        <v>55</v>
      </c>
    </row>
    <row r="69" spans="1:4" x14ac:dyDescent="0.3">
      <c r="A69" s="33" t="s">
        <v>5</v>
      </c>
      <c r="B69" s="34">
        <v>45900</v>
      </c>
      <c r="C69">
        <v>0</v>
      </c>
      <c r="D69" t="s">
        <v>55</v>
      </c>
    </row>
    <row r="70" spans="1:4" x14ac:dyDescent="0.3">
      <c r="A70" s="33" t="s">
        <v>5</v>
      </c>
      <c r="B70" s="34">
        <v>45930</v>
      </c>
      <c r="C70">
        <v>0</v>
      </c>
      <c r="D70" t="s">
        <v>55</v>
      </c>
    </row>
    <row r="71" spans="1:4" x14ac:dyDescent="0.3">
      <c r="A71" s="33" t="s">
        <v>5</v>
      </c>
      <c r="B71" s="34">
        <v>45961</v>
      </c>
      <c r="C71">
        <v>0</v>
      </c>
      <c r="D71" t="s">
        <v>55</v>
      </c>
    </row>
    <row r="72" spans="1:4" x14ac:dyDescent="0.3">
      <c r="A72" s="33" t="s">
        <v>5</v>
      </c>
      <c r="B72" s="34">
        <v>45991</v>
      </c>
      <c r="C72">
        <v>0</v>
      </c>
      <c r="D72" t="s">
        <v>55</v>
      </c>
    </row>
    <row r="73" spans="1:4" x14ac:dyDescent="0.3">
      <c r="A73" s="33" t="s">
        <v>5</v>
      </c>
      <c r="B73" s="34">
        <v>46022</v>
      </c>
      <c r="C73">
        <v>0</v>
      </c>
      <c r="D73" t="s">
        <v>55</v>
      </c>
    </row>
    <row r="74" spans="1:4" x14ac:dyDescent="0.3">
      <c r="A74" s="33" t="s">
        <v>7</v>
      </c>
      <c r="B74" s="34">
        <v>44957</v>
      </c>
      <c r="C74">
        <v>0</v>
      </c>
      <c r="D74" t="s">
        <v>55</v>
      </c>
    </row>
    <row r="75" spans="1:4" x14ac:dyDescent="0.3">
      <c r="A75" s="33" t="s">
        <v>7</v>
      </c>
      <c r="B75" s="34">
        <v>44985</v>
      </c>
      <c r="C75">
        <v>0</v>
      </c>
      <c r="D75" t="s">
        <v>55</v>
      </c>
    </row>
    <row r="76" spans="1:4" x14ac:dyDescent="0.3">
      <c r="A76" s="33" t="s">
        <v>7</v>
      </c>
      <c r="B76" s="34">
        <v>45016</v>
      </c>
      <c r="C76">
        <v>0</v>
      </c>
      <c r="D76" t="s">
        <v>55</v>
      </c>
    </row>
    <row r="77" spans="1:4" x14ac:dyDescent="0.3">
      <c r="A77" s="33" t="s">
        <v>7</v>
      </c>
      <c r="B77" s="34">
        <v>45046</v>
      </c>
      <c r="C77">
        <v>0</v>
      </c>
      <c r="D77" t="s">
        <v>55</v>
      </c>
    </row>
    <row r="78" spans="1:4" x14ac:dyDescent="0.3">
      <c r="A78" s="33" t="s">
        <v>7</v>
      </c>
      <c r="B78" s="34">
        <v>45077</v>
      </c>
      <c r="C78">
        <v>0</v>
      </c>
      <c r="D78" t="s">
        <v>55</v>
      </c>
    </row>
    <row r="79" spans="1:4" x14ac:dyDescent="0.3">
      <c r="A79" s="33" t="s">
        <v>7</v>
      </c>
      <c r="B79" s="34">
        <v>45107</v>
      </c>
      <c r="C79">
        <v>0</v>
      </c>
      <c r="D79" t="s">
        <v>55</v>
      </c>
    </row>
    <row r="80" spans="1:4" x14ac:dyDescent="0.3">
      <c r="A80" s="33" t="s">
        <v>7</v>
      </c>
      <c r="B80" s="34">
        <v>45138</v>
      </c>
      <c r="C80">
        <v>0</v>
      </c>
      <c r="D80" t="s">
        <v>55</v>
      </c>
    </row>
    <row r="81" spans="1:4" x14ac:dyDescent="0.3">
      <c r="A81" s="33" t="s">
        <v>7</v>
      </c>
      <c r="B81" s="34">
        <v>45169</v>
      </c>
      <c r="C81">
        <v>0</v>
      </c>
      <c r="D81" t="s">
        <v>55</v>
      </c>
    </row>
    <row r="82" spans="1:4" x14ac:dyDescent="0.3">
      <c r="A82" s="33" t="s">
        <v>7</v>
      </c>
      <c r="B82" s="34">
        <v>45199</v>
      </c>
      <c r="C82">
        <v>0</v>
      </c>
      <c r="D82" t="s">
        <v>55</v>
      </c>
    </row>
    <row r="83" spans="1:4" x14ac:dyDescent="0.3">
      <c r="A83" s="33" t="s">
        <v>7</v>
      </c>
      <c r="B83" s="34">
        <v>45230</v>
      </c>
      <c r="C83">
        <v>0</v>
      </c>
      <c r="D83" t="s">
        <v>55</v>
      </c>
    </row>
    <row r="84" spans="1:4" x14ac:dyDescent="0.3">
      <c r="A84" s="33" t="s">
        <v>7</v>
      </c>
      <c r="B84" s="34">
        <v>45260</v>
      </c>
      <c r="C84">
        <v>0</v>
      </c>
      <c r="D84" t="s">
        <v>55</v>
      </c>
    </row>
    <row r="85" spans="1:4" x14ac:dyDescent="0.3">
      <c r="A85" s="33" t="s">
        <v>7</v>
      </c>
      <c r="B85" s="34">
        <v>45291</v>
      </c>
      <c r="C85">
        <v>0</v>
      </c>
      <c r="D85" t="s">
        <v>55</v>
      </c>
    </row>
    <row r="86" spans="1:4" x14ac:dyDescent="0.3">
      <c r="A86" s="33" t="s">
        <v>7</v>
      </c>
      <c r="B86" s="34">
        <v>45322</v>
      </c>
      <c r="C86">
        <v>0</v>
      </c>
      <c r="D86" t="s">
        <v>55</v>
      </c>
    </row>
    <row r="87" spans="1:4" x14ac:dyDescent="0.3">
      <c r="A87" s="33" t="s">
        <v>7</v>
      </c>
      <c r="B87" s="34">
        <v>45351</v>
      </c>
      <c r="C87">
        <v>0</v>
      </c>
      <c r="D87" t="s">
        <v>55</v>
      </c>
    </row>
    <row r="88" spans="1:4" x14ac:dyDescent="0.3">
      <c r="A88" s="33" t="s">
        <v>7</v>
      </c>
      <c r="B88" s="34">
        <v>45382</v>
      </c>
      <c r="C88">
        <v>0</v>
      </c>
      <c r="D88" t="s">
        <v>55</v>
      </c>
    </row>
    <row r="89" spans="1:4" x14ac:dyDescent="0.3">
      <c r="A89" s="33" t="s">
        <v>7</v>
      </c>
      <c r="B89" s="34">
        <v>45412</v>
      </c>
      <c r="C89">
        <v>0</v>
      </c>
      <c r="D89" t="s">
        <v>55</v>
      </c>
    </row>
    <row r="90" spans="1:4" x14ac:dyDescent="0.3">
      <c r="A90" s="33" t="s">
        <v>7</v>
      </c>
      <c r="B90" s="34">
        <v>45443</v>
      </c>
      <c r="C90">
        <v>0</v>
      </c>
      <c r="D90" t="s">
        <v>55</v>
      </c>
    </row>
    <row r="91" spans="1:4" x14ac:dyDescent="0.3">
      <c r="A91" s="33" t="s">
        <v>7</v>
      </c>
      <c r="B91" s="34">
        <v>45473</v>
      </c>
      <c r="C91">
        <v>0</v>
      </c>
      <c r="D91" t="s">
        <v>55</v>
      </c>
    </row>
    <row r="92" spans="1:4" x14ac:dyDescent="0.3">
      <c r="A92" s="33" t="s">
        <v>7</v>
      </c>
      <c r="B92" s="34">
        <v>45504</v>
      </c>
      <c r="C92">
        <v>0</v>
      </c>
      <c r="D92" t="s">
        <v>55</v>
      </c>
    </row>
    <row r="93" spans="1:4" x14ac:dyDescent="0.3">
      <c r="A93" s="33" t="s">
        <v>7</v>
      </c>
      <c r="B93" s="34">
        <v>45535</v>
      </c>
      <c r="C93">
        <v>0</v>
      </c>
      <c r="D93" t="s">
        <v>55</v>
      </c>
    </row>
    <row r="94" spans="1:4" x14ac:dyDescent="0.3">
      <c r="A94" s="33" t="s">
        <v>7</v>
      </c>
      <c r="B94" s="34">
        <v>45565</v>
      </c>
      <c r="C94">
        <v>0</v>
      </c>
      <c r="D94" t="s">
        <v>55</v>
      </c>
    </row>
    <row r="95" spans="1:4" x14ac:dyDescent="0.3">
      <c r="A95" s="33" t="s">
        <v>7</v>
      </c>
      <c r="B95" s="34">
        <v>45596</v>
      </c>
      <c r="C95">
        <v>0</v>
      </c>
      <c r="D95" t="s">
        <v>55</v>
      </c>
    </row>
    <row r="96" spans="1:4" x14ac:dyDescent="0.3">
      <c r="A96" s="33" t="s">
        <v>7</v>
      </c>
      <c r="B96" s="34">
        <v>45626</v>
      </c>
      <c r="C96">
        <v>0</v>
      </c>
      <c r="D96" t="s">
        <v>55</v>
      </c>
    </row>
    <row r="97" spans="1:4" x14ac:dyDescent="0.3">
      <c r="A97" s="33" t="s">
        <v>7</v>
      </c>
      <c r="B97" s="34">
        <v>45657</v>
      </c>
      <c r="C97">
        <v>0</v>
      </c>
      <c r="D97" t="s">
        <v>55</v>
      </c>
    </row>
    <row r="98" spans="1:4" x14ac:dyDescent="0.3">
      <c r="A98" s="33" t="s">
        <v>7</v>
      </c>
      <c r="B98" s="34">
        <v>45688</v>
      </c>
      <c r="C98">
        <v>0</v>
      </c>
      <c r="D98" t="s">
        <v>55</v>
      </c>
    </row>
    <row r="99" spans="1:4" x14ac:dyDescent="0.3">
      <c r="A99" s="33" t="s">
        <v>7</v>
      </c>
      <c r="B99" s="34">
        <v>45716</v>
      </c>
      <c r="C99">
        <v>0</v>
      </c>
      <c r="D99" t="s">
        <v>55</v>
      </c>
    </row>
    <row r="100" spans="1:4" x14ac:dyDescent="0.3">
      <c r="A100" s="33" t="s">
        <v>7</v>
      </c>
      <c r="B100" s="34">
        <v>45747</v>
      </c>
      <c r="C100">
        <v>0</v>
      </c>
      <c r="D100" t="s">
        <v>55</v>
      </c>
    </row>
    <row r="101" spans="1:4" x14ac:dyDescent="0.3">
      <c r="A101" s="33" t="s">
        <v>7</v>
      </c>
      <c r="B101" s="34">
        <v>45777</v>
      </c>
      <c r="C101">
        <v>0</v>
      </c>
      <c r="D101" t="s">
        <v>55</v>
      </c>
    </row>
    <row r="102" spans="1:4" x14ac:dyDescent="0.3">
      <c r="A102" s="33" t="s">
        <v>7</v>
      </c>
      <c r="B102" s="34">
        <v>45808</v>
      </c>
      <c r="C102">
        <v>0</v>
      </c>
      <c r="D102" t="s">
        <v>55</v>
      </c>
    </row>
    <row r="103" spans="1:4" x14ac:dyDescent="0.3">
      <c r="A103" s="33" t="s">
        <v>7</v>
      </c>
      <c r="B103" s="34">
        <v>45838</v>
      </c>
      <c r="C103">
        <v>0</v>
      </c>
      <c r="D103" t="s">
        <v>55</v>
      </c>
    </row>
    <row r="104" spans="1:4" x14ac:dyDescent="0.3">
      <c r="A104" s="33" t="s">
        <v>7</v>
      </c>
      <c r="B104" s="34">
        <v>45869</v>
      </c>
      <c r="C104">
        <v>0</v>
      </c>
      <c r="D104" t="s">
        <v>55</v>
      </c>
    </row>
    <row r="105" spans="1:4" x14ac:dyDescent="0.3">
      <c r="A105" s="33" t="s">
        <v>7</v>
      </c>
      <c r="B105" s="34">
        <v>45900</v>
      </c>
      <c r="C105">
        <v>0</v>
      </c>
      <c r="D105" t="s">
        <v>55</v>
      </c>
    </row>
    <row r="106" spans="1:4" x14ac:dyDescent="0.3">
      <c r="A106" s="33" t="s">
        <v>7</v>
      </c>
      <c r="B106" s="34">
        <v>45930</v>
      </c>
      <c r="C106">
        <v>0</v>
      </c>
      <c r="D106" t="s">
        <v>55</v>
      </c>
    </row>
    <row r="107" spans="1:4" x14ac:dyDescent="0.3">
      <c r="A107" s="33" t="s">
        <v>7</v>
      </c>
      <c r="B107" s="34">
        <v>45961</v>
      </c>
      <c r="C107">
        <v>0</v>
      </c>
      <c r="D107" t="s">
        <v>55</v>
      </c>
    </row>
    <row r="108" spans="1:4" x14ac:dyDescent="0.3">
      <c r="A108" s="33" t="s">
        <v>7</v>
      </c>
      <c r="B108" s="34">
        <v>45991</v>
      </c>
      <c r="C108">
        <v>0</v>
      </c>
      <c r="D108" t="s">
        <v>55</v>
      </c>
    </row>
    <row r="109" spans="1:4" x14ac:dyDescent="0.3">
      <c r="A109" s="33" t="s">
        <v>7</v>
      </c>
      <c r="B109" s="34">
        <v>46022</v>
      </c>
      <c r="C109">
        <v>0</v>
      </c>
      <c r="D109" t="s">
        <v>55</v>
      </c>
    </row>
    <row r="110" spans="1:4" x14ac:dyDescent="0.3">
      <c r="A110" s="33" t="s">
        <v>8</v>
      </c>
      <c r="B110" s="34">
        <v>44957</v>
      </c>
      <c r="C110">
        <v>0</v>
      </c>
      <c r="D110" t="s">
        <v>55</v>
      </c>
    </row>
    <row r="111" spans="1:4" x14ac:dyDescent="0.3">
      <c r="A111" s="33" t="s">
        <v>8</v>
      </c>
      <c r="B111" s="34">
        <v>44985</v>
      </c>
      <c r="C111">
        <v>0</v>
      </c>
      <c r="D111" t="s">
        <v>55</v>
      </c>
    </row>
    <row r="112" spans="1:4" x14ac:dyDescent="0.3">
      <c r="A112" s="33" t="s">
        <v>8</v>
      </c>
      <c r="B112" s="34">
        <v>45016</v>
      </c>
      <c r="C112">
        <v>0</v>
      </c>
      <c r="D112" t="s">
        <v>55</v>
      </c>
    </row>
    <row r="113" spans="1:4" x14ac:dyDescent="0.3">
      <c r="A113" s="33" t="s">
        <v>8</v>
      </c>
      <c r="B113" s="34">
        <v>45046</v>
      </c>
      <c r="C113">
        <v>0</v>
      </c>
      <c r="D113" t="s">
        <v>55</v>
      </c>
    </row>
    <row r="114" spans="1:4" x14ac:dyDescent="0.3">
      <c r="A114" s="33" t="s">
        <v>8</v>
      </c>
      <c r="B114" s="34">
        <v>45077</v>
      </c>
      <c r="C114">
        <v>0</v>
      </c>
      <c r="D114" t="s">
        <v>55</v>
      </c>
    </row>
    <row r="115" spans="1:4" x14ac:dyDescent="0.3">
      <c r="A115" s="33" t="s">
        <v>8</v>
      </c>
      <c r="B115" s="34">
        <v>45107</v>
      </c>
      <c r="C115">
        <v>0</v>
      </c>
      <c r="D115" t="s">
        <v>55</v>
      </c>
    </row>
    <row r="116" spans="1:4" x14ac:dyDescent="0.3">
      <c r="A116" s="33" t="s">
        <v>8</v>
      </c>
      <c r="B116" s="34">
        <v>45138</v>
      </c>
      <c r="C116">
        <v>0</v>
      </c>
      <c r="D116" t="s">
        <v>55</v>
      </c>
    </row>
    <row r="117" spans="1:4" x14ac:dyDescent="0.3">
      <c r="A117" s="33" t="s">
        <v>8</v>
      </c>
      <c r="B117" s="34">
        <v>45169</v>
      </c>
      <c r="C117">
        <v>0</v>
      </c>
      <c r="D117" t="s">
        <v>55</v>
      </c>
    </row>
    <row r="118" spans="1:4" x14ac:dyDescent="0.3">
      <c r="A118" s="33" t="s">
        <v>8</v>
      </c>
      <c r="B118" s="34">
        <v>45199</v>
      </c>
      <c r="C118">
        <v>0</v>
      </c>
      <c r="D118" t="s">
        <v>55</v>
      </c>
    </row>
    <row r="119" spans="1:4" x14ac:dyDescent="0.3">
      <c r="A119" s="33" t="s">
        <v>8</v>
      </c>
      <c r="B119" s="34">
        <v>45230</v>
      </c>
      <c r="C119">
        <v>0</v>
      </c>
      <c r="D119" t="s">
        <v>55</v>
      </c>
    </row>
    <row r="120" spans="1:4" x14ac:dyDescent="0.3">
      <c r="A120" s="33" t="s">
        <v>8</v>
      </c>
      <c r="B120" s="34">
        <v>45260</v>
      </c>
      <c r="C120">
        <v>0</v>
      </c>
      <c r="D120" t="s">
        <v>55</v>
      </c>
    </row>
    <row r="121" spans="1:4" x14ac:dyDescent="0.3">
      <c r="A121" s="33" t="s">
        <v>8</v>
      </c>
      <c r="B121" s="34">
        <v>45291</v>
      </c>
      <c r="C121">
        <v>0</v>
      </c>
      <c r="D121" t="s">
        <v>55</v>
      </c>
    </row>
    <row r="122" spans="1:4" x14ac:dyDescent="0.3">
      <c r="A122" s="33" t="s">
        <v>8</v>
      </c>
      <c r="B122" s="34">
        <v>45322</v>
      </c>
      <c r="C122">
        <v>0</v>
      </c>
      <c r="D122" t="s">
        <v>55</v>
      </c>
    </row>
    <row r="123" spans="1:4" x14ac:dyDescent="0.3">
      <c r="A123" s="33" t="s">
        <v>8</v>
      </c>
      <c r="B123" s="34">
        <v>45351</v>
      </c>
      <c r="C123">
        <v>0</v>
      </c>
      <c r="D123" t="s">
        <v>55</v>
      </c>
    </row>
    <row r="124" spans="1:4" x14ac:dyDescent="0.3">
      <c r="A124" s="33" t="s">
        <v>8</v>
      </c>
      <c r="B124" s="34">
        <v>45382</v>
      </c>
      <c r="C124">
        <v>0</v>
      </c>
      <c r="D124" t="s">
        <v>55</v>
      </c>
    </row>
    <row r="125" spans="1:4" x14ac:dyDescent="0.3">
      <c r="A125" s="33" t="s">
        <v>8</v>
      </c>
      <c r="B125" s="34">
        <v>45412</v>
      </c>
      <c r="C125">
        <v>0</v>
      </c>
      <c r="D125" t="s">
        <v>55</v>
      </c>
    </row>
    <row r="126" spans="1:4" x14ac:dyDescent="0.3">
      <c r="A126" s="33" t="s">
        <v>8</v>
      </c>
      <c r="B126" s="34">
        <v>45443</v>
      </c>
      <c r="C126">
        <v>0</v>
      </c>
      <c r="D126" t="s">
        <v>55</v>
      </c>
    </row>
    <row r="127" spans="1:4" x14ac:dyDescent="0.3">
      <c r="A127" s="33" t="s">
        <v>8</v>
      </c>
      <c r="B127" s="34">
        <v>45473</v>
      </c>
      <c r="C127">
        <v>0</v>
      </c>
      <c r="D127" t="s">
        <v>55</v>
      </c>
    </row>
    <row r="128" spans="1:4" x14ac:dyDescent="0.3">
      <c r="A128" s="33" t="s">
        <v>8</v>
      </c>
      <c r="B128" s="34">
        <v>45504</v>
      </c>
      <c r="C128">
        <v>0</v>
      </c>
      <c r="D128" t="s">
        <v>55</v>
      </c>
    </row>
    <row r="129" spans="1:4" x14ac:dyDescent="0.3">
      <c r="A129" s="33" t="s">
        <v>8</v>
      </c>
      <c r="B129" s="34">
        <v>45535</v>
      </c>
      <c r="C129">
        <v>0</v>
      </c>
      <c r="D129" t="s">
        <v>55</v>
      </c>
    </row>
    <row r="130" spans="1:4" x14ac:dyDescent="0.3">
      <c r="A130" s="33" t="s">
        <v>8</v>
      </c>
      <c r="B130" s="34">
        <v>45565</v>
      </c>
      <c r="C130">
        <v>0</v>
      </c>
      <c r="D130" t="s">
        <v>55</v>
      </c>
    </row>
    <row r="131" spans="1:4" x14ac:dyDescent="0.3">
      <c r="A131" s="33" t="s">
        <v>8</v>
      </c>
      <c r="B131" s="34">
        <v>45596</v>
      </c>
      <c r="C131">
        <v>0</v>
      </c>
      <c r="D131" t="s">
        <v>55</v>
      </c>
    </row>
    <row r="132" spans="1:4" x14ac:dyDescent="0.3">
      <c r="A132" s="33" t="s">
        <v>8</v>
      </c>
      <c r="B132" s="34">
        <v>45626</v>
      </c>
      <c r="C132">
        <v>0</v>
      </c>
      <c r="D132" t="s">
        <v>55</v>
      </c>
    </row>
    <row r="133" spans="1:4" x14ac:dyDescent="0.3">
      <c r="A133" s="33" t="s">
        <v>8</v>
      </c>
      <c r="B133" s="34">
        <v>45657</v>
      </c>
      <c r="C133">
        <v>0</v>
      </c>
      <c r="D133" t="s">
        <v>55</v>
      </c>
    </row>
    <row r="134" spans="1:4" x14ac:dyDescent="0.3">
      <c r="A134" s="33" t="s">
        <v>8</v>
      </c>
      <c r="B134" s="34">
        <v>45688</v>
      </c>
      <c r="C134">
        <v>0</v>
      </c>
      <c r="D134" t="s">
        <v>55</v>
      </c>
    </row>
    <row r="135" spans="1:4" x14ac:dyDescent="0.3">
      <c r="A135" s="33" t="s">
        <v>8</v>
      </c>
      <c r="B135" s="34">
        <v>45716</v>
      </c>
      <c r="C135">
        <v>0</v>
      </c>
      <c r="D135" t="s">
        <v>55</v>
      </c>
    </row>
    <row r="136" spans="1:4" x14ac:dyDescent="0.3">
      <c r="A136" s="33" t="s">
        <v>8</v>
      </c>
      <c r="B136" s="34">
        <v>45747</v>
      </c>
      <c r="C136">
        <v>0</v>
      </c>
      <c r="D136" t="s">
        <v>55</v>
      </c>
    </row>
    <row r="137" spans="1:4" x14ac:dyDescent="0.3">
      <c r="A137" s="33" t="s">
        <v>8</v>
      </c>
      <c r="B137" s="34">
        <v>45777</v>
      </c>
      <c r="C137">
        <v>0</v>
      </c>
      <c r="D137" t="s">
        <v>55</v>
      </c>
    </row>
    <row r="138" spans="1:4" x14ac:dyDescent="0.3">
      <c r="A138" s="33" t="s">
        <v>8</v>
      </c>
      <c r="B138" s="34">
        <v>45808</v>
      </c>
      <c r="C138">
        <v>0</v>
      </c>
      <c r="D138" t="s">
        <v>55</v>
      </c>
    </row>
    <row r="139" spans="1:4" x14ac:dyDescent="0.3">
      <c r="A139" s="33" t="s">
        <v>8</v>
      </c>
      <c r="B139" s="34">
        <v>45838</v>
      </c>
      <c r="C139">
        <v>0</v>
      </c>
      <c r="D139" t="s">
        <v>55</v>
      </c>
    </row>
    <row r="140" spans="1:4" x14ac:dyDescent="0.3">
      <c r="A140" s="33" t="s">
        <v>8</v>
      </c>
      <c r="B140" s="34">
        <v>45869</v>
      </c>
      <c r="C140">
        <v>0</v>
      </c>
      <c r="D140" t="s">
        <v>55</v>
      </c>
    </row>
    <row r="141" spans="1:4" x14ac:dyDescent="0.3">
      <c r="A141" s="33" t="s">
        <v>8</v>
      </c>
      <c r="B141" s="34">
        <v>45900</v>
      </c>
      <c r="C141">
        <v>0</v>
      </c>
      <c r="D141" t="s">
        <v>55</v>
      </c>
    </row>
    <row r="142" spans="1:4" x14ac:dyDescent="0.3">
      <c r="A142" s="33" t="s">
        <v>8</v>
      </c>
      <c r="B142" s="34">
        <v>45930</v>
      </c>
      <c r="C142">
        <v>0</v>
      </c>
      <c r="D142" t="s">
        <v>55</v>
      </c>
    </row>
    <row r="143" spans="1:4" x14ac:dyDescent="0.3">
      <c r="A143" s="33" t="s">
        <v>8</v>
      </c>
      <c r="B143" s="34">
        <v>45961</v>
      </c>
      <c r="C143">
        <v>0</v>
      </c>
      <c r="D143" t="s">
        <v>55</v>
      </c>
    </row>
    <row r="144" spans="1:4" x14ac:dyDescent="0.3">
      <c r="A144" s="33" t="s">
        <v>8</v>
      </c>
      <c r="B144" s="34">
        <v>45991</v>
      </c>
      <c r="C144">
        <v>0</v>
      </c>
      <c r="D144" t="s">
        <v>55</v>
      </c>
    </row>
    <row r="145" spans="1:4" x14ac:dyDescent="0.3">
      <c r="A145" s="33" t="s">
        <v>8</v>
      </c>
      <c r="B145" s="34">
        <v>46022</v>
      </c>
      <c r="C145">
        <v>0</v>
      </c>
      <c r="D145" t="s">
        <v>55</v>
      </c>
    </row>
    <row r="146" spans="1:4" x14ac:dyDescent="0.3">
      <c r="A146" s="33" t="s">
        <v>9</v>
      </c>
      <c r="B146" s="34">
        <v>44957</v>
      </c>
      <c r="C146">
        <v>0</v>
      </c>
      <c r="D146" t="s">
        <v>55</v>
      </c>
    </row>
    <row r="147" spans="1:4" x14ac:dyDescent="0.3">
      <c r="A147" s="33" t="s">
        <v>9</v>
      </c>
      <c r="B147" s="34">
        <v>44985</v>
      </c>
      <c r="C147">
        <v>0</v>
      </c>
      <c r="D147" t="s">
        <v>55</v>
      </c>
    </row>
    <row r="148" spans="1:4" x14ac:dyDescent="0.3">
      <c r="A148" s="33" t="s">
        <v>9</v>
      </c>
      <c r="B148" s="34">
        <v>45016</v>
      </c>
      <c r="C148">
        <v>0</v>
      </c>
      <c r="D148" t="s">
        <v>55</v>
      </c>
    </row>
    <row r="149" spans="1:4" x14ac:dyDescent="0.3">
      <c r="A149" s="33" t="s">
        <v>9</v>
      </c>
      <c r="B149" s="34">
        <v>45046</v>
      </c>
      <c r="C149">
        <v>0</v>
      </c>
      <c r="D149" t="s">
        <v>55</v>
      </c>
    </row>
    <row r="150" spans="1:4" x14ac:dyDescent="0.3">
      <c r="A150" s="33" t="s">
        <v>9</v>
      </c>
      <c r="B150" s="34">
        <v>45077</v>
      </c>
      <c r="C150">
        <v>0</v>
      </c>
      <c r="D150" t="s">
        <v>55</v>
      </c>
    </row>
    <row r="151" spans="1:4" x14ac:dyDescent="0.3">
      <c r="A151" s="33" t="s">
        <v>9</v>
      </c>
      <c r="B151" s="34">
        <v>45107</v>
      </c>
      <c r="C151">
        <v>0</v>
      </c>
      <c r="D151" t="s">
        <v>55</v>
      </c>
    </row>
    <row r="152" spans="1:4" x14ac:dyDescent="0.3">
      <c r="A152" s="33" t="s">
        <v>9</v>
      </c>
      <c r="B152" s="34">
        <v>45138</v>
      </c>
      <c r="C152">
        <v>0</v>
      </c>
      <c r="D152" t="s">
        <v>55</v>
      </c>
    </row>
    <row r="153" spans="1:4" x14ac:dyDescent="0.3">
      <c r="A153" s="33" t="s">
        <v>9</v>
      </c>
      <c r="B153" s="34">
        <v>45169</v>
      </c>
      <c r="C153">
        <v>0</v>
      </c>
      <c r="D153" t="s">
        <v>55</v>
      </c>
    </row>
    <row r="154" spans="1:4" x14ac:dyDescent="0.3">
      <c r="A154" s="33" t="s">
        <v>9</v>
      </c>
      <c r="B154" s="34">
        <v>45199</v>
      </c>
      <c r="C154">
        <v>0</v>
      </c>
      <c r="D154" t="s">
        <v>55</v>
      </c>
    </row>
    <row r="155" spans="1:4" x14ac:dyDescent="0.3">
      <c r="A155" s="33" t="s">
        <v>9</v>
      </c>
      <c r="B155" s="34">
        <v>45230</v>
      </c>
      <c r="C155">
        <v>0</v>
      </c>
      <c r="D155" t="s">
        <v>55</v>
      </c>
    </row>
    <row r="156" spans="1:4" x14ac:dyDescent="0.3">
      <c r="A156" s="33" t="s">
        <v>9</v>
      </c>
      <c r="B156" s="34">
        <v>45260</v>
      </c>
      <c r="C156">
        <v>0</v>
      </c>
      <c r="D156" t="s">
        <v>55</v>
      </c>
    </row>
    <row r="157" spans="1:4" x14ac:dyDescent="0.3">
      <c r="A157" s="33" t="s">
        <v>9</v>
      </c>
      <c r="B157" s="34">
        <v>45291</v>
      </c>
      <c r="C157">
        <v>0</v>
      </c>
      <c r="D157" t="s">
        <v>55</v>
      </c>
    </row>
    <row r="158" spans="1:4" x14ac:dyDescent="0.3">
      <c r="A158" s="33" t="s">
        <v>9</v>
      </c>
      <c r="B158" s="34">
        <v>45322</v>
      </c>
      <c r="C158">
        <v>0</v>
      </c>
      <c r="D158" t="s">
        <v>55</v>
      </c>
    </row>
    <row r="159" spans="1:4" x14ac:dyDescent="0.3">
      <c r="A159" s="33" t="s">
        <v>9</v>
      </c>
      <c r="B159" s="34">
        <v>45351</v>
      </c>
      <c r="C159">
        <v>0</v>
      </c>
      <c r="D159" t="s">
        <v>55</v>
      </c>
    </row>
    <row r="160" spans="1:4" x14ac:dyDescent="0.3">
      <c r="A160" s="33" t="s">
        <v>9</v>
      </c>
      <c r="B160" s="34">
        <v>45382</v>
      </c>
      <c r="C160">
        <v>0</v>
      </c>
      <c r="D160" t="s">
        <v>55</v>
      </c>
    </row>
    <row r="161" spans="1:4" x14ac:dyDescent="0.3">
      <c r="A161" s="33" t="s">
        <v>9</v>
      </c>
      <c r="B161" s="34">
        <v>45412</v>
      </c>
      <c r="C161">
        <v>0</v>
      </c>
      <c r="D161" t="s">
        <v>55</v>
      </c>
    </row>
    <row r="162" spans="1:4" x14ac:dyDescent="0.3">
      <c r="A162" s="33" t="s">
        <v>9</v>
      </c>
      <c r="B162" s="34">
        <v>45443</v>
      </c>
      <c r="C162">
        <v>0</v>
      </c>
      <c r="D162" t="s">
        <v>55</v>
      </c>
    </row>
    <row r="163" spans="1:4" x14ac:dyDescent="0.3">
      <c r="A163" s="33" t="s">
        <v>9</v>
      </c>
      <c r="B163" s="34">
        <v>45473</v>
      </c>
      <c r="C163">
        <v>0</v>
      </c>
      <c r="D163" t="s">
        <v>55</v>
      </c>
    </row>
    <row r="164" spans="1:4" x14ac:dyDescent="0.3">
      <c r="A164" s="33" t="s">
        <v>9</v>
      </c>
      <c r="B164" s="34">
        <v>45504</v>
      </c>
      <c r="C164">
        <v>0</v>
      </c>
      <c r="D164" t="s">
        <v>55</v>
      </c>
    </row>
    <row r="165" spans="1:4" x14ac:dyDescent="0.3">
      <c r="A165" s="33" t="s">
        <v>9</v>
      </c>
      <c r="B165" s="34">
        <v>45535</v>
      </c>
      <c r="C165">
        <v>0</v>
      </c>
      <c r="D165" t="s">
        <v>55</v>
      </c>
    </row>
    <row r="166" spans="1:4" x14ac:dyDescent="0.3">
      <c r="A166" s="33" t="s">
        <v>9</v>
      </c>
      <c r="B166" s="34">
        <v>45565</v>
      </c>
      <c r="C166">
        <v>0</v>
      </c>
      <c r="D166" t="s">
        <v>55</v>
      </c>
    </row>
    <row r="167" spans="1:4" x14ac:dyDescent="0.3">
      <c r="A167" s="33" t="s">
        <v>9</v>
      </c>
      <c r="B167" s="34">
        <v>45596</v>
      </c>
      <c r="C167">
        <v>0</v>
      </c>
      <c r="D167" t="s">
        <v>55</v>
      </c>
    </row>
    <row r="168" spans="1:4" x14ac:dyDescent="0.3">
      <c r="A168" s="33" t="s">
        <v>9</v>
      </c>
      <c r="B168" s="34">
        <v>45626</v>
      </c>
      <c r="C168">
        <v>0</v>
      </c>
      <c r="D168" t="s">
        <v>55</v>
      </c>
    </row>
    <row r="169" spans="1:4" x14ac:dyDescent="0.3">
      <c r="A169" s="33" t="s">
        <v>9</v>
      </c>
      <c r="B169" s="34">
        <v>45657</v>
      </c>
      <c r="C169">
        <v>0</v>
      </c>
      <c r="D169" t="s">
        <v>55</v>
      </c>
    </row>
    <row r="170" spans="1:4" x14ac:dyDescent="0.3">
      <c r="A170" s="33" t="s">
        <v>9</v>
      </c>
      <c r="B170" s="34">
        <v>45688</v>
      </c>
      <c r="C170">
        <v>0</v>
      </c>
      <c r="D170" t="s">
        <v>55</v>
      </c>
    </row>
    <row r="171" spans="1:4" x14ac:dyDescent="0.3">
      <c r="A171" s="33" t="s">
        <v>9</v>
      </c>
      <c r="B171" s="34">
        <v>45716</v>
      </c>
      <c r="C171">
        <v>0</v>
      </c>
      <c r="D171" t="s">
        <v>55</v>
      </c>
    </row>
    <row r="172" spans="1:4" x14ac:dyDescent="0.3">
      <c r="A172" s="33" t="s">
        <v>9</v>
      </c>
      <c r="B172" s="34">
        <v>45747</v>
      </c>
      <c r="C172">
        <v>0</v>
      </c>
      <c r="D172" t="s">
        <v>55</v>
      </c>
    </row>
    <row r="173" spans="1:4" x14ac:dyDescent="0.3">
      <c r="A173" s="33" t="s">
        <v>9</v>
      </c>
      <c r="B173" s="34">
        <v>45777</v>
      </c>
      <c r="C173">
        <v>0</v>
      </c>
      <c r="D173" t="s">
        <v>55</v>
      </c>
    </row>
    <row r="174" spans="1:4" x14ac:dyDescent="0.3">
      <c r="A174" s="33" t="s">
        <v>9</v>
      </c>
      <c r="B174" s="34">
        <v>45808</v>
      </c>
      <c r="C174">
        <v>0</v>
      </c>
      <c r="D174" t="s">
        <v>55</v>
      </c>
    </row>
    <row r="175" spans="1:4" x14ac:dyDescent="0.3">
      <c r="A175" s="33" t="s">
        <v>9</v>
      </c>
      <c r="B175" s="34">
        <v>45838</v>
      </c>
      <c r="C175">
        <v>0</v>
      </c>
      <c r="D175" t="s">
        <v>55</v>
      </c>
    </row>
    <row r="176" spans="1:4" x14ac:dyDescent="0.3">
      <c r="A176" s="33" t="s">
        <v>9</v>
      </c>
      <c r="B176" s="34">
        <v>45869</v>
      </c>
      <c r="C176">
        <v>0</v>
      </c>
      <c r="D176" t="s">
        <v>55</v>
      </c>
    </row>
    <row r="177" spans="1:4" x14ac:dyDescent="0.3">
      <c r="A177" s="33" t="s">
        <v>9</v>
      </c>
      <c r="B177" s="34">
        <v>45900</v>
      </c>
      <c r="C177">
        <v>0</v>
      </c>
      <c r="D177" t="s">
        <v>55</v>
      </c>
    </row>
    <row r="178" spans="1:4" x14ac:dyDescent="0.3">
      <c r="A178" s="33" t="s">
        <v>9</v>
      </c>
      <c r="B178" s="34">
        <v>45930</v>
      </c>
      <c r="C178">
        <v>0</v>
      </c>
      <c r="D178" t="s">
        <v>55</v>
      </c>
    </row>
    <row r="179" spans="1:4" x14ac:dyDescent="0.3">
      <c r="A179" s="33" t="s">
        <v>9</v>
      </c>
      <c r="B179" s="34">
        <v>45961</v>
      </c>
      <c r="C179">
        <v>0</v>
      </c>
      <c r="D179" t="s">
        <v>55</v>
      </c>
    </row>
    <row r="180" spans="1:4" x14ac:dyDescent="0.3">
      <c r="A180" s="33" t="s">
        <v>9</v>
      </c>
      <c r="B180" s="34">
        <v>45991</v>
      </c>
      <c r="C180">
        <v>0</v>
      </c>
      <c r="D180" t="s">
        <v>55</v>
      </c>
    </row>
    <row r="181" spans="1:4" x14ac:dyDescent="0.3">
      <c r="A181" s="33" t="s">
        <v>9</v>
      </c>
      <c r="B181" s="34">
        <v>46022</v>
      </c>
      <c r="C181">
        <v>0</v>
      </c>
      <c r="D181" t="s">
        <v>55</v>
      </c>
    </row>
    <row r="182" spans="1:4" x14ac:dyDescent="0.3">
      <c r="A182" s="33" t="s">
        <v>10</v>
      </c>
      <c r="B182" s="34">
        <v>44957</v>
      </c>
      <c r="C182">
        <v>0</v>
      </c>
      <c r="D182" t="s">
        <v>55</v>
      </c>
    </row>
    <row r="183" spans="1:4" x14ac:dyDescent="0.3">
      <c r="A183" s="33" t="s">
        <v>10</v>
      </c>
      <c r="B183" s="34">
        <v>44985</v>
      </c>
      <c r="C183">
        <v>0</v>
      </c>
      <c r="D183" t="s">
        <v>55</v>
      </c>
    </row>
    <row r="184" spans="1:4" x14ac:dyDescent="0.3">
      <c r="A184" s="33" t="s">
        <v>10</v>
      </c>
      <c r="B184" s="34">
        <v>45016</v>
      </c>
      <c r="C184">
        <v>0</v>
      </c>
      <c r="D184" t="s">
        <v>55</v>
      </c>
    </row>
    <row r="185" spans="1:4" x14ac:dyDescent="0.3">
      <c r="A185" s="33" t="s">
        <v>10</v>
      </c>
      <c r="B185" s="34">
        <v>45046</v>
      </c>
      <c r="C185">
        <v>0</v>
      </c>
      <c r="D185" t="s">
        <v>55</v>
      </c>
    </row>
    <row r="186" spans="1:4" x14ac:dyDescent="0.3">
      <c r="A186" s="33" t="s">
        <v>10</v>
      </c>
      <c r="B186" s="34">
        <v>45077</v>
      </c>
      <c r="C186">
        <v>0</v>
      </c>
      <c r="D186" t="s">
        <v>55</v>
      </c>
    </row>
    <row r="187" spans="1:4" x14ac:dyDescent="0.3">
      <c r="A187" s="33" t="s">
        <v>10</v>
      </c>
      <c r="B187" s="34">
        <v>45107</v>
      </c>
      <c r="C187">
        <v>0</v>
      </c>
      <c r="D187" t="s">
        <v>55</v>
      </c>
    </row>
    <row r="188" spans="1:4" x14ac:dyDescent="0.3">
      <c r="A188" s="33" t="s">
        <v>10</v>
      </c>
      <c r="B188" s="34">
        <v>45138</v>
      </c>
      <c r="C188">
        <v>0</v>
      </c>
      <c r="D188" t="s">
        <v>55</v>
      </c>
    </row>
    <row r="189" spans="1:4" x14ac:dyDescent="0.3">
      <c r="A189" s="33" t="s">
        <v>10</v>
      </c>
      <c r="B189" s="34">
        <v>45169</v>
      </c>
      <c r="C189">
        <v>0</v>
      </c>
      <c r="D189" t="s">
        <v>55</v>
      </c>
    </row>
    <row r="190" spans="1:4" x14ac:dyDescent="0.3">
      <c r="A190" s="33" t="s">
        <v>10</v>
      </c>
      <c r="B190" s="34">
        <v>45199</v>
      </c>
      <c r="C190">
        <v>0</v>
      </c>
      <c r="D190" t="s">
        <v>55</v>
      </c>
    </row>
    <row r="191" spans="1:4" x14ac:dyDescent="0.3">
      <c r="A191" s="33" t="s">
        <v>10</v>
      </c>
      <c r="B191" s="34">
        <v>45230</v>
      </c>
      <c r="C191">
        <v>0</v>
      </c>
      <c r="D191" t="s">
        <v>55</v>
      </c>
    </row>
    <row r="192" spans="1:4" x14ac:dyDescent="0.3">
      <c r="A192" s="33" t="s">
        <v>10</v>
      </c>
      <c r="B192" s="34">
        <v>45260</v>
      </c>
      <c r="C192">
        <v>0</v>
      </c>
      <c r="D192" t="s">
        <v>55</v>
      </c>
    </row>
    <row r="193" spans="1:4" x14ac:dyDescent="0.3">
      <c r="A193" s="33" t="s">
        <v>10</v>
      </c>
      <c r="B193" s="34">
        <v>45291</v>
      </c>
      <c r="C193">
        <v>0</v>
      </c>
      <c r="D193" t="s">
        <v>55</v>
      </c>
    </row>
    <row r="194" spans="1:4" x14ac:dyDescent="0.3">
      <c r="A194" s="33" t="s">
        <v>10</v>
      </c>
      <c r="B194" s="34">
        <v>45322</v>
      </c>
      <c r="C194">
        <v>0</v>
      </c>
      <c r="D194" t="s">
        <v>55</v>
      </c>
    </row>
    <row r="195" spans="1:4" x14ac:dyDescent="0.3">
      <c r="A195" s="33" t="s">
        <v>10</v>
      </c>
      <c r="B195" s="34">
        <v>45351</v>
      </c>
      <c r="C195">
        <v>0</v>
      </c>
      <c r="D195" t="s">
        <v>55</v>
      </c>
    </row>
    <row r="196" spans="1:4" x14ac:dyDescent="0.3">
      <c r="A196" s="33" t="s">
        <v>10</v>
      </c>
      <c r="B196" s="34">
        <v>45382</v>
      </c>
      <c r="C196">
        <v>0</v>
      </c>
      <c r="D196" t="s">
        <v>55</v>
      </c>
    </row>
    <row r="197" spans="1:4" x14ac:dyDescent="0.3">
      <c r="A197" s="33" t="s">
        <v>10</v>
      </c>
      <c r="B197" s="34">
        <v>45412</v>
      </c>
      <c r="C197">
        <v>0</v>
      </c>
      <c r="D197" t="s">
        <v>55</v>
      </c>
    </row>
    <row r="198" spans="1:4" x14ac:dyDescent="0.3">
      <c r="A198" s="33" t="s">
        <v>10</v>
      </c>
      <c r="B198" s="34">
        <v>45443</v>
      </c>
      <c r="C198">
        <v>0</v>
      </c>
      <c r="D198" t="s">
        <v>55</v>
      </c>
    </row>
    <row r="199" spans="1:4" x14ac:dyDescent="0.3">
      <c r="A199" s="33" t="s">
        <v>10</v>
      </c>
      <c r="B199" s="34">
        <v>45473</v>
      </c>
      <c r="C199">
        <v>0</v>
      </c>
      <c r="D199" t="s">
        <v>55</v>
      </c>
    </row>
    <row r="200" spans="1:4" x14ac:dyDescent="0.3">
      <c r="A200" s="33" t="s">
        <v>10</v>
      </c>
      <c r="B200" s="34">
        <v>45504</v>
      </c>
      <c r="C200">
        <v>0</v>
      </c>
      <c r="D200" t="s">
        <v>55</v>
      </c>
    </row>
    <row r="201" spans="1:4" x14ac:dyDescent="0.3">
      <c r="A201" s="33" t="s">
        <v>10</v>
      </c>
      <c r="B201" s="34">
        <v>45535</v>
      </c>
      <c r="C201">
        <v>0</v>
      </c>
      <c r="D201" t="s">
        <v>55</v>
      </c>
    </row>
    <row r="202" spans="1:4" x14ac:dyDescent="0.3">
      <c r="A202" s="33" t="s">
        <v>10</v>
      </c>
      <c r="B202" s="34">
        <v>45565</v>
      </c>
      <c r="C202">
        <v>0</v>
      </c>
      <c r="D202" t="s">
        <v>55</v>
      </c>
    </row>
    <row r="203" spans="1:4" x14ac:dyDescent="0.3">
      <c r="A203" s="33" t="s">
        <v>10</v>
      </c>
      <c r="B203" s="34">
        <v>45596</v>
      </c>
      <c r="C203">
        <v>0</v>
      </c>
      <c r="D203" t="s">
        <v>55</v>
      </c>
    </row>
    <row r="204" spans="1:4" x14ac:dyDescent="0.3">
      <c r="A204" s="33" t="s">
        <v>10</v>
      </c>
      <c r="B204" s="34">
        <v>45626</v>
      </c>
      <c r="C204">
        <v>0</v>
      </c>
      <c r="D204" t="s">
        <v>55</v>
      </c>
    </row>
    <row r="205" spans="1:4" x14ac:dyDescent="0.3">
      <c r="A205" s="33" t="s">
        <v>10</v>
      </c>
      <c r="B205" s="34">
        <v>45657</v>
      </c>
      <c r="C205">
        <v>0</v>
      </c>
      <c r="D205" t="s">
        <v>55</v>
      </c>
    </row>
    <row r="206" spans="1:4" x14ac:dyDescent="0.3">
      <c r="A206" s="33" t="s">
        <v>10</v>
      </c>
      <c r="B206" s="34">
        <v>45688</v>
      </c>
      <c r="C206">
        <v>0</v>
      </c>
      <c r="D206" t="s">
        <v>55</v>
      </c>
    </row>
    <row r="207" spans="1:4" x14ac:dyDescent="0.3">
      <c r="A207" s="33" t="s">
        <v>10</v>
      </c>
      <c r="B207" s="34">
        <v>45716</v>
      </c>
      <c r="C207">
        <v>0</v>
      </c>
      <c r="D207" t="s">
        <v>55</v>
      </c>
    </row>
    <row r="208" spans="1:4" x14ac:dyDescent="0.3">
      <c r="A208" s="33" t="s">
        <v>10</v>
      </c>
      <c r="B208" s="34">
        <v>45747</v>
      </c>
      <c r="C208">
        <v>0</v>
      </c>
      <c r="D208" t="s">
        <v>55</v>
      </c>
    </row>
    <row r="209" spans="1:4" x14ac:dyDescent="0.3">
      <c r="A209" s="33" t="s">
        <v>10</v>
      </c>
      <c r="B209" s="34">
        <v>45777</v>
      </c>
      <c r="C209">
        <v>0</v>
      </c>
      <c r="D209" t="s">
        <v>55</v>
      </c>
    </row>
    <row r="210" spans="1:4" x14ac:dyDescent="0.3">
      <c r="A210" s="33" t="s">
        <v>10</v>
      </c>
      <c r="B210" s="34">
        <v>45808</v>
      </c>
      <c r="C210">
        <v>0</v>
      </c>
      <c r="D210" t="s">
        <v>55</v>
      </c>
    </row>
    <row r="211" spans="1:4" x14ac:dyDescent="0.3">
      <c r="A211" s="33" t="s">
        <v>10</v>
      </c>
      <c r="B211" s="34">
        <v>45838</v>
      </c>
      <c r="C211">
        <v>0</v>
      </c>
      <c r="D211" t="s">
        <v>55</v>
      </c>
    </row>
    <row r="212" spans="1:4" x14ac:dyDescent="0.3">
      <c r="A212" s="33" t="s">
        <v>10</v>
      </c>
      <c r="B212" s="34">
        <v>45869</v>
      </c>
      <c r="C212">
        <v>0</v>
      </c>
      <c r="D212" t="s">
        <v>55</v>
      </c>
    </row>
    <row r="213" spans="1:4" x14ac:dyDescent="0.3">
      <c r="A213" s="33" t="s">
        <v>10</v>
      </c>
      <c r="B213" s="34">
        <v>45900</v>
      </c>
      <c r="C213">
        <v>0</v>
      </c>
      <c r="D213" t="s">
        <v>55</v>
      </c>
    </row>
    <row r="214" spans="1:4" x14ac:dyDescent="0.3">
      <c r="A214" s="33" t="s">
        <v>10</v>
      </c>
      <c r="B214" s="34">
        <v>45930</v>
      </c>
      <c r="C214">
        <v>0</v>
      </c>
      <c r="D214" t="s">
        <v>55</v>
      </c>
    </row>
    <row r="215" spans="1:4" x14ac:dyDescent="0.3">
      <c r="A215" s="33" t="s">
        <v>10</v>
      </c>
      <c r="B215" s="34">
        <v>45961</v>
      </c>
      <c r="C215">
        <v>0</v>
      </c>
      <c r="D215" t="s">
        <v>55</v>
      </c>
    </row>
    <row r="216" spans="1:4" x14ac:dyDescent="0.3">
      <c r="A216" s="33" t="s">
        <v>10</v>
      </c>
      <c r="B216" s="34">
        <v>45991</v>
      </c>
      <c r="C216">
        <v>0</v>
      </c>
      <c r="D216" t="s">
        <v>55</v>
      </c>
    </row>
    <row r="217" spans="1:4" x14ac:dyDescent="0.3">
      <c r="A217" s="33" t="s">
        <v>10</v>
      </c>
      <c r="B217" s="34">
        <v>46022</v>
      </c>
      <c r="C217">
        <v>0</v>
      </c>
      <c r="D217" t="s">
        <v>55</v>
      </c>
    </row>
    <row r="218" spans="1:4" x14ac:dyDescent="0.3">
      <c r="A218" s="33" t="s">
        <v>12</v>
      </c>
      <c r="B218" s="34">
        <v>44957</v>
      </c>
      <c r="C218">
        <v>0</v>
      </c>
      <c r="D218" t="s">
        <v>55</v>
      </c>
    </row>
    <row r="219" spans="1:4" x14ac:dyDescent="0.3">
      <c r="A219" s="33" t="s">
        <v>12</v>
      </c>
      <c r="B219" s="34">
        <v>44985</v>
      </c>
      <c r="C219">
        <v>0</v>
      </c>
      <c r="D219" t="s">
        <v>55</v>
      </c>
    </row>
    <row r="220" spans="1:4" x14ac:dyDescent="0.3">
      <c r="A220" s="33" t="s">
        <v>12</v>
      </c>
      <c r="B220" s="34">
        <v>45016</v>
      </c>
      <c r="C220">
        <v>0</v>
      </c>
      <c r="D220" t="s">
        <v>55</v>
      </c>
    </row>
    <row r="221" spans="1:4" x14ac:dyDescent="0.3">
      <c r="A221" s="33" t="s">
        <v>12</v>
      </c>
      <c r="B221" s="34">
        <v>45046</v>
      </c>
      <c r="C221">
        <v>0</v>
      </c>
      <c r="D221" t="s">
        <v>55</v>
      </c>
    </row>
    <row r="222" spans="1:4" x14ac:dyDescent="0.3">
      <c r="A222" s="33" t="s">
        <v>12</v>
      </c>
      <c r="B222" s="34">
        <v>45077</v>
      </c>
      <c r="C222">
        <v>0</v>
      </c>
      <c r="D222" t="s">
        <v>55</v>
      </c>
    </row>
    <row r="223" spans="1:4" x14ac:dyDescent="0.3">
      <c r="A223" s="33" t="s">
        <v>12</v>
      </c>
      <c r="B223" s="34">
        <v>45107</v>
      </c>
      <c r="C223">
        <v>0</v>
      </c>
      <c r="D223" t="s">
        <v>55</v>
      </c>
    </row>
    <row r="224" spans="1:4" x14ac:dyDescent="0.3">
      <c r="A224" s="33" t="s">
        <v>12</v>
      </c>
      <c r="B224" s="34">
        <v>45138</v>
      </c>
      <c r="C224">
        <v>0</v>
      </c>
      <c r="D224" t="s">
        <v>55</v>
      </c>
    </row>
    <row r="225" spans="1:4" x14ac:dyDescent="0.3">
      <c r="A225" s="33" t="s">
        <v>12</v>
      </c>
      <c r="B225" s="34">
        <v>45169</v>
      </c>
      <c r="C225">
        <v>0</v>
      </c>
      <c r="D225" t="s">
        <v>55</v>
      </c>
    </row>
    <row r="226" spans="1:4" x14ac:dyDescent="0.3">
      <c r="A226" s="33" t="s">
        <v>12</v>
      </c>
      <c r="B226" s="34">
        <v>45199</v>
      </c>
      <c r="C226">
        <v>0</v>
      </c>
      <c r="D226" t="s">
        <v>55</v>
      </c>
    </row>
    <row r="227" spans="1:4" x14ac:dyDescent="0.3">
      <c r="A227" s="33" t="s">
        <v>12</v>
      </c>
      <c r="B227" s="34">
        <v>45230</v>
      </c>
      <c r="C227">
        <v>0</v>
      </c>
      <c r="D227" t="s">
        <v>55</v>
      </c>
    </row>
    <row r="228" spans="1:4" x14ac:dyDescent="0.3">
      <c r="A228" s="33" t="s">
        <v>12</v>
      </c>
      <c r="B228" s="34">
        <v>45260</v>
      </c>
      <c r="C228">
        <v>0</v>
      </c>
      <c r="D228" t="s">
        <v>55</v>
      </c>
    </row>
    <row r="229" spans="1:4" x14ac:dyDescent="0.3">
      <c r="A229" s="33" t="s">
        <v>12</v>
      </c>
      <c r="B229" s="34">
        <v>45291</v>
      </c>
      <c r="C229">
        <v>0</v>
      </c>
      <c r="D229" t="s">
        <v>55</v>
      </c>
    </row>
    <row r="230" spans="1:4" x14ac:dyDescent="0.3">
      <c r="A230" s="33" t="s">
        <v>12</v>
      </c>
      <c r="B230" s="34">
        <v>45322</v>
      </c>
      <c r="C230">
        <v>0</v>
      </c>
      <c r="D230" t="s">
        <v>55</v>
      </c>
    </row>
    <row r="231" spans="1:4" x14ac:dyDescent="0.3">
      <c r="A231" s="33" t="s">
        <v>12</v>
      </c>
      <c r="B231" s="34">
        <v>45351</v>
      </c>
      <c r="C231">
        <v>0</v>
      </c>
      <c r="D231" t="s">
        <v>55</v>
      </c>
    </row>
    <row r="232" spans="1:4" x14ac:dyDescent="0.3">
      <c r="A232" s="33" t="s">
        <v>12</v>
      </c>
      <c r="B232" s="34">
        <v>45382</v>
      </c>
      <c r="C232">
        <v>0</v>
      </c>
      <c r="D232" t="s">
        <v>55</v>
      </c>
    </row>
    <row r="233" spans="1:4" x14ac:dyDescent="0.3">
      <c r="A233" s="33" t="s">
        <v>12</v>
      </c>
      <c r="B233" s="34">
        <v>45412</v>
      </c>
      <c r="C233">
        <v>0</v>
      </c>
      <c r="D233" t="s">
        <v>55</v>
      </c>
    </row>
    <row r="234" spans="1:4" x14ac:dyDescent="0.3">
      <c r="A234" s="33" t="s">
        <v>12</v>
      </c>
      <c r="B234" s="34">
        <v>45443</v>
      </c>
      <c r="C234">
        <v>0</v>
      </c>
      <c r="D234" t="s">
        <v>55</v>
      </c>
    </row>
    <row r="235" spans="1:4" x14ac:dyDescent="0.3">
      <c r="A235" s="33" t="s">
        <v>12</v>
      </c>
      <c r="B235" s="34">
        <v>45473</v>
      </c>
      <c r="C235">
        <v>0</v>
      </c>
      <c r="D235" t="s">
        <v>55</v>
      </c>
    </row>
    <row r="236" spans="1:4" x14ac:dyDescent="0.3">
      <c r="A236" s="33" t="s">
        <v>12</v>
      </c>
      <c r="B236" s="34">
        <v>45504</v>
      </c>
      <c r="C236">
        <v>0</v>
      </c>
      <c r="D236" t="s">
        <v>55</v>
      </c>
    </row>
    <row r="237" spans="1:4" x14ac:dyDescent="0.3">
      <c r="A237" s="33" t="s">
        <v>12</v>
      </c>
      <c r="B237" s="34">
        <v>45535</v>
      </c>
      <c r="C237">
        <v>0</v>
      </c>
      <c r="D237" t="s">
        <v>55</v>
      </c>
    </row>
    <row r="238" spans="1:4" x14ac:dyDescent="0.3">
      <c r="A238" s="33" t="s">
        <v>12</v>
      </c>
      <c r="B238" s="34">
        <v>45565</v>
      </c>
      <c r="C238">
        <v>0</v>
      </c>
      <c r="D238" t="s">
        <v>55</v>
      </c>
    </row>
    <row r="239" spans="1:4" x14ac:dyDescent="0.3">
      <c r="A239" s="33" t="s">
        <v>12</v>
      </c>
      <c r="B239" s="34">
        <v>45596</v>
      </c>
      <c r="C239">
        <v>0</v>
      </c>
      <c r="D239" t="s">
        <v>55</v>
      </c>
    </row>
    <row r="240" spans="1:4" x14ac:dyDescent="0.3">
      <c r="A240" s="33" t="s">
        <v>12</v>
      </c>
      <c r="B240" s="34">
        <v>45626</v>
      </c>
      <c r="C240">
        <v>0</v>
      </c>
      <c r="D240" t="s">
        <v>55</v>
      </c>
    </row>
    <row r="241" spans="1:4" x14ac:dyDescent="0.3">
      <c r="A241" s="33" t="s">
        <v>12</v>
      </c>
      <c r="B241" s="34">
        <v>45657</v>
      </c>
      <c r="C241">
        <v>0</v>
      </c>
      <c r="D241" t="s">
        <v>55</v>
      </c>
    </row>
    <row r="242" spans="1:4" x14ac:dyDescent="0.3">
      <c r="A242" s="33" t="s">
        <v>12</v>
      </c>
      <c r="B242" s="34">
        <v>45688</v>
      </c>
      <c r="C242">
        <v>0</v>
      </c>
      <c r="D242" t="s">
        <v>55</v>
      </c>
    </row>
    <row r="243" spans="1:4" x14ac:dyDescent="0.3">
      <c r="A243" s="33" t="s">
        <v>12</v>
      </c>
      <c r="B243" s="34">
        <v>45716</v>
      </c>
      <c r="C243">
        <v>0</v>
      </c>
      <c r="D243" t="s">
        <v>55</v>
      </c>
    </row>
    <row r="244" spans="1:4" x14ac:dyDescent="0.3">
      <c r="A244" s="33" t="s">
        <v>12</v>
      </c>
      <c r="B244" s="34">
        <v>45747</v>
      </c>
      <c r="C244">
        <v>0</v>
      </c>
      <c r="D244" t="s">
        <v>55</v>
      </c>
    </row>
    <row r="245" spans="1:4" x14ac:dyDescent="0.3">
      <c r="A245" s="33" t="s">
        <v>12</v>
      </c>
      <c r="B245" s="34">
        <v>45777</v>
      </c>
      <c r="C245">
        <v>0</v>
      </c>
      <c r="D245" t="s">
        <v>55</v>
      </c>
    </row>
    <row r="246" spans="1:4" x14ac:dyDescent="0.3">
      <c r="A246" s="33" t="s">
        <v>12</v>
      </c>
      <c r="B246" s="34">
        <v>45808</v>
      </c>
      <c r="C246">
        <v>0</v>
      </c>
      <c r="D246" t="s">
        <v>55</v>
      </c>
    </row>
    <row r="247" spans="1:4" x14ac:dyDescent="0.3">
      <c r="A247" s="33" t="s">
        <v>12</v>
      </c>
      <c r="B247" s="34">
        <v>45838</v>
      </c>
      <c r="C247">
        <v>0</v>
      </c>
      <c r="D247" t="s">
        <v>55</v>
      </c>
    </row>
    <row r="248" spans="1:4" x14ac:dyDescent="0.3">
      <c r="A248" s="33" t="s">
        <v>12</v>
      </c>
      <c r="B248" s="34">
        <v>45869</v>
      </c>
      <c r="C248">
        <v>0</v>
      </c>
      <c r="D248" t="s">
        <v>55</v>
      </c>
    </row>
    <row r="249" spans="1:4" x14ac:dyDescent="0.3">
      <c r="A249" s="33" t="s">
        <v>12</v>
      </c>
      <c r="B249" s="34">
        <v>45900</v>
      </c>
      <c r="C249">
        <v>0</v>
      </c>
      <c r="D249" t="s">
        <v>55</v>
      </c>
    </row>
    <row r="250" spans="1:4" x14ac:dyDescent="0.3">
      <c r="A250" s="33" t="s">
        <v>12</v>
      </c>
      <c r="B250" s="34">
        <v>45930</v>
      </c>
      <c r="C250">
        <v>0</v>
      </c>
      <c r="D250" t="s">
        <v>55</v>
      </c>
    </row>
    <row r="251" spans="1:4" x14ac:dyDescent="0.3">
      <c r="A251" s="33" t="s">
        <v>12</v>
      </c>
      <c r="B251" s="34">
        <v>45961</v>
      </c>
      <c r="C251">
        <v>0</v>
      </c>
      <c r="D251" t="s">
        <v>55</v>
      </c>
    </row>
    <row r="252" spans="1:4" x14ac:dyDescent="0.3">
      <c r="A252" s="33" t="s">
        <v>12</v>
      </c>
      <c r="B252" s="34">
        <v>45991</v>
      </c>
      <c r="C252">
        <v>0</v>
      </c>
      <c r="D252" t="s">
        <v>55</v>
      </c>
    </row>
    <row r="253" spans="1:4" x14ac:dyDescent="0.3">
      <c r="A253" s="33" t="s">
        <v>12</v>
      </c>
      <c r="B253" s="34">
        <v>46022</v>
      </c>
      <c r="C253">
        <v>0</v>
      </c>
      <c r="D253" t="s">
        <v>55</v>
      </c>
    </row>
    <row r="254" spans="1:4" x14ac:dyDescent="0.3">
      <c r="A254" s="33" t="s">
        <v>13</v>
      </c>
      <c r="B254" s="34">
        <v>44957</v>
      </c>
      <c r="C254">
        <v>0</v>
      </c>
      <c r="D254" t="s">
        <v>55</v>
      </c>
    </row>
    <row r="255" spans="1:4" x14ac:dyDescent="0.3">
      <c r="A255" s="33" t="s">
        <v>13</v>
      </c>
      <c r="B255" s="34">
        <v>44985</v>
      </c>
      <c r="C255">
        <v>0</v>
      </c>
      <c r="D255" t="s">
        <v>55</v>
      </c>
    </row>
    <row r="256" spans="1:4" x14ac:dyDescent="0.3">
      <c r="A256" s="33" t="s">
        <v>13</v>
      </c>
      <c r="B256" s="34">
        <v>45016</v>
      </c>
      <c r="C256">
        <v>0</v>
      </c>
      <c r="D256" t="s">
        <v>55</v>
      </c>
    </row>
    <row r="257" spans="1:4" x14ac:dyDescent="0.3">
      <c r="A257" s="33" t="s">
        <v>13</v>
      </c>
      <c r="B257" s="34">
        <v>45046</v>
      </c>
      <c r="C257">
        <v>0</v>
      </c>
      <c r="D257" t="s">
        <v>55</v>
      </c>
    </row>
    <row r="258" spans="1:4" x14ac:dyDescent="0.3">
      <c r="A258" s="33" t="s">
        <v>13</v>
      </c>
      <c r="B258" s="34">
        <v>45077</v>
      </c>
      <c r="C258">
        <v>0</v>
      </c>
      <c r="D258" t="s">
        <v>55</v>
      </c>
    </row>
    <row r="259" spans="1:4" x14ac:dyDescent="0.3">
      <c r="A259" s="33" t="s">
        <v>13</v>
      </c>
      <c r="B259" s="34">
        <v>45107</v>
      </c>
      <c r="C259">
        <v>0</v>
      </c>
      <c r="D259" t="s">
        <v>55</v>
      </c>
    </row>
    <row r="260" spans="1:4" x14ac:dyDescent="0.3">
      <c r="A260" s="33" t="s">
        <v>13</v>
      </c>
      <c r="B260" s="34">
        <v>45138</v>
      </c>
      <c r="C260">
        <v>0</v>
      </c>
      <c r="D260" t="s">
        <v>55</v>
      </c>
    </row>
    <row r="261" spans="1:4" x14ac:dyDescent="0.3">
      <c r="A261" s="33" t="s">
        <v>13</v>
      </c>
      <c r="B261" s="34">
        <v>45169</v>
      </c>
      <c r="C261">
        <v>0</v>
      </c>
      <c r="D261" t="s">
        <v>55</v>
      </c>
    </row>
    <row r="262" spans="1:4" x14ac:dyDescent="0.3">
      <c r="A262" s="33" t="s">
        <v>13</v>
      </c>
      <c r="B262" s="34">
        <v>45199</v>
      </c>
      <c r="C262">
        <v>0</v>
      </c>
      <c r="D262" t="s">
        <v>55</v>
      </c>
    </row>
    <row r="263" spans="1:4" x14ac:dyDescent="0.3">
      <c r="A263" s="33" t="s">
        <v>13</v>
      </c>
      <c r="B263" s="34">
        <v>45230</v>
      </c>
      <c r="C263">
        <v>0</v>
      </c>
      <c r="D263" t="s">
        <v>55</v>
      </c>
    </row>
    <row r="264" spans="1:4" x14ac:dyDescent="0.3">
      <c r="A264" s="33" t="s">
        <v>13</v>
      </c>
      <c r="B264" s="34">
        <v>45260</v>
      </c>
      <c r="C264">
        <v>0</v>
      </c>
      <c r="D264" t="s">
        <v>55</v>
      </c>
    </row>
    <row r="265" spans="1:4" x14ac:dyDescent="0.3">
      <c r="A265" s="33" t="s">
        <v>13</v>
      </c>
      <c r="B265" s="34">
        <v>45291</v>
      </c>
      <c r="C265">
        <v>0</v>
      </c>
      <c r="D265" t="s">
        <v>55</v>
      </c>
    </row>
    <row r="266" spans="1:4" x14ac:dyDescent="0.3">
      <c r="A266" s="33" t="s">
        <v>13</v>
      </c>
      <c r="B266" s="34">
        <v>45322</v>
      </c>
      <c r="C266">
        <v>0</v>
      </c>
      <c r="D266" t="s">
        <v>55</v>
      </c>
    </row>
    <row r="267" spans="1:4" x14ac:dyDescent="0.3">
      <c r="A267" s="33" t="s">
        <v>13</v>
      </c>
      <c r="B267" s="34">
        <v>45351</v>
      </c>
      <c r="C267">
        <v>0</v>
      </c>
      <c r="D267" t="s">
        <v>55</v>
      </c>
    </row>
    <row r="268" spans="1:4" x14ac:dyDescent="0.3">
      <c r="A268" s="33" t="s">
        <v>13</v>
      </c>
      <c r="B268" s="34">
        <v>45382</v>
      </c>
      <c r="C268">
        <v>0</v>
      </c>
      <c r="D268" t="s">
        <v>55</v>
      </c>
    </row>
    <row r="269" spans="1:4" x14ac:dyDescent="0.3">
      <c r="A269" s="33" t="s">
        <v>13</v>
      </c>
      <c r="B269" s="34">
        <v>45412</v>
      </c>
      <c r="C269">
        <v>0</v>
      </c>
      <c r="D269" t="s">
        <v>55</v>
      </c>
    </row>
    <row r="270" spans="1:4" x14ac:dyDescent="0.3">
      <c r="A270" s="33" t="s">
        <v>13</v>
      </c>
      <c r="B270" s="34">
        <v>45443</v>
      </c>
      <c r="C270">
        <v>0</v>
      </c>
      <c r="D270" t="s">
        <v>55</v>
      </c>
    </row>
    <row r="271" spans="1:4" x14ac:dyDescent="0.3">
      <c r="A271" s="33" t="s">
        <v>13</v>
      </c>
      <c r="B271" s="34">
        <v>45473</v>
      </c>
      <c r="C271">
        <v>0</v>
      </c>
      <c r="D271" t="s">
        <v>55</v>
      </c>
    </row>
    <row r="272" spans="1:4" x14ac:dyDescent="0.3">
      <c r="A272" s="33" t="s">
        <v>13</v>
      </c>
      <c r="B272" s="34">
        <v>45504</v>
      </c>
      <c r="C272">
        <v>0</v>
      </c>
      <c r="D272" t="s">
        <v>55</v>
      </c>
    </row>
    <row r="273" spans="1:4" x14ac:dyDescent="0.3">
      <c r="A273" s="33" t="s">
        <v>13</v>
      </c>
      <c r="B273" s="34">
        <v>45535</v>
      </c>
      <c r="C273">
        <v>0</v>
      </c>
      <c r="D273" t="s">
        <v>55</v>
      </c>
    </row>
    <row r="274" spans="1:4" x14ac:dyDescent="0.3">
      <c r="A274" s="33" t="s">
        <v>13</v>
      </c>
      <c r="B274" s="34">
        <v>45565</v>
      </c>
      <c r="C274">
        <v>0</v>
      </c>
      <c r="D274" t="s">
        <v>55</v>
      </c>
    </row>
    <row r="275" spans="1:4" x14ac:dyDescent="0.3">
      <c r="A275" s="33" t="s">
        <v>13</v>
      </c>
      <c r="B275" s="34">
        <v>45596</v>
      </c>
      <c r="C275">
        <v>0</v>
      </c>
      <c r="D275" t="s">
        <v>55</v>
      </c>
    </row>
    <row r="276" spans="1:4" x14ac:dyDescent="0.3">
      <c r="A276" s="33" t="s">
        <v>13</v>
      </c>
      <c r="B276" s="34">
        <v>45626</v>
      </c>
      <c r="C276">
        <v>0</v>
      </c>
      <c r="D276" t="s">
        <v>55</v>
      </c>
    </row>
    <row r="277" spans="1:4" x14ac:dyDescent="0.3">
      <c r="A277" s="33" t="s">
        <v>13</v>
      </c>
      <c r="B277" s="34">
        <v>45657</v>
      </c>
      <c r="C277">
        <v>0</v>
      </c>
      <c r="D277" t="s">
        <v>55</v>
      </c>
    </row>
    <row r="278" spans="1:4" x14ac:dyDescent="0.3">
      <c r="A278" s="33" t="s">
        <v>13</v>
      </c>
      <c r="B278" s="34">
        <v>45688</v>
      </c>
      <c r="C278">
        <v>0</v>
      </c>
      <c r="D278" t="s">
        <v>55</v>
      </c>
    </row>
    <row r="279" spans="1:4" x14ac:dyDescent="0.3">
      <c r="A279" s="33" t="s">
        <v>13</v>
      </c>
      <c r="B279" s="34">
        <v>45716</v>
      </c>
      <c r="C279">
        <v>0</v>
      </c>
      <c r="D279" t="s">
        <v>55</v>
      </c>
    </row>
    <row r="280" spans="1:4" x14ac:dyDescent="0.3">
      <c r="A280" s="33" t="s">
        <v>13</v>
      </c>
      <c r="B280" s="34">
        <v>45747</v>
      </c>
      <c r="C280">
        <v>0</v>
      </c>
      <c r="D280" t="s">
        <v>55</v>
      </c>
    </row>
    <row r="281" spans="1:4" x14ac:dyDescent="0.3">
      <c r="A281" s="33" t="s">
        <v>13</v>
      </c>
      <c r="B281" s="34">
        <v>45777</v>
      </c>
      <c r="C281">
        <v>0</v>
      </c>
      <c r="D281" t="s">
        <v>55</v>
      </c>
    </row>
    <row r="282" spans="1:4" x14ac:dyDescent="0.3">
      <c r="A282" s="33" t="s">
        <v>13</v>
      </c>
      <c r="B282" s="34">
        <v>45808</v>
      </c>
      <c r="C282">
        <v>0</v>
      </c>
      <c r="D282" t="s">
        <v>55</v>
      </c>
    </row>
    <row r="283" spans="1:4" x14ac:dyDescent="0.3">
      <c r="A283" s="33" t="s">
        <v>13</v>
      </c>
      <c r="B283" s="34">
        <v>45838</v>
      </c>
      <c r="C283">
        <v>0</v>
      </c>
      <c r="D283" t="s">
        <v>55</v>
      </c>
    </row>
    <row r="284" spans="1:4" x14ac:dyDescent="0.3">
      <c r="A284" s="33" t="s">
        <v>13</v>
      </c>
      <c r="B284" s="34">
        <v>45869</v>
      </c>
      <c r="C284">
        <v>0</v>
      </c>
      <c r="D284" t="s">
        <v>55</v>
      </c>
    </row>
    <row r="285" spans="1:4" x14ac:dyDescent="0.3">
      <c r="A285" s="33" t="s">
        <v>13</v>
      </c>
      <c r="B285" s="34">
        <v>45900</v>
      </c>
      <c r="C285">
        <v>0</v>
      </c>
      <c r="D285" t="s">
        <v>55</v>
      </c>
    </row>
    <row r="286" spans="1:4" x14ac:dyDescent="0.3">
      <c r="A286" s="33" t="s">
        <v>13</v>
      </c>
      <c r="B286" s="34">
        <v>45930</v>
      </c>
      <c r="C286">
        <v>0</v>
      </c>
      <c r="D286" t="s">
        <v>55</v>
      </c>
    </row>
    <row r="287" spans="1:4" x14ac:dyDescent="0.3">
      <c r="A287" s="33" t="s">
        <v>13</v>
      </c>
      <c r="B287" s="34">
        <v>45961</v>
      </c>
      <c r="C287">
        <v>0</v>
      </c>
      <c r="D287" t="s">
        <v>55</v>
      </c>
    </row>
    <row r="288" spans="1:4" x14ac:dyDescent="0.3">
      <c r="A288" s="33" t="s">
        <v>13</v>
      </c>
      <c r="B288" s="34">
        <v>45991</v>
      </c>
      <c r="C288">
        <v>0</v>
      </c>
      <c r="D288" t="s">
        <v>55</v>
      </c>
    </row>
    <row r="289" spans="1:4" x14ac:dyDescent="0.3">
      <c r="A289" s="33" t="s">
        <v>13</v>
      </c>
      <c r="B289" s="34">
        <v>46022</v>
      </c>
      <c r="C289">
        <v>0</v>
      </c>
      <c r="D289" t="s">
        <v>55</v>
      </c>
    </row>
    <row r="290" spans="1:4" x14ac:dyDescent="0.3">
      <c r="A290" s="33" t="s">
        <v>14</v>
      </c>
      <c r="B290" s="34">
        <v>44957</v>
      </c>
      <c r="C290">
        <v>1500</v>
      </c>
      <c r="D290" t="s">
        <v>55</v>
      </c>
    </row>
    <row r="291" spans="1:4" x14ac:dyDescent="0.3">
      <c r="A291" s="33" t="s">
        <v>14</v>
      </c>
      <c r="B291" s="34">
        <v>44985</v>
      </c>
      <c r="C291">
        <v>1545</v>
      </c>
      <c r="D291" t="s">
        <v>55</v>
      </c>
    </row>
    <row r="292" spans="1:4" x14ac:dyDescent="0.3">
      <c r="A292" s="33" t="s">
        <v>14</v>
      </c>
      <c r="B292" s="34">
        <v>45016</v>
      </c>
      <c r="C292">
        <v>1591.3500000000001</v>
      </c>
      <c r="D292" t="s">
        <v>55</v>
      </c>
    </row>
    <row r="293" spans="1:4" x14ac:dyDescent="0.3">
      <c r="A293" s="33" t="s">
        <v>14</v>
      </c>
      <c r="B293" s="34">
        <v>45046</v>
      </c>
      <c r="C293">
        <v>1639.0905000000002</v>
      </c>
      <c r="D293" t="s">
        <v>55</v>
      </c>
    </row>
    <row r="294" spans="1:4" x14ac:dyDescent="0.3">
      <c r="A294" s="33" t="s">
        <v>14</v>
      </c>
      <c r="B294" s="34">
        <v>45077</v>
      </c>
      <c r="C294">
        <v>1688.2632150000004</v>
      </c>
      <c r="D294" t="s">
        <v>55</v>
      </c>
    </row>
    <row r="295" spans="1:4" x14ac:dyDescent="0.3">
      <c r="A295" s="33" t="s">
        <v>14</v>
      </c>
      <c r="B295" s="34">
        <v>45107</v>
      </c>
      <c r="C295">
        <v>1738.9111114500004</v>
      </c>
      <c r="D295" t="s">
        <v>55</v>
      </c>
    </row>
    <row r="296" spans="1:4" x14ac:dyDescent="0.3">
      <c r="A296" s="33" t="s">
        <v>14</v>
      </c>
      <c r="B296" s="34">
        <v>45138</v>
      </c>
      <c r="C296">
        <v>1565.0200003050004</v>
      </c>
      <c r="D296" t="s">
        <v>55</v>
      </c>
    </row>
    <row r="297" spans="1:4" x14ac:dyDescent="0.3">
      <c r="A297" s="33" t="s">
        <v>14</v>
      </c>
      <c r="B297" s="34">
        <v>45169</v>
      </c>
      <c r="C297">
        <v>1611.9706003141505</v>
      </c>
      <c r="D297" t="s">
        <v>55</v>
      </c>
    </row>
    <row r="298" spans="1:4" x14ac:dyDescent="0.3">
      <c r="A298" s="33" t="s">
        <v>14</v>
      </c>
      <c r="B298" s="34">
        <v>45199</v>
      </c>
      <c r="C298">
        <v>1660.329718323575</v>
      </c>
      <c r="D298" t="s">
        <v>55</v>
      </c>
    </row>
    <row r="299" spans="1:4" x14ac:dyDescent="0.3">
      <c r="A299" s="33" t="s">
        <v>14</v>
      </c>
      <c r="B299" s="34">
        <v>45230</v>
      </c>
      <c r="C299">
        <v>1710.1396098732823</v>
      </c>
      <c r="D299" t="s">
        <v>55</v>
      </c>
    </row>
    <row r="300" spans="1:4" x14ac:dyDescent="0.3">
      <c r="A300" s="33" t="s">
        <v>14</v>
      </c>
      <c r="B300" s="34">
        <v>45260</v>
      </c>
      <c r="C300">
        <v>1761.4437981694809</v>
      </c>
      <c r="D300" t="s">
        <v>55</v>
      </c>
    </row>
    <row r="301" spans="1:4" x14ac:dyDescent="0.3">
      <c r="A301" s="33" t="s">
        <v>14</v>
      </c>
      <c r="B301" s="34">
        <v>45291</v>
      </c>
      <c r="C301">
        <v>1814.2871121145654</v>
      </c>
      <c r="D301" t="s">
        <v>55</v>
      </c>
    </row>
    <row r="302" spans="1:4" x14ac:dyDescent="0.3">
      <c r="A302" s="33" t="s">
        <v>14</v>
      </c>
      <c r="B302" s="34">
        <v>45322</v>
      </c>
      <c r="C302">
        <v>1868.7157254780025</v>
      </c>
      <c r="D302" t="s">
        <v>55</v>
      </c>
    </row>
    <row r="303" spans="1:4" x14ac:dyDescent="0.3">
      <c r="A303" s="33" t="s">
        <v>14</v>
      </c>
      <c r="B303" s="34">
        <v>45351</v>
      </c>
      <c r="C303">
        <v>1924.7771972423425</v>
      </c>
      <c r="D303" t="s">
        <v>55</v>
      </c>
    </row>
    <row r="304" spans="1:4" x14ac:dyDescent="0.3">
      <c r="A304" s="33" t="s">
        <v>14</v>
      </c>
      <c r="B304" s="34">
        <v>45382</v>
      </c>
      <c r="C304">
        <v>1982.5205131596128</v>
      </c>
      <c r="D304" t="s">
        <v>55</v>
      </c>
    </row>
    <row r="305" spans="1:4" x14ac:dyDescent="0.3">
      <c r="A305" s="33" t="s">
        <v>14</v>
      </c>
      <c r="B305" s="34">
        <v>45412</v>
      </c>
      <c r="C305">
        <v>2041.9961285544014</v>
      </c>
      <c r="D305" t="s">
        <v>55</v>
      </c>
    </row>
    <row r="306" spans="1:4" x14ac:dyDescent="0.3">
      <c r="A306" s="33" t="s">
        <v>14</v>
      </c>
      <c r="B306" s="34">
        <v>45443</v>
      </c>
      <c r="C306">
        <v>2103.2560124110337</v>
      </c>
      <c r="D306" t="s">
        <v>55</v>
      </c>
    </row>
    <row r="307" spans="1:4" x14ac:dyDescent="0.3">
      <c r="A307" s="33" t="s">
        <v>14</v>
      </c>
      <c r="B307" s="34">
        <v>45473</v>
      </c>
      <c r="C307">
        <v>2166.3536927833647</v>
      </c>
      <c r="D307" t="s">
        <v>55</v>
      </c>
    </row>
    <row r="308" spans="1:4" x14ac:dyDescent="0.3">
      <c r="A308" s="33" t="s">
        <v>14</v>
      </c>
      <c r="B308" s="34">
        <v>45504</v>
      </c>
      <c r="C308">
        <v>2231.3443035668656</v>
      </c>
      <c r="D308" t="s">
        <v>55</v>
      </c>
    </row>
    <row r="309" spans="1:4" x14ac:dyDescent="0.3">
      <c r="A309" s="33" t="s">
        <v>14</v>
      </c>
      <c r="B309" s="34">
        <v>45535</v>
      </c>
      <c r="C309">
        <v>2008.209873210179</v>
      </c>
      <c r="D309" t="s">
        <v>55</v>
      </c>
    </row>
    <row r="310" spans="1:4" x14ac:dyDescent="0.3">
      <c r="A310" s="33" t="s">
        <v>14</v>
      </c>
      <c r="B310" s="34">
        <v>45565</v>
      </c>
      <c r="C310">
        <v>2068.4561694064846</v>
      </c>
      <c r="D310" t="s">
        <v>55</v>
      </c>
    </row>
    <row r="311" spans="1:4" x14ac:dyDescent="0.3">
      <c r="A311" s="33" t="s">
        <v>14</v>
      </c>
      <c r="B311" s="34">
        <v>45596</v>
      </c>
      <c r="C311">
        <v>2130.5098544886791</v>
      </c>
      <c r="D311" t="s">
        <v>55</v>
      </c>
    </row>
    <row r="312" spans="1:4" x14ac:dyDescent="0.3">
      <c r="A312" s="33" t="s">
        <v>14</v>
      </c>
      <c r="B312" s="34">
        <v>45626</v>
      </c>
      <c r="C312">
        <v>2194.4251501233398</v>
      </c>
      <c r="D312" t="s">
        <v>55</v>
      </c>
    </row>
    <row r="313" spans="1:4" x14ac:dyDescent="0.3">
      <c r="A313" s="33" t="s">
        <v>14</v>
      </c>
      <c r="B313" s="34">
        <v>45657</v>
      </c>
      <c r="C313">
        <v>2260.2579046270403</v>
      </c>
      <c r="D313" t="s">
        <v>55</v>
      </c>
    </row>
    <row r="314" spans="1:4" x14ac:dyDescent="0.3">
      <c r="A314" s="33" t="s">
        <v>14</v>
      </c>
      <c r="B314" s="34">
        <v>45688</v>
      </c>
      <c r="C314">
        <v>2328.0656417658515</v>
      </c>
      <c r="D314" t="s">
        <v>55</v>
      </c>
    </row>
    <row r="315" spans="1:4" x14ac:dyDescent="0.3">
      <c r="A315" s="33" t="s">
        <v>14</v>
      </c>
      <c r="B315" s="34">
        <v>45716</v>
      </c>
      <c r="C315">
        <v>2397.9076110188271</v>
      </c>
      <c r="D315" t="s">
        <v>55</v>
      </c>
    </row>
    <row r="316" spans="1:4" x14ac:dyDescent="0.3">
      <c r="A316" s="33" t="s">
        <v>14</v>
      </c>
      <c r="B316" s="34">
        <v>45747</v>
      </c>
      <c r="C316">
        <v>2469.8448393493918</v>
      </c>
      <c r="D316" t="s">
        <v>55</v>
      </c>
    </row>
    <row r="317" spans="1:4" x14ac:dyDescent="0.3">
      <c r="A317" s="33" t="s">
        <v>14</v>
      </c>
      <c r="B317" s="34">
        <v>45777</v>
      </c>
      <c r="C317">
        <v>2222.8603554144529</v>
      </c>
      <c r="D317" t="s">
        <v>55</v>
      </c>
    </row>
    <row r="318" spans="1:4" x14ac:dyDescent="0.3">
      <c r="A318" s="33" t="s">
        <v>14</v>
      </c>
      <c r="B318" s="34">
        <v>45808</v>
      </c>
      <c r="C318">
        <v>2289.5461660768865</v>
      </c>
      <c r="D318" t="s">
        <v>55</v>
      </c>
    </row>
    <row r="319" spans="1:4" x14ac:dyDescent="0.3">
      <c r="A319" s="33" t="s">
        <v>14</v>
      </c>
      <c r="B319" s="34">
        <v>45838</v>
      </c>
      <c r="C319">
        <v>2358.2325510591932</v>
      </c>
      <c r="D319" t="s">
        <v>55</v>
      </c>
    </row>
    <row r="320" spans="1:4" x14ac:dyDescent="0.3">
      <c r="A320" s="33" t="s">
        <v>14</v>
      </c>
      <c r="B320" s="34">
        <v>45869</v>
      </c>
      <c r="C320">
        <v>2428.9795275909692</v>
      </c>
      <c r="D320" t="s">
        <v>55</v>
      </c>
    </row>
    <row r="321" spans="1:4" x14ac:dyDescent="0.3">
      <c r="A321" s="33" t="s">
        <v>14</v>
      </c>
      <c r="B321" s="34">
        <v>45900</v>
      </c>
      <c r="C321">
        <v>2501.8489134186984</v>
      </c>
      <c r="D321" t="s">
        <v>55</v>
      </c>
    </row>
    <row r="322" spans="1:4" x14ac:dyDescent="0.3">
      <c r="A322" s="33" t="s">
        <v>14</v>
      </c>
      <c r="B322" s="34">
        <v>45930</v>
      </c>
      <c r="C322">
        <v>2576.9043808212596</v>
      </c>
      <c r="D322" t="s">
        <v>55</v>
      </c>
    </row>
    <row r="323" spans="1:4" x14ac:dyDescent="0.3">
      <c r="A323" s="33" t="s">
        <v>14</v>
      </c>
      <c r="B323" s="34">
        <v>45961</v>
      </c>
      <c r="C323">
        <v>2654.2115122458972</v>
      </c>
      <c r="D323" t="s">
        <v>55</v>
      </c>
    </row>
    <row r="324" spans="1:4" x14ac:dyDescent="0.3">
      <c r="A324" s="33" t="s">
        <v>14</v>
      </c>
      <c r="B324" s="34">
        <v>45991</v>
      </c>
      <c r="C324">
        <v>2388.7903610213075</v>
      </c>
      <c r="D324" t="s">
        <v>55</v>
      </c>
    </row>
    <row r="325" spans="1:4" x14ac:dyDescent="0.3">
      <c r="A325" s="33" t="s">
        <v>14</v>
      </c>
      <c r="B325" s="34">
        <v>46022</v>
      </c>
      <c r="C325">
        <v>2460.454071851947</v>
      </c>
      <c r="D325" t="s">
        <v>55</v>
      </c>
    </row>
    <row r="326" spans="1:4" x14ac:dyDescent="0.3">
      <c r="A326" s="33" t="s">
        <v>15</v>
      </c>
      <c r="B326" s="34">
        <v>44957</v>
      </c>
      <c r="C326">
        <v>4500</v>
      </c>
      <c r="D326" t="s">
        <v>55</v>
      </c>
    </row>
    <row r="327" spans="1:4" x14ac:dyDescent="0.3">
      <c r="A327" s="33" t="s">
        <v>15</v>
      </c>
      <c r="B327" s="34">
        <v>44985</v>
      </c>
      <c r="C327">
        <v>4590</v>
      </c>
      <c r="D327" t="s">
        <v>55</v>
      </c>
    </row>
    <row r="328" spans="1:4" x14ac:dyDescent="0.3">
      <c r="A328" s="33" t="s">
        <v>15</v>
      </c>
      <c r="B328" s="34">
        <v>45016</v>
      </c>
      <c r="C328">
        <v>4681.8</v>
      </c>
      <c r="D328" t="s">
        <v>55</v>
      </c>
    </row>
    <row r="329" spans="1:4" x14ac:dyDescent="0.3">
      <c r="A329" s="33" t="s">
        <v>15</v>
      </c>
      <c r="B329" s="34">
        <v>45046</v>
      </c>
      <c r="C329">
        <v>3277.2599999999998</v>
      </c>
      <c r="D329" t="s">
        <v>55</v>
      </c>
    </row>
    <row r="330" spans="1:4" x14ac:dyDescent="0.3">
      <c r="A330" s="33" t="s">
        <v>15</v>
      </c>
      <c r="B330" s="34">
        <v>45077</v>
      </c>
      <c r="C330">
        <v>3342.8051999999998</v>
      </c>
      <c r="D330" t="s">
        <v>55</v>
      </c>
    </row>
    <row r="331" spans="1:4" x14ac:dyDescent="0.3">
      <c r="A331" s="33" t="s">
        <v>15</v>
      </c>
      <c r="B331" s="34">
        <v>45107</v>
      </c>
      <c r="C331">
        <v>3409.6613039999997</v>
      </c>
      <c r="D331" t="s">
        <v>55</v>
      </c>
    </row>
    <row r="332" spans="1:4" x14ac:dyDescent="0.3">
      <c r="A332" s="33" t="s">
        <v>15</v>
      </c>
      <c r="B332" s="34">
        <v>45138</v>
      </c>
      <c r="C332">
        <v>3477.8545300799997</v>
      </c>
      <c r="D332" t="s">
        <v>55</v>
      </c>
    </row>
    <row r="333" spans="1:4" x14ac:dyDescent="0.3">
      <c r="A333" s="33" t="s">
        <v>15</v>
      </c>
      <c r="B333" s="34">
        <v>45169</v>
      </c>
      <c r="C333">
        <v>3547.4116206815997</v>
      </c>
      <c r="D333" t="s">
        <v>55</v>
      </c>
    </row>
    <row r="334" spans="1:4" x14ac:dyDescent="0.3">
      <c r="A334" s="33" t="s">
        <v>15</v>
      </c>
      <c r="B334" s="34">
        <v>45199</v>
      </c>
      <c r="C334">
        <v>3618.3598530952318</v>
      </c>
      <c r="D334" t="s">
        <v>55</v>
      </c>
    </row>
    <row r="335" spans="1:4" x14ac:dyDescent="0.3">
      <c r="A335" s="33" t="s">
        <v>15</v>
      </c>
      <c r="B335" s="34">
        <v>45230</v>
      </c>
      <c r="C335">
        <v>3690.7270501571365</v>
      </c>
      <c r="D335" t="s">
        <v>55</v>
      </c>
    </row>
    <row r="336" spans="1:4" x14ac:dyDescent="0.3">
      <c r="A336" s="33" t="s">
        <v>15</v>
      </c>
      <c r="B336" s="34">
        <v>45260</v>
      </c>
      <c r="C336">
        <v>3764.5415911602795</v>
      </c>
      <c r="D336" t="s">
        <v>55</v>
      </c>
    </row>
    <row r="337" spans="1:4" x14ac:dyDescent="0.3">
      <c r="A337" s="33" t="s">
        <v>15</v>
      </c>
      <c r="B337" s="34">
        <v>45291</v>
      </c>
      <c r="C337">
        <v>3839.8324229834852</v>
      </c>
      <c r="D337" t="s">
        <v>55</v>
      </c>
    </row>
    <row r="338" spans="1:4" x14ac:dyDescent="0.3">
      <c r="A338" s="33" t="s">
        <v>15</v>
      </c>
      <c r="B338" s="34">
        <v>45322</v>
      </c>
      <c r="C338">
        <v>3916.6290714431552</v>
      </c>
      <c r="D338" t="s">
        <v>55</v>
      </c>
    </row>
    <row r="339" spans="1:4" x14ac:dyDescent="0.3">
      <c r="A339" s="33" t="s">
        <v>15</v>
      </c>
      <c r="B339" s="34">
        <v>45351</v>
      </c>
      <c r="C339">
        <v>3994.9616528720185</v>
      </c>
      <c r="D339" t="s">
        <v>55</v>
      </c>
    </row>
    <row r="340" spans="1:4" x14ac:dyDescent="0.3">
      <c r="A340" s="33" t="s">
        <v>15</v>
      </c>
      <c r="B340" s="34">
        <v>45382</v>
      </c>
      <c r="C340">
        <v>2796.4731570104127</v>
      </c>
      <c r="D340" t="s">
        <v>55</v>
      </c>
    </row>
    <row r="341" spans="1:4" x14ac:dyDescent="0.3">
      <c r="A341" s="33" t="s">
        <v>15</v>
      </c>
      <c r="B341" s="34">
        <v>45412</v>
      </c>
      <c r="C341">
        <v>2852.4026201506208</v>
      </c>
      <c r="D341" t="s">
        <v>55</v>
      </c>
    </row>
    <row r="342" spans="1:4" x14ac:dyDescent="0.3">
      <c r="A342" s="33" t="s">
        <v>15</v>
      </c>
      <c r="B342" s="34">
        <v>45443</v>
      </c>
      <c r="C342">
        <v>2909.4506725536335</v>
      </c>
      <c r="D342" t="s">
        <v>55</v>
      </c>
    </row>
    <row r="343" spans="1:4" x14ac:dyDescent="0.3">
      <c r="A343" s="33" t="s">
        <v>15</v>
      </c>
      <c r="B343" s="34">
        <v>45473</v>
      </c>
      <c r="C343">
        <v>2967.6396860047062</v>
      </c>
      <c r="D343" t="s">
        <v>55</v>
      </c>
    </row>
    <row r="344" spans="1:4" x14ac:dyDescent="0.3">
      <c r="A344" s="33" t="s">
        <v>15</v>
      </c>
      <c r="B344" s="34">
        <v>45504</v>
      </c>
      <c r="C344">
        <v>3026.9924797248004</v>
      </c>
      <c r="D344" t="s">
        <v>55</v>
      </c>
    </row>
    <row r="345" spans="1:4" x14ac:dyDescent="0.3">
      <c r="A345" s="33" t="s">
        <v>15</v>
      </c>
      <c r="B345" s="34">
        <v>45535</v>
      </c>
      <c r="C345">
        <v>3087.5323293192964</v>
      </c>
      <c r="D345" t="s">
        <v>55</v>
      </c>
    </row>
    <row r="346" spans="1:4" x14ac:dyDescent="0.3">
      <c r="A346" s="33" t="s">
        <v>15</v>
      </c>
      <c r="B346" s="34">
        <v>45565</v>
      </c>
      <c r="C346">
        <v>3149.2829759056826</v>
      </c>
      <c r="D346" t="s">
        <v>55</v>
      </c>
    </row>
    <row r="347" spans="1:4" x14ac:dyDescent="0.3">
      <c r="A347" s="33" t="s">
        <v>15</v>
      </c>
      <c r="B347" s="34">
        <v>45596</v>
      </c>
      <c r="C347">
        <v>3212.2686354237962</v>
      </c>
      <c r="D347" t="s">
        <v>55</v>
      </c>
    </row>
    <row r="348" spans="1:4" x14ac:dyDescent="0.3">
      <c r="A348" s="33" t="s">
        <v>15</v>
      </c>
      <c r="B348" s="34">
        <v>45626</v>
      </c>
      <c r="C348">
        <v>3276.514008132272</v>
      </c>
      <c r="D348" t="s">
        <v>55</v>
      </c>
    </row>
    <row r="349" spans="1:4" x14ac:dyDescent="0.3">
      <c r="A349" s="33" t="s">
        <v>15</v>
      </c>
      <c r="B349" s="34">
        <v>45657</v>
      </c>
      <c r="C349">
        <v>3342.0442882949174</v>
      </c>
      <c r="D349" t="s">
        <v>55</v>
      </c>
    </row>
    <row r="350" spans="1:4" x14ac:dyDescent="0.3">
      <c r="A350" s="33" t="s">
        <v>15</v>
      </c>
      <c r="B350" s="34">
        <v>45688</v>
      </c>
      <c r="C350">
        <v>2339.4310018064421</v>
      </c>
      <c r="D350" t="s">
        <v>55</v>
      </c>
    </row>
    <row r="351" spans="1:4" x14ac:dyDescent="0.3">
      <c r="A351" s="33" t="s">
        <v>15</v>
      </c>
      <c r="B351" s="34">
        <v>45716</v>
      </c>
      <c r="C351">
        <v>2386.2196218425711</v>
      </c>
      <c r="D351" t="s">
        <v>55</v>
      </c>
    </row>
    <row r="352" spans="1:4" x14ac:dyDescent="0.3">
      <c r="A352" s="33" t="s">
        <v>15</v>
      </c>
      <c r="B352" s="34">
        <v>45747</v>
      </c>
      <c r="C352">
        <v>2433.9440142794224</v>
      </c>
      <c r="D352" t="s">
        <v>55</v>
      </c>
    </row>
    <row r="353" spans="1:4" x14ac:dyDescent="0.3">
      <c r="A353" s="33" t="s">
        <v>15</v>
      </c>
      <c r="B353" s="34">
        <v>45777</v>
      </c>
      <c r="C353">
        <v>2482.6228945650109</v>
      </c>
      <c r="D353" t="s">
        <v>55</v>
      </c>
    </row>
    <row r="354" spans="1:4" x14ac:dyDescent="0.3">
      <c r="A354" s="33" t="s">
        <v>15</v>
      </c>
      <c r="B354" s="34">
        <v>45808</v>
      </c>
      <c r="C354">
        <v>2532.2753524563113</v>
      </c>
      <c r="D354" t="s">
        <v>55</v>
      </c>
    </row>
    <row r="355" spans="1:4" x14ac:dyDescent="0.3">
      <c r="A355" s="33" t="s">
        <v>15</v>
      </c>
      <c r="B355" s="34">
        <v>45838</v>
      </c>
      <c r="C355">
        <v>2582.9208595054374</v>
      </c>
      <c r="D355" t="s">
        <v>55</v>
      </c>
    </row>
    <row r="356" spans="1:4" x14ac:dyDescent="0.3">
      <c r="A356" s="33" t="s">
        <v>15</v>
      </c>
      <c r="B356" s="34">
        <v>45869</v>
      </c>
      <c r="C356">
        <v>2634.579276695546</v>
      </c>
      <c r="D356" t="s">
        <v>55</v>
      </c>
    </row>
    <row r="357" spans="1:4" x14ac:dyDescent="0.3">
      <c r="A357" s="33" t="s">
        <v>15</v>
      </c>
      <c r="B357" s="34">
        <v>45900</v>
      </c>
      <c r="C357">
        <v>2687.2708622294572</v>
      </c>
      <c r="D357" t="s">
        <v>55</v>
      </c>
    </row>
    <row r="358" spans="1:4" x14ac:dyDescent="0.3">
      <c r="A358" s="33" t="s">
        <v>15</v>
      </c>
      <c r="B358" s="34">
        <v>45930</v>
      </c>
      <c r="C358">
        <v>1881.0896035606199</v>
      </c>
      <c r="D358" t="s">
        <v>55</v>
      </c>
    </row>
    <row r="359" spans="1:4" x14ac:dyDescent="0.3">
      <c r="A359" s="33" t="s">
        <v>15</v>
      </c>
      <c r="B359" s="34">
        <v>45961</v>
      </c>
      <c r="C359">
        <v>1918.7113956318324</v>
      </c>
      <c r="D359" t="s">
        <v>55</v>
      </c>
    </row>
    <row r="360" spans="1:4" x14ac:dyDescent="0.3">
      <c r="A360" s="33" t="s">
        <v>15</v>
      </c>
      <c r="B360" s="34">
        <v>45991</v>
      </c>
      <c r="C360">
        <v>1957.0856235444689</v>
      </c>
      <c r="D360" t="s">
        <v>55</v>
      </c>
    </row>
    <row r="361" spans="1:4" x14ac:dyDescent="0.3">
      <c r="A361" s="33" t="s">
        <v>15</v>
      </c>
      <c r="B361" s="34">
        <v>46022</v>
      </c>
      <c r="C361">
        <v>1996.2273360153583</v>
      </c>
      <c r="D361" t="s">
        <v>55</v>
      </c>
    </row>
    <row r="362" spans="1:4" x14ac:dyDescent="0.3">
      <c r="A362" s="33" t="s">
        <v>16</v>
      </c>
      <c r="B362" s="34">
        <v>44957</v>
      </c>
      <c r="C362">
        <v>0</v>
      </c>
      <c r="D362" t="s">
        <v>55</v>
      </c>
    </row>
    <row r="363" spans="1:4" x14ac:dyDescent="0.3">
      <c r="A363" s="33" t="s">
        <v>16</v>
      </c>
      <c r="B363" s="34">
        <v>44985</v>
      </c>
      <c r="C363">
        <v>0</v>
      </c>
      <c r="D363" t="s">
        <v>55</v>
      </c>
    </row>
    <row r="364" spans="1:4" x14ac:dyDescent="0.3">
      <c r="A364" s="33" t="s">
        <v>16</v>
      </c>
      <c r="B364" s="34">
        <v>45016</v>
      </c>
      <c r="C364">
        <v>0</v>
      </c>
      <c r="D364" t="s">
        <v>55</v>
      </c>
    </row>
    <row r="365" spans="1:4" x14ac:dyDescent="0.3">
      <c r="A365" s="33" t="s">
        <v>16</v>
      </c>
      <c r="B365" s="34">
        <v>45046</v>
      </c>
      <c r="C365">
        <v>0</v>
      </c>
      <c r="D365" t="s">
        <v>55</v>
      </c>
    </row>
    <row r="366" spans="1:4" x14ac:dyDescent="0.3">
      <c r="A366" s="33" t="s">
        <v>16</v>
      </c>
      <c r="B366" s="34">
        <v>45077</v>
      </c>
      <c r="C366">
        <v>0</v>
      </c>
      <c r="D366" t="s">
        <v>55</v>
      </c>
    </row>
    <row r="367" spans="1:4" x14ac:dyDescent="0.3">
      <c r="A367" s="33" t="s">
        <v>16</v>
      </c>
      <c r="B367" s="34">
        <v>45107</v>
      </c>
      <c r="C367">
        <v>0</v>
      </c>
      <c r="D367" t="s">
        <v>55</v>
      </c>
    </row>
    <row r="368" spans="1:4" x14ac:dyDescent="0.3">
      <c r="A368" s="33" t="s">
        <v>16</v>
      </c>
      <c r="B368" s="34">
        <v>45138</v>
      </c>
      <c r="C368">
        <v>0</v>
      </c>
      <c r="D368" t="s">
        <v>55</v>
      </c>
    </row>
    <row r="369" spans="1:4" x14ac:dyDescent="0.3">
      <c r="A369" s="33" t="s">
        <v>16</v>
      </c>
      <c r="B369" s="34">
        <v>45169</v>
      </c>
      <c r="C369">
        <v>0</v>
      </c>
      <c r="D369" t="s">
        <v>55</v>
      </c>
    </row>
    <row r="370" spans="1:4" x14ac:dyDescent="0.3">
      <c r="A370" s="33" t="s">
        <v>16</v>
      </c>
      <c r="B370" s="34">
        <v>45199</v>
      </c>
      <c r="C370">
        <v>0</v>
      </c>
      <c r="D370" t="s">
        <v>55</v>
      </c>
    </row>
    <row r="371" spans="1:4" x14ac:dyDescent="0.3">
      <c r="A371" s="33" t="s">
        <v>16</v>
      </c>
      <c r="B371" s="34">
        <v>45230</v>
      </c>
      <c r="C371">
        <v>0</v>
      </c>
      <c r="D371" t="s">
        <v>55</v>
      </c>
    </row>
    <row r="372" spans="1:4" x14ac:dyDescent="0.3">
      <c r="A372" s="33" t="s">
        <v>16</v>
      </c>
      <c r="B372" s="34">
        <v>45260</v>
      </c>
      <c r="C372">
        <v>0</v>
      </c>
      <c r="D372" t="s">
        <v>55</v>
      </c>
    </row>
    <row r="373" spans="1:4" x14ac:dyDescent="0.3">
      <c r="A373" s="33" t="s">
        <v>16</v>
      </c>
      <c r="B373" s="34">
        <v>45291</v>
      </c>
      <c r="C373">
        <v>0</v>
      </c>
      <c r="D373" t="s">
        <v>55</v>
      </c>
    </row>
    <row r="374" spans="1:4" x14ac:dyDescent="0.3">
      <c r="A374" s="33" t="s">
        <v>16</v>
      </c>
      <c r="B374" s="34">
        <v>45322</v>
      </c>
      <c r="C374">
        <v>0</v>
      </c>
      <c r="D374" t="s">
        <v>55</v>
      </c>
    </row>
    <row r="375" spans="1:4" x14ac:dyDescent="0.3">
      <c r="A375" s="33" t="s">
        <v>16</v>
      </c>
      <c r="B375" s="34">
        <v>45351</v>
      </c>
      <c r="C375">
        <v>0</v>
      </c>
      <c r="D375" t="s">
        <v>55</v>
      </c>
    </row>
    <row r="376" spans="1:4" x14ac:dyDescent="0.3">
      <c r="A376" s="33" t="s">
        <v>16</v>
      </c>
      <c r="B376" s="34">
        <v>45382</v>
      </c>
      <c r="C376">
        <v>0</v>
      </c>
      <c r="D376" t="s">
        <v>55</v>
      </c>
    </row>
    <row r="377" spans="1:4" x14ac:dyDescent="0.3">
      <c r="A377" s="33" t="s">
        <v>16</v>
      </c>
      <c r="B377" s="34">
        <v>45412</v>
      </c>
      <c r="C377">
        <v>0</v>
      </c>
      <c r="D377" t="s">
        <v>55</v>
      </c>
    </row>
    <row r="378" spans="1:4" x14ac:dyDescent="0.3">
      <c r="A378" s="33" t="s">
        <v>16</v>
      </c>
      <c r="B378" s="34">
        <v>45443</v>
      </c>
      <c r="C378">
        <v>0</v>
      </c>
      <c r="D378" t="s">
        <v>55</v>
      </c>
    </row>
    <row r="379" spans="1:4" x14ac:dyDescent="0.3">
      <c r="A379" s="33" t="s">
        <v>16</v>
      </c>
      <c r="B379" s="34">
        <v>45473</v>
      </c>
      <c r="C379">
        <v>0</v>
      </c>
      <c r="D379" t="s">
        <v>55</v>
      </c>
    </row>
    <row r="380" spans="1:4" x14ac:dyDescent="0.3">
      <c r="A380" s="33" t="s">
        <v>16</v>
      </c>
      <c r="B380" s="34">
        <v>45504</v>
      </c>
      <c r="C380">
        <v>0</v>
      </c>
      <c r="D380" t="s">
        <v>55</v>
      </c>
    </row>
    <row r="381" spans="1:4" x14ac:dyDescent="0.3">
      <c r="A381" s="33" t="s">
        <v>16</v>
      </c>
      <c r="B381" s="34">
        <v>45535</v>
      </c>
      <c r="C381">
        <v>0</v>
      </c>
      <c r="D381" t="s">
        <v>55</v>
      </c>
    </row>
    <row r="382" spans="1:4" x14ac:dyDescent="0.3">
      <c r="A382" s="33" t="s">
        <v>16</v>
      </c>
      <c r="B382" s="34">
        <v>45565</v>
      </c>
      <c r="C382">
        <v>0</v>
      </c>
      <c r="D382" t="s">
        <v>55</v>
      </c>
    </row>
    <row r="383" spans="1:4" x14ac:dyDescent="0.3">
      <c r="A383" s="33" t="s">
        <v>16</v>
      </c>
      <c r="B383" s="34">
        <v>45596</v>
      </c>
      <c r="C383">
        <v>0</v>
      </c>
      <c r="D383" t="s">
        <v>55</v>
      </c>
    </row>
    <row r="384" spans="1:4" x14ac:dyDescent="0.3">
      <c r="A384" s="33" t="s">
        <v>16</v>
      </c>
      <c r="B384" s="34">
        <v>45626</v>
      </c>
      <c r="C384">
        <v>0</v>
      </c>
      <c r="D384" t="s">
        <v>55</v>
      </c>
    </row>
    <row r="385" spans="1:4" x14ac:dyDescent="0.3">
      <c r="A385" s="33" t="s">
        <v>16</v>
      </c>
      <c r="B385" s="34">
        <v>45657</v>
      </c>
      <c r="C385">
        <v>0</v>
      </c>
      <c r="D385" t="s">
        <v>55</v>
      </c>
    </row>
    <row r="386" spans="1:4" x14ac:dyDescent="0.3">
      <c r="A386" s="33" t="s">
        <v>16</v>
      </c>
      <c r="B386" s="34">
        <v>45688</v>
      </c>
      <c r="C386">
        <v>0</v>
      </c>
      <c r="D386" t="s">
        <v>55</v>
      </c>
    </row>
    <row r="387" spans="1:4" x14ac:dyDescent="0.3">
      <c r="A387" s="33" t="s">
        <v>16</v>
      </c>
      <c r="B387" s="34">
        <v>45716</v>
      </c>
      <c r="C387">
        <v>0</v>
      </c>
      <c r="D387" t="s">
        <v>55</v>
      </c>
    </row>
    <row r="388" spans="1:4" x14ac:dyDescent="0.3">
      <c r="A388" s="33" t="s">
        <v>16</v>
      </c>
      <c r="B388" s="34">
        <v>45747</v>
      </c>
      <c r="C388">
        <v>0</v>
      </c>
      <c r="D388" t="s">
        <v>55</v>
      </c>
    </row>
    <row r="389" spans="1:4" x14ac:dyDescent="0.3">
      <c r="A389" s="33" t="s">
        <v>16</v>
      </c>
      <c r="B389" s="34">
        <v>45777</v>
      </c>
      <c r="C389">
        <v>0</v>
      </c>
      <c r="D389" t="s">
        <v>55</v>
      </c>
    </row>
    <row r="390" spans="1:4" x14ac:dyDescent="0.3">
      <c r="A390" s="33" t="s">
        <v>16</v>
      </c>
      <c r="B390" s="34">
        <v>45808</v>
      </c>
      <c r="C390">
        <v>0</v>
      </c>
      <c r="D390" t="s">
        <v>55</v>
      </c>
    </row>
    <row r="391" spans="1:4" x14ac:dyDescent="0.3">
      <c r="A391" s="33" t="s">
        <v>16</v>
      </c>
      <c r="B391" s="34">
        <v>45838</v>
      </c>
      <c r="C391">
        <v>0</v>
      </c>
      <c r="D391" t="s">
        <v>55</v>
      </c>
    </row>
    <row r="392" spans="1:4" x14ac:dyDescent="0.3">
      <c r="A392" s="33" t="s">
        <v>16</v>
      </c>
      <c r="B392" s="34">
        <v>45869</v>
      </c>
      <c r="C392">
        <v>0</v>
      </c>
      <c r="D392" t="s">
        <v>55</v>
      </c>
    </row>
    <row r="393" spans="1:4" x14ac:dyDescent="0.3">
      <c r="A393" s="33" t="s">
        <v>16</v>
      </c>
      <c r="B393" s="34">
        <v>45900</v>
      </c>
      <c r="C393">
        <v>0</v>
      </c>
      <c r="D393" t="s">
        <v>55</v>
      </c>
    </row>
    <row r="394" spans="1:4" x14ac:dyDescent="0.3">
      <c r="A394" s="33" t="s">
        <v>16</v>
      </c>
      <c r="B394" s="34">
        <v>45930</v>
      </c>
      <c r="C394">
        <v>0</v>
      </c>
      <c r="D394" t="s">
        <v>55</v>
      </c>
    </row>
    <row r="395" spans="1:4" x14ac:dyDescent="0.3">
      <c r="A395" s="33" t="s">
        <v>16</v>
      </c>
      <c r="B395" s="34">
        <v>45961</v>
      </c>
      <c r="C395">
        <v>0</v>
      </c>
      <c r="D395" t="s">
        <v>55</v>
      </c>
    </row>
    <row r="396" spans="1:4" x14ac:dyDescent="0.3">
      <c r="A396" s="33" t="s">
        <v>16</v>
      </c>
      <c r="B396" s="34">
        <v>45991</v>
      </c>
      <c r="C396">
        <v>0</v>
      </c>
      <c r="D396" t="s">
        <v>55</v>
      </c>
    </row>
    <row r="397" spans="1:4" x14ac:dyDescent="0.3">
      <c r="A397" s="33" t="s">
        <v>16</v>
      </c>
      <c r="B397" s="34">
        <v>46022</v>
      </c>
      <c r="C397">
        <v>0</v>
      </c>
      <c r="D397" t="s">
        <v>55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55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55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55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55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55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55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55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55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55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55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55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55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55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55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55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55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55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55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55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55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55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55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55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55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55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55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55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55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55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55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55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55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55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55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55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55</v>
      </c>
    </row>
    <row r="434" spans="1:4" x14ac:dyDescent="0.3">
      <c r="A434" s="33" t="s">
        <v>18</v>
      </c>
      <c r="B434" s="34">
        <v>44957</v>
      </c>
      <c r="C434">
        <v>800</v>
      </c>
      <c r="D434" t="s">
        <v>55</v>
      </c>
    </row>
    <row r="435" spans="1:4" x14ac:dyDescent="0.3">
      <c r="A435" s="33" t="s">
        <v>18</v>
      </c>
      <c r="B435" s="34">
        <v>44985</v>
      </c>
      <c r="C435">
        <v>840</v>
      </c>
      <c r="D435" t="s">
        <v>55</v>
      </c>
    </row>
    <row r="436" spans="1:4" x14ac:dyDescent="0.3">
      <c r="A436" s="33" t="s">
        <v>18</v>
      </c>
      <c r="B436" s="34">
        <v>45016</v>
      </c>
      <c r="C436">
        <v>882</v>
      </c>
      <c r="D436" t="s">
        <v>55</v>
      </c>
    </row>
    <row r="437" spans="1:4" x14ac:dyDescent="0.3">
      <c r="A437" s="33" t="s">
        <v>18</v>
      </c>
      <c r="B437" s="34">
        <v>45046</v>
      </c>
      <c r="C437">
        <v>926.1</v>
      </c>
      <c r="D437" t="s">
        <v>55</v>
      </c>
    </row>
    <row r="438" spans="1:4" x14ac:dyDescent="0.3">
      <c r="A438" s="33" t="s">
        <v>18</v>
      </c>
      <c r="B438" s="34">
        <v>45077</v>
      </c>
      <c r="C438">
        <v>972.40500000000009</v>
      </c>
      <c r="D438" t="s">
        <v>55</v>
      </c>
    </row>
    <row r="439" spans="1:4" x14ac:dyDescent="0.3">
      <c r="A439" s="33" t="s">
        <v>18</v>
      </c>
      <c r="B439" s="34">
        <v>45107</v>
      </c>
      <c r="C439">
        <v>1021.0252500000001</v>
      </c>
      <c r="D439" t="s">
        <v>55</v>
      </c>
    </row>
    <row r="440" spans="1:4" x14ac:dyDescent="0.3">
      <c r="A440" s="33" t="s">
        <v>18</v>
      </c>
      <c r="B440" s="34">
        <v>45138</v>
      </c>
      <c r="C440">
        <v>1072.0765125000003</v>
      </c>
      <c r="D440" t="s">
        <v>55</v>
      </c>
    </row>
    <row r="441" spans="1:4" x14ac:dyDescent="0.3">
      <c r="A441" s="33" t="s">
        <v>18</v>
      </c>
      <c r="B441" s="34">
        <v>45169</v>
      </c>
      <c r="C441">
        <v>1125.6803381250004</v>
      </c>
      <c r="D441" t="s">
        <v>55</v>
      </c>
    </row>
    <row r="442" spans="1:4" x14ac:dyDescent="0.3">
      <c r="A442" s="33" t="s">
        <v>18</v>
      </c>
      <c r="B442" s="34">
        <v>45199</v>
      </c>
      <c r="C442">
        <v>1181.9643550312505</v>
      </c>
      <c r="D442" t="s">
        <v>55</v>
      </c>
    </row>
    <row r="443" spans="1:4" x14ac:dyDescent="0.3">
      <c r="A443" s="33" t="s">
        <v>18</v>
      </c>
      <c r="B443" s="34">
        <v>45230</v>
      </c>
      <c r="C443">
        <v>1241.062572782813</v>
      </c>
      <c r="D443" t="s">
        <v>55</v>
      </c>
    </row>
    <row r="444" spans="1:4" x14ac:dyDescent="0.3">
      <c r="A444" s="33" t="s">
        <v>18</v>
      </c>
      <c r="B444" s="34">
        <v>45260</v>
      </c>
      <c r="C444">
        <v>1303.1157014219536</v>
      </c>
      <c r="D444" t="s">
        <v>55</v>
      </c>
    </row>
    <row r="445" spans="1:4" x14ac:dyDescent="0.3">
      <c r="A445" s="33" t="s">
        <v>18</v>
      </c>
      <c r="B445" s="34">
        <v>45291</v>
      </c>
      <c r="C445">
        <v>1368.2714864930515</v>
      </c>
      <c r="D445" t="s">
        <v>55</v>
      </c>
    </row>
    <row r="446" spans="1:4" x14ac:dyDescent="0.3">
      <c r="A446" s="33" t="s">
        <v>18</v>
      </c>
      <c r="B446" s="34">
        <v>45322</v>
      </c>
      <c r="C446">
        <v>1436.6850608177042</v>
      </c>
      <c r="D446" t="s">
        <v>55</v>
      </c>
    </row>
    <row r="447" spans="1:4" x14ac:dyDescent="0.3">
      <c r="A447" s="33" t="s">
        <v>18</v>
      </c>
      <c r="B447" s="34">
        <v>45351</v>
      </c>
      <c r="C447">
        <v>1508.5193138585894</v>
      </c>
      <c r="D447" t="s">
        <v>55</v>
      </c>
    </row>
    <row r="448" spans="1:4" x14ac:dyDescent="0.3">
      <c r="A448" s="33" t="s">
        <v>18</v>
      </c>
      <c r="B448" s="34">
        <v>45382</v>
      </c>
      <c r="C448">
        <v>1583.945279551519</v>
      </c>
      <c r="D448" t="s">
        <v>55</v>
      </c>
    </row>
    <row r="449" spans="1:4" x14ac:dyDescent="0.3">
      <c r="A449" s="33" t="s">
        <v>18</v>
      </c>
      <c r="B449" s="34">
        <v>45412</v>
      </c>
      <c r="C449">
        <v>1663.1425435290951</v>
      </c>
      <c r="D449" t="s">
        <v>55</v>
      </c>
    </row>
    <row r="450" spans="1:4" x14ac:dyDescent="0.3">
      <c r="A450" s="33" t="s">
        <v>18</v>
      </c>
      <c r="B450" s="34">
        <v>45443</v>
      </c>
      <c r="C450">
        <v>1746.2996707055499</v>
      </c>
      <c r="D450" t="s">
        <v>55</v>
      </c>
    </row>
    <row r="451" spans="1:4" x14ac:dyDescent="0.3">
      <c r="A451" s="33" t="s">
        <v>18</v>
      </c>
      <c r="B451" s="34">
        <v>45473</v>
      </c>
      <c r="C451">
        <v>1833.6146542408276</v>
      </c>
      <c r="D451" t="s">
        <v>55</v>
      </c>
    </row>
    <row r="452" spans="1:4" x14ac:dyDescent="0.3">
      <c r="A452" s="33" t="s">
        <v>18</v>
      </c>
      <c r="B452" s="34">
        <v>45504</v>
      </c>
      <c r="C452">
        <v>1925.295386952869</v>
      </c>
      <c r="D452" t="s">
        <v>55</v>
      </c>
    </row>
    <row r="453" spans="1:4" x14ac:dyDescent="0.3">
      <c r="A453" s="33" t="s">
        <v>18</v>
      </c>
      <c r="B453" s="34">
        <v>45535</v>
      </c>
      <c r="C453">
        <v>2021.5601563005125</v>
      </c>
      <c r="D453" t="s">
        <v>55</v>
      </c>
    </row>
    <row r="454" spans="1:4" x14ac:dyDescent="0.3">
      <c r="A454" s="33" t="s">
        <v>18</v>
      </c>
      <c r="B454" s="34">
        <v>45565</v>
      </c>
      <c r="C454">
        <v>2122.6381641155381</v>
      </c>
      <c r="D454" t="s">
        <v>55</v>
      </c>
    </row>
    <row r="455" spans="1:4" x14ac:dyDescent="0.3">
      <c r="A455" s="33" t="s">
        <v>18</v>
      </c>
      <c r="B455" s="34">
        <v>45596</v>
      </c>
      <c r="C455">
        <v>2228.7700723213152</v>
      </c>
      <c r="D455" t="s">
        <v>55</v>
      </c>
    </row>
    <row r="456" spans="1:4" x14ac:dyDescent="0.3">
      <c r="A456" s="33" t="s">
        <v>18</v>
      </c>
      <c r="B456" s="34">
        <v>45626</v>
      </c>
      <c r="C456">
        <v>2340.2085759373808</v>
      </c>
      <c r="D456" t="s">
        <v>55</v>
      </c>
    </row>
    <row r="457" spans="1:4" x14ac:dyDescent="0.3">
      <c r="A457" s="33" t="s">
        <v>18</v>
      </c>
      <c r="B457" s="34">
        <v>45657</v>
      </c>
      <c r="C457">
        <v>2457.2190047342501</v>
      </c>
      <c r="D457" t="s">
        <v>55</v>
      </c>
    </row>
    <row r="458" spans="1:4" x14ac:dyDescent="0.3">
      <c r="A458" s="33" t="s">
        <v>18</v>
      </c>
      <c r="B458" s="34">
        <v>45688</v>
      </c>
      <c r="C458">
        <v>2580.0799549709627</v>
      </c>
      <c r="D458" t="s">
        <v>55</v>
      </c>
    </row>
    <row r="459" spans="1:4" x14ac:dyDescent="0.3">
      <c r="A459" s="33" t="s">
        <v>18</v>
      </c>
      <c r="B459" s="34">
        <v>45716</v>
      </c>
      <c r="C459">
        <v>2709.0839527195108</v>
      </c>
      <c r="D459" t="s">
        <v>55</v>
      </c>
    </row>
    <row r="460" spans="1:4" x14ac:dyDescent="0.3">
      <c r="A460" s="33" t="s">
        <v>18</v>
      </c>
      <c r="B460" s="34">
        <v>45747</v>
      </c>
      <c r="C460">
        <v>2844.5381503554863</v>
      </c>
      <c r="D460" t="s">
        <v>55</v>
      </c>
    </row>
    <row r="461" spans="1:4" x14ac:dyDescent="0.3">
      <c r="A461" s="33" t="s">
        <v>18</v>
      </c>
      <c r="B461" s="34">
        <v>45777</v>
      </c>
      <c r="C461">
        <v>2986.765057873261</v>
      </c>
      <c r="D461" t="s">
        <v>55</v>
      </c>
    </row>
    <row r="462" spans="1:4" x14ac:dyDescent="0.3">
      <c r="A462" s="33" t="s">
        <v>18</v>
      </c>
      <c r="B462" s="34">
        <v>45808</v>
      </c>
      <c r="C462">
        <v>3136.1033107669241</v>
      </c>
      <c r="D462" t="s">
        <v>55</v>
      </c>
    </row>
    <row r="463" spans="1:4" x14ac:dyDescent="0.3">
      <c r="A463" s="33" t="s">
        <v>18</v>
      </c>
      <c r="B463" s="34">
        <v>45838</v>
      </c>
      <c r="C463">
        <v>3292.9084763052706</v>
      </c>
      <c r="D463" t="s">
        <v>55</v>
      </c>
    </row>
    <row r="464" spans="1:4" x14ac:dyDescent="0.3">
      <c r="A464" s="33" t="s">
        <v>18</v>
      </c>
      <c r="B464" s="34">
        <v>45869</v>
      </c>
      <c r="C464">
        <v>3457.5539001205343</v>
      </c>
      <c r="D464" t="s">
        <v>55</v>
      </c>
    </row>
    <row r="465" spans="1:4" x14ac:dyDescent="0.3">
      <c r="A465" s="33" t="s">
        <v>18</v>
      </c>
      <c r="B465" s="34">
        <v>45900</v>
      </c>
      <c r="C465">
        <v>3630.4315951265612</v>
      </c>
      <c r="D465" t="s">
        <v>55</v>
      </c>
    </row>
    <row r="466" spans="1:4" x14ac:dyDescent="0.3">
      <c r="A466" s="33" t="s">
        <v>18</v>
      </c>
      <c r="B466" s="34">
        <v>45930</v>
      </c>
      <c r="C466">
        <v>3811.9531748828895</v>
      </c>
      <c r="D466" t="s">
        <v>55</v>
      </c>
    </row>
    <row r="467" spans="1:4" x14ac:dyDescent="0.3">
      <c r="A467" s="33" t="s">
        <v>18</v>
      </c>
      <c r="B467" s="34">
        <v>45961</v>
      </c>
      <c r="C467">
        <v>4002.5508336270341</v>
      </c>
      <c r="D467" t="s">
        <v>55</v>
      </c>
    </row>
    <row r="468" spans="1:4" x14ac:dyDescent="0.3">
      <c r="A468" s="33" t="s">
        <v>18</v>
      </c>
      <c r="B468" s="34">
        <v>45991</v>
      </c>
      <c r="C468">
        <v>4202.6783753083855</v>
      </c>
      <c r="D468" t="s">
        <v>55</v>
      </c>
    </row>
    <row r="469" spans="1:4" x14ac:dyDescent="0.3">
      <c r="A469" s="33" t="s">
        <v>18</v>
      </c>
      <c r="B469" s="34">
        <v>46022</v>
      </c>
      <c r="C469">
        <v>4412.8122940738049</v>
      </c>
      <c r="D469" t="s">
        <v>55</v>
      </c>
    </row>
    <row r="470" spans="1:4" x14ac:dyDescent="0.3">
      <c r="A470" s="33" t="s">
        <v>19</v>
      </c>
      <c r="B470" s="34">
        <v>44957</v>
      </c>
      <c r="C470">
        <v>0</v>
      </c>
      <c r="D470" t="s">
        <v>55</v>
      </c>
    </row>
    <row r="471" spans="1:4" x14ac:dyDescent="0.3">
      <c r="A471" s="33" t="s">
        <v>19</v>
      </c>
      <c r="B471" s="34">
        <v>44985</v>
      </c>
      <c r="C471">
        <v>0</v>
      </c>
      <c r="D471" t="s">
        <v>55</v>
      </c>
    </row>
    <row r="472" spans="1:4" x14ac:dyDescent="0.3">
      <c r="A472" s="33" t="s">
        <v>19</v>
      </c>
      <c r="B472" s="34">
        <v>45016</v>
      </c>
      <c r="C472">
        <v>0</v>
      </c>
      <c r="D472" t="s">
        <v>55</v>
      </c>
    </row>
    <row r="473" spans="1:4" x14ac:dyDescent="0.3">
      <c r="A473" s="33" t="s">
        <v>19</v>
      </c>
      <c r="B473" s="34">
        <v>45046</v>
      </c>
      <c r="C473">
        <v>0</v>
      </c>
      <c r="D473" t="s">
        <v>55</v>
      </c>
    </row>
    <row r="474" spans="1:4" x14ac:dyDescent="0.3">
      <c r="A474" s="33" t="s">
        <v>19</v>
      </c>
      <c r="B474" s="34">
        <v>45077</v>
      </c>
      <c r="C474">
        <v>0</v>
      </c>
      <c r="D474" t="s">
        <v>55</v>
      </c>
    </row>
    <row r="475" spans="1:4" x14ac:dyDescent="0.3">
      <c r="A475" s="33" t="s">
        <v>19</v>
      </c>
      <c r="B475" s="34">
        <v>45107</v>
      </c>
      <c r="C475">
        <v>0</v>
      </c>
      <c r="D475" t="s">
        <v>55</v>
      </c>
    </row>
    <row r="476" spans="1:4" x14ac:dyDescent="0.3">
      <c r="A476" s="33" t="s">
        <v>19</v>
      </c>
      <c r="B476" s="34">
        <v>45138</v>
      </c>
      <c r="C476">
        <v>0</v>
      </c>
      <c r="D476" t="s">
        <v>55</v>
      </c>
    </row>
    <row r="477" spans="1:4" x14ac:dyDescent="0.3">
      <c r="A477" s="33" t="s">
        <v>19</v>
      </c>
      <c r="B477" s="34">
        <v>45169</v>
      </c>
      <c r="C477">
        <v>0</v>
      </c>
      <c r="D477" t="s">
        <v>55</v>
      </c>
    </row>
    <row r="478" spans="1:4" x14ac:dyDescent="0.3">
      <c r="A478" s="33" t="s">
        <v>19</v>
      </c>
      <c r="B478" s="34">
        <v>45199</v>
      </c>
      <c r="C478">
        <v>0</v>
      </c>
      <c r="D478" t="s">
        <v>55</v>
      </c>
    </row>
    <row r="479" spans="1:4" x14ac:dyDescent="0.3">
      <c r="A479" s="33" t="s">
        <v>19</v>
      </c>
      <c r="B479" s="34">
        <v>45230</v>
      </c>
      <c r="C479">
        <v>0</v>
      </c>
      <c r="D479" t="s">
        <v>55</v>
      </c>
    </row>
    <row r="480" spans="1:4" x14ac:dyDescent="0.3">
      <c r="A480" s="33" t="s">
        <v>19</v>
      </c>
      <c r="B480" s="34">
        <v>45260</v>
      </c>
      <c r="C480">
        <v>0</v>
      </c>
      <c r="D480" t="s">
        <v>55</v>
      </c>
    </row>
    <row r="481" spans="1:4" x14ac:dyDescent="0.3">
      <c r="A481" s="33" t="s">
        <v>19</v>
      </c>
      <c r="B481" s="34">
        <v>45291</v>
      </c>
      <c r="C481">
        <v>0</v>
      </c>
      <c r="D481" t="s">
        <v>55</v>
      </c>
    </row>
    <row r="482" spans="1:4" x14ac:dyDescent="0.3">
      <c r="A482" s="33" t="s">
        <v>19</v>
      </c>
      <c r="B482" s="34">
        <v>45322</v>
      </c>
      <c r="C482">
        <v>0</v>
      </c>
      <c r="D482" t="s">
        <v>55</v>
      </c>
    </row>
    <row r="483" spans="1:4" x14ac:dyDescent="0.3">
      <c r="A483" s="33" t="s">
        <v>19</v>
      </c>
      <c r="B483" s="34">
        <v>45351</v>
      </c>
      <c r="C483">
        <v>0</v>
      </c>
      <c r="D483" t="s">
        <v>55</v>
      </c>
    </row>
    <row r="484" spans="1:4" x14ac:dyDescent="0.3">
      <c r="A484" s="33" t="s">
        <v>19</v>
      </c>
      <c r="B484" s="34">
        <v>45382</v>
      </c>
      <c r="C484">
        <v>0</v>
      </c>
      <c r="D484" t="s">
        <v>55</v>
      </c>
    </row>
    <row r="485" spans="1:4" x14ac:dyDescent="0.3">
      <c r="A485" s="33" t="s">
        <v>19</v>
      </c>
      <c r="B485" s="34">
        <v>45412</v>
      </c>
      <c r="C485">
        <v>0</v>
      </c>
      <c r="D485" t="s">
        <v>55</v>
      </c>
    </row>
    <row r="486" spans="1:4" x14ac:dyDescent="0.3">
      <c r="A486" s="33" t="s">
        <v>19</v>
      </c>
      <c r="B486" s="34">
        <v>45443</v>
      </c>
      <c r="C486">
        <v>0</v>
      </c>
      <c r="D486" t="s">
        <v>55</v>
      </c>
    </row>
    <row r="487" spans="1:4" x14ac:dyDescent="0.3">
      <c r="A487" s="33" t="s">
        <v>19</v>
      </c>
      <c r="B487" s="34">
        <v>45473</v>
      </c>
      <c r="C487">
        <v>0</v>
      </c>
      <c r="D487" t="s">
        <v>55</v>
      </c>
    </row>
    <row r="488" spans="1:4" x14ac:dyDescent="0.3">
      <c r="A488" s="33" t="s">
        <v>19</v>
      </c>
      <c r="B488" s="34">
        <v>45504</v>
      </c>
      <c r="C488">
        <v>0</v>
      </c>
      <c r="D488" t="s">
        <v>55</v>
      </c>
    </row>
    <row r="489" spans="1:4" x14ac:dyDescent="0.3">
      <c r="A489" s="33" t="s">
        <v>19</v>
      </c>
      <c r="B489" s="34">
        <v>45535</v>
      </c>
      <c r="C489">
        <v>0</v>
      </c>
      <c r="D489" t="s">
        <v>55</v>
      </c>
    </row>
    <row r="490" spans="1:4" x14ac:dyDescent="0.3">
      <c r="A490" s="33" t="s">
        <v>19</v>
      </c>
      <c r="B490" s="34">
        <v>45565</v>
      </c>
      <c r="C490">
        <v>0</v>
      </c>
      <c r="D490" t="s">
        <v>55</v>
      </c>
    </row>
    <row r="491" spans="1:4" x14ac:dyDescent="0.3">
      <c r="A491" s="33" t="s">
        <v>19</v>
      </c>
      <c r="B491" s="34">
        <v>45596</v>
      </c>
      <c r="C491">
        <v>0</v>
      </c>
      <c r="D491" t="s">
        <v>55</v>
      </c>
    </row>
    <row r="492" spans="1:4" x14ac:dyDescent="0.3">
      <c r="A492" s="33" t="s">
        <v>19</v>
      </c>
      <c r="B492" s="34">
        <v>45626</v>
      </c>
      <c r="C492">
        <v>0</v>
      </c>
      <c r="D492" t="s">
        <v>55</v>
      </c>
    </row>
    <row r="493" spans="1:4" x14ac:dyDescent="0.3">
      <c r="A493" s="33" t="s">
        <v>19</v>
      </c>
      <c r="B493" s="34">
        <v>45657</v>
      </c>
      <c r="C493">
        <v>0</v>
      </c>
      <c r="D493" t="s">
        <v>55</v>
      </c>
    </row>
    <row r="494" spans="1:4" x14ac:dyDescent="0.3">
      <c r="A494" s="33" t="s">
        <v>19</v>
      </c>
      <c r="B494" s="34">
        <v>45688</v>
      </c>
      <c r="C494">
        <v>0</v>
      </c>
      <c r="D494" t="s">
        <v>55</v>
      </c>
    </row>
    <row r="495" spans="1:4" x14ac:dyDescent="0.3">
      <c r="A495" s="33" t="s">
        <v>19</v>
      </c>
      <c r="B495" s="34">
        <v>45716</v>
      </c>
      <c r="C495">
        <v>0</v>
      </c>
      <c r="D495" t="s">
        <v>55</v>
      </c>
    </row>
    <row r="496" spans="1:4" x14ac:dyDescent="0.3">
      <c r="A496" s="33" t="s">
        <v>19</v>
      </c>
      <c r="B496" s="34">
        <v>45747</v>
      </c>
      <c r="C496">
        <v>0</v>
      </c>
      <c r="D496" t="s">
        <v>55</v>
      </c>
    </row>
    <row r="497" spans="1:4" x14ac:dyDescent="0.3">
      <c r="A497" s="33" t="s">
        <v>19</v>
      </c>
      <c r="B497" s="34">
        <v>45777</v>
      </c>
      <c r="C497">
        <v>0</v>
      </c>
      <c r="D497" t="s">
        <v>55</v>
      </c>
    </row>
    <row r="498" spans="1:4" x14ac:dyDescent="0.3">
      <c r="A498" s="33" t="s">
        <v>19</v>
      </c>
      <c r="B498" s="34">
        <v>45808</v>
      </c>
      <c r="C498">
        <v>0</v>
      </c>
      <c r="D498" t="s">
        <v>55</v>
      </c>
    </row>
    <row r="499" spans="1:4" x14ac:dyDescent="0.3">
      <c r="A499" s="33" t="s">
        <v>19</v>
      </c>
      <c r="B499" s="34">
        <v>45838</v>
      </c>
      <c r="C499">
        <v>0</v>
      </c>
      <c r="D499" t="s">
        <v>55</v>
      </c>
    </row>
    <row r="500" spans="1:4" x14ac:dyDescent="0.3">
      <c r="A500" s="33" t="s">
        <v>19</v>
      </c>
      <c r="B500" s="34">
        <v>45869</v>
      </c>
      <c r="C500">
        <v>0</v>
      </c>
      <c r="D500" t="s">
        <v>55</v>
      </c>
    </row>
    <row r="501" spans="1:4" x14ac:dyDescent="0.3">
      <c r="A501" s="33" t="s">
        <v>19</v>
      </c>
      <c r="B501" s="34">
        <v>45900</v>
      </c>
      <c r="C501">
        <v>0</v>
      </c>
      <c r="D501" t="s">
        <v>55</v>
      </c>
    </row>
    <row r="502" spans="1:4" x14ac:dyDescent="0.3">
      <c r="A502" s="33" t="s">
        <v>19</v>
      </c>
      <c r="B502" s="34">
        <v>45930</v>
      </c>
      <c r="C502">
        <v>0</v>
      </c>
      <c r="D502" t="s">
        <v>55</v>
      </c>
    </row>
    <row r="503" spans="1:4" x14ac:dyDescent="0.3">
      <c r="A503" s="33" t="s">
        <v>19</v>
      </c>
      <c r="B503" s="34">
        <v>45961</v>
      </c>
      <c r="C503">
        <v>0</v>
      </c>
      <c r="D503" t="s">
        <v>55</v>
      </c>
    </row>
    <row r="504" spans="1:4" x14ac:dyDescent="0.3">
      <c r="A504" s="33" t="s">
        <v>19</v>
      </c>
      <c r="B504" s="34">
        <v>45991</v>
      </c>
      <c r="C504">
        <v>0</v>
      </c>
      <c r="D504" t="s">
        <v>55</v>
      </c>
    </row>
    <row r="505" spans="1:4" x14ac:dyDescent="0.3">
      <c r="A505" s="33" t="s">
        <v>19</v>
      </c>
      <c r="B505" s="34">
        <v>46022</v>
      </c>
      <c r="C505">
        <v>0</v>
      </c>
      <c r="D505" t="s">
        <v>55</v>
      </c>
    </row>
    <row r="506" spans="1:4" x14ac:dyDescent="0.3">
      <c r="A506" s="33" t="s">
        <v>20</v>
      </c>
      <c r="B506" s="34">
        <v>44957</v>
      </c>
      <c r="C506">
        <v>0</v>
      </c>
      <c r="D506" t="s">
        <v>55</v>
      </c>
    </row>
    <row r="507" spans="1:4" x14ac:dyDescent="0.3">
      <c r="A507" s="33" t="s">
        <v>20</v>
      </c>
      <c r="B507" s="34">
        <v>44985</v>
      </c>
      <c r="C507">
        <v>0</v>
      </c>
      <c r="D507" t="s">
        <v>55</v>
      </c>
    </row>
    <row r="508" spans="1:4" x14ac:dyDescent="0.3">
      <c r="A508" s="33" t="s">
        <v>20</v>
      </c>
      <c r="B508" s="34">
        <v>45016</v>
      </c>
      <c r="C508">
        <v>0</v>
      </c>
      <c r="D508" t="s">
        <v>55</v>
      </c>
    </row>
    <row r="509" spans="1:4" x14ac:dyDescent="0.3">
      <c r="A509" s="33" t="s">
        <v>20</v>
      </c>
      <c r="B509" s="34">
        <v>45046</v>
      </c>
      <c r="C509">
        <v>0</v>
      </c>
      <c r="D509" t="s">
        <v>55</v>
      </c>
    </row>
    <row r="510" spans="1:4" x14ac:dyDescent="0.3">
      <c r="A510" s="33" t="s">
        <v>20</v>
      </c>
      <c r="B510" s="34">
        <v>45077</v>
      </c>
      <c r="C510">
        <v>0</v>
      </c>
      <c r="D510" t="s">
        <v>55</v>
      </c>
    </row>
    <row r="511" spans="1:4" x14ac:dyDescent="0.3">
      <c r="A511" s="33" t="s">
        <v>20</v>
      </c>
      <c r="B511" s="34">
        <v>45107</v>
      </c>
      <c r="C511">
        <v>0</v>
      </c>
      <c r="D511" t="s">
        <v>55</v>
      </c>
    </row>
    <row r="512" spans="1:4" x14ac:dyDescent="0.3">
      <c r="A512" s="33" t="s">
        <v>20</v>
      </c>
      <c r="B512" s="34">
        <v>45138</v>
      </c>
      <c r="C512">
        <v>0</v>
      </c>
      <c r="D512" t="s">
        <v>55</v>
      </c>
    </row>
    <row r="513" spans="1:4" x14ac:dyDescent="0.3">
      <c r="A513" s="33" t="s">
        <v>20</v>
      </c>
      <c r="B513" s="34">
        <v>45169</v>
      </c>
      <c r="C513">
        <v>0</v>
      </c>
      <c r="D513" t="s">
        <v>55</v>
      </c>
    </row>
    <row r="514" spans="1:4" x14ac:dyDescent="0.3">
      <c r="A514" s="33" t="s">
        <v>20</v>
      </c>
      <c r="B514" s="34">
        <v>45199</v>
      </c>
      <c r="C514">
        <v>0</v>
      </c>
      <c r="D514" t="s">
        <v>55</v>
      </c>
    </row>
    <row r="515" spans="1:4" x14ac:dyDescent="0.3">
      <c r="A515" s="33" t="s">
        <v>20</v>
      </c>
      <c r="B515" s="34">
        <v>45230</v>
      </c>
      <c r="C515">
        <v>0</v>
      </c>
      <c r="D515" t="s">
        <v>55</v>
      </c>
    </row>
    <row r="516" spans="1:4" x14ac:dyDescent="0.3">
      <c r="A516" s="33" t="s">
        <v>20</v>
      </c>
      <c r="B516" s="34">
        <v>45260</v>
      </c>
      <c r="C516">
        <v>0</v>
      </c>
      <c r="D516" t="s">
        <v>55</v>
      </c>
    </row>
    <row r="517" spans="1:4" x14ac:dyDescent="0.3">
      <c r="A517" s="33" t="s">
        <v>20</v>
      </c>
      <c r="B517" s="34">
        <v>45291</v>
      </c>
      <c r="C517">
        <v>0</v>
      </c>
      <c r="D517" t="s">
        <v>55</v>
      </c>
    </row>
    <row r="518" spans="1:4" x14ac:dyDescent="0.3">
      <c r="A518" s="33" t="s">
        <v>20</v>
      </c>
      <c r="B518" s="34">
        <v>45322</v>
      </c>
      <c r="C518">
        <v>0</v>
      </c>
      <c r="D518" t="s">
        <v>55</v>
      </c>
    </row>
    <row r="519" spans="1:4" x14ac:dyDescent="0.3">
      <c r="A519" s="33" t="s">
        <v>20</v>
      </c>
      <c r="B519" s="34">
        <v>45351</v>
      </c>
      <c r="C519">
        <v>0</v>
      </c>
      <c r="D519" t="s">
        <v>55</v>
      </c>
    </row>
    <row r="520" spans="1:4" x14ac:dyDescent="0.3">
      <c r="A520" s="33" t="s">
        <v>20</v>
      </c>
      <c r="B520" s="34">
        <v>45382</v>
      </c>
      <c r="C520">
        <v>0</v>
      </c>
      <c r="D520" t="s">
        <v>55</v>
      </c>
    </row>
    <row r="521" spans="1:4" x14ac:dyDescent="0.3">
      <c r="A521" s="33" t="s">
        <v>20</v>
      </c>
      <c r="B521" s="34">
        <v>45412</v>
      </c>
      <c r="C521">
        <v>0</v>
      </c>
      <c r="D521" t="s">
        <v>55</v>
      </c>
    </row>
    <row r="522" spans="1:4" x14ac:dyDescent="0.3">
      <c r="A522" s="33" t="s">
        <v>20</v>
      </c>
      <c r="B522" s="34">
        <v>45443</v>
      </c>
      <c r="C522">
        <v>0</v>
      </c>
      <c r="D522" t="s">
        <v>55</v>
      </c>
    </row>
    <row r="523" spans="1:4" x14ac:dyDescent="0.3">
      <c r="A523" s="33" t="s">
        <v>20</v>
      </c>
      <c r="B523" s="34">
        <v>45473</v>
      </c>
      <c r="C523">
        <v>0</v>
      </c>
      <c r="D523" t="s">
        <v>55</v>
      </c>
    </row>
    <row r="524" spans="1:4" x14ac:dyDescent="0.3">
      <c r="A524" s="33" t="s">
        <v>20</v>
      </c>
      <c r="B524" s="34">
        <v>45504</v>
      </c>
      <c r="C524">
        <v>0</v>
      </c>
      <c r="D524" t="s">
        <v>55</v>
      </c>
    </row>
    <row r="525" spans="1:4" x14ac:dyDescent="0.3">
      <c r="A525" s="33" t="s">
        <v>20</v>
      </c>
      <c r="B525" s="34">
        <v>45535</v>
      </c>
      <c r="C525">
        <v>0</v>
      </c>
      <c r="D525" t="s">
        <v>55</v>
      </c>
    </row>
    <row r="526" spans="1:4" x14ac:dyDescent="0.3">
      <c r="A526" s="33" t="s">
        <v>20</v>
      </c>
      <c r="B526" s="34">
        <v>45565</v>
      </c>
      <c r="C526">
        <v>0</v>
      </c>
      <c r="D526" t="s">
        <v>55</v>
      </c>
    </row>
    <row r="527" spans="1:4" x14ac:dyDescent="0.3">
      <c r="A527" s="33" t="s">
        <v>20</v>
      </c>
      <c r="B527" s="34">
        <v>45596</v>
      </c>
      <c r="C527">
        <v>0</v>
      </c>
      <c r="D527" t="s">
        <v>55</v>
      </c>
    </row>
    <row r="528" spans="1:4" x14ac:dyDescent="0.3">
      <c r="A528" s="33" t="s">
        <v>20</v>
      </c>
      <c r="B528" s="34">
        <v>45626</v>
      </c>
      <c r="C528">
        <v>0</v>
      </c>
      <c r="D528" t="s">
        <v>55</v>
      </c>
    </row>
    <row r="529" spans="1:4" x14ac:dyDescent="0.3">
      <c r="A529" s="33" t="s">
        <v>20</v>
      </c>
      <c r="B529" s="34">
        <v>45657</v>
      </c>
      <c r="C529">
        <v>0</v>
      </c>
      <c r="D529" t="s">
        <v>55</v>
      </c>
    </row>
    <row r="530" spans="1:4" x14ac:dyDescent="0.3">
      <c r="A530" s="33" t="s">
        <v>20</v>
      </c>
      <c r="B530" s="34">
        <v>45688</v>
      </c>
      <c r="C530">
        <v>0</v>
      </c>
      <c r="D530" t="s">
        <v>55</v>
      </c>
    </row>
    <row r="531" spans="1:4" x14ac:dyDescent="0.3">
      <c r="A531" s="33" t="s">
        <v>20</v>
      </c>
      <c r="B531" s="34">
        <v>45716</v>
      </c>
      <c r="C531">
        <v>0</v>
      </c>
      <c r="D531" t="s">
        <v>55</v>
      </c>
    </row>
    <row r="532" spans="1:4" x14ac:dyDescent="0.3">
      <c r="A532" s="33" t="s">
        <v>20</v>
      </c>
      <c r="B532" s="34">
        <v>45747</v>
      </c>
      <c r="C532">
        <v>0</v>
      </c>
      <c r="D532" t="s">
        <v>55</v>
      </c>
    </row>
    <row r="533" spans="1:4" x14ac:dyDescent="0.3">
      <c r="A533" s="33" t="s">
        <v>20</v>
      </c>
      <c r="B533" s="34">
        <v>45777</v>
      </c>
      <c r="C533">
        <v>0</v>
      </c>
      <c r="D533" t="s">
        <v>55</v>
      </c>
    </row>
    <row r="534" spans="1:4" x14ac:dyDescent="0.3">
      <c r="A534" s="33" t="s">
        <v>20</v>
      </c>
      <c r="B534" s="34">
        <v>45808</v>
      </c>
      <c r="C534">
        <v>0</v>
      </c>
      <c r="D534" t="s">
        <v>55</v>
      </c>
    </row>
    <row r="535" spans="1:4" x14ac:dyDescent="0.3">
      <c r="A535" s="33" t="s">
        <v>20</v>
      </c>
      <c r="B535" s="34">
        <v>45838</v>
      </c>
      <c r="C535">
        <v>0</v>
      </c>
      <c r="D535" t="s">
        <v>55</v>
      </c>
    </row>
    <row r="536" spans="1:4" x14ac:dyDescent="0.3">
      <c r="A536" s="33" t="s">
        <v>20</v>
      </c>
      <c r="B536" s="34">
        <v>45869</v>
      </c>
      <c r="C536">
        <v>0</v>
      </c>
      <c r="D536" t="s">
        <v>55</v>
      </c>
    </row>
    <row r="537" spans="1:4" x14ac:dyDescent="0.3">
      <c r="A537" s="33" t="s">
        <v>20</v>
      </c>
      <c r="B537" s="34">
        <v>45900</v>
      </c>
      <c r="C537">
        <v>0</v>
      </c>
      <c r="D537" t="s">
        <v>55</v>
      </c>
    </row>
    <row r="538" spans="1:4" x14ac:dyDescent="0.3">
      <c r="A538" s="33" t="s">
        <v>20</v>
      </c>
      <c r="B538" s="34">
        <v>45930</v>
      </c>
      <c r="C538">
        <v>0</v>
      </c>
      <c r="D538" t="s">
        <v>55</v>
      </c>
    </row>
    <row r="539" spans="1:4" x14ac:dyDescent="0.3">
      <c r="A539" s="33" t="s">
        <v>20</v>
      </c>
      <c r="B539" s="34">
        <v>45961</v>
      </c>
      <c r="C539">
        <v>0</v>
      </c>
      <c r="D539" t="s">
        <v>55</v>
      </c>
    </row>
    <row r="540" spans="1:4" x14ac:dyDescent="0.3">
      <c r="A540" s="33" t="s">
        <v>20</v>
      </c>
      <c r="B540" s="34">
        <v>45991</v>
      </c>
      <c r="C540">
        <v>0</v>
      </c>
      <c r="D540" t="s">
        <v>55</v>
      </c>
    </row>
    <row r="541" spans="1:4" x14ac:dyDescent="0.3">
      <c r="A541" s="33" t="s">
        <v>20</v>
      </c>
      <c r="B541" s="34">
        <v>46022</v>
      </c>
      <c r="C541">
        <v>0</v>
      </c>
      <c r="D541" t="s">
        <v>55</v>
      </c>
    </row>
    <row r="542" spans="1:4" x14ac:dyDescent="0.3">
      <c r="A542" s="33" t="s">
        <v>21</v>
      </c>
      <c r="B542" s="34">
        <v>44957</v>
      </c>
      <c r="C542">
        <v>800</v>
      </c>
      <c r="D542" t="s">
        <v>55</v>
      </c>
    </row>
    <row r="543" spans="1:4" x14ac:dyDescent="0.3">
      <c r="A543" s="33" t="s">
        <v>21</v>
      </c>
      <c r="B543" s="34">
        <v>44985</v>
      </c>
      <c r="C543">
        <v>840</v>
      </c>
      <c r="D543" t="s">
        <v>55</v>
      </c>
    </row>
    <row r="544" spans="1:4" x14ac:dyDescent="0.3">
      <c r="A544" s="33" t="s">
        <v>21</v>
      </c>
      <c r="B544" s="34">
        <v>45016</v>
      </c>
      <c r="C544">
        <v>882</v>
      </c>
      <c r="D544" t="s">
        <v>55</v>
      </c>
    </row>
    <row r="545" spans="1:4" x14ac:dyDescent="0.3">
      <c r="A545" s="33" t="s">
        <v>21</v>
      </c>
      <c r="B545" s="34">
        <v>45046</v>
      </c>
      <c r="C545">
        <v>926.1</v>
      </c>
      <c r="D545" t="s">
        <v>55</v>
      </c>
    </row>
    <row r="546" spans="1:4" x14ac:dyDescent="0.3">
      <c r="A546" s="33" t="s">
        <v>21</v>
      </c>
      <c r="B546" s="34">
        <v>45077</v>
      </c>
      <c r="C546">
        <v>972.40499999999997</v>
      </c>
      <c r="D546" t="s">
        <v>55</v>
      </c>
    </row>
    <row r="547" spans="1:4" x14ac:dyDescent="0.3">
      <c r="A547" s="33" t="s">
        <v>21</v>
      </c>
      <c r="B547" s="34">
        <v>45107</v>
      </c>
      <c r="C547">
        <v>1021.0253</v>
      </c>
      <c r="D547" t="s">
        <v>55</v>
      </c>
    </row>
    <row r="548" spans="1:4" x14ac:dyDescent="0.3">
      <c r="A548" s="33" t="s">
        <v>21</v>
      </c>
      <c r="B548" s="34">
        <v>45138</v>
      </c>
      <c r="C548">
        <v>1072.0764999999999</v>
      </c>
      <c r="D548" t="s">
        <v>55</v>
      </c>
    </row>
    <row r="549" spans="1:4" x14ac:dyDescent="0.3">
      <c r="A549" s="33" t="s">
        <v>21</v>
      </c>
      <c r="B549" s="34">
        <v>45169</v>
      </c>
      <c r="C549">
        <v>1125.6803</v>
      </c>
      <c r="D549" t="s">
        <v>55</v>
      </c>
    </row>
    <row r="550" spans="1:4" x14ac:dyDescent="0.3">
      <c r="A550" s="33" t="s">
        <v>21</v>
      </c>
      <c r="B550" s="34">
        <v>45199</v>
      </c>
      <c r="C550">
        <v>1181.9644000000001</v>
      </c>
      <c r="D550" t="s">
        <v>55</v>
      </c>
    </row>
    <row r="551" spans="1:4" x14ac:dyDescent="0.3">
      <c r="A551" s="33" t="s">
        <v>21</v>
      </c>
      <c r="B551" s="34">
        <v>45230</v>
      </c>
      <c r="C551">
        <v>1241.0626</v>
      </c>
      <c r="D551" t="s">
        <v>55</v>
      </c>
    </row>
    <row r="552" spans="1:4" x14ac:dyDescent="0.3">
      <c r="A552" s="33" t="s">
        <v>21</v>
      </c>
      <c r="B552" s="34">
        <v>45260</v>
      </c>
      <c r="C552">
        <v>1303.1157000000001</v>
      </c>
      <c r="D552" t="s">
        <v>55</v>
      </c>
    </row>
    <row r="553" spans="1:4" x14ac:dyDescent="0.3">
      <c r="A553" s="33" t="s">
        <v>21</v>
      </c>
      <c r="B553" s="34">
        <v>45291</v>
      </c>
      <c r="C553">
        <v>1368.2715000000001</v>
      </c>
      <c r="D553" t="s">
        <v>55</v>
      </c>
    </row>
    <row r="554" spans="1:4" x14ac:dyDescent="0.3">
      <c r="A554" s="33" t="s">
        <v>21</v>
      </c>
      <c r="B554" s="34">
        <v>45322</v>
      </c>
      <c r="C554">
        <v>1436.6850999999999</v>
      </c>
      <c r="D554" t="s">
        <v>55</v>
      </c>
    </row>
    <row r="555" spans="1:4" x14ac:dyDescent="0.3">
      <c r="A555" s="33" t="s">
        <v>21</v>
      </c>
      <c r="B555" s="34">
        <v>45351</v>
      </c>
      <c r="C555">
        <v>1508.5192999999999</v>
      </c>
      <c r="D555" t="s">
        <v>55</v>
      </c>
    </row>
    <row r="556" spans="1:4" x14ac:dyDescent="0.3">
      <c r="A556" s="33" t="s">
        <v>21</v>
      </c>
      <c r="B556" s="34">
        <v>45382</v>
      </c>
      <c r="C556">
        <v>1583.9453000000001</v>
      </c>
      <c r="D556" t="s">
        <v>55</v>
      </c>
    </row>
    <row r="557" spans="1:4" x14ac:dyDescent="0.3">
      <c r="A557" s="33" t="s">
        <v>21</v>
      </c>
      <c r="B557" s="34">
        <v>45412</v>
      </c>
      <c r="C557">
        <v>1663.1424999999999</v>
      </c>
      <c r="D557" t="s">
        <v>55</v>
      </c>
    </row>
    <row r="558" spans="1:4" x14ac:dyDescent="0.3">
      <c r="A558" s="33" t="s">
        <v>21</v>
      </c>
      <c r="B558" s="34">
        <v>45443</v>
      </c>
      <c r="C558">
        <v>1746.2997</v>
      </c>
      <c r="D558" t="s">
        <v>55</v>
      </c>
    </row>
    <row r="559" spans="1:4" x14ac:dyDescent="0.3">
      <c r="A559" s="33" t="s">
        <v>21</v>
      </c>
      <c r="B559" s="34">
        <v>45473</v>
      </c>
      <c r="C559">
        <v>1833.6147000000001</v>
      </c>
      <c r="D559" t="s">
        <v>55</v>
      </c>
    </row>
    <row r="560" spans="1:4" x14ac:dyDescent="0.3">
      <c r="A560" s="33" t="s">
        <v>21</v>
      </c>
      <c r="B560" s="34">
        <v>45504</v>
      </c>
      <c r="C560">
        <v>1925.2954</v>
      </c>
      <c r="D560" t="s">
        <v>55</v>
      </c>
    </row>
    <row r="561" spans="1:4" x14ac:dyDescent="0.3">
      <c r="A561" s="33" t="s">
        <v>21</v>
      </c>
      <c r="B561" s="34">
        <v>45535</v>
      </c>
      <c r="C561">
        <v>2021.5601999999999</v>
      </c>
      <c r="D561" t="s">
        <v>55</v>
      </c>
    </row>
    <row r="562" spans="1:4" x14ac:dyDescent="0.3">
      <c r="A562" s="33" t="s">
        <v>21</v>
      </c>
      <c r="B562" s="34">
        <v>45565</v>
      </c>
      <c r="C562">
        <v>2122.6381999999999</v>
      </c>
      <c r="D562" t="s">
        <v>55</v>
      </c>
    </row>
    <row r="563" spans="1:4" x14ac:dyDescent="0.3">
      <c r="A563" s="33" t="s">
        <v>21</v>
      </c>
      <c r="B563" s="34">
        <v>45596</v>
      </c>
      <c r="C563">
        <v>2228.7701000000002</v>
      </c>
      <c r="D563" t="s">
        <v>55</v>
      </c>
    </row>
    <row r="564" spans="1:4" x14ac:dyDescent="0.3">
      <c r="A564" s="33" t="s">
        <v>21</v>
      </c>
      <c r="B564" s="34">
        <v>45626</v>
      </c>
      <c r="C564">
        <v>2340.2085999999999</v>
      </c>
      <c r="D564" t="s">
        <v>55</v>
      </c>
    </row>
    <row r="565" spans="1:4" x14ac:dyDescent="0.3">
      <c r="A565" s="33" t="s">
        <v>21</v>
      </c>
      <c r="B565" s="34">
        <v>45657</v>
      </c>
      <c r="C565">
        <v>2457.2190000000001</v>
      </c>
      <c r="D565" t="s">
        <v>55</v>
      </c>
    </row>
    <row r="566" spans="1:4" x14ac:dyDescent="0.3">
      <c r="A566" s="33" t="s">
        <v>21</v>
      </c>
      <c r="B566" s="34">
        <v>45688</v>
      </c>
      <c r="C566">
        <v>2580.08</v>
      </c>
      <c r="D566" t="s">
        <v>55</v>
      </c>
    </row>
    <row r="567" spans="1:4" x14ac:dyDescent="0.3">
      <c r="A567" s="33" t="s">
        <v>21</v>
      </c>
      <c r="B567" s="34">
        <v>45716</v>
      </c>
      <c r="C567">
        <v>2709.0839999999998</v>
      </c>
      <c r="D567" t="s">
        <v>55</v>
      </c>
    </row>
    <row r="568" spans="1:4" x14ac:dyDescent="0.3">
      <c r="A568" s="33" t="s">
        <v>21</v>
      </c>
      <c r="B568" s="34">
        <v>45747</v>
      </c>
      <c r="C568">
        <v>2844.5382</v>
      </c>
      <c r="D568" t="s">
        <v>55</v>
      </c>
    </row>
    <row r="569" spans="1:4" x14ac:dyDescent="0.3">
      <c r="A569" s="33" t="s">
        <v>21</v>
      </c>
      <c r="B569" s="34">
        <v>45777</v>
      </c>
      <c r="C569">
        <v>2986.7651000000001</v>
      </c>
      <c r="D569" t="s">
        <v>55</v>
      </c>
    </row>
    <row r="570" spans="1:4" x14ac:dyDescent="0.3">
      <c r="A570" s="33" t="s">
        <v>21</v>
      </c>
      <c r="B570" s="34">
        <v>45808</v>
      </c>
      <c r="C570">
        <v>3136.1033000000002</v>
      </c>
      <c r="D570" t="s">
        <v>55</v>
      </c>
    </row>
    <row r="571" spans="1:4" x14ac:dyDescent="0.3">
      <c r="A571" s="33" t="s">
        <v>21</v>
      </c>
      <c r="B571" s="34">
        <v>45838</v>
      </c>
      <c r="C571">
        <v>3292.9085</v>
      </c>
      <c r="D571" t="s">
        <v>55</v>
      </c>
    </row>
    <row r="572" spans="1:4" x14ac:dyDescent="0.3">
      <c r="A572" s="33" t="s">
        <v>21</v>
      </c>
      <c r="B572" s="34">
        <v>45869</v>
      </c>
      <c r="C572">
        <v>3457.5538999999999</v>
      </c>
      <c r="D572" t="s">
        <v>55</v>
      </c>
    </row>
    <row r="573" spans="1:4" x14ac:dyDescent="0.3">
      <c r="A573" s="33" t="s">
        <v>21</v>
      </c>
      <c r="B573" s="34">
        <v>45900</v>
      </c>
      <c r="C573">
        <v>3630.4315999999999</v>
      </c>
      <c r="D573" t="s">
        <v>55</v>
      </c>
    </row>
    <row r="574" spans="1:4" x14ac:dyDescent="0.3">
      <c r="A574" s="33" t="s">
        <v>21</v>
      </c>
      <c r="B574" s="34">
        <v>45930</v>
      </c>
      <c r="C574">
        <v>3811.9531999999999</v>
      </c>
      <c r="D574" t="s">
        <v>55</v>
      </c>
    </row>
    <row r="575" spans="1:4" x14ac:dyDescent="0.3">
      <c r="A575" s="33" t="s">
        <v>21</v>
      </c>
      <c r="B575" s="34">
        <v>45961</v>
      </c>
      <c r="C575">
        <v>4002.5508</v>
      </c>
      <c r="D575" t="s">
        <v>55</v>
      </c>
    </row>
    <row r="576" spans="1:4" x14ac:dyDescent="0.3">
      <c r="A576" s="33" t="s">
        <v>21</v>
      </c>
      <c r="B576" s="34">
        <v>45991</v>
      </c>
      <c r="C576">
        <v>4202.6783999999998</v>
      </c>
      <c r="D576" t="s">
        <v>55</v>
      </c>
    </row>
    <row r="577" spans="1:4" x14ac:dyDescent="0.3">
      <c r="A577" s="33" t="s">
        <v>21</v>
      </c>
      <c r="B577" s="34">
        <v>46022</v>
      </c>
      <c r="C577">
        <v>4412.8122999999996</v>
      </c>
      <c r="D577" t="s">
        <v>55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55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55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55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55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55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55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55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55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55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55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55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55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55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55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55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55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55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55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55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55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55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55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55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55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55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55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55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55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55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55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55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55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55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55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55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55</v>
      </c>
    </row>
    <row r="614" spans="1:4" x14ac:dyDescent="0.3">
      <c r="A614" s="33" t="s">
        <v>23</v>
      </c>
      <c r="B614" s="34">
        <v>44957</v>
      </c>
      <c r="C614">
        <v>0</v>
      </c>
      <c r="D614" t="s">
        <v>55</v>
      </c>
    </row>
    <row r="615" spans="1:4" x14ac:dyDescent="0.3">
      <c r="A615" s="33" t="s">
        <v>23</v>
      </c>
      <c r="B615" s="34">
        <v>44985</v>
      </c>
      <c r="C615">
        <v>0</v>
      </c>
      <c r="D615" t="s">
        <v>55</v>
      </c>
    </row>
    <row r="616" spans="1:4" x14ac:dyDescent="0.3">
      <c r="A616" s="33" t="s">
        <v>23</v>
      </c>
      <c r="B616" s="34">
        <v>45016</v>
      </c>
      <c r="C616">
        <v>0</v>
      </c>
      <c r="D616" t="s">
        <v>55</v>
      </c>
    </row>
    <row r="617" spans="1:4" x14ac:dyDescent="0.3">
      <c r="A617" s="33" t="s">
        <v>23</v>
      </c>
      <c r="B617" s="34">
        <v>45046</v>
      </c>
      <c r="C617">
        <v>0</v>
      </c>
      <c r="D617" t="s">
        <v>55</v>
      </c>
    </row>
    <row r="618" spans="1:4" x14ac:dyDescent="0.3">
      <c r="A618" s="33" t="s">
        <v>23</v>
      </c>
      <c r="B618" s="34">
        <v>45077</v>
      </c>
      <c r="C618">
        <v>0</v>
      </c>
      <c r="D618" t="s">
        <v>55</v>
      </c>
    </row>
    <row r="619" spans="1:4" x14ac:dyDescent="0.3">
      <c r="A619" s="33" t="s">
        <v>23</v>
      </c>
      <c r="B619" s="34">
        <v>45107</v>
      </c>
      <c r="C619">
        <v>0</v>
      </c>
      <c r="D619" t="s">
        <v>55</v>
      </c>
    </row>
    <row r="620" spans="1:4" x14ac:dyDescent="0.3">
      <c r="A620" s="33" t="s">
        <v>23</v>
      </c>
      <c r="B620" s="34">
        <v>45138</v>
      </c>
      <c r="C620">
        <v>0</v>
      </c>
      <c r="D620" t="s">
        <v>55</v>
      </c>
    </row>
    <row r="621" spans="1:4" x14ac:dyDescent="0.3">
      <c r="A621" s="33" t="s">
        <v>23</v>
      </c>
      <c r="B621" s="34">
        <v>45169</v>
      </c>
      <c r="C621">
        <v>0</v>
      </c>
      <c r="D621" t="s">
        <v>55</v>
      </c>
    </row>
    <row r="622" spans="1:4" x14ac:dyDescent="0.3">
      <c r="A622" s="33" t="s">
        <v>23</v>
      </c>
      <c r="B622" s="34">
        <v>45199</v>
      </c>
      <c r="C622">
        <v>0</v>
      </c>
      <c r="D622" t="s">
        <v>55</v>
      </c>
    </row>
    <row r="623" spans="1:4" x14ac:dyDescent="0.3">
      <c r="A623" s="33" t="s">
        <v>23</v>
      </c>
      <c r="B623" s="34">
        <v>45230</v>
      </c>
      <c r="C623">
        <v>0</v>
      </c>
      <c r="D623" t="s">
        <v>55</v>
      </c>
    </row>
    <row r="624" spans="1:4" x14ac:dyDescent="0.3">
      <c r="A624" s="33" t="s">
        <v>23</v>
      </c>
      <c r="B624" s="34">
        <v>45260</v>
      </c>
      <c r="C624">
        <v>0</v>
      </c>
      <c r="D624" t="s">
        <v>55</v>
      </c>
    </row>
    <row r="625" spans="1:4" x14ac:dyDescent="0.3">
      <c r="A625" s="33" t="s">
        <v>23</v>
      </c>
      <c r="B625" s="34">
        <v>45291</v>
      </c>
      <c r="C625">
        <v>0</v>
      </c>
      <c r="D625" t="s">
        <v>55</v>
      </c>
    </row>
    <row r="626" spans="1:4" x14ac:dyDescent="0.3">
      <c r="A626" s="33" t="s">
        <v>23</v>
      </c>
      <c r="B626" s="34">
        <v>45322</v>
      </c>
      <c r="C626">
        <v>0</v>
      </c>
      <c r="D626" t="s">
        <v>55</v>
      </c>
    </row>
    <row r="627" spans="1:4" x14ac:dyDescent="0.3">
      <c r="A627" s="33" t="s">
        <v>23</v>
      </c>
      <c r="B627" s="34">
        <v>45351</v>
      </c>
      <c r="C627">
        <v>0</v>
      </c>
      <c r="D627" t="s">
        <v>55</v>
      </c>
    </row>
    <row r="628" spans="1:4" x14ac:dyDescent="0.3">
      <c r="A628" s="33" t="s">
        <v>23</v>
      </c>
      <c r="B628" s="34">
        <v>45382</v>
      </c>
      <c r="C628">
        <v>0</v>
      </c>
      <c r="D628" t="s">
        <v>55</v>
      </c>
    </row>
    <row r="629" spans="1:4" x14ac:dyDescent="0.3">
      <c r="A629" s="33" t="s">
        <v>23</v>
      </c>
      <c r="B629" s="34">
        <v>45412</v>
      </c>
      <c r="C629">
        <v>0</v>
      </c>
      <c r="D629" t="s">
        <v>55</v>
      </c>
    </row>
    <row r="630" spans="1:4" x14ac:dyDescent="0.3">
      <c r="A630" s="33" t="s">
        <v>23</v>
      </c>
      <c r="B630" s="34">
        <v>45443</v>
      </c>
      <c r="C630">
        <v>0</v>
      </c>
      <c r="D630" t="s">
        <v>55</v>
      </c>
    </row>
    <row r="631" spans="1:4" x14ac:dyDescent="0.3">
      <c r="A631" s="33" t="s">
        <v>23</v>
      </c>
      <c r="B631" s="34">
        <v>45473</v>
      </c>
      <c r="C631">
        <v>0</v>
      </c>
      <c r="D631" t="s">
        <v>55</v>
      </c>
    </row>
    <row r="632" spans="1:4" x14ac:dyDescent="0.3">
      <c r="A632" s="33" t="s">
        <v>23</v>
      </c>
      <c r="B632" s="34">
        <v>45504</v>
      </c>
      <c r="C632">
        <v>0</v>
      </c>
      <c r="D632" t="s">
        <v>55</v>
      </c>
    </row>
    <row r="633" spans="1:4" x14ac:dyDescent="0.3">
      <c r="A633" s="33" t="s">
        <v>23</v>
      </c>
      <c r="B633" s="34">
        <v>45535</v>
      </c>
      <c r="C633">
        <v>0</v>
      </c>
      <c r="D633" t="s">
        <v>55</v>
      </c>
    </row>
    <row r="634" spans="1:4" x14ac:dyDescent="0.3">
      <c r="A634" s="33" t="s">
        <v>23</v>
      </c>
      <c r="B634" s="34">
        <v>45565</v>
      </c>
      <c r="C634">
        <v>0</v>
      </c>
      <c r="D634" t="s">
        <v>55</v>
      </c>
    </row>
    <row r="635" spans="1:4" x14ac:dyDescent="0.3">
      <c r="A635" s="33" t="s">
        <v>23</v>
      </c>
      <c r="B635" s="34">
        <v>45596</v>
      </c>
      <c r="C635">
        <v>0</v>
      </c>
      <c r="D635" t="s">
        <v>55</v>
      </c>
    </row>
    <row r="636" spans="1:4" x14ac:dyDescent="0.3">
      <c r="A636" s="33" t="s">
        <v>23</v>
      </c>
      <c r="B636" s="34">
        <v>45626</v>
      </c>
      <c r="C636">
        <v>0</v>
      </c>
      <c r="D636" t="s">
        <v>55</v>
      </c>
    </row>
    <row r="637" spans="1:4" x14ac:dyDescent="0.3">
      <c r="A637" s="33" t="s">
        <v>23</v>
      </c>
      <c r="B637" s="34">
        <v>45657</v>
      </c>
      <c r="C637">
        <v>0</v>
      </c>
      <c r="D637" t="s">
        <v>55</v>
      </c>
    </row>
    <row r="638" spans="1:4" x14ac:dyDescent="0.3">
      <c r="A638" s="33" t="s">
        <v>23</v>
      </c>
      <c r="B638" s="34">
        <v>45688</v>
      </c>
      <c r="C638">
        <v>0</v>
      </c>
      <c r="D638" t="s">
        <v>55</v>
      </c>
    </row>
    <row r="639" spans="1:4" x14ac:dyDescent="0.3">
      <c r="A639" s="33" t="s">
        <v>23</v>
      </c>
      <c r="B639" s="34">
        <v>45716</v>
      </c>
      <c r="C639">
        <v>0</v>
      </c>
      <c r="D639" t="s">
        <v>55</v>
      </c>
    </row>
    <row r="640" spans="1:4" x14ac:dyDescent="0.3">
      <c r="A640" s="33" t="s">
        <v>23</v>
      </c>
      <c r="B640" s="34">
        <v>45747</v>
      </c>
      <c r="C640">
        <v>0</v>
      </c>
      <c r="D640" t="s">
        <v>55</v>
      </c>
    </row>
    <row r="641" spans="1:4" x14ac:dyDescent="0.3">
      <c r="A641" s="33" t="s">
        <v>23</v>
      </c>
      <c r="B641" s="34">
        <v>45777</v>
      </c>
      <c r="C641">
        <v>0</v>
      </c>
      <c r="D641" t="s">
        <v>55</v>
      </c>
    </row>
    <row r="642" spans="1:4" x14ac:dyDescent="0.3">
      <c r="A642" s="33" t="s">
        <v>23</v>
      </c>
      <c r="B642" s="34">
        <v>45808</v>
      </c>
      <c r="C642">
        <v>0</v>
      </c>
      <c r="D642" t="s">
        <v>55</v>
      </c>
    </row>
    <row r="643" spans="1:4" x14ac:dyDescent="0.3">
      <c r="A643" s="33" t="s">
        <v>23</v>
      </c>
      <c r="B643" s="34">
        <v>45838</v>
      </c>
      <c r="C643">
        <v>0</v>
      </c>
      <c r="D643" t="s">
        <v>55</v>
      </c>
    </row>
    <row r="644" spans="1:4" x14ac:dyDescent="0.3">
      <c r="A644" s="33" t="s">
        <v>23</v>
      </c>
      <c r="B644" s="34">
        <v>45869</v>
      </c>
      <c r="C644">
        <v>0</v>
      </c>
      <c r="D644" t="s">
        <v>55</v>
      </c>
    </row>
    <row r="645" spans="1:4" x14ac:dyDescent="0.3">
      <c r="A645" s="33" t="s">
        <v>23</v>
      </c>
      <c r="B645" s="34">
        <v>45900</v>
      </c>
      <c r="C645">
        <v>0</v>
      </c>
      <c r="D645" t="s">
        <v>55</v>
      </c>
    </row>
    <row r="646" spans="1:4" x14ac:dyDescent="0.3">
      <c r="A646" s="33" t="s">
        <v>23</v>
      </c>
      <c r="B646" s="34">
        <v>45930</v>
      </c>
      <c r="C646">
        <v>0</v>
      </c>
      <c r="D646" t="s">
        <v>55</v>
      </c>
    </row>
    <row r="647" spans="1:4" x14ac:dyDescent="0.3">
      <c r="A647" s="33" t="s">
        <v>23</v>
      </c>
      <c r="B647" s="34">
        <v>45961</v>
      </c>
      <c r="C647">
        <v>0</v>
      </c>
      <c r="D647" t="s">
        <v>55</v>
      </c>
    </row>
    <row r="648" spans="1:4" x14ac:dyDescent="0.3">
      <c r="A648" s="33" t="s">
        <v>23</v>
      </c>
      <c r="B648" s="34">
        <v>45991</v>
      </c>
      <c r="C648">
        <v>0</v>
      </c>
      <c r="D648" t="s">
        <v>55</v>
      </c>
    </row>
    <row r="649" spans="1:4" x14ac:dyDescent="0.3">
      <c r="A649" s="33" t="s">
        <v>23</v>
      </c>
      <c r="B649" s="34">
        <v>46022</v>
      </c>
      <c r="C649">
        <v>0</v>
      </c>
      <c r="D649" t="s">
        <v>55</v>
      </c>
    </row>
    <row r="650" spans="1:4" x14ac:dyDescent="0.3">
      <c r="A650" s="33" t="s">
        <v>24</v>
      </c>
      <c r="B650" s="34">
        <v>44957</v>
      </c>
      <c r="C650">
        <v>0</v>
      </c>
      <c r="D650" t="s">
        <v>55</v>
      </c>
    </row>
    <row r="651" spans="1:4" x14ac:dyDescent="0.3">
      <c r="A651" s="33" t="s">
        <v>24</v>
      </c>
      <c r="B651" s="34">
        <v>44985</v>
      </c>
      <c r="C651">
        <v>0</v>
      </c>
      <c r="D651" t="s">
        <v>55</v>
      </c>
    </row>
    <row r="652" spans="1:4" x14ac:dyDescent="0.3">
      <c r="A652" s="33" t="s">
        <v>24</v>
      </c>
      <c r="B652" s="34">
        <v>45016</v>
      </c>
      <c r="C652">
        <v>0</v>
      </c>
      <c r="D652" t="s">
        <v>55</v>
      </c>
    </row>
    <row r="653" spans="1:4" x14ac:dyDescent="0.3">
      <c r="A653" s="33" t="s">
        <v>24</v>
      </c>
      <c r="B653" s="34">
        <v>45046</v>
      </c>
      <c r="C653">
        <v>0</v>
      </c>
      <c r="D653" t="s">
        <v>55</v>
      </c>
    </row>
    <row r="654" spans="1:4" x14ac:dyDescent="0.3">
      <c r="A654" s="33" t="s">
        <v>24</v>
      </c>
      <c r="B654" s="34">
        <v>45077</v>
      </c>
      <c r="C654">
        <v>0</v>
      </c>
      <c r="D654" t="s">
        <v>55</v>
      </c>
    </row>
    <row r="655" spans="1:4" x14ac:dyDescent="0.3">
      <c r="A655" s="33" t="s">
        <v>24</v>
      </c>
      <c r="B655" s="34">
        <v>45107</v>
      </c>
      <c r="C655">
        <v>0</v>
      </c>
      <c r="D655" t="s">
        <v>55</v>
      </c>
    </row>
    <row r="656" spans="1:4" x14ac:dyDescent="0.3">
      <c r="A656" s="33" t="s">
        <v>24</v>
      </c>
      <c r="B656" s="34">
        <v>45138</v>
      </c>
      <c r="C656">
        <v>0</v>
      </c>
      <c r="D656" t="s">
        <v>55</v>
      </c>
    </row>
    <row r="657" spans="1:4" x14ac:dyDescent="0.3">
      <c r="A657" s="33" t="s">
        <v>24</v>
      </c>
      <c r="B657" s="34">
        <v>45169</v>
      </c>
      <c r="C657">
        <v>0</v>
      </c>
      <c r="D657" t="s">
        <v>55</v>
      </c>
    </row>
    <row r="658" spans="1:4" x14ac:dyDescent="0.3">
      <c r="A658" s="33" t="s">
        <v>24</v>
      </c>
      <c r="B658" s="34">
        <v>45199</v>
      </c>
      <c r="C658">
        <v>0</v>
      </c>
      <c r="D658" t="s">
        <v>55</v>
      </c>
    </row>
    <row r="659" spans="1:4" x14ac:dyDescent="0.3">
      <c r="A659" s="33" t="s">
        <v>24</v>
      </c>
      <c r="B659" s="34">
        <v>45230</v>
      </c>
      <c r="C659">
        <v>0</v>
      </c>
      <c r="D659" t="s">
        <v>55</v>
      </c>
    </row>
    <row r="660" spans="1:4" x14ac:dyDescent="0.3">
      <c r="A660" s="33" t="s">
        <v>24</v>
      </c>
      <c r="B660" s="34">
        <v>45260</v>
      </c>
      <c r="C660">
        <v>0</v>
      </c>
      <c r="D660" t="s">
        <v>55</v>
      </c>
    </row>
    <row r="661" spans="1:4" x14ac:dyDescent="0.3">
      <c r="A661" s="33" t="s">
        <v>24</v>
      </c>
      <c r="B661" s="34">
        <v>45291</v>
      </c>
      <c r="C661">
        <v>0</v>
      </c>
      <c r="D661" t="s">
        <v>55</v>
      </c>
    </row>
    <row r="662" spans="1:4" x14ac:dyDescent="0.3">
      <c r="A662" s="33" t="s">
        <v>24</v>
      </c>
      <c r="B662" s="34">
        <v>45322</v>
      </c>
      <c r="C662">
        <v>0</v>
      </c>
      <c r="D662" t="s">
        <v>55</v>
      </c>
    </row>
    <row r="663" spans="1:4" x14ac:dyDescent="0.3">
      <c r="A663" s="33" t="s">
        <v>24</v>
      </c>
      <c r="B663" s="34">
        <v>45351</v>
      </c>
      <c r="C663">
        <v>0</v>
      </c>
      <c r="D663" t="s">
        <v>55</v>
      </c>
    </row>
    <row r="664" spans="1:4" x14ac:dyDescent="0.3">
      <c r="A664" s="33" t="s">
        <v>24</v>
      </c>
      <c r="B664" s="34">
        <v>45382</v>
      </c>
      <c r="C664">
        <v>0</v>
      </c>
      <c r="D664" t="s">
        <v>55</v>
      </c>
    </row>
    <row r="665" spans="1:4" x14ac:dyDescent="0.3">
      <c r="A665" s="33" t="s">
        <v>24</v>
      </c>
      <c r="B665" s="34">
        <v>45412</v>
      </c>
      <c r="C665">
        <v>0</v>
      </c>
      <c r="D665" t="s">
        <v>55</v>
      </c>
    </row>
    <row r="666" spans="1:4" x14ac:dyDescent="0.3">
      <c r="A666" s="33" t="s">
        <v>24</v>
      </c>
      <c r="B666" s="34">
        <v>45443</v>
      </c>
      <c r="C666">
        <v>0</v>
      </c>
      <c r="D666" t="s">
        <v>55</v>
      </c>
    </row>
    <row r="667" spans="1:4" x14ac:dyDescent="0.3">
      <c r="A667" s="33" t="s">
        <v>24</v>
      </c>
      <c r="B667" s="34">
        <v>45473</v>
      </c>
      <c r="C667">
        <v>0</v>
      </c>
      <c r="D667" t="s">
        <v>55</v>
      </c>
    </row>
    <row r="668" spans="1:4" x14ac:dyDescent="0.3">
      <c r="A668" s="33" t="s">
        <v>24</v>
      </c>
      <c r="B668" s="34">
        <v>45504</v>
      </c>
      <c r="C668">
        <v>0</v>
      </c>
      <c r="D668" t="s">
        <v>55</v>
      </c>
    </row>
    <row r="669" spans="1:4" x14ac:dyDescent="0.3">
      <c r="A669" s="33" t="s">
        <v>24</v>
      </c>
      <c r="B669" s="34">
        <v>45535</v>
      </c>
      <c r="C669">
        <v>0</v>
      </c>
      <c r="D669" t="s">
        <v>55</v>
      </c>
    </row>
    <row r="670" spans="1:4" x14ac:dyDescent="0.3">
      <c r="A670" s="33" t="s">
        <v>24</v>
      </c>
      <c r="B670" s="34">
        <v>45565</v>
      </c>
      <c r="C670">
        <v>0</v>
      </c>
      <c r="D670" t="s">
        <v>55</v>
      </c>
    </row>
    <row r="671" spans="1:4" x14ac:dyDescent="0.3">
      <c r="A671" s="33" t="s">
        <v>24</v>
      </c>
      <c r="B671" s="34">
        <v>45596</v>
      </c>
      <c r="C671">
        <v>0</v>
      </c>
      <c r="D671" t="s">
        <v>55</v>
      </c>
    </row>
    <row r="672" spans="1:4" x14ac:dyDescent="0.3">
      <c r="A672" s="33" t="s">
        <v>24</v>
      </c>
      <c r="B672" s="34">
        <v>45626</v>
      </c>
      <c r="C672">
        <v>0</v>
      </c>
      <c r="D672" t="s">
        <v>55</v>
      </c>
    </row>
    <row r="673" spans="1:4" x14ac:dyDescent="0.3">
      <c r="A673" s="33" t="s">
        <v>24</v>
      </c>
      <c r="B673" s="34">
        <v>45657</v>
      </c>
      <c r="C673">
        <v>0</v>
      </c>
      <c r="D673" t="s">
        <v>55</v>
      </c>
    </row>
    <row r="674" spans="1:4" x14ac:dyDescent="0.3">
      <c r="A674" s="33" t="s">
        <v>24</v>
      </c>
      <c r="B674" s="34">
        <v>45688</v>
      </c>
      <c r="C674">
        <v>0</v>
      </c>
      <c r="D674" t="s">
        <v>55</v>
      </c>
    </row>
    <row r="675" spans="1:4" x14ac:dyDescent="0.3">
      <c r="A675" s="33" t="s">
        <v>24</v>
      </c>
      <c r="B675" s="34">
        <v>45716</v>
      </c>
      <c r="C675">
        <v>0</v>
      </c>
      <c r="D675" t="s">
        <v>55</v>
      </c>
    </row>
    <row r="676" spans="1:4" x14ac:dyDescent="0.3">
      <c r="A676" s="33" t="s">
        <v>24</v>
      </c>
      <c r="B676" s="34">
        <v>45747</v>
      </c>
      <c r="C676">
        <v>0</v>
      </c>
      <c r="D676" t="s">
        <v>55</v>
      </c>
    </row>
    <row r="677" spans="1:4" x14ac:dyDescent="0.3">
      <c r="A677" s="33" t="s">
        <v>24</v>
      </c>
      <c r="B677" s="34">
        <v>45777</v>
      </c>
      <c r="C677">
        <v>0</v>
      </c>
      <c r="D677" t="s">
        <v>55</v>
      </c>
    </row>
    <row r="678" spans="1:4" x14ac:dyDescent="0.3">
      <c r="A678" s="33" t="s">
        <v>24</v>
      </c>
      <c r="B678" s="34">
        <v>45808</v>
      </c>
      <c r="C678">
        <v>0</v>
      </c>
      <c r="D678" t="s">
        <v>55</v>
      </c>
    </row>
    <row r="679" spans="1:4" x14ac:dyDescent="0.3">
      <c r="A679" s="33" t="s">
        <v>24</v>
      </c>
      <c r="B679" s="34">
        <v>45838</v>
      </c>
      <c r="C679">
        <v>0</v>
      </c>
      <c r="D679" t="s">
        <v>55</v>
      </c>
    </row>
    <row r="680" spans="1:4" x14ac:dyDescent="0.3">
      <c r="A680" s="33" t="s">
        <v>24</v>
      </c>
      <c r="B680" s="34">
        <v>45869</v>
      </c>
      <c r="C680">
        <v>0</v>
      </c>
      <c r="D680" t="s">
        <v>55</v>
      </c>
    </row>
    <row r="681" spans="1:4" x14ac:dyDescent="0.3">
      <c r="A681" s="33" t="s">
        <v>24</v>
      </c>
      <c r="B681" s="34">
        <v>45900</v>
      </c>
      <c r="C681">
        <v>0</v>
      </c>
      <c r="D681" t="s">
        <v>55</v>
      </c>
    </row>
    <row r="682" spans="1:4" x14ac:dyDescent="0.3">
      <c r="A682" s="33" t="s">
        <v>24</v>
      </c>
      <c r="B682" s="34">
        <v>45930</v>
      </c>
      <c r="C682">
        <v>0</v>
      </c>
      <c r="D682" t="s">
        <v>55</v>
      </c>
    </row>
    <row r="683" spans="1:4" x14ac:dyDescent="0.3">
      <c r="A683" s="33" t="s">
        <v>24</v>
      </c>
      <c r="B683" s="34">
        <v>45961</v>
      </c>
      <c r="C683">
        <v>0</v>
      </c>
      <c r="D683" t="s">
        <v>55</v>
      </c>
    </row>
    <row r="684" spans="1:4" x14ac:dyDescent="0.3">
      <c r="A684" s="33" t="s">
        <v>24</v>
      </c>
      <c r="B684" s="34">
        <v>45991</v>
      </c>
      <c r="C684">
        <v>0</v>
      </c>
      <c r="D684" t="s">
        <v>55</v>
      </c>
    </row>
    <row r="685" spans="1:4" x14ac:dyDescent="0.3">
      <c r="A685" s="33" t="s">
        <v>24</v>
      </c>
      <c r="B685" s="34">
        <v>46022</v>
      </c>
      <c r="C685">
        <v>0</v>
      </c>
      <c r="D685" t="s">
        <v>55</v>
      </c>
    </row>
    <row r="686" spans="1:4" x14ac:dyDescent="0.3">
      <c r="A686" s="33" t="s">
        <v>25</v>
      </c>
      <c r="B686" s="34">
        <v>44957</v>
      </c>
      <c r="C686">
        <v>0</v>
      </c>
      <c r="D686" t="s">
        <v>55</v>
      </c>
    </row>
    <row r="687" spans="1:4" x14ac:dyDescent="0.3">
      <c r="A687" s="33" t="s">
        <v>25</v>
      </c>
      <c r="B687" s="34">
        <v>44985</v>
      </c>
      <c r="C687">
        <v>0</v>
      </c>
      <c r="D687" t="s">
        <v>55</v>
      </c>
    </row>
    <row r="688" spans="1:4" x14ac:dyDescent="0.3">
      <c r="A688" s="33" t="s">
        <v>25</v>
      </c>
      <c r="B688" s="34">
        <v>45016</v>
      </c>
      <c r="C688">
        <v>0</v>
      </c>
      <c r="D688" t="s">
        <v>55</v>
      </c>
    </row>
    <row r="689" spans="1:4" x14ac:dyDescent="0.3">
      <c r="A689" s="33" t="s">
        <v>25</v>
      </c>
      <c r="B689" s="34">
        <v>45046</v>
      </c>
      <c r="C689">
        <v>0</v>
      </c>
      <c r="D689" t="s">
        <v>55</v>
      </c>
    </row>
    <row r="690" spans="1:4" x14ac:dyDescent="0.3">
      <c r="A690" s="33" t="s">
        <v>25</v>
      </c>
      <c r="B690" s="34">
        <v>45077</v>
      </c>
      <c r="C690">
        <v>0</v>
      </c>
      <c r="D690" t="s">
        <v>55</v>
      </c>
    </row>
    <row r="691" spans="1:4" x14ac:dyDescent="0.3">
      <c r="A691" s="33" t="s">
        <v>25</v>
      </c>
      <c r="B691" s="34">
        <v>45107</v>
      </c>
      <c r="C691">
        <v>0</v>
      </c>
      <c r="D691" t="s">
        <v>55</v>
      </c>
    </row>
    <row r="692" spans="1:4" x14ac:dyDescent="0.3">
      <c r="A692" s="33" t="s">
        <v>25</v>
      </c>
      <c r="B692" s="34">
        <v>45138</v>
      </c>
      <c r="C692">
        <v>0</v>
      </c>
      <c r="D692" t="s">
        <v>55</v>
      </c>
    </row>
    <row r="693" spans="1:4" x14ac:dyDescent="0.3">
      <c r="A693" s="33" t="s">
        <v>25</v>
      </c>
      <c r="B693" s="34">
        <v>45169</v>
      </c>
      <c r="C693">
        <v>0</v>
      </c>
      <c r="D693" t="s">
        <v>55</v>
      </c>
    </row>
    <row r="694" spans="1:4" x14ac:dyDescent="0.3">
      <c r="A694" s="33" t="s">
        <v>25</v>
      </c>
      <c r="B694" s="34">
        <v>45199</v>
      </c>
      <c r="C694">
        <v>0</v>
      </c>
      <c r="D694" t="s">
        <v>55</v>
      </c>
    </row>
    <row r="695" spans="1:4" x14ac:dyDescent="0.3">
      <c r="A695" s="33" t="s">
        <v>25</v>
      </c>
      <c r="B695" s="34">
        <v>45230</v>
      </c>
      <c r="C695">
        <v>0</v>
      </c>
      <c r="D695" t="s">
        <v>55</v>
      </c>
    </row>
    <row r="696" spans="1:4" x14ac:dyDescent="0.3">
      <c r="A696" s="33" t="s">
        <v>25</v>
      </c>
      <c r="B696" s="34">
        <v>45260</v>
      </c>
      <c r="C696">
        <v>0</v>
      </c>
      <c r="D696" t="s">
        <v>55</v>
      </c>
    </row>
    <row r="697" spans="1:4" x14ac:dyDescent="0.3">
      <c r="A697" s="33" t="s">
        <v>25</v>
      </c>
      <c r="B697" s="34">
        <v>45291</v>
      </c>
      <c r="C697">
        <v>0</v>
      </c>
      <c r="D697" t="s">
        <v>55</v>
      </c>
    </row>
    <row r="698" spans="1:4" x14ac:dyDescent="0.3">
      <c r="A698" s="33" t="s">
        <v>25</v>
      </c>
      <c r="B698" s="34">
        <v>45322</v>
      </c>
      <c r="C698">
        <v>0</v>
      </c>
      <c r="D698" t="s">
        <v>55</v>
      </c>
    </row>
    <row r="699" spans="1:4" x14ac:dyDescent="0.3">
      <c r="A699" s="33" t="s">
        <v>25</v>
      </c>
      <c r="B699" s="34">
        <v>45351</v>
      </c>
      <c r="C699">
        <v>0</v>
      </c>
      <c r="D699" t="s">
        <v>55</v>
      </c>
    </row>
    <row r="700" spans="1:4" x14ac:dyDescent="0.3">
      <c r="A700" s="33" t="s">
        <v>25</v>
      </c>
      <c r="B700" s="34">
        <v>45382</v>
      </c>
      <c r="C700">
        <v>0</v>
      </c>
      <c r="D700" t="s">
        <v>55</v>
      </c>
    </row>
    <row r="701" spans="1:4" x14ac:dyDescent="0.3">
      <c r="A701" s="33" t="s">
        <v>25</v>
      </c>
      <c r="B701" s="34">
        <v>45412</v>
      </c>
      <c r="C701">
        <v>0</v>
      </c>
      <c r="D701" t="s">
        <v>55</v>
      </c>
    </row>
    <row r="702" spans="1:4" x14ac:dyDescent="0.3">
      <c r="A702" s="33" t="s">
        <v>25</v>
      </c>
      <c r="B702" s="34">
        <v>45443</v>
      </c>
      <c r="C702">
        <v>0</v>
      </c>
      <c r="D702" t="s">
        <v>55</v>
      </c>
    </row>
    <row r="703" spans="1:4" x14ac:dyDescent="0.3">
      <c r="A703" s="33" t="s">
        <v>25</v>
      </c>
      <c r="B703" s="34">
        <v>45473</v>
      </c>
      <c r="C703">
        <v>0</v>
      </c>
      <c r="D703" t="s">
        <v>55</v>
      </c>
    </row>
    <row r="704" spans="1:4" x14ac:dyDescent="0.3">
      <c r="A704" s="33" t="s">
        <v>25</v>
      </c>
      <c r="B704" s="34">
        <v>45504</v>
      </c>
      <c r="C704">
        <v>0</v>
      </c>
      <c r="D704" t="s">
        <v>55</v>
      </c>
    </row>
    <row r="705" spans="1:4" x14ac:dyDescent="0.3">
      <c r="A705" s="33" t="s">
        <v>25</v>
      </c>
      <c r="B705" s="34">
        <v>45535</v>
      </c>
      <c r="C705">
        <v>0</v>
      </c>
      <c r="D705" t="s">
        <v>55</v>
      </c>
    </row>
    <row r="706" spans="1:4" x14ac:dyDescent="0.3">
      <c r="A706" s="33" t="s">
        <v>25</v>
      </c>
      <c r="B706" s="34">
        <v>45565</v>
      </c>
      <c r="C706">
        <v>0</v>
      </c>
      <c r="D706" t="s">
        <v>55</v>
      </c>
    </row>
    <row r="707" spans="1:4" x14ac:dyDescent="0.3">
      <c r="A707" s="33" t="s">
        <v>25</v>
      </c>
      <c r="B707" s="34">
        <v>45596</v>
      </c>
      <c r="C707">
        <v>0</v>
      </c>
      <c r="D707" t="s">
        <v>55</v>
      </c>
    </row>
    <row r="708" spans="1:4" x14ac:dyDescent="0.3">
      <c r="A708" s="33" t="s">
        <v>25</v>
      </c>
      <c r="B708" s="34">
        <v>45626</v>
      </c>
      <c r="C708">
        <v>0</v>
      </c>
      <c r="D708" t="s">
        <v>55</v>
      </c>
    </row>
    <row r="709" spans="1:4" x14ac:dyDescent="0.3">
      <c r="A709" s="33" t="s">
        <v>25</v>
      </c>
      <c r="B709" s="34">
        <v>45657</v>
      </c>
      <c r="C709">
        <v>0</v>
      </c>
      <c r="D709" t="s">
        <v>55</v>
      </c>
    </row>
    <row r="710" spans="1:4" x14ac:dyDescent="0.3">
      <c r="A710" s="33" t="s">
        <v>25</v>
      </c>
      <c r="B710" s="34">
        <v>45688</v>
      </c>
      <c r="C710">
        <v>0</v>
      </c>
      <c r="D710" t="s">
        <v>55</v>
      </c>
    </row>
    <row r="711" spans="1:4" x14ac:dyDescent="0.3">
      <c r="A711" s="33" t="s">
        <v>25</v>
      </c>
      <c r="B711" s="34">
        <v>45716</v>
      </c>
      <c r="C711">
        <v>0</v>
      </c>
      <c r="D711" t="s">
        <v>55</v>
      </c>
    </row>
    <row r="712" spans="1:4" x14ac:dyDescent="0.3">
      <c r="A712" s="33" t="s">
        <v>25</v>
      </c>
      <c r="B712" s="34">
        <v>45747</v>
      </c>
      <c r="C712">
        <v>0</v>
      </c>
      <c r="D712" t="s">
        <v>55</v>
      </c>
    </row>
    <row r="713" spans="1:4" x14ac:dyDescent="0.3">
      <c r="A713" s="33" t="s">
        <v>25</v>
      </c>
      <c r="B713" s="34">
        <v>45777</v>
      </c>
      <c r="C713">
        <v>0</v>
      </c>
      <c r="D713" t="s">
        <v>55</v>
      </c>
    </row>
    <row r="714" spans="1:4" x14ac:dyDescent="0.3">
      <c r="A714" s="33" t="s">
        <v>25</v>
      </c>
      <c r="B714" s="34">
        <v>45808</v>
      </c>
      <c r="C714">
        <v>0</v>
      </c>
      <c r="D714" t="s">
        <v>55</v>
      </c>
    </row>
    <row r="715" spans="1:4" x14ac:dyDescent="0.3">
      <c r="A715" s="33" t="s">
        <v>25</v>
      </c>
      <c r="B715" s="34">
        <v>45838</v>
      </c>
      <c r="C715">
        <v>0</v>
      </c>
      <c r="D715" t="s">
        <v>55</v>
      </c>
    </row>
    <row r="716" spans="1:4" x14ac:dyDescent="0.3">
      <c r="A716" s="33" t="s">
        <v>25</v>
      </c>
      <c r="B716" s="34">
        <v>45869</v>
      </c>
      <c r="C716">
        <v>0</v>
      </c>
      <c r="D716" t="s">
        <v>55</v>
      </c>
    </row>
    <row r="717" spans="1:4" x14ac:dyDescent="0.3">
      <c r="A717" s="33" t="s">
        <v>25</v>
      </c>
      <c r="B717" s="34">
        <v>45900</v>
      </c>
      <c r="C717">
        <v>0</v>
      </c>
      <c r="D717" t="s">
        <v>55</v>
      </c>
    </row>
    <row r="718" spans="1:4" x14ac:dyDescent="0.3">
      <c r="A718" s="33" t="s">
        <v>25</v>
      </c>
      <c r="B718" s="34">
        <v>45930</v>
      </c>
      <c r="C718">
        <v>0</v>
      </c>
      <c r="D718" t="s">
        <v>55</v>
      </c>
    </row>
    <row r="719" spans="1:4" x14ac:dyDescent="0.3">
      <c r="A719" s="33" t="s">
        <v>25</v>
      </c>
      <c r="B719" s="34">
        <v>45961</v>
      </c>
      <c r="C719">
        <v>0</v>
      </c>
      <c r="D719" t="s">
        <v>55</v>
      </c>
    </row>
    <row r="720" spans="1:4" x14ac:dyDescent="0.3">
      <c r="A720" s="33" t="s">
        <v>25</v>
      </c>
      <c r="B720" s="34">
        <v>45991</v>
      </c>
      <c r="C720">
        <v>0</v>
      </c>
      <c r="D720" t="s">
        <v>55</v>
      </c>
    </row>
    <row r="721" spans="1:4" x14ac:dyDescent="0.3">
      <c r="A721" s="33" t="s">
        <v>25</v>
      </c>
      <c r="B721" s="34">
        <v>46022</v>
      </c>
      <c r="C721">
        <v>0</v>
      </c>
      <c r="D721" t="s">
        <v>55</v>
      </c>
    </row>
    <row r="722" spans="1:4" x14ac:dyDescent="0.3">
      <c r="A722" s="33" t="s">
        <v>26</v>
      </c>
      <c r="B722" s="34">
        <v>44957</v>
      </c>
      <c r="C722">
        <v>600</v>
      </c>
      <c r="D722" t="s">
        <v>55</v>
      </c>
    </row>
    <row r="723" spans="1:4" x14ac:dyDescent="0.3">
      <c r="A723" s="33" t="s">
        <v>26</v>
      </c>
      <c r="B723" s="34">
        <v>44985</v>
      </c>
      <c r="C723">
        <v>648</v>
      </c>
      <c r="D723" t="s">
        <v>55</v>
      </c>
    </row>
    <row r="724" spans="1:4" x14ac:dyDescent="0.3">
      <c r="A724" s="33" t="s">
        <v>26</v>
      </c>
      <c r="B724" s="34">
        <v>45016</v>
      </c>
      <c r="C724">
        <v>699.84</v>
      </c>
      <c r="D724" t="s">
        <v>55</v>
      </c>
    </row>
    <row r="725" spans="1:4" x14ac:dyDescent="0.3">
      <c r="A725" s="33" t="s">
        <v>26</v>
      </c>
      <c r="B725" s="34">
        <v>45046</v>
      </c>
      <c r="C725">
        <v>755.82720000000006</v>
      </c>
      <c r="D725" t="s">
        <v>55</v>
      </c>
    </row>
    <row r="726" spans="1:4" x14ac:dyDescent="0.3">
      <c r="A726" s="33" t="s">
        <v>26</v>
      </c>
      <c r="B726" s="34">
        <v>45077</v>
      </c>
      <c r="C726">
        <v>816.29337600000008</v>
      </c>
      <c r="D726" t="s">
        <v>55</v>
      </c>
    </row>
    <row r="727" spans="1:4" x14ac:dyDescent="0.3">
      <c r="A727" s="33" t="s">
        <v>26</v>
      </c>
      <c r="B727" s="34">
        <v>45107</v>
      </c>
      <c r="C727">
        <v>881.59684608000009</v>
      </c>
      <c r="D727" t="s">
        <v>55</v>
      </c>
    </row>
    <row r="728" spans="1:4" x14ac:dyDescent="0.3">
      <c r="A728" s="33" t="s">
        <v>26</v>
      </c>
      <c r="B728" s="34">
        <v>45138</v>
      </c>
      <c r="C728">
        <v>952.12459376640015</v>
      </c>
      <c r="D728" t="s">
        <v>55</v>
      </c>
    </row>
    <row r="729" spans="1:4" x14ac:dyDescent="0.3">
      <c r="A729" s="33" t="s">
        <v>26</v>
      </c>
      <c r="B729" s="34">
        <v>45169</v>
      </c>
      <c r="C729">
        <v>1028.2945612677122</v>
      </c>
      <c r="D729" t="s">
        <v>55</v>
      </c>
    </row>
    <row r="730" spans="1:4" x14ac:dyDescent="0.3">
      <c r="A730" s="33" t="s">
        <v>26</v>
      </c>
      <c r="B730" s="34">
        <v>45199</v>
      </c>
      <c r="C730">
        <v>1110.5581261691293</v>
      </c>
      <c r="D730" t="s">
        <v>55</v>
      </c>
    </row>
    <row r="731" spans="1:4" x14ac:dyDescent="0.3">
      <c r="A731" s="33" t="s">
        <v>26</v>
      </c>
      <c r="B731" s="34">
        <v>45230</v>
      </c>
      <c r="C731">
        <v>1199.4027762626597</v>
      </c>
      <c r="D731" t="s">
        <v>55</v>
      </c>
    </row>
    <row r="732" spans="1:4" x14ac:dyDescent="0.3">
      <c r="A732" s="33" t="s">
        <v>26</v>
      </c>
      <c r="B732" s="34">
        <v>45260</v>
      </c>
      <c r="C732">
        <v>1295.3549983636726</v>
      </c>
      <c r="D732" t="s">
        <v>55</v>
      </c>
    </row>
    <row r="733" spans="1:4" x14ac:dyDescent="0.3">
      <c r="A733" s="33" t="s">
        <v>26</v>
      </c>
      <c r="B733" s="34">
        <v>45291</v>
      </c>
      <c r="C733">
        <v>1398.9833982327666</v>
      </c>
      <c r="D733" t="s">
        <v>55</v>
      </c>
    </row>
    <row r="734" spans="1:4" x14ac:dyDescent="0.3">
      <c r="A734" s="33" t="s">
        <v>26</v>
      </c>
      <c r="B734" s="34">
        <v>45322</v>
      </c>
      <c r="C734">
        <v>1510.9020700913879</v>
      </c>
      <c r="D734" t="s">
        <v>55</v>
      </c>
    </row>
    <row r="735" spans="1:4" x14ac:dyDescent="0.3">
      <c r="A735" s="33" t="s">
        <v>26</v>
      </c>
      <c r="B735" s="34">
        <v>45351</v>
      </c>
      <c r="C735">
        <v>1631.7742356986992</v>
      </c>
      <c r="D735" t="s">
        <v>55</v>
      </c>
    </row>
    <row r="736" spans="1:4" x14ac:dyDescent="0.3">
      <c r="A736" s="33" t="s">
        <v>26</v>
      </c>
      <c r="B736" s="34">
        <v>45382</v>
      </c>
      <c r="C736">
        <v>1762.3161745545951</v>
      </c>
      <c r="D736" t="s">
        <v>55</v>
      </c>
    </row>
    <row r="737" spans="1:4" x14ac:dyDescent="0.3">
      <c r="A737" s="33" t="s">
        <v>26</v>
      </c>
      <c r="B737" s="34">
        <v>45412</v>
      </c>
      <c r="C737">
        <v>1903.3014685189628</v>
      </c>
      <c r="D737" t="s">
        <v>55</v>
      </c>
    </row>
    <row r="738" spans="1:4" x14ac:dyDescent="0.3">
      <c r="A738" s="33" t="s">
        <v>26</v>
      </c>
      <c r="B738" s="34">
        <v>45443</v>
      </c>
      <c r="C738">
        <v>2055.5655860004799</v>
      </c>
      <c r="D738" t="s">
        <v>55</v>
      </c>
    </row>
    <row r="739" spans="1:4" x14ac:dyDescent="0.3">
      <c r="A739" s="33" t="s">
        <v>26</v>
      </c>
      <c r="B739" s="34">
        <v>45473</v>
      </c>
      <c r="C739">
        <v>2220.0108328805186</v>
      </c>
      <c r="D739" t="s">
        <v>55</v>
      </c>
    </row>
    <row r="740" spans="1:4" x14ac:dyDescent="0.3">
      <c r="A740" s="33" t="s">
        <v>26</v>
      </c>
      <c r="B740" s="34">
        <v>45504</v>
      </c>
      <c r="C740">
        <v>2397.6116995109601</v>
      </c>
      <c r="D740" t="s">
        <v>55</v>
      </c>
    </row>
    <row r="741" spans="1:4" x14ac:dyDescent="0.3">
      <c r="A741" s="33" t="s">
        <v>26</v>
      </c>
      <c r="B741" s="34">
        <v>45535</v>
      </c>
      <c r="C741">
        <v>2589.4206354718372</v>
      </c>
      <c r="D741" t="s">
        <v>55</v>
      </c>
    </row>
    <row r="742" spans="1:4" x14ac:dyDescent="0.3">
      <c r="A742" s="33" t="s">
        <v>26</v>
      </c>
      <c r="B742" s="34">
        <v>45565</v>
      </c>
      <c r="C742">
        <v>2796.5742863095843</v>
      </c>
      <c r="D742" t="s">
        <v>55</v>
      </c>
    </row>
    <row r="743" spans="1:4" x14ac:dyDescent="0.3">
      <c r="A743" s="33" t="s">
        <v>26</v>
      </c>
      <c r="B743" s="34">
        <v>45596</v>
      </c>
      <c r="C743">
        <v>3020.300229214351</v>
      </c>
      <c r="D743" t="s">
        <v>55</v>
      </c>
    </row>
    <row r="744" spans="1:4" x14ac:dyDescent="0.3">
      <c r="A744" s="33" t="s">
        <v>26</v>
      </c>
      <c r="B744" s="34">
        <v>45626</v>
      </c>
      <c r="C744">
        <v>3261.9242475514993</v>
      </c>
      <c r="D744" t="s">
        <v>55</v>
      </c>
    </row>
    <row r="745" spans="1:4" x14ac:dyDescent="0.3">
      <c r="A745" s="33" t="s">
        <v>26</v>
      </c>
      <c r="B745" s="34">
        <v>45657</v>
      </c>
      <c r="C745">
        <v>3522.8781873556195</v>
      </c>
      <c r="D745" t="s">
        <v>55</v>
      </c>
    </row>
    <row r="746" spans="1:4" x14ac:dyDescent="0.3">
      <c r="A746" s="33" t="s">
        <v>26</v>
      </c>
      <c r="B746" s="34">
        <v>45688</v>
      </c>
      <c r="C746">
        <v>3804.7084423440692</v>
      </c>
      <c r="D746" t="s">
        <v>55</v>
      </c>
    </row>
    <row r="747" spans="1:4" x14ac:dyDescent="0.3">
      <c r="A747" s="33" t="s">
        <v>26</v>
      </c>
      <c r="B747" s="34">
        <v>45716</v>
      </c>
      <c r="C747">
        <v>4109.0851177315953</v>
      </c>
      <c r="D747" t="s">
        <v>55</v>
      </c>
    </row>
    <row r="748" spans="1:4" x14ac:dyDescent="0.3">
      <c r="A748" s="33" t="s">
        <v>26</v>
      </c>
      <c r="B748" s="34">
        <v>45747</v>
      </c>
      <c r="C748">
        <v>4437.8119271501237</v>
      </c>
      <c r="D748" t="s">
        <v>55</v>
      </c>
    </row>
    <row r="749" spans="1:4" x14ac:dyDescent="0.3">
      <c r="A749" s="33" t="s">
        <v>26</v>
      </c>
      <c r="B749" s="34">
        <v>45777</v>
      </c>
      <c r="C749">
        <v>4792.8368813221341</v>
      </c>
      <c r="D749" t="s">
        <v>55</v>
      </c>
    </row>
    <row r="750" spans="1:4" x14ac:dyDescent="0.3">
      <c r="A750" s="33" t="s">
        <v>26</v>
      </c>
      <c r="B750" s="34">
        <v>45808</v>
      </c>
      <c r="C750">
        <v>5176.2638318279051</v>
      </c>
      <c r="D750" t="s">
        <v>55</v>
      </c>
    </row>
    <row r="751" spans="1:4" x14ac:dyDescent="0.3">
      <c r="A751" s="33" t="s">
        <v>26</v>
      </c>
      <c r="B751" s="34">
        <v>45838</v>
      </c>
      <c r="C751">
        <v>5590.3649383741376</v>
      </c>
      <c r="D751" t="s">
        <v>55</v>
      </c>
    </row>
    <row r="752" spans="1:4" x14ac:dyDescent="0.3">
      <c r="A752" s="33" t="s">
        <v>26</v>
      </c>
      <c r="B752" s="34">
        <v>45869</v>
      </c>
      <c r="C752">
        <v>6037.5941334440695</v>
      </c>
      <c r="D752" t="s">
        <v>55</v>
      </c>
    </row>
    <row r="753" spans="1:4" x14ac:dyDescent="0.3">
      <c r="A753" s="33" t="s">
        <v>26</v>
      </c>
      <c r="B753" s="34">
        <v>45900</v>
      </c>
      <c r="C753">
        <v>6520.6016641195956</v>
      </c>
      <c r="D753" t="s">
        <v>55</v>
      </c>
    </row>
    <row r="754" spans="1:4" x14ac:dyDescent="0.3">
      <c r="A754" s="33" t="s">
        <v>26</v>
      </c>
      <c r="B754" s="34">
        <v>45930</v>
      </c>
      <c r="C754">
        <v>7042.2497972491637</v>
      </c>
      <c r="D754" t="s">
        <v>55</v>
      </c>
    </row>
    <row r="755" spans="1:4" x14ac:dyDescent="0.3">
      <c r="A755" s="33" t="s">
        <v>26</v>
      </c>
      <c r="B755" s="34">
        <v>45961</v>
      </c>
      <c r="C755">
        <v>7605.6297810290971</v>
      </c>
      <c r="D755" t="s">
        <v>55</v>
      </c>
    </row>
    <row r="756" spans="1:4" x14ac:dyDescent="0.3">
      <c r="A756" s="33" t="s">
        <v>26</v>
      </c>
      <c r="B756" s="34">
        <v>45991</v>
      </c>
      <c r="C756">
        <v>8214.0801635114258</v>
      </c>
      <c r="D756" t="s">
        <v>55</v>
      </c>
    </row>
    <row r="757" spans="1:4" x14ac:dyDescent="0.3">
      <c r="A757" s="33" t="s">
        <v>26</v>
      </c>
      <c r="B757" s="34">
        <v>46022</v>
      </c>
      <c r="C757">
        <v>8871.2065765923398</v>
      </c>
      <c r="D757" t="s">
        <v>55</v>
      </c>
    </row>
    <row r="758" spans="1:4" x14ac:dyDescent="0.3">
      <c r="A758" s="33" t="s">
        <v>27</v>
      </c>
      <c r="B758" s="34">
        <v>44957</v>
      </c>
      <c r="C758">
        <v>600</v>
      </c>
      <c r="D758" t="s">
        <v>55</v>
      </c>
    </row>
    <row r="759" spans="1:4" x14ac:dyDescent="0.3">
      <c r="A759" s="33" t="s">
        <v>27</v>
      </c>
      <c r="B759" s="34">
        <v>44985</v>
      </c>
      <c r="C759">
        <v>648</v>
      </c>
      <c r="D759" t="s">
        <v>55</v>
      </c>
    </row>
    <row r="760" spans="1:4" x14ac:dyDescent="0.3">
      <c r="A760" s="33" t="s">
        <v>27</v>
      </c>
      <c r="B760" s="34">
        <v>45016</v>
      </c>
      <c r="C760">
        <v>699.84</v>
      </c>
      <c r="D760" t="s">
        <v>55</v>
      </c>
    </row>
    <row r="761" spans="1:4" x14ac:dyDescent="0.3">
      <c r="A761" s="33" t="s">
        <v>27</v>
      </c>
      <c r="B761" s="34">
        <v>45046</v>
      </c>
      <c r="C761">
        <v>755.82719999999995</v>
      </c>
      <c r="D761" t="s">
        <v>55</v>
      </c>
    </row>
    <row r="762" spans="1:4" x14ac:dyDescent="0.3">
      <c r="A762" s="33" t="s">
        <v>27</v>
      </c>
      <c r="B762" s="34">
        <v>45077</v>
      </c>
      <c r="C762">
        <v>816.29340000000002</v>
      </c>
      <c r="D762" t="s">
        <v>55</v>
      </c>
    </row>
    <row r="763" spans="1:4" x14ac:dyDescent="0.3">
      <c r="A763" s="33" t="s">
        <v>27</v>
      </c>
      <c r="B763" s="34">
        <v>45107</v>
      </c>
      <c r="C763">
        <v>881.59680000000003</v>
      </c>
      <c r="D763" t="s">
        <v>55</v>
      </c>
    </row>
    <row r="764" spans="1:4" x14ac:dyDescent="0.3">
      <c r="A764" s="33" t="s">
        <v>27</v>
      </c>
      <c r="B764" s="34">
        <v>45138</v>
      </c>
      <c r="C764">
        <v>952.12459999999999</v>
      </c>
      <c r="D764" t="s">
        <v>55</v>
      </c>
    </row>
    <row r="765" spans="1:4" x14ac:dyDescent="0.3">
      <c r="A765" s="33" t="s">
        <v>27</v>
      </c>
      <c r="B765" s="34">
        <v>45169</v>
      </c>
      <c r="C765">
        <v>1028.2945999999999</v>
      </c>
      <c r="D765" t="s">
        <v>55</v>
      </c>
    </row>
    <row r="766" spans="1:4" x14ac:dyDescent="0.3">
      <c r="A766" s="33" t="s">
        <v>27</v>
      </c>
      <c r="B766" s="34">
        <v>45199</v>
      </c>
      <c r="C766">
        <v>1110.5581</v>
      </c>
      <c r="D766" t="s">
        <v>55</v>
      </c>
    </row>
    <row r="767" spans="1:4" x14ac:dyDescent="0.3">
      <c r="A767" s="33" t="s">
        <v>27</v>
      </c>
      <c r="B767" s="34">
        <v>45230</v>
      </c>
      <c r="C767">
        <v>1199.4028000000001</v>
      </c>
      <c r="D767" t="s">
        <v>55</v>
      </c>
    </row>
    <row r="768" spans="1:4" x14ac:dyDescent="0.3">
      <c r="A768" s="33" t="s">
        <v>27</v>
      </c>
      <c r="B768" s="34">
        <v>45260</v>
      </c>
      <c r="C768">
        <v>1295.355</v>
      </c>
      <c r="D768" t="s">
        <v>55</v>
      </c>
    </row>
    <row r="769" spans="1:4" x14ac:dyDescent="0.3">
      <c r="A769" s="33" t="s">
        <v>27</v>
      </c>
      <c r="B769" s="34">
        <v>45291</v>
      </c>
      <c r="C769">
        <v>1398.9834000000001</v>
      </c>
      <c r="D769" t="s">
        <v>55</v>
      </c>
    </row>
    <row r="770" spans="1:4" x14ac:dyDescent="0.3">
      <c r="A770" s="33" t="s">
        <v>27</v>
      </c>
      <c r="B770" s="34">
        <v>45322</v>
      </c>
      <c r="C770">
        <v>1510.9021</v>
      </c>
      <c r="D770" t="s">
        <v>55</v>
      </c>
    </row>
    <row r="771" spans="1:4" x14ac:dyDescent="0.3">
      <c r="A771" s="33" t="s">
        <v>27</v>
      </c>
      <c r="B771" s="34">
        <v>45351</v>
      </c>
      <c r="C771">
        <v>1631.7742000000001</v>
      </c>
      <c r="D771" t="s">
        <v>55</v>
      </c>
    </row>
    <row r="772" spans="1:4" x14ac:dyDescent="0.3">
      <c r="A772" s="33" t="s">
        <v>27</v>
      </c>
      <c r="B772" s="34">
        <v>45382</v>
      </c>
      <c r="C772">
        <v>1762.3162</v>
      </c>
      <c r="D772" t="s">
        <v>55</v>
      </c>
    </row>
    <row r="773" spans="1:4" x14ac:dyDescent="0.3">
      <c r="A773" s="33" t="s">
        <v>27</v>
      </c>
      <c r="B773" s="34">
        <v>45412</v>
      </c>
      <c r="C773">
        <v>1903.3015</v>
      </c>
      <c r="D773" t="s">
        <v>55</v>
      </c>
    </row>
    <row r="774" spans="1:4" x14ac:dyDescent="0.3">
      <c r="A774" s="33" t="s">
        <v>27</v>
      </c>
      <c r="B774" s="34">
        <v>45443</v>
      </c>
      <c r="C774">
        <v>2055.5655999999999</v>
      </c>
      <c r="D774" t="s">
        <v>55</v>
      </c>
    </row>
    <row r="775" spans="1:4" x14ac:dyDescent="0.3">
      <c r="A775" s="33" t="s">
        <v>27</v>
      </c>
      <c r="B775" s="34">
        <v>45473</v>
      </c>
      <c r="C775">
        <v>2220.0108</v>
      </c>
      <c r="D775" t="s">
        <v>55</v>
      </c>
    </row>
    <row r="776" spans="1:4" x14ac:dyDescent="0.3">
      <c r="A776" s="33" t="s">
        <v>27</v>
      </c>
      <c r="B776" s="34">
        <v>45504</v>
      </c>
      <c r="C776">
        <v>2397.6116999999999</v>
      </c>
      <c r="D776" t="s">
        <v>55</v>
      </c>
    </row>
    <row r="777" spans="1:4" x14ac:dyDescent="0.3">
      <c r="A777" s="33" t="s">
        <v>27</v>
      </c>
      <c r="B777" s="34">
        <v>45535</v>
      </c>
      <c r="C777">
        <v>2589.4205999999999</v>
      </c>
      <c r="D777" t="s">
        <v>55</v>
      </c>
    </row>
    <row r="778" spans="1:4" x14ac:dyDescent="0.3">
      <c r="A778" s="33" t="s">
        <v>27</v>
      </c>
      <c r="B778" s="34">
        <v>45565</v>
      </c>
      <c r="C778">
        <v>2796.5743000000002</v>
      </c>
      <c r="D778" t="s">
        <v>55</v>
      </c>
    </row>
    <row r="779" spans="1:4" x14ac:dyDescent="0.3">
      <c r="A779" s="33" t="s">
        <v>27</v>
      </c>
      <c r="B779" s="34">
        <v>45596</v>
      </c>
      <c r="C779">
        <v>3020.3002000000001</v>
      </c>
      <c r="D779" t="s">
        <v>55</v>
      </c>
    </row>
    <row r="780" spans="1:4" x14ac:dyDescent="0.3">
      <c r="A780" s="33" t="s">
        <v>27</v>
      </c>
      <c r="B780" s="34">
        <v>45626</v>
      </c>
      <c r="C780">
        <v>3261.9241999999999</v>
      </c>
      <c r="D780" t="s">
        <v>55</v>
      </c>
    </row>
    <row r="781" spans="1:4" x14ac:dyDescent="0.3">
      <c r="A781" s="33" t="s">
        <v>27</v>
      </c>
      <c r="B781" s="34">
        <v>45657</v>
      </c>
      <c r="C781">
        <v>3522.8782000000001</v>
      </c>
      <c r="D781" t="s">
        <v>55</v>
      </c>
    </row>
    <row r="782" spans="1:4" x14ac:dyDescent="0.3">
      <c r="A782" s="33" t="s">
        <v>27</v>
      </c>
      <c r="B782" s="34">
        <v>45688</v>
      </c>
      <c r="C782">
        <v>3804.7084</v>
      </c>
      <c r="D782" t="s">
        <v>55</v>
      </c>
    </row>
    <row r="783" spans="1:4" x14ac:dyDescent="0.3">
      <c r="A783" s="33" t="s">
        <v>27</v>
      </c>
      <c r="B783" s="34">
        <v>45716</v>
      </c>
      <c r="C783">
        <v>4109.0851000000002</v>
      </c>
      <c r="D783" t="s">
        <v>55</v>
      </c>
    </row>
    <row r="784" spans="1:4" x14ac:dyDescent="0.3">
      <c r="A784" s="33" t="s">
        <v>27</v>
      </c>
      <c r="B784" s="34">
        <v>45747</v>
      </c>
      <c r="C784">
        <v>4437.8118999999997</v>
      </c>
      <c r="D784" t="s">
        <v>55</v>
      </c>
    </row>
    <row r="785" spans="1:4" x14ac:dyDescent="0.3">
      <c r="A785" s="33" t="s">
        <v>27</v>
      </c>
      <c r="B785" s="34">
        <v>45777</v>
      </c>
      <c r="C785">
        <v>4792.8369000000002</v>
      </c>
      <c r="D785" t="s">
        <v>55</v>
      </c>
    </row>
    <row r="786" spans="1:4" x14ac:dyDescent="0.3">
      <c r="A786" s="33" t="s">
        <v>27</v>
      </c>
      <c r="B786" s="34">
        <v>45808</v>
      </c>
      <c r="C786">
        <v>5176.2637999999997</v>
      </c>
      <c r="D786" t="s">
        <v>55</v>
      </c>
    </row>
    <row r="787" spans="1:4" x14ac:dyDescent="0.3">
      <c r="A787" s="33" t="s">
        <v>27</v>
      </c>
      <c r="B787" s="34">
        <v>45838</v>
      </c>
      <c r="C787">
        <v>5590.3648999999996</v>
      </c>
      <c r="D787" t="s">
        <v>55</v>
      </c>
    </row>
    <row r="788" spans="1:4" x14ac:dyDescent="0.3">
      <c r="A788" s="33" t="s">
        <v>27</v>
      </c>
      <c r="B788" s="34">
        <v>45869</v>
      </c>
      <c r="C788">
        <v>6037.5941000000003</v>
      </c>
      <c r="D788" t="s">
        <v>55</v>
      </c>
    </row>
    <row r="789" spans="1:4" x14ac:dyDescent="0.3">
      <c r="A789" s="33" t="s">
        <v>27</v>
      </c>
      <c r="B789" s="34">
        <v>45900</v>
      </c>
      <c r="C789">
        <v>6520.6017000000002</v>
      </c>
      <c r="D789" t="s">
        <v>55</v>
      </c>
    </row>
    <row r="790" spans="1:4" x14ac:dyDescent="0.3">
      <c r="A790" s="33" t="s">
        <v>27</v>
      </c>
      <c r="B790" s="34">
        <v>45930</v>
      </c>
      <c r="C790">
        <v>7042.2497999999996</v>
      </c>
      <c r="D790" t="s">
        <v>55</v>
      </c>
    </row>
    <row r="791" spans="1:4" x14ac:dyDescent="0.3">
      <c r="A791" s="33" t="s">
        <v>27</v>
      </c>
      <c r="B791" s="34">
        <v>45961</v>
      </c>
      <c r="C791">
        <v>7605.6297999999997</v>
      </c>
      <c r="D791" t="s">
        <v>55</v>
      </c>
    </row>
    <row r="792" spans="1:4" x14ac:dyDescent="0.3">
      <c r="A792" s="33" t="s">
        <v>27</v>
      </c>
      <c r="B792" s="34">
        <v>45991</v>
      </c>
      <c r="C792">
        <v>8214.0802000000003</v>
      </c>
      <c r="D792" t="s">
        <v>55</v>
      </c>
    </row>
    <row r="793" spans="1:4" x14ac:dyDescent="0.3">
      <c r="A793" s="33" t="s">
        <v>27</v>
      </c>
      <c r="B793" s="34">
        <v>46022</v>
      </c>
      <c r="C793">
        <v>8871.2065999999995</v>
      </c>
      <c r="D793" t="s">
        <v>55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55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55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55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55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55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55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55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55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55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55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55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55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55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55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55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55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55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55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55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55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55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55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55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55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55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55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55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55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55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55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55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55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55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55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55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55</v>
      </c>
    </row>
    <row r="830" spans="1:4" x14ac:dyDescent="0.3">
      <c r="A830" s="33" t="s">
        <v>29</v>
      </c>
      <c r="B830" s="34">
        <v>44957</v>
      </c>
      <c r="C830">
        <v>6000</v>
      </c>
      <c r="D830" t="s">
        <v>55</v>
      </c>
    </row>
    <row r="831" spans="1:4" x14ac:dyDescent="0.3">
      <c r="A831" s="33" t="s">
        <v>29</v>
      </c>
      <c r="B831" s="34">
        <v>44985</v>
      </c>
      <c r="C831">
        <v>6420</v>
      </c>
      <c r="D831" t="s">
        <v>55</v>
      </c>
    </row>
    <row r="832" spans="1:4" x14ac:dyDescent="0.3">
      <c r="A832" s="33" t="s">
        <v>29</v>
      </c>
      <c r="B832" s="34">
        <v>45016</v>
      </c>
      <c r="C832">
        <v>6869.4000000000005</v>
      </c>
      <c r="D832" t="s">
        <v>55</v>
      </c>
    </row>
    <row r="833" spans="1:4" x14ac:dyDescent="0.3">
      <c r="A833" s="33" t="s">
        <v>29</v>
      </c>
      <c r="B833" s="34">
        <v>45046</v>
      </c>
      <c r="C833">
        <v>7350.2580000000007</v>
      </c>
      <c r="D833" t="s">
        <v>55</v>
      </c>
    </row>
    <row r="834" spans="1:4" x14ac:dyDescent="0.3">
      <c r="A834" s="33" t="s">
        <v>29</v>
      </c>
      <c r="B834" s="34">
        <v>45077</v>
      </c>
      <c r="C834">
        <v>5145.1806000000006</v>
      </c>
      <c r="D834" t="s">
        <v>55</v>
      </c>
    </row>
    <row r="835" spans="1:4" x14ac:dyDescent="0.3">
      <c r="A835" s="33" t="s">
        <v>29</v>
      </c>
      <c r="B835" s="34">
        <v>45107</v>
      </c>
      <c r="C835">
        <v>5505.3432420000008</v>
      </c>
      <c r="D835" t="s">
        <v>55</v>
      </c>
    </row>
    <row r="836" spans="1:4" x14ac:dyDescent="0.3">
      <c r="A836" s="33" t="s">
        <v>29</v>
      </c>
      <c r="B836" s="34">
        <v>45138</v>
      </c>
      <c r="C836">
        <v>5890.7172689400013</v>
      </c>
      <c r="D836" t="s">
        <v>55</v>
      </c>
    </row>
    <row r="837" spans="1:4" x14ac:dyDescent="0.3">
      <c r="A837" s="33" t="s">
        <v>29</v>
      </c>
      <c r="B837" s="34">
        <v>45169</v>
      </c>
      <c r="C837">
        <v>6303.0674777658014</v>
      </c>
      <c r="D837" t="s">
        <v>55</v>
      </c>
    </row>
    <row r="838" spans="1:4" x14ac:dyDescent="0.3">
      <c r="A838" s="33" t="s">
        <v>29</v>
      </c>
      <c r="B838" s="34">
        <v>45199</v>
      </c>
      <c r="C838">
        <v>6744.2822012094075</v>
      </c>
      <c r="D838" t="s">
        <v>55</v>
      </c>
    </row>
    <row r="839" spans="1:4" x14ac:dyDescent="0.3">
      <c r="A839" s="33" t="s">
        <v>29</v>
      </c>
      <c r="B839" s="34">
        <v>45230</v>
      </c>
      <c r="C839">
        <v>7216.3819552940668</v>
      </c>
      <c r="D839" t="s">
        <v>55</v>
      </c>
    </row>
    <row r="840" spans="1:4" x14ac:dyDescent="0.3">
      <c r="A840" s="33" t="s">
        <v>29</v>
      </c>
      <c r="B840" s="34">
        <v>45260</v>
      </c>
      <c r="C840">
        <v>7721.5286921646521</v>
      </c>
      <c r="D840" t="s">
        <v>55</v>
      </c>
    </row>
    <row r="841" spans="1:4" x14ac:dyDescent="0.3">
      <c r="A841" s="33" t="s">
        <v>29</v>
      </c>
      <c r="B841" s="34">
        <v>45291</v>
      </c>
      <c r="C841">
        <v>8262.0357006161776</v>
      </c>
      <c r="D841" t="s">
        <v>55</v>
      </c>
    </row>
    <row r="842" spans="1:4" x14ac:dyDescent="0.3">
      <c r="A842" s="33" t="s">
        <v>29</v>
      </c>
      <c r="B842" s="34">
        <v>45322</v>
      </c>
      <c r="C842">
        <v>8840.3781996593098</v>
      </c>
      <c r="D842" t="s">
        <v>55</v>
      </c>
    </row>
    <row r="843" spans="1:4" x14ac:dyDescent="0.3">
      <c r="A843" s="33" t="s">
        <v>29</v>
      </c>
      <c r="B843" s="34">
        <v>45351</v>
      </c>
      <c r="C843">
        <v>9459.2046736354623</v>
      </c>
      <c r="D843" t="s">
        <v>55</v>
      </c>
    </row>
    <row r="844" spans="1:4" x14ac:dyDescent="0.3">
      <c r="A844" s="33" t="s">
        <v>29</v>
      </c>
      <c r="B844" s="34">
        <v>45382</v>
      </c>
      <c r="C844">
        <v>10121.349000789945</v>
      </c>
      <c r="D844" t="s">
        <v>55</v>
      </c>
    </row>
    <row r="845" spans="1:4" x14ac:dyDescent="0.3">
      <c r="A845" s="33" t="s">
        <v>29</v>
      </c>
      <c r="B845" s="34">
        <v>45412</v>
      </c>
      <c r="C845">
        <v>10829.843430845242</v>
      </c>
      <c r="D845" t="s">
        <v>55</v>
      </c>
    </row>
    <row r="846" spans="1:4" x14ac:dyDescent="0.3">
      <c r="A846" s="33" t="s">
        <v>29</v>
      </c>
      <c r="B846" s="34">
        <v>45443</v>
      </c>
      <c r="C846">
        <v>11587.932471004409</v>
      </c>
      <c r="D846" t="s">
        <v>55</v>
      </c>
    </row>
    <row r="847" spans="1:4" x14ac:dyDescent="0.3">
      <c r="A847" s="33" t="s">
        <v>29</v>
      </c>
      <c r="B847" s="34">
        <v>45473</v>
      </c>
      <c r="C847">
        <v>8111.5527297030858</v>
      </c>
      <c r="D847" t="s">
        <v>55</v>
      </c>
    </row>
    <row r="848" spans="1:4" x14ac:dyDescent="0.3">
      <c r="A848" s="33" t="s">
        <v>29</v>
      </c>
      <c r="B848" s="34">
        <v>45504</v>
      </c>
      <c r="C848">
        <v>8679.361420782303</v>
      </c>
      <c r="D848" t="s">
        <v>55</v>
      </c>
    </row>
    <row r="849" spans="1:4" x14ac:dyDescent="0.3">
      <c r="A849" s="33" t="s">
        <v>29</v>
      </c>
      <c r="B849" s="34">
        <v>45535</v>
      </c>
      <c r="C849">
        <v>9286.9167202370645</v>
      </c>
      <c r="D849" t="s">
        <v>55</v>
      </c>
    </row>
    <row r="850" spans="1:4" x14ac:dyDescent="0.3">
      <c r="A850" s="33" t="s">
        <v>29</v>
      </c>
      <c r="B850" s="34">
        <v>45565</v>
      </c>
      <c r="C850">
        <v>9937.0008906536605</v>
      </c>
      <c r="D850" t="s">
        <v>55</v>
      </c>
    </row>
    <row r="851" spans="1:4" x14ac:dyDescent="0.3">
      <c r="A851" s="33" t="s">
        <v>29</v>
      </c>
      <c r="B851" s="34">
        <v>45596</v>
      </c>
      <c r="C851">
        <v>10632.590952999417</v>
      </c>
      <c r="D851" t="s">
        <v>55</v>
      </c>
    </row>
    <row r="852" spans="1:4" x14ac:dyDescent="0.3">
      <c r="A852" s="33" t="s">
        <v>29</v>
      </c>
      <c r="B852" s="34">
        <v>45626</v>
      </c>
      <c r="C852">
        <v>11376.872319709377</v>
      </c>
      <c r="D852" t="s">
        <v>55</v>
      </c>
    </row>
    <row r="853" spans="1:4" x14ac:dyDescent="0.3">
      <c r="A853" s="33" t="s">
        <v>29</v>
      </c>
      <c r="B853" s="34">
        <v>45657</v>
      </c>
      <c r="C853">
        <v>12173.253382089033</v>
      </c>
      <c r="D853" t="s">
        <v>55</v>
      </c>
    </row>
    <row r="854" spans="1:4" x14ac:dyDescent="0.3">
      <c r="A854" s="33" t="s">
        <v>29</v>
      </c>
      <c r="B854" s="34">
        <v>45688</v>
      </c>
      <c r="C854">
        <v>8521.2773674623222</v>
      </c>
      <c r="D854" t="s">
        <v>55</v>
      </c>
    </row>
    <row r="855" spans="1:4" x14ac:dyDescent="0.3">
      <c r="A855" s="33" t="s">
        <v>29</v>
      </c>
      <c r="B855" s="34">
        <v>45716</v>
      </c>
      <c r="C855">
        <v>5964.8941572236254</v>
      </c>
      <c r="D855" t="s">
        <v>55</v>
      </c>
    </row>
    <row r="856" spans="1:4" x14ac:dyDescent="0.3">
      <c r="A856" s="33" t="s">
        <v>29</v>
      </c>
      <c r="B856" s="34">
        <v>45747</v>
      </c>
      <c r="C856">
        <v>6382.4367482292791</v>
      </c>
      <c r="D856" t="s">
        <v>55</v>
      </c>
    </row>
    <row r="857" spans="1:4" x14ac:dyDescent="0.3">
      <c r="A857" s="33" t="s">
        <v>29</v>
      </c>
      <c r="B857" s="34">
        <v>45777</v>
      </c>
      <c r="C857">
        <v>6829.2073206053292</v>
      </c>
      <c r="D857" t="s">
        <v>55</v>
      </c>
    </row>
    <row r="858" spans="1:4" x14ac:dyDescent="0.3">
      <c r="A858" s="33" t="s">
        <v>29</v>
      </c>
      <c r="B858" s="34">
        <v>45808</v>
      </c>
      <c r="C858">
        <v>7307.2518330477023</v>
      </c>
      <c r="D858" t="s">
        <v>55</v>
      </c>
    </row>
    <row r="859" spans="1:4" x14ac:dyDescent="0.3">
      <c r="A859" s="33" t="s">
        <v>29</v>
      </c>
      <c r="B859" s="34">
        <v>45838</v>
      </c>
      <c r="C859">
        <v>7818.7594613610418</v>
      </c>
      <c r="D859" t="s">
        <v>55</v>
      </c>
    </row>
    <row r="860" spans="1:4" x14ac:dyDescent="0.3">
      <c r="A860" s="33" t="s">
        <v>29</v>
      </c>
      <c r="B860" s="34">
        <v>45869</v>
      </c>
      <c r="C860">
        <v>8366.072623656315</v>
      </c>
      <c r="D860" t="s">
        <v>55</v>
      </c>
    </row>
    <row r="861" spans="1:4" x14ac:dyDescent="0.3">
      <c r="A861" s="33" t="s">
        <v>29</v>
      </c>
      <c r="B861" s="34">
        <v>45900</v>
      </c>
      <c r="C861">
        <v>8951.697707312258</v>
      </c>
      <c r="D861" t="s">
        <v>55</v>
      </c>
    </row>
    <row r="862" spans="1:4" x14ac:dyDescent="0.3">
      <c r="A862" s="33" t="s">
        <v>29</v>
      </c>
      <c r="B862" s="34">
        <v>45930</v>
      </c>
      <c r="C862">
        <v>9578.3165468241168</v>
      </c>
      <c r="D862" t="s">
        <v>55</v>
      </c>
    </row>
    <row r="863" spans="1:4" x14ac:dyDescent="0.3">
      <c r="A863" s="33" t="s">
        <v>29</v>
      </c>
      <c r="B863" s="34">
        <v>45961</v>
      </c>
      <c r="C863">
        <v>6704.8215827768818</v>
      </c>
      <c r="D863" t="s">
        <v>55</v>
      </c>
    </row>
    <row r="864" spans="1:4" x14ac:dyDescent="0.3">
      <c r="A864" s="33" t="s">
        <v>29</v>
      </c>
      <c r="B864" s="34">
        <v>45991</v>
      </c>
      <c r="C864">
        <v>7174.1590935712638</v>
      </c>
      <c r="D864" t="s">
        <v>55</v>
      </c>
    </row>
    <row r="865" spans="1:4" x14ac:dyDescent="0.3">
      <c r="A865" s="33" t="s">
        <v>29</v>
      </c>
      <c r="B865" s="34">
        <v>46022</v>
      </c>
      <c r="C865">
        <v>7676.3502301212529</v>
      </c>
      <c r="D865" t="s">
        <v>55</v>
      </c>
    </row>
    <row r="866" spans="1:4" x14ac:dyDescent="0.3">
      <c r="A866" s="33" t="s">
        <v>30</v>
      </c>
      <c r="B866" s="34">
        <v>44957</v>
      </c>
      <c r="C866">
        <v>600</v>
      </c>
      <c r="D866" t="s">
        <v>55</v>
      </c>
    </row>
    <row r="867" spans="1:4" x14ac:dyDescent="0.3">
      <c r="A867" s="33" t="s">
        <v>30</v>
      </c>
      <c r="B867" s="34">
        <v>44985</v>
      </c>
      <c r="C867">
        <v>624</v>
      </c>
      <c r="D867" t="s">
        <v>55</v>
      </c>
    </row>
    <row r="868" spans="1:4" x14ac:dyDescent="0.3">
      <c r="A868" s="33" t="s">
        <v>30</v>
      </c>
      <c r="B868" s="34">
        <v>45016</v>
      </c>
      <c r="C868">
        <v>648.96</v>
      </c>
      <c r="D868" t="s">
        <v>55</v>
      </c>
    </row>
    <row r="869" spans="1:4" x14ac:dyDescent="0.3">
      <c r="A869" s="33" t="s">
        <v>30</v>
      </c>
      <c r="B869" s="34">
        <v>45046</v>
      </c>
      <c r="C869">
        <v>674.91840000000002</v>
      </c>
      <c r="D869" t="s">
        <v>55</v>
      </c>
    </row>
    <row r="870" spans="1:4" x14ac:dyDescent="0.3">
      <c r="A870" s="33" t="s">
        <v>30</v>
      </c>
      <c r="B870" s="34">
        <v>45077</v>
      </c>
      <c r="C870">
        <v>701.91513600000008</v>
      </c>
      <c r="D870" t="s">
        <v>55</v>
      </c>
    </row>
    <row r="871" spans="1:4" x14ac:dyDescent="0.3">
      <c r="A871" s="33" t="s">
        <v>30</v>
      </c>
      <c r="B871" s="34">
        <v>45107</v>
      </c>
      <c r="C871">
        <v>729.99174144000006</v>
      </c>
      <c r="D871" t="s">
        <v>55</v>
      </c>
    </row>
    <row r="872" spans="1:4" x14ac:dyDescent="0.3">
      <c r="A872" s="33" t="s">
        <v>30</v>
      </c>
      <c r="B872" s="34">
        <v>45138</v>
      </c>
      <c r="C872">
        <v>759.19141109760005</v>
      </c>
      <c r="D872" t="s">
        <v>55</v>
      </c>
    </row>
    <row r="873" spans="1:4" x14ac:dyDescent="0.3">
      <c r="A873" s="33" t="s">
        <v>30</v>
      </c>
      <c r="B873" s="34">
        <v>45169</v>
      </c>
      <c r="C873">
        <v>789.55906754150408</v>
      </c>
      <c r="D873" t="s">
        <v>55</v>
      </c>
    </row>
    <row r="874" spans="1:4" x14ac:dyDescent="0.3">
      <c r="A874" s="33" t="s">
        <v>30</v>
      </c>
      <c r="B874" s="34">
        <v>45199</v>
      </c>
      <c r="C874">
        <v>821.14143024316422</v>
      </c>
      <c r="D874" t="s">
        <v>55</v>
      </c>
    </row>
    <row r="875" spans="1:4" x14ac:dyDescent="0.3">
      <c r="A875" s="33" t="s">
        <v>30</v>
      </c>
      <c r="B875" s="34">
        <v>45230</v>
      </c>
      <c r="C875">
        <v>853.98708745289082</v>
      </c>
      <c r="D875" t="s">
        <v>55</v>
      </c>
    </row>
    <row r="876" spans="1:4" x14ac:dyDescent="0.3">
      <c r="A876" s="33" t="s">
        <v>30</v>
      </c>
      <c r="B876" s="34">
        <v>45260</v>
      </c>
      <c r="C876">
        <v>888.14657095100654</v>
      </c>
      <c r="D876" t="s">
        <v>55</v>
      </c>
    </row>
    <row r="877" spans="1:4" x14ac:dyDescent="0.3">
      <c r="A877" s="33" t="s">
        <v>30</v>
      </c>
      <c r="B877" s="34">
        <v>45291</v>
      </c>
      <c r="C877">
        <v>923.67243378904686</v>
      </c>
      <c r="D877" t="s">
        <v>55</v>
      </c>
    </row>
    <row r="878" spans="1:4" x14ac:dyDescent="0.3">
      <c r="A878" s="33" t="s">
        <v>30</v>
      </c>
      <c r="B878" s="34">
        <v>45322</v>
      </c>
      <c r="C878">
        <v>960.61933114060878</v>
      </c>
      <c r="D878" t="s">
        <v>55</v>
      </c>
    </row>
    <row r="879" spans="1:4" x14ac:dyDescent="0.3">
      <c r="A879" s="33" t="s">
        <v>30</v>
      </c>
      <c r="B879" s="34">
        <v>45351</v>
      </c>
      <c r="C879">
        <v>999.04410438623313</v>
      </c>
      <c r="D879" t="s">
        <v>55</v>
      </c>
    </row>
    <row r="880" spans="1:4" x14ac:dyDescent="0.3">
      <c r="A880" s="33" t="s">
        <v>30</v>
      </c>
      <c r="B880" s="34">
        <v>45382</v>
      </c>
      <c r="C880">
        <v>1039.0058685616825</v>
      </c>
      <c r="D880" t="s">
        <v>55</v>
      </c>
    </row>
    <row r="881" spans="1:4" x14ac:dyDescent="0.3">
      <c r="A881" s="33" t="s">
        <v>30</v>
      </c>
      <c r="B881" s="34">
        <v>45412</v>
      </c>
      <c r="C881">
        <v>1080.5661033041499</v>
      </c>
      <c r="D881" t="s">
        <v>55</v>
      </c>
    </row>
    <row r="882" spans="1:4" x14ac:dyDescent="0.3">
      <c r="A882" s="33" t="s">
        <v>30</v>
      </c>
      <c r="B882" s="34">
        <v>45443</v>
      </c>
      <c r="C882">
        <v>1123.788747436316</v>
      </c>
      <c r="D882" t="s">
        <v>55</v>
      </c>
    </row>
    <row r="883" spans="1:4" x14ac:dyDescent="0.3">
      <c r="A883" s="33" t="s">
        <v>30</v>
      </c>
      <c r="B883" s="34">
        <v>45473</v>
      </c>
      <c r="C883">
        <v>1168.7402973337687</v>
      </c>
      <c r="D883" t="s">
        <v>55</v>
      </c>
    </row>
    <row r="884" spans="1:4" x14ac:dyDescent="0.3">
      <c r="A884" s="33" t="s">
        <v>30</v>
      </c>
      <c r="B884" s="34">
        <v>45504</v>
      </c>
      <c r="C884">
        <v>1215.4899092271196</v>
      </c>
      <c r="D884" t="s">
        <v>55</v>
      </c>
    </row>
    <row r="885" spans="1:4" x14ac:dyDescent="0.3">
      <c r="A885" s="33" t="s">
        <v>30</v>
      </c>
      <c r="B885" s="34">
        <v>45535</v>
      </c>
      <c r="C885">
        <v>1264.1095055962044</v>
      </c>
      <c r="D885" t="s">
        <v>55</v>
      </c>
    </row>
    <row r="886" spans="1:4" x14ac:dyDescent="0.3">
      <c r="A886" s="33" t="s">
        <v>30</v>
      </c>
      <c r="B886" s="34">
        <v>45565</v>
      </c>
      <c r="C886">
        <v>1314.6738858200526</v>
      </c>
      <c r="D886" t="s">
        <v>55</v>
      </c>
    </row>
    <row r="887" spans="1:4" x14ac:dyDescent="0.3">
      <c r="A887" s="33" t="s">
        <v>30</v>
      </c>
      <c r="B887" s="34">
        <v>45596</v>
      </c>
      <c r="C887">
        <v>1367.2608412528548</v>
      </c>
      <c r="D887" t="s">
        <v>55</v>
      </c>
    </row>
    <row r="888" spans="1:4" x14ac:dyDescent="0.3">
      <c r="A888" s="33" t="s">
        <v>30</v>
      </c>
      <c r="B888" s="34">
        <v>45626</v>
      </c>
      <c r="C888">
        <v>1421.9512749029691</v>
      </c>
      <c r="D888" t="s">
        <v>55</v>
      </c>
    </row>
    <row r="889" spans="1:4" x14ac:dyDescent="0.3">
      <c r="A889" s="33" t="s">
        <v>30</v>
      </c>
      <c r="B889" s="34">
        <v>45657</v>
      </c>
      <c r="C889">
        <v>1478.829325899088</v>
      </c>
      <c r="D889" t="s">
        <v>55</v>
      </c>
    </row>
    <row r="890" spans="1:4" x14ac:dyDescent="0.3">
      <c r="A890" s="33" t="s">
        <v>30</v>
      </c>
      <c r="B890" s="34">
        <v>45688</v>
      </c>
      <c r="C890">
        <v>1537.9824989350516</v>
      </c>
      <c r="D890" t="s">
        <v>55</v>
      </c>
    </row>
    <row r="891" spans="1:4" x14ac:dyDescent="0.3">
      <c r="A891" s="33" t="s">
        <v>30</v>
      </c>
      <c r="B891" s="34">
        <v>45716</v>
      </c>
      <c r="C891">
        <v>1599.5017988924537</v>
      </c>
      <c r="D891" t="s">
        <v>55</v>
      </c>
    </row>
    <row r="892" spans="1:4" x14ac:dyDescent="0.3">
      <c r="A892" s="33" t="s">
        <v>30</v>
      </c>
      <c r="B892" s="34">
        <v>45747</v>
      </c>
      <c r="C892">
        <v>1663.4818708481519</v>
      </c>
      <c r="D892" t="s">
        <v>55</v>
      </c>
    </row>
    <row r="893" spans="1:4" x14ac:dyDescent="0.3">
      <c r="A893" s="33" t="s">
        <v>30</v>
      </c>
      <c r="B893" s="34">
        <v>45777</v>
      </c>
      <c r="C893">
        <v>1730.021145682078</v>
      </c>
      <c r="D893" t="s">
        <v>55</v>
      </c>
    </row>
    <row r="894" spans="1:4" x14ac:dyDescent="0.3">
      <c r="A894" s="33" t="s">
        <v>30</v>
      </c>
      <c r="B894" s="34">
        <v>45808</v>
      </c>
      <c r="C894">
        <v>1799.2219915093613</v>
      </c>
      <c r="D894" t="s">
        <v>55</v>
      </c>
    </row>
    <row r="895" spans="1:4" x14ac:dyDescent="0.3">
      <c r="A895" s="33" t="s">
        <v>30</v>
      </c>
      <c r="B895" s="34">
        <v>45838</v>
      </c>
      <c r="C895">
        <v>1871.1908711697358</v>
      </c>
      <c r="D895" t="s">
        <v>55</v>
      </c>
    </row>
    <row r="896" spans="1:4" x14ac:dyDescent="0.3">
      <c r="A896" s="33" t="s">
        <v>30</v>
      </c>
      <c r="B896" s="34">
        <v>45869</v>
      </c>
      <c r="C896">
        <v>1946.0385060165254</v>
      </c>
      <c r="D896" t="s">
        <v>55</v>
      </c>
    </row>
    <row r="897" spans="1:4" x14ac:dyDescent="0.3">
      <c r="A897" s="33" t="s">
        <v>30</v>
      </c>
      <c r="B897" s="34">
        <v>45900</v>
      </c>
      <c r="C897">
        <v>2023.8800462571865</v>
      </c>
      <c r="D897" t="s">
        <v>55</v>
      </c>
    </row>
    <row r="898" spans="1:4" x14ac:dyDescent="0.3">
      <c r="A898" s="33" t="s">
        <v>30</v>
      </c>
      <c r="B898" s="34">
        <v>45930</v>
      </c>
      <c r="C898">
        <v>2104.8352481074739</v>
      </c>
      <c r="D898" t="s">
        <v>55</v>
      </c>
    </row>
    <row r="899" spans="1:4" x14ac:dyDescent="0.3">
      <c r="A899" s="33" t="s">
        <v>30</v>
      </c>
      <c r="B899" s="34">
        <v>45961</v>
      </c>
      <c r="C899">
        <v>2189.0286580317729</v>
      </c>
      <c r="D899" t="s">
        <v>55</v>
      </c>
    </row>
    <row r="900" spans="1:4" x14ac:dyDescent="0.3">
      <c r="A900" s="33" t="s">
        <v>30</v>
      </c>
      <c r="B900" s="34">
        <v>45991</v>
      </c>
      <c r="C900">
        <v>2276.5898043530437</v>
      </c>
      <c r="D900" t="s">
        <v>55</v>
      </c>
    </row>
    <row r="901" spans="1:4" x14ac:dyDescent="0.3">
      <c r="A901" s="33" t="s">
        <v>30</v>
      </c>
      <c r="B901" s="34">
        <v>46022</v>
      </c>
      <c r="C901">
        <v>2367.6533965271656</v>
      </c>
      <c r="D901" t="s">
        <v>55</v>
      </c>
    </row>
    <row r="902" spans="1:4" x14ac:dyDescent="0.3">
      <c r="A902" s="33" t="s">
        <v>31</v>
      </c>
      <c r="B902" s="34">
        <v>44957</v>
      </c>
      <c r="C902">
        <v>550</v>
      </c>
      <c r="D902" t="s">
        <v>55</v>
      </c>
    </row>
    <row r="903" spans="1:4" x14ac:dyDescent="0.3">
      <c r="A903" s="33" t="s">
        <v>31</v>
      </c>
      <c r="B903" s="34">
        <v>44985</v>
      </c>
      <c r="C903">
        <v>572</v>
      </c>
      <c r="D903" t="s">
        <v>55</v>
      </c>
    </row>
    <row r="904" spans="1:4" x14ac:dyDescent="0.3">
      <c r="A904" s="33" t="s">
        <v>31</v>
      </c>
      <c r="B904" s="34">
        <v>45016</v>
      </c>
      <c r="C904">
        <v>594.88</v>
      </c>
      <c r="D904" t="s">
        <v>55</v>
      </c>
    </row>
    <row r="905" spans="1:4" x14ac:dyDescent="0.3">
      <c r="A905" s="33" t="s">
        <v>31</v>
      </c>
      <c r="B905" s="34">
        <v>45046</v>
      </c>
      <c r="C905">
        <v>618.67520000000002</v>
      </c>
      <c r="D905" t="s">
        <v>55</v>
      </c>
    </row>
    <row r="906" spans="1:4" x14ac:dyDescent="0.3">
      <c r="A906" s="33" t="s">
        <v>31</v>
      </c>
      <c r="B906" s="34">
        <v>45077</v>
      </c>
      <c r="C906">
        <v>643.42220800000007</v>
      </c>
      <c r="D906" t="s">
        <v>55</v>
      </c>
    </row>
    <row r="907" spans="1:4" x14ac:dyDescent="0.3">
      <c r="A907" s="33" t="s">
        <v>31</v>
      </c>
      <c r="B907" s="34">
        <v>45107</v>
      </c>
      <c r="C907">
        <v>669.15909632000012</v>
      </c>
      <c r="D907" t="s">
        <v>55</v>
      </c>
    </row>
    <row r="908" spans="1:4" x14ac:dyDescent="0.3">
      <c r="A908" s="33" t="s">
        <v>31</v>
      </c>
      <c r="B908" s="34">
        <v>45138</v>
      </c>
      <c r="C908">
        <v>695.92546017280017</v>
      </c>
      <c r="D908" t="s">
        <v>55</v>
      </c>
    </row>
    <row r="909" spans="1:4" x14ac:dyDescent="0.3">
      <c r="A909" s="33" t="s">
        <v>31</v>
      </c>
      <c r="B909" s="34">
        <v>45169</v>
      </c>
      <c r="C909">
        <v>723.76247857971225</v>
      </c>
      <c r="D909" t="s">
        <v>55</v>
      </c>
    </row>
    <row r="910" spans="1:4" x14ac:dyDescent="0.3">
      <c r="A910" s="33" t="s">
        <v>31</v>
      </c>
      <c r="B910" s="34">
        <v>45199</v>
      </c>
      <c r="C910">
        <v>752.71297772290075</v>
      </c>
      <c r="D910" t="s">
        <v>55</v>
      </c>
    </row>
    <row r="911" spans="1:4" x14ac:dyDescent="0.3">
      <c r="A911" s="33" t="s">
        <v>31</v>
      </c>
      <c r="B911" s="34">
        <v>45230</v>
      </c>
      <c r="C911">
        <v>782.82149683181683</v>
      </c>
      <c r="D911" t="s">
        <v>55</v>
      </c>
    </row>
    <row r="912" spans="1:4" x14ac:dyDescent="0.3">
      <c r="A912" s="33" t="s">
        <v>31</v>
      </c>
      <c r="B912" s="34">
        <v>45260</v>
      </c>
      <c r="C912">
        <v>814.13435670508954</v>
      </c>
      <c r="D912" t="s">
        <v>55</v>
      </c>
    </row>
    <row r="913" spans="1:4" x14ac:dyDescent="0.3">
      <c r="A913" s="33" t="s">
        <v>31</v>
      </c>
      <c r="B913" s="34">
        <v>45291</v>
      </c>
      <c r="C913">
        <v>846.69973097329319</v>
      </c>
      <c r="D913" t="s">
        <v>55</v>
      </c>
    </row>
    <row r="914" spans="1:4" x14ac:dyDescent="0.3">
      <c r="A914" s="33" t="s">
        <v>31</v>
      </c>
      <c r="B914" s="34">
        <v>45322</v>
      </c>
      <c r="C914">
        <v>880.56772021222491</v>
      </c>
      <c r="D914" t="s">
        <v>55</v>
      </c>
    </row>
    <row r="915" spans="1:4" x14ac:dyDescent="0.3">
      <c r="A915" s="33" t="s">
        <v>31</v>
      </c>
      <c r="B915" s="34">
        <v>45351</v>
      </c>
      <c r="C915">
        <v>915.79042902071399</v>
      </c>
      <c r="D915" t="s">
        <v>55</v>
      </c>
    </row>
    <row r="916" spans="1:4" x14ac:dyDescent="0.3">
      <c r="A916" s="33" t="s">
        <v>31</v>
      </c>
      <c r="B916" s="34">
        <v>45382</v>
      </c>
      <c r="C916">
        <v>952.42204618154256</v>
      </c>
      <c r="D916" t="s">
        <v>55</v>
      </c>
    </row>
    <row r="917" spans="1:4" x14ac:dyDescent="0.3">
      <c r="A917" s="33" t="s">
        <v>31</v>
      </c>
      <c r="B917" s="34">
        <v>45412</v>
      </c>
      <c r="C917">
        <v>990.51892802880434</v>
      </c>
      <c r="D917" t="s">
        <v>55</v>
      </c>
    </row>
    <row r="918" spans="1:4" x14ac:dyDescent="0.3">
      <c r="A918" s="33" t="s">
        <v>31</v>
      </c>
      <c r="B918" s="34">
        <v>45443</v>
      </c>
      <c r="C918">
        <v>1030.1396851499564</v>
      </c>
      <c r="D918" t="s">
        <v>55</v>
      </c>
    </row>
    <row r="919" spans="1:4" x14ac:dyDescent="0.3">
      <c r="A919" s="33" t="s">
        <v>31</v>
      </c>
      <c r="B919" s="34">
        <v>45473</v>
      </c>
      <c r="C919">
        <v>1071.3452725559548</v>
      </c>
      <c r="D919" t="s">
        <v>55</v>
      </c>
    </row>
    <row r="920" spans="1:4" x14ac:dyDescent="0.3">
      <c r="A920" s="33" t="s">
        <v>31</v>
      </c>
      <c r="B920" s="34">
        <v>45504</v>
      </c>
      <c r="C920">
        <v>1114.1990834581929</v>
      </c>
      <c r="D920" t="s">
        <v>55</v>
      </c>
    </row>
    <row r="921" spans="1:4" x14ac:dyDescent="0.3">
      <c r="A921" s="33" t="s">
        <v>31</v>
      </c>
      <c r="B921" s="34">
        <v>45535</v>
      </c>
      <c r="C921">
        <v>1158.7670467965206</v>
      </c>
      <c r="D921" t="s">
        <v>55</v>
      </c>
    </row>
    <row r="922" spans="1:4" x14ac:dyDescent="0.3">
      <c r="A922" s="33" t="s">
        <v>31</v>
      </c>
      <c r="B922" s="34">
        <v>45565</v>
      </c>
      <c r="C922">
        <v>1205.1177286683815</v>
      </c>
      <c r="D922" t="s">
        <v>55</v>
      </c>
    </row>
    <row r="923" spans="1:4" x14ac:dyDescent="0.3">
      <c r="A923" s="33" t="s">
        <v>31</v>
      </c>
      <c r="B923" s="34">
        <v>45596</v>
      </c>
      <c r="C923">
        <v>1253.3224378151167</v>
      </c>
      <c r="D923" t="s">
        <v>55</v>
      </c>
    </row>
    <row r="924" spans="1:4" x14ac:dyDescent="0.3">
      <c r="A924" s="33" t="s">
        <v>31</v>
      </c>
      <c r="B924" s="34">
        <v>45626</v>
      </c>
      <c r="C924">
        <v>1303.4553353277215</v>
      </c>
      <c r="D924" t="s">
        <v>55</v>
      </c>
    </row>
    <row r="925" spans="1:4" x14ac:dyDescent="0.3">
      <c r="A925" s="33" t="s">
        <v>31</v>
      </c>
      <c r="B925" s="34">
        <v>45657</v>
      </c>
      <c r="C925">
        <v>1355.5935487408303</v>
      </c>
      <c r="D925" t="s">
        <v>55</v>
      </c>
    </row>
    <row r="926" spans="1:4" x14ac:dyDescent="0.3">
      <c r="A926" s="33" t="s">
        <v>31</v>
      </c>
      <c r="B926" s="34">
        <v>45688</v>
      </c>
      <c r="C926">
        <v>1409.8172906904636</v>
      </c>
      <c r="D926" t="s">
        <v>55</v>
      </c>
    </row>
    <row r="927" spans="1:4" x14ac:dyDescent="0.3">
      <c r="A927" s="33" t="s">
        <v>31</v>
      </c>
      <c r="B927" s="34">
        <v>45716</v>
      </c>
      <c r="C927">
        <v>1466.2099823180822</v>
      </c>
      <c r="D927" t="s">
        <v>55</v>
      </c>
    </row>
    <row r="928" spans="1:4" x14ac:dyDescent="0.3">
      <c r="A928" s="33" t="s">
        <v>31</v>
      </c>
      <c r="B928" s="34">
        <v>45747</v>
      </c>
      <c r="C928">
        <v>1524.8583816108055</v>
      </c>
      <c r="D928" t="s">
        <v>55</v>
      </c>
    </row>
    <row r="929" spans="1:4" x14ac:dyDescent="0.3">
      <c r="A929" s="33" t="s">
        <v>31</v>
      </c>
      <c r="B929" s="34">
        <v>45777</v>
      </c>
      <c r="C929">
        <v>1585.8527168752378</v>
      </c>
      <c r="D929" t="s">
        <v>55</v>
      </c>
    </row>
    <row r="930" spans="1:4" x14ac:dyDescent="0.3">
      <c r="A930" s="33" t="s">
        <v>31</v>
      </c>
      <c r="B930" s="34">
        <v>45808</v>
      </c>
      <c r="C930">
        <v>1649.2868255502474</v>
      </c>
      <c r="D930" t="s">
        <v>55</v>
      </c>
    </row>
    <row r="931" spans="1:4" x14ac:dyDescent="0.3">
      <c r="A931" s="33" t="s">
        <v>31</v>
      </c>
      <c r="B931" s="34">
        <v>45838</v>
      </c>
      <c r="C931">
        <v>1715.2582985722574</v>
      </c>
      <c r="D931" t="s">
        <v>55</v>
      </c>
    </row>
    <row r="932" spans="1:4" x14ac:dyDescent="0.3">
      <c r="A932" s="33" t="s">
        <v>31</v>
      </c>
      <c r="B932" s="34">
        <v>45869</v>
      </c>
      <c r="C932">
        <v>1783.8686305151477</v>
      </c>
      <c r="D932" t="s">
        <v>55</v>
      </c>
    </row>
    <row r="933" spans="1:4" x14ac:dyDescent="0.3">
      <c r="A933" s="33" t="s">
        <v>31</v>
      </c>
      <c r="B933" s="34">
        <v>45900</v>
      </c>
      <c r="C933">
        <v>1855.2233757357537</v>
      </c>
      <c r="D933" t="s">
        <v>55</v>
      </c>
    </row>
    <row r="934" spans="1:4" x14ac:dyDescent="0.3">
      <c r="A934" s="33" t="s">
        <v>31</v>
      </c>
      <c r="B934" s="34">
        <v>45930</v>
      </c>
      <c r="C934">
        <v>1929.432310765184</v>
      </c>
      <c r="D934" t="s">
        <v>55</v>
      </c>
    </row>
    <row r="935" spans="1:4" x14ac:dyDescent="0.3">
      <c r="A935" s="33" t="s">
        <v>31</v>
      </c>
      <c r="B935" s="34">
        <v>45961</v>
      </c>
      <c r="C935">
        <v>2006.6096031957914</v>
      </c>
      <c r="D935" t="s">
        <v>55</v>
      </c>
    </row>
    <row r="936" spans="1:4" x14ac:dyDescent="0.3">
      <c r="A936" s="33" t="s">
        <v>31</v>
      </c>
      <c r="B936" s="34">
        <v>45991</v>
      </c>
      <c r="C936">
        <v>2086.8739873236232</v>
      </c>
      <c r="D936" t="s">
        <v>55</v>
      </c>
    </row>
    <row r="937" spans="1:4" x14ac:dyDescent="0.3">
      <c r="A937" s="33" t="s">
        <v>31</v>
      </c>
      <c r="B937" s="34">
        <v>46022</v>
      </c>
      <c r="C937">
        <v>2170.3489468165681</v>
      </c>
      <c r="D937" t="s">
        <v>55</v>
      </c>
    </row>
    <row r="938" spans="1:4" x14ac:dyDescent="0.3">
      <c r="A938" s="33" t="s">
        <v>32</v>
      </c>
      <c r="B938" s="34">
        <v>44957</v>
      </c>
      <c r="C938">
        <v>57.375</v>
      </c>
      <c r="D938" t="s">
        <v>55</v>
      </c>
    </row>
    <row r="939" spans="1:4" x14ac:dyDescent="0.3">
      <c r="A939" s="33" t="s">
        <v>32</v>
      </c>
      <c r="B939" s="34">
        <v>44985</v>
      </c>
      <c r="C939">
        <v>59.67</v>
      </c>
      <c r="D939" t="s">
        <v>55</v>
      </c>
    </row>
    <row r="940" spans="1:4" x14ac:dyDescent="0.3">
      <c r="A940" s="33" t="s">
        <v>32</v>
      </c>
      <c r="B940" s="34">
        <v>45016</v>
      </c>
      <c r="C940">
        <v>62.056800000000003</v>
      </c>
      <c r="D940" t="s">
        <v>55</v>
      </c>
    </row>
    <row r="941" spans="1:4" x14ac:dyDescent="0.3">
      <c r="A941" s="33" t="s">
        <v>32</v>
      </c>
      <c r="B941" s="34">
        <v>45046</v>
      </c>
      <c r="C941">
        <v>64.539072000000004</v>
      </c>
      <c r="D941" t="s">
        <v>55</v>
      </c>
    </row>
    <row r="942" spans="1:4" x14ac:dyDescent="0.3">
      <c r="A942" s="33" t="s">
        <v>32</v>
      </c>
      <c r="B942" s="34">
        <v>45077</v>
      </c>
      <c r="C942">
        <v>67.120634880000011</v>
      </c>
      <c r="D942" t="s">
        <v>55</v>
      </c>
    </row>
    <row r="943" spans="1:4" x14ac:dyDescent="0.3">
      <c r="A943" s="33" t="s">
        <v>32</v>
      </c>
      <c r="B943" s="34">
        <v>45107</v>
      </c>
      <c r="C943">
        <v>69.805460275200019</v>
      </c>
      <c r="D943" t="s">
        <v>55</v>
      </c>
    </row>
    <row r="944" spans="1:4" x14ac:dyDescent="0.3">
      <c r="A944" s="33" t="s">
        <v>32</v>
      </c>
      <c r="B944" s="34">
        <v>45138</v>
      </c>
      <c r="C944">
        <v>72.597678686208027</v>
      </c>
      <c r="D944" t="s">
        <v>55</v>
      </c>
    </row>
    <row r="945" spans="1:4" x14ac:dyDescent="0.3">
      <c r="A945" s="33" t="s">
        <v>32</v>
      </c>
      <c r="B945" s="34">
        <v>45169</v>
      </c>
      <c r="C945">
        <v>75.50158583365635</v>
      </c>
      <c r="D945" t="s">
        <v>55</v>
      </c>
    </row>
    <row r="946" spans="1:4" x14ac:dyDescent="0.3">
      <c r="A946" s="33" t="s">
        <v>32</v>
      </c>
      <c r="B946" s="34">
        <v>45199</v>
      </c>
      <c r="C946">
        <v>78.521649267002601</v>
      </c>
      <c r="D946" t="s">
        <v>55</v>
      </c>
    </row>
    <row r="947" spans="1:4" x14ac:dyDescent="0.3">
      <c r="A947" s="33" t="s">
        <v>32</v>
      </c>
      <c r="B947" s="34">
        <v>45230</v>
      </c>
      <c r="C947">
        <v>81.662515237682712</v>
      </c>
      <c r="D947" t="s">
        <v>55</v>
      </c>
    </row>
    <row r="948" spans="1:4" x14ac:dyDescent="0.3">
      <c r="A948" s="33" t="s">
        <v>32</v>
      </c>
      <c r="B948" s="34">
        <v>45260</v>
      </c>
      <c r="C948">
        <v>84.92901584719003</v>
      </c>
      <c r="D948" t="s">
        <v>55</v>
      </c>
    </row>
    <row r="949" spans="1:4" x14ac:dyDescent="0.3">
      <c r="A949" s="33" t="s">
        <v>32</v>
      </c>
      <c r="B949" s="34">
        <v>45291</v>
      </c>
      <c r="C949">
        <v>88.326176481077638</v>
      </c>
      <c r="D949" t="s">
        <v>55</v>
      </c>
    </row>
    <row r="950" spans="1:4" x14ac:dyDescent="0.3">
      <c r="A950" s="33" t="s">
        <v>32</v>
      </c>
      <c r="B950" s="34">
        <v>45322</v>
      </c>
      <c r="C950">
        <v>91.859223540320741</v>
      </c>
      <c r="D950" t="s">
        <v>55</v>
      </c>
    </row>
    <row r="951" spans="1:4" x14ac:dyDescent="0.3">
      <c r="A951" s="33" t="s">
        <v>32</v>
      </c>
      <c r="B951" s="34">
        <v>45351</v>
      </c>
      <c r="C951">
        <v>95.533592481933567</v>
      </c>
      <c r="D951" t="s">
        <v>55</v>
      </c>
    </row>
    <row r="952" spans="1:4" x14ac:dyDescent="0.3">
      <c r="A952" s="33" t="s">
        <v>32</v>
      </c>
      <c r="B952" s="34">
        <v>45382</v>
      </c>
      <c r="C952">
        <v>99.354936181210917</v>
      </c>
      <c r="D952" t="s">
        <v>55</v>
      </c>
    </row>
    <row r="953" spans="1:4" x14ac:dyDescent="0.3">
      <c r="A953" s="33" t="s">
        <v>32</v>
      </c>
      <c r="B953" s="34">
        <v>45412</v>
      </c>
      <c r="C953">
        <v>103.32913362845936</v>
      </c>
      <c r="D953" t="s">
        <v>55</v>
      </c>
    </row>
    <row r="954" spans="1:4" x14ac:dyDescent="0.3">
      <c r="A954" s="33" t="s">
        <v>32</v>
      </c>
      <c r="B954" s="34">
        <v>45443</v>
      </c>
      <c r="C954">
        <v>107.46229897359774</v>
      </c>
      <c r="D954" t="s">
        <v>55</v>
      </c>
    </row>
    <row r="955" spans="1:4" x14ac:dyDescent="0.3">
      <c r="A955" s="33" t="s">
        <v>32</v>
      </c>
      <c r="B955" s="34">
        <v>45473</v>
      </c>
      <c r="C955">
        <v>111.76079093254165</v>
      </c>
      <c r="D955" t="s">
        <v>55</v>
      </c>
    </row>
    <row r="956" spans="1:4" x14ac:dyDescent="0.3">
      <c r="A956" s="33" t="s">
        <v>32</v>
      </c>
      <c r="B956" s="34">
        <v>45504</v>
      </c>
      <c r="C956">
        <v>116.23122256984333</v>
      </c>
      <c r="D956" t="s">
        <v>55</v>
      </c>
    </row>
    <row r="957" spans="1:4" x14ac:dyDescent="0.3">
      <c r="A957" s="33" t="s">
        <v>32</v>
      </c>
      <c r="B957" s="34">
        <v>45535</v>
      </c>
      <c r="C957">
        <v>120.88047147263707</v>
      </c>
      <c r="D957" t="s">
        <v>55</v>
      </c>
    </row>
    <row r="958" spans="1:4" x14ac:dyDescent="0.3">
      <c r="A958" s="33" t="s">
        <v>32</v>
      </c>
      <c r="B958" s="34">
        <v>45565</v>
      </c>
      <c r="C958">
        <v>125.71569033154256</v>
      </c>
      <c r="D958" t="s">
        <v>55</v>
      </c>
    </row>
    <row r="959" spans="1:4" x14ac:dyDescent="0.3">
      <c r="A959" s="33" t="s">
        <v>32</v>
      </c>
      <c r="B959" s="34">
        <v>45596</v>
      </c>
      <c r="C959">
        <v>130.74431794480427</v>
      </c>
      <c r="D959" t="s">
        <v>55</v>
      </c>
    </row>
    <row r="960" spans="1:4" x14ac:dyDescent="0.3">
      <c r="A960" s="33" t="s">
        <v>32</v>
      </c>
      <c r="B960" s="34">
        <v>45626</v>
      </c>
      <c r="C960">
        <v>135.97409066259644</v>
      </c>
      <c r="D960" t="s">
        <v>55</v>
      </c>
    </row>
    <row r="961" spans="1:4" x14ac:dyDescent="0.3">
      <c r="A961" s="33" t="s">
        <v>32</v>
      </c>
      <c r="B961" s="34">
        <v>45657</v>
      </c>
      <c r="C961">
        <v>141.4130542891003</v>
      </c>
      <c r="D961" t="s">
        <v>55</v>
      </c>
    </row>
    <row r="962" spans="1:4" x14ac:dyDescent="0.3">
      <c r="A962" s="33" t="s">
        <v>32</v>
      </c>
      <c r="B962" s="34">
        <v>45688</v>
      </c>
      <c r="C962">
        <v>147.06957646066431</v>
      </c>
      <c r="D962" t="s">
        <v>55</v>
      </c>
    </row>
    <row r="963" spans="1:4" x14ac:dyDescent="0.3">
      <c r="A963" s="33" t="s">
        <v>32</v>
      </c>
      <c r="B963" s="34">
        <v>45716</v>
      </c>
      <c r="C963">
        <v>152.95235951909089</v>
      </c>
      <c r="D963" t="s">
        <v>55</v>
      </c>
    </row>
    <row r="964" spans="1:4" x14ac:dyDescent="0.3">
      <c r="A964" s="33" t="s">
        <v>32</v>
      </c>
      <c r="B964" s="34">
        <v>45747</v>
      </c>
      <c r="C964">
        <v>159.07045389985453</v>
      </c>
      <c r="D964" t="s">
        <v>55</v>
      </c>
    </row>
    <row r="965" spans="1:4" x14ac:dyDescent="0.3">
      <c r="A965" s="33" t="s">
        <v>32</v>
      </c>
      <c r="B965" s="34">
        <v>45777</v>
      </c>
      <c r="C965">
        <v>165.4332720558487</v>
      </c>
      <c r="D965" t="s">
        <v>55</v>
      </c>
    </row>
    <row r="966" spans="1:4" x14ac:dyDescent="0.3">
      <c r="A966" s="33" t="s">
        <v>32</v>
      </c>
      <c r="B966" s="34">
        <v>45808</v>
      </c>
      <c r="C966">
        <v>172.05060293808265</v>
      </c>
      <c r="D966" t="s">
        <v>55</v>
      </c>
    </row>
    <row r="967" spans="1:4" x14ac:dyDescent="0.3">
      <c r="A967" s="33" t="s">
        <v>32</v>
      </c>
      <c r="B967" s="34">
        <v>45838</v>
      </c>
      <c r="C967">
        <v>178.93262705560596</v>
      </c>
      <c r="D967" t="s">
        <v>55</v>
      </c>
    </row>
    <row r="968" spans="1:4" x14ac:dyDescent="0.3">
      <c r="A968" s="33" t="s">
        <v>32</v>
      </c>
      <c r="B968" s="34">
        <v>45869</v>
      </c>
      <c r="C968">
        <v>186.0899321378302</v>
      </c>
      <c r="D968" t="s">
        <v>55</v>
      </c>
    </row>
    <row r="969" spans="1:4" x14ac:dyDescent="0.3">
      <c r="A969" s="33" t="s">
        <v>32</v>
      </c>
      <c r="B969" s="34">
        <v>45900</v>
      </c>
      <c r="C969">
        <v>193.53352942334342</v>
      </c>
      <c r="D969" t="s">
        <v>55</v>
      </c>
    </row>
    <row r="970" spans="1:4" x14ac:dyDescent="0.3">
      <c r="A970" s="33" t="s">
        <v>32</v>
      </c>
      <c r="B970" s="34">
        <v>45930</v>
      </c>
      <c r="C970">
        <v>201.27487060027715</v>
      </c>
      <c r="D970" t="s">
        <v>55</v>
      </c>
    </row>
    <row r="971" spans="1:4" x14ac:dyDescent="0.3">
      <c r="A971" s="33" t="s">
        <v>32</v>
      </c>
      <c r="B971" s="34">
        <v>45961</v>
      </c>
      <c r="C971">
        <v>209.32586542428825</v>
      </c>
      <c r="D971" t="s">
        <v>55</v>
      </c>
    </row>
    <row r="972" spans="1:4" x14ac:dyDescent="0.3">
      <c r="A972" s="33" t="s">
        <v>32</v>
      </c>
      <c r="B972" s="34">
        <v>45991</v>
      </c>
      <c r="C972">
        <v>217.6989000412598</v>
      </c>
      <c r="D972" t="s">
        <v>55</v>
      </c>
    </row>
    <row r="973" spans="1:4" x14ac:dyDescent="0.3">
      <c r="A973" s="33" t="s">
        <v>32</v>
      </c>
      <c r="B973" s="34">
        <v>46022</v>
      </c>
      <c r="C973">
        <v>226.40685604291019</v>
      </c>
      <c r="D973" t="s">
        <v>55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55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55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55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55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55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55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55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55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55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55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55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55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55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55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55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55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55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55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55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55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55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55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55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55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55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55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55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55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55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55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55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55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55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55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55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55</v>
      </c>
    </row>
    <row r="1010" spans="1:4" x14ac:dyDescent="0.3">
      <c r="A1010" s="33" t="s">
        <v>34</v>
      </c>
      <c r="B1010" s="34">
        <v>44957</v>
      </c>
      <c r="C1010">
        <v>7207.375</v>
      </c>
      <c r="D1010" t="s">
        <v>55</v>
      </c>
    </row>
    <row r="1011" spans="1:4" x14ac:dyDescent="0.3">
      <c r="A1011" s="33" t="s">
        <v>34</v>
      </c>
      <c r="B1011" s="34">
        <v>44985</v>
      </c>
      <c r="C1011">
        <v>7675.67</v>
      </c>
      <c r="D1011" t="s">
        <v>55</v>
      </c>
    </row>
    <row r="1012" spans="1:4" x14ac:dyDescent="0.3">
      <c r="A1012" s="33" t="s">
        <v>34</v>
      </c>
      <c r="B1012" s="34">
        <v>45016</v>
      </c>
      <c r="C1012">
        <v>8175.2968000000001</v>
      </c>
      <c r="D1012" t="s">
        <v>55</v>
      </c>
    </row>
    <row r="1013" spans="1:4" x14ac:dyDescent="0.3">
      <c r="A1013" s="33" t="s">
        <v>34</v>
      </c>
      <c r="B1013" s="34">
        <v>45046</v>
      </c>
      <c r="C1013">
        <v>8708.3906999999999</v>
      </c>
      <c r="D1013" t="s">
        <v>55</v>
      </c>
    </row>
    <row r="1014" spans="1:4" x14ac:dyDescent="0.3">
      <c r="A1014" s="33" t="s">
        <v>34</v>
      </c>
      <c r="B1014" s="34">
        <v>45077</v>
      </c>
      <c r="C1014">
        <v>6557.6386000000002</v>
      </c>
      <c r="D1014" t="s">
        <v>55</v>
      </c>
    </row>
    <row r="1015" spans="1:4" x14ac:dyDescent="0.3">
      <c r="A1015" s="33" t="s">
        <v>34</v>
      </c>
      <c r="B1015" s="34">
        <v>45107</v>
      </c>
      <c r="C1015">
        <v>6974.2995000000001</v>
      </c>
      <c r="D1015" t="s">
        <v>55</v>
      </c>
    </row>
    <row r="1016" spans="1:4" x14ac:dyDescent="0.3">
      <c r="A1016" s="33" t="s">
        <v>34</v>
      </c>
      <c r="B1016" s="34">
        <v>45138</v>
      </c>
      <c r="C1016">
        <v>7418.4318000000003</v>
      </c>
      <c r="D1016" t="s">
        <v>55</v>
      </c>
    </row>
    <row r="1017" spans="1:4" x14ac:dyDescent="0.3">
      <c r="A1017" s="33" t="s">
        <v>34</v>
      </c>
      <c r="B1017" s="34">
        <v>45169</v>
      </c>
      <c r="C1017">
        <v>7891.8905999999997</v>
      </c>
      <c r="D1017" t="s">
        <v>55</v>
      </c>
    </row>
    <row r="1018" spans="1:4" x14ac:dyDescent="0.3">
      <c r="A1018" s="33" t="s">
        <v>34</v>
      </c>
      <c r="B1018" s="34">
        <v>45199</v>
      </c>
      <c r="C1018">
        <v>8396.6582999999991</v>
      </c>
      <c r="D1018" t="s">
        <v>55</v>
      </c>
    </row>
    <row r="1019" spans="1:4" x14ac:dyDescent="0.3">
      <c r="A1019" s="33" t="s">
        <v>34</v>
      </c>
      <c r="B1019" s="34">
        <v>45230</v>
      </c>
      <c r="C1019">
        <v>8934.8531000000003</v>
      </c>
      <c r="D1019" t="s">
        <v>55</v>
      </c>
    </row>
    <row r="1020" spans="1:4" x14ac:dyDescent="0.3">
      <c r="A1020" s="33" t="s">
        <v>34</v>
      </c>
      <c r="B1020" s="34">
        <v>45260</v>
      </c>
      <c r="C1020">
        <v>9508.7386000000006</v>
      </c>
      <c r="D1020" t="s">
        <v>55</v>
      </c>
    </row>
    <row r="1021" spans="1:4" x14ac:dyDescent="0.3">
      <c r="A1021" s="33" t="s">
        <v>34</v>
      </c>
      <c r="B1021" s="34">
        <v>45291</v>
      </c>
      <c r="C1021">
        <v>10120.734</v>
      </c>
      <c r="D1021" t="s">
        <v>55</v>
      </c>
    </row>
    <row r="1022" spans="1:4" x14ac:dyDescent="0.3">
      <c r="A1022" s="33" t="s">
        <v>34</v>
      </c>
      <c r="B1022" s="34">
        <v>45322</v>
      </c>
      <c r="C1022">
        <v>10773.424499999999</v>
      </c>
      <c r="D1022" t="s">
        <v>55</v>
      </c>
    </row>
    <row r="1023" spans="1:4" x14ac:dyDescent="0.3">
      <c r="A1023" s="33" t="s">
        <v>34</v>
      </c>
      <c r="B1023" s="34">
        <v>45351</v>
      </c>
      <c r="C1023">
        <v>11469.5728</v>
      </c>
      <c r="D1023" t="s">
        <v>55</v>
      </c>
    </row>
    <row r="1024" spans="1:4" x14ac:dyDescent="0.3">
      <c r="A1024" s="33" t="s">
        <v>34</v>
      </c>
      <c r="B1024" s="34">
        <v>45382</v>
      </c>
      <c r="C1024">
        <v>12212.1319</v>
      </c>
      <c r="D1024" t="s">
        <v>55</v>
      </c>
    </row>
    <row r="1025" spans="1:4" x14ac:dyDescent="0.3">
      <c r="A1025" s="33" t="s">
        <v>34</v>
      </c>
      <c r="B1025" s="34">
        <v>45412</v>
      </c>
      <c r="C1025">
        <v>13004.257600000001</v>
      </c>
      <c r="D1025" t="s">
        <v>55</v>
      </c>
    </row>
    <row r="1026" spans="1:4" x14ac:dyDescent="0.3">
      <c r="A1026" s="33" t="s">
        <v>34</v>
      </c>
      <c r="B1026" s="34">
        <v>45443</v>
      </c>
      <c r="C1026">
        <v>13849.323200000001</v>
      </c>
      <c r="D1026" t="s">
        <v>55</v>
      </c>
    </row>
    <row r="1027" spans="1:4" x14ac:dyDescent="0.3">
      <c r="A1027" s="33" t="s">
        <v>34</v>
      </c>
      <c r="B1027" s="34">
        <v>45473</v>
      </c>
      <c r="C1027">
        <v>10463.399100000001</v>
      </c>
      <c r="D1027" t="s">
        <v>55</v>
      </c>
    </row>
    <row r="1028" spans="1:4" x14ac:dyDescent="0.3">
      <c r="A1028" s="33" t="s">
        <v>34</v>
      </c>
      <c r="B1028" s="34">
        <v>45504</v>
      </c>
      <c r="C1028">
        <v>11125.2816</v>
      </c>
      <c r="D1028" t="s">
        <v>55</v>
      </c>
    </row>
    <row r="1029" spans="1:4" x14ac:dyDescent="0.3">
      <c r="A1029" s="33" t="s">
        <v>34</v>
      </c>
      <c r="B1029" s="34">
        <v>45535</v>
      </c>
      <c r="C1029">
        <v>11830.673699999999</v>
      </c>
      <c r="D1029" t="s">
        <v>55</v>
      </c>
    </row>
    <row r="1030" spans="1:4" x14ac:dyDescent="0.3">
      <c r="A1030" s="33" t="s">
        <v>34</v>
      </c>
      <c r="B1030" s="34">
        <v>45565</v>
      </c>
      <c r="C1030">
        <v>12582.5082</v>
      </c>
      <c r="D1030" t="s">
        <v>55</v>
      </c>
    </row>
    <row r="1031" spans="1:4" x14ac:dyDescent="0.3">
      <c r="A1031" s="33" t="s">
        <v>34</v>
      </c>
      <c r="B1031" s="34">
        <v>45596</v>
      </c>
      <c r="C1031">
        <v>13383.918600000001</v>
      </c>
      <c r="D1031" t="s">
        <v>55</v>
      </c>
    </row>
    <row r="1032" spans="1:4" x14ac:dyDescent="0.3">
      <c r="A1032" s="33" t="s">
        <v>34</v>
      </c>
      <c r="B1032" s="34">
        <v>45626</v>
      </c>
      <c r="C1032">
        <v>14238.253000000001</v>
      </c>
      <c r="D1032" t="s">
        <v>55</v>
      </c>
    </row>
    <row r="1033" spans="1:4" x14ac:dyDescent="0.3">
      <c r="A1033" s="33" t="s">
        <v>34</v>
      </c>
      <c r="B1033" s="34">
        <v>45657</v>
      </c>
      <c r="C1033">
        <v>15149.0893</v>
      </c>
      <c r="D1033" t="s">
        <v>55</v>
      </c>
    </row>
    <row r="1034" spans="1:4" x14ac:dyDescent="0.3">
      <c r="A1034" s="33" t="s">
        <v>34</v>
      </c>
      <c r="B1034" s="34">
        <v>45688</v>
      </c>
      <c r="C1034">
        <v>11616.146699999999</v>
      </c>
      <c r="D1034" t="s">
        <v>55</v>
      </c>
    </row>
    <row r="1035" spans="1:4" x14ac:dyDescent="0.3">
      <c r="A1035" s="33" t="s">
        <v>34</v>
      </c>
      <c r="B1035" s="34">
        <v>45716</v>
      </c>
      <c r="C1035">
        <v>9183.5583000000006</v>
      </c>
      <c r="D1035" t="s">
        <v>55</v>
      </c>
    </row>
    <row r="1036" spans="1:4" x14ac:dyDescent="0.3">
      <c r="A1036" s="33" t="s">
        <v>34</v>
      </c>
      <c r="B1036" s="34">
        <v>45747</v>
      </c>
      <c r="C1036">
        <v>9729.8474999999999</v>
      </c>
      <c r="D1036" t="s">
        <v>55</v>
      </c>
    </row>
    <row r="1037" spans="1:4" x14ac:dyDescent="0.3">
      <c r="A1037" s="33" t="s">
        <v>34</v>
      </c>
      <c r="B1037" s="34">
        <v>45777</v>
      </c>
      <c r="C1037">
        <v>10310.514499999999</v>
      </c>
      <c r="D1037" t="s">
        <v>55</v>
      </c>
    </row>
    <row r="1038" spans="1:4" x14ac:dyDescent="0.3">
      <c r="A1038" s="33" t="s">
        <v>34</v>
      </c>
      <c r="B1038" s="34">
        <v>45808</v>
      </c>
      <c r="C1038">
        <v>10927.811299999999</v>
      </c>
      <c r="D1038" t="s">
        <v>55</v>
      </c>
    </row>
    <row r="1039" spans="1:4" x14ac:dyDescent="0.3">
      <c r="A1039" s="33" t="s">
        <v>34</v>
      </c>
      <c r="B1039" s="34">
        <v>45838</v>
      </c>
      <c r="C1039">
        <v>11584.141299999999</v>
      </c>
      <c r="D1039" t="s">
        <v>55</v>
      </c>
    </row>
    <row r="1040" spans="1:4" x14ac:dyDescent="0.3">
      <c r="A1040" s="33" t="s">
        <v>34</v>
      </c>
      <c r="B1040" s="34">
        <v>45869</v>
      </c>
      <c r="C1040">
        <v>12282.0697</v>
      </c>
      <c r="D1040" t="s">
        <v>55</v>
      </c>
    </row>
    <row r="1041" spans="1:4" x14ac:dyDescent="0.3">
      <c r="A1041" s="33" t="s">
        <v>34</v>
      </c>
      <c r="B1041" s="34">
        <v>45900</v>
      </c>
      <c r="C1041">
        <v>13024.334699999999</v>
      </c>
      <c r="D1041" t="s">
        <v>55</v>
      </c>
    </row>
    <row r="1042" spans="1:4" x14ac:dyDescent="0.3">
      <c r="A1042" s="33" t="s">
        <v>34</v>
      </c>
      <c r="B1042" s="34">
        <v>45930</v>
      </c>
      <c r="C1042">
        <v>13813.859</v>
      </c>
      <c r="D1042" t="s">
        <v>55</v>
      </c>
    </row>
    <row r="1043" spans="1:4" x14ac:dyDescent="0.3">
      <c r="A1043" s="33" t="s">
        <v>34</v>
      </c>
      <c r="B1043" s="34">
        <v>45961</v>
      </c>
      <c r="C1043">
        <v>11109.7857</v>
      </c>
      <c r="D1043" t="s">
        <v>55</v>
      </c>
    </row>
    <row r="1044" spans="1:4" x14ac:dyDescent="0.3">
      <c r="A1044" s="33" t="s">
        <v>34</v>
      </c>
      <c r="B1044" s="34">
        <v>45991</v>
      </c>
      <c r="C1044">
        <v>11755.3218</v>
      </c>
      <c r="D1044" t="s">
        <v>55</v>
      </c>
    </row>
    <row r="1045" spans="1:4" x14ac:dyDescent="0.3">
      <c r="A1045" s="33" t="s">
        <v>34</v>
      </c>
      <c r="B1045" s="34">
        <v>46022</v>
      </c>
      <c r="C1045">
        <v>12440.759400000001</v>
      </c>
      <c r="D1045" t="s">
        <v>55</v>
      </c>
    </row>
    <row r="1046" spans="1:4" x14ac:dyDescent="0.3">
      <c r="A1046" s="33" t="s">
        <v>35</v>
      </c>
      <c r="B1046" s="34">
        <v>44957</v>
      </c>
      <c r="C1046">
        <v>0</v>
      </c>
      <c r="D1046" t="s">
        <v>55</v>
      </c>
    </row>
    <row r="1047" spans="1:4" x14ac:dyDescent="0.3">
      <c r="A1047" s="33" t="s">
        <v>35</v>
      </c>
      <c r="B1047" s="34">
        <v>44985</v>
      </c>
      <c r="C1047">
        <v>0</v>
      </c>
      <c r="D1047" t="s">
        <v>55</v>
      </c>
    </row>
    <row r="1048" spans="1:4" x14ac:dyDescent="0.3">
      <c r="A1048" s="33" t="s">
        <v>35</v>
      </c>
      <c r="B1048" s="34">
        <v>45016</v>
      </c>
      <c r="C1048">
        <v>0</v>
      </c>
      <c r="D1048" t="s">
        <v>55</v>
      </c>
    </row>
    <row r="1049" spans="1:4" x14ac:dyDescent="0.3">
      <c r="A1049" s="33" t="s">
        <v>35</v>
      </c>
      <c r="B1049" s="34">
        <v>45046</v>
      </c>
      <c r="C1049">
        <v>0</v>
      </c>
      <c r="D1049" t="s">
        <v>55</v>
      </c>
    </row>
    <row r="1050" spans="1:4" x14ac:dyDescent="0.3">
      <c r="A1050" s="33" t="s">
        <v>35</v>
      </c>
      <c r="B1050" s="34">
        <v>45077</v>
      </c>
      <c r="C1050">
        <v>0</v>
      </c>
      <c r="D1050" t="s">
        <v>55</v>
      </c>
    </row>
    <row r="1051" spans="1:4" x14ac:dyDescent="0.3">
      <c r="A1051" s="33" t="s">
        <v>35</v>
      </c>
      <c r="B1051" s="34">
        <v>45107</v>
      </c>
      <c r="C1051">
        <v>0</v>
      </c>
      <c r="D1051" t="s">
        <v>55</v>
      </c>
    </row>
    <row r="1052" spans="1:4" x14ac:dyDescent="0.3">
      <c r="A1052" s="33" t="s">
        <v>35</v>
      </c>
      <c r="B1052" s="34">
        <v>45138</v>
      </c>
      <c r="C1052">
        <v>0</v>
      </c>
      <c r="D1052" t="s">
        <v>55</v>
      </c>
    </row>
    <row r="1053" spans="1:4" x14ac:dyDescent="0.3">
      <c r="A1053" s="33" t="s">
        <v>35</v>
      </c>
      <c r="B1053" s="34">
        <v>45169</v>
      </c>
      <c r="C1053">
        <v>0</v>
      </c>
      <c r="D1053" t="s">
        <v>55</v>
      </c>
    </row>
    <row r="1054" spans="1:4" x14ac:dyDescent="0.3">
      <c r="A1054" s="33" t="s">
        <v>35</v>
      </c>
      <c r="B1054" s="34">
        <v>45199</v>
      </c>
      <c r="C1054">
        <v>0</v>
      </c>
      <c r="D1054" t="s">
        <v>55</v>
      </c>
    </row>
    <row r="1055" spans="1:4" x14ac:dyDescent="0.3">
      <c r="A1055" s="33" t="s">
        <v>35</v>
      </c>
      <c r="B1055" s="34">
        <v>45230</v>
      </c>
      <c r="C1055">
        <v>0</v>
      </c>
      <c r="D1055" t="s">
        <v>55</v>
      </c>
    </row>
    <row r="1056" spans="1:4" x14ac:dyDescent="0.3">
      <c r="A1056" s="33" t="s">
        <v>35</v>
      </c>
      <c r="B1056" s="34">
        <v>45260</v>
      </c>
      <c r="C1056">
        <v>0</v>
      </c>
      <c r="D1056" t="s">
        <v>55</v>
      </c>
    </row>
    <row r="1057" spans="1:4" x14ac:dyDescent="0.3">
      <c r="A1057" s="33" t="s">
        <v>35</v>
      </c>
      <c r="B1057" s="34">
        <v>45291</v>
      </c>
      <c r="C1057">
        <v>0</v>
      </c>
      <c r="D1057" t="s">
        <v>55</v>
      </c>
    </row>
    <row r="1058" spans="1:4" x14ac:dyDescent="0.3">
      <c r="A1058" s="33" t="s">
        <v>35</v>
      </c>
      <c r="B1058" s="34">
        <v>45322</v>
      </c>
      <c r="C1058">
        <v>0</v>
      </c>
      <c r="D1058" t="s">
        <v>55</v>
      </c>
    </row>
    <row r="1059" spans="1:4" x14ac:dyDescent="0.3">
      <c r="A1059" s="33" t="s">
        <v>35</v>
      </c>
      <c r="B1059" s="34">
        <v>45351</v>
      </c>
      <c r="C1059">
        <v>0</v>
      </c>
      <c r="D1059" t="s">
        <v>55</v>
      </c>
    </row>
    <row r="1060" spans="1:4" x14ac:dyDescent="0.3">
      <c r="A1060" s="33" t="s">
        <v>35</v>
      </c>
      <c r="B1060" s="34">
        <v>45382</v>
      </c>
      <c r="C1060">
        <v>0</v>
      </c>
      <c r="D1060" t="s">
        <v>55</v>
      </c>
    </row>
    <row r="1061" spans="1:4" x14ac:dyDescent="0.3">
      <c r="A1061" s="33" t="s">
        <v>35</v>
      </c>
      <c r="B1061" s="34">
        <v>45412</v>
      </c>
      <c r="C1061">
        <v>0</v>
      </c>
      <c r="D1061" t="s">
        <v>55</v>
      </c>
    </row>
    <row r="1062" spans="1:4" x14ac:dyDescent="0.3">
      <c r="A1062" s="33" t="s">
        <v>35</v>
      </c>
      <c r="B1062" s="34">
        <v>45443</v>
      </c>
      <c r="C1062">
        <v>0</v>
      </c>
      <c r="D1062" t="s">
        <v>55</v>
      </c>
    </row>
    <row r="1063" spans="1:4" x14ac:dyDescent="0.3">
      <c r="A1063" s="33" t="s">
        <v>35</v>
      </c>
      <c r="B1063" s="34">
        <v>45473</v>
      </c>
      <c r="C1063">
        <v>0</v>
      </c>
      <c r="D1063" t="s">
        <v>55</v>
      </c>
    </row>
    <row r="1064" spans="1:4" x14ac:dyDescent="0.3">
      <c r="A1064" s="33" t="s">
        <v>35</v>
      </c>
      <c r="B1064" s="34">
        <v>45504</v>
      </c>
      <c r="C1064">
        <v>0</v>
      </c>
      <c r="D1064" t="s">
        <v>55</v>
      </c>
    </row>
    <row r="1065" spans="1:4" x14ac:dyDescent="0.3">
      <c r="A1065" s="33" t="s">
        <v>35</v>
      </c>
      <c r="B1065" s="34">
        <v>45535</v>
      </c>
      <c r="C1065">
        <v>0</v>
      </c>
      <c r="D1065" t="s">
        <v>55</v>
      </c>
    </row>
    <row r="1066" spans="1:4" x14ac:dyDescent="0.3">
      <c r="A1066" s="33" t="s">
        <v>35</v>
      </c>
      <c r="B1066" s="34">
        <v>45565</v>
      </c>
      <c r="C1066">
        <v>0</v>
      </c>
      <c r="D1066" t="s">
        <v>55</v>
      </c>
    </row>
    <row r="1067" spans="1:4" x14ac:dyDescent="0.3">
      <c r="A1067" s="33" t="s">
        <v>35</v>
      </c>
      <c r="B1067" s="34">
        <v>45596</v>
      </c>
      <c r="C1067">
        <v>0</v>
      </c>
      <c r="D1067" t="s">
        <v>55</v>
      </c>
    </row>
    <row r="1068" spans="1:4" x14ac:dyDescent="0.3">
      <c r="A1068" s="33" t="s">
        <v>35</v>
      </c>
      <c r="B1068" s="34">
        <v>45626</v>
      </c>
      <c r="C1068">
        <v>0</v>
      </c>
      <c r="D1068" t="s">
        <v>55</v>
      </c>
    </row>
    <row r="1069" spans="1:4" x14ac:dyDescent="0.3">
      <c r="A1069" s="33" t="s">
        <v>35</v>
      </c>
      <c r="B1069" s="34">
        <v>45657</v>
      </c>
      <c r="C1069">
        <v>0</v>
      </c>
      <c r="D1069" t="s">
        <v>55</v>
      </c>
    </row>
    <row r="1070" spans="1:4" x14ac:dyDescent="0.3">
      <c r="A1070" s="33" t="s">
        <v>35</v>
      </c>
      <c r="B1070" s="34">
        <v>45688</v>
      </c>
      <c r="C1070">
        <v>0</v>
      </c>
      <c r="D1070" t="s">
        <v>55</v>
      </c>
    </row>
    <row r="1071" spans="1:4" x14ac:dyDescent="0.3">
      <c r="A1071" s="33" t="s">
        <v>35</v>
      </c>
      <c r="B1071" s="34">
        <v>45716</v>
      </c>
      <c r="C1071">
        <v>0</v>
      </c>
      <c r="D1071" t="s">
        <v>55</v>
      </c>
    </row>
    <row r="1072" spans="1:4" x14ac:dyDescent="0.3">
      <c r="A1072" s="33" t="s">
        <v>35</v>
      </c>
      <c r="B1072" s="34">
        <v>45747</v>
      </c>
      <c r="C1072">
        <v>0</v>
      </c>
      <c r="D1072" t="s">
        <v>55</v>
      </c>
    </row>
    <row r="1073" spans="1:4" x14ac:dyDescent="0.3">
      <c r="A1073" s="33" t="s">
        <v>35</v>
      </c>
      <c r="B1073" s="34">
        <v>45777</v>
      </c>
      <c r="C1073">
        <v>0</v>
      </c>
      <c r="D1073" t="s">
        <v>55</v>
      </c>
    </row>
    <row r="1074" spans="1:4" x14ac:dyDescent="0.3">
      <c r="A1074" s="33" t="s">
        <v>35</v>
      </c>
      <c r="B1074" s="34">
        <v>45808</v>
      </c>
      <c r="C1074">
        <v>0</v>
      </c>
      <c r="D1074" t="s">
        <v>55</v>
      </c>
    </row>
    <row r="1075" spans="1:4" x14ac:dyDescent="0.3">
      <c r="A1075" s="33" t="s">
        <v>35</v>
      </c>
      <c r="B1075" s="34">
        <v>45838</v>
      </c>
      <c r="C1075">
        <v>0</v>
      </c>
      <c r="D1075" t="s">
        <v>55</v>
      </c>
    </row>
    <row r="1076" spans="1:4" x14ac:dyDescent="0.3">
      <c r="A1076" s="33" t="s">
        <v>35</v>
      </c>
      <c r="B1076" s="34">
        <v>45869</v>
      </c>
      <c r="C1076">
        <v>0</v>
      </c>
      <c r="D1076" t="s">
        <v>55</v>
      </c>
    </row>
    <row r="1077" spans="1:4" x14ac:dyDescent="0.3">
      <c r="A1077" s="33" t="s">
        <v>35</v>
      </c>
      <c r="B1077" s="34">
        <v>45900</v>
      </c>
      <c r="C1077">
        <v>0</v>
      </c>
      <c r="D1077" t="s">
        <v>55</v>
      </c>
    </row>
    <row r="1078" spans="1:4" x14ac:dyDescent="0.3">
      <c r="A1078" s="33" t="s">
        <v>35</v>
      </c>
      <c r="B1078" s="34">
        <v>45930</v>
      </c>
      <c r="C1078">
        <v>0</v>
      </c>
      <c r="D1078" t="s">
        <v>55</v>
      </c>
    </row>
    <row r="1079" spans="1:4" x14ac:dyDescent="0.3">
      <c r="A1079" s="33" t="s">
        <v>35</v>
      </c>
      <c r="B1079" s="34">
        <v>45961</v>
      </c>
      <c r="C1079">
        <v>0</v>
      </c>
      <c r="D1079" t="s">
        <v>55</v>
      </c>
    </row>
    <row r="1080" spans="1:4" x14ac:dyDescent="0.3">
      <c r="A1080" s="33" t="s">
        <v>35</v>
      </c>
      <c r="B1080" s="34">
        <v>45991</v>
      </c>
      <c r="C1080">
        <v>0</v>
      </c>
      <c r="D1080" t="s">
        <v>55</v>
      </c>
    </row>
    <row r="1081" spans="1:4" x14ac:dyDescent="0.3">
      <c r="A1081" s="33" t="s">
        <v>35</v>
      </c>
      <c r="B1081" s="34">
        <v>46022</v>
      </c>
      <c r="C1081">
        <v>0</v>
      </c>
      <c r="D1081" t="s">
        <v>55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55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55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55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55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55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55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55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55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55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55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55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55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55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55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55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55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55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55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55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55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55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55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55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55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55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55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55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55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55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55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55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55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55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55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55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55</v>
      </c>
    </row>
    <row r="1118" spans="1:4" x14ac:dyDescent="0.3">
      <c r="A1118" s="33" t="s">
        <v>37</v>
      </c>
      <c r="B1118" s="34">
        <v>44957</v>
      </c>
      <c r="C1118">
        <v>200</v>
      </c>
      <c r="D1118" t="s">
        <v>55</v>
      </c>
    </row>
    <row r="1119" spans="1:4" x14ac:dyDescent="0.3">
      <c r="A1119" s="33" t="s">
        <v>37</v>
      </c>
      <c r="B1119" s="34">
        <v>44985</v>
      </c>
      <c r="C1119">
        <v>208</v>
      </c>
      <c r="D1119" t="s">
        <v>55</v>
      </c>
    </row>
    <row r="1120" spans="1:4" x14ac:dyDescent="0.3">
      <c r="A1120" s="33" t="s">
        <v>37</v>
      </c>
      <c r="B1120" s="34">
        <v>45016</v>
      </c>
      <c r="C1120">
        <v>216.32</v>
      </c>
      <c r="D1120" t="s">
        <v>55</v>
      </c>
    </row>
    <row r="1121" spans="1:4" x14ac:dyDescent="0.3">
      <c r="A1121" s="33" t="s">
        <v>37</v>
      </c>
      <c r="B1121" s="34">
        <v>45046</v>
      </c>
      <c r="C1121">
        <v>224.97280000000001</v>
      </c>
      <c r="D1121" t="s">
        <v>55</v>
      </c>
    </row>
    <row r="1122" spans="1:4" x14ac:dyDescent="0.3">
      <c r="A1122" s="33" t="s">
        <v>37</v>
      </c>
      <c r="B1122" s="34">
        <v>45077</v>
      </c>
      <c r="C1122">
        <v>233.97171200000003</v>
      </c>
      <c r="D1122" t="s">
        <v>55</v>
      </c>
    </row>
    <row r="1123" spans="1:4" x14ac:dyDescent="0.3">
      <c r="A1123" s="33" t="s">
        <v>37</v>
      </c>
      <c r="B1123" s="34">
        <v>45107</v>
      </c>
      <c r="C1123">
        <v>243.33058048000004</v>
      </c>
      <c r="D1123" t="s">
        <v>55</v>
      </c>
    </row>
    <row r="1124" spans="1:4" x14ac:dyDescent="0.3">
      <c r="A1124" s="33" t="s">
        <v>37</v>
      </c>
      <c r="B1124" s="34">
        <v>45138</v>
      </c>
      <c r="C1124">
        <v>253.06380369920004</v>
      </c>
      <c r="D1124" t="s">
        <v>55</v>
      </c>
    </row>
    <row r="1125" spans="1:4" x14ac:dyDescent="0.3">
      <c r="A1125" s="33" t="s">
        <v>37</v>
      </c>
      <c r="B1125" s="34">
        <v>45169</v>
      </c>
      <c r="C1125">
        <v>263.18635584716804</v>
      </c>
      <c r="D1125" t="s">
        <v>55</v>
      </c>
    </row>
    <row r="1126" spans="1:4" x14ac:dyDescent="0.3">
      <c r="A1126" s="33" t="s">
        <v>37</v>
      </c>
      <c r="B1126" s="34">
        <v>45199</v>
      </c>
      <c r="C1126">
        <v>273.71381008105476</v>
      </c>
      <c r="D1126" t="s">
        <v>55</v>
      </c>
    </row>
    <row r="1127" spans="1:4" x14ac:dyDescent="0.3">
      <c r="A1127" s="33" t="s">
        <v>37</v>
      </c>
      <c r="B1127" s="34">
        <v>45230</v>
      </c>
      <c r="C1127">
        <v>284.66236248429698</v>
      </c>
      <c r="D1127" t="s">
        <v>55</v>
      </c>
    </row>
    <row r="1128" spans="1:4" x14ac:dyDescent="0.3">
      <c r="A1128" s="33" t="s">
        <v>37</v>
      </c>
      <c r="B1128" s="34">
        <v>45260</v>
      </c>
      <c r="C1128">
        <v>296.04885698366888</v>
      </c>
      <c r="D1128" t="s">
        <v>55</v>
      </c>
    </row>
    <row r="1129" spans="1:4" x14ac:dyDescent="0.3">
      <c r="A1129" s="33" t="s">
        <v>37</v>
      </c>
      <c r="B1129" s="34">
        <v>45291</v>
      </c>
      <c r="C1129">
        <v>307.89081126301568</v>
      </c>
      <c r="D1129" t="s">
        <v>55</v>
      </c>
    </row>
    <row r="1130" spans="1:4" x14ac:dyDescent="0.3">
      <c r="A1130" s="33" t="s">
        <v>37</v>
      </c>
      <c r="B1130" s="34">
        <v>45322</v>
      </c>
      <c r="C1130">
        <v>320.20644371353632</v>
      </c>
      <c r="D1130" t="s">
        <v>55</v>
      </c>
    </row>
    <row r="1131" spans="1:4" x14ac:dyDescent="0.3">
      <c r="A1131" s="33" t="s">
        <v>37</v>
      </c>
      <c r="B1131" s="34">
        <v>45351</v>
      </c>
      <c r="C1131">
        <v>333.01470146207777</v>
      </c>
      <c r="D1131" t="s">
        <v>55</v>
      </c>
    </row>
    <row r="1132" spans="1:4" x14ac:dyDescent="0.3">
      <c r="A1132" s="33" t="s">
        <v>37</v>
      </c>
      <c r="B1132" s="34">
        <v>45382</v>
      </c>
      <c r="C1132">
        <v>346.33528952056088</v>
      </c>
      <c r="D1132" t="s">
        <v>55</v>
      </c>
    </row>
    <row r="1133" spans="1:4" x14ac:dyDescent="0.3">
      <c r="A1133" s="33" t="s">
        <v>37</v>
      </c>
      <c r="B1133" s="34">
        <v>45412</v>
      </c>
      <c r="C1133">
        <v>360.18870110138334</v>
      </c>
      <c r="D1133" t="s">
        <v>55</v>
      </c>
    </row>
    <row r="1134" spans="1:4" x14ac:dyDescent="0.3">
      <c r="A1134" s="33" t="s">
        <v>37</v>
      </c>
      <c r="B1134" s="34">
        <v>45443</v>
      </c>
      <c r="C1134">
        <v>374.59624914543872</v>
      </c>
      <c r="D1134" t="s">
        <v>55</v>
      </c>
    </row>
    <row r="1135" spans="1:4" x14ac:dyDescent="0.3">
      <c r="A1135" s="33" t="s">
        <v>37</v>
      </c>
      <c r="B1135" s="34">
        <v>45473</v>
      </c>
      <c r="C1135">
        <v>389.58009911125629</v>
      </c>
      <c r="D1135" t="s">
        <v>55</v>
      </c>
    </row>
    <row r="1136" spans="1:4" x14ac:dyDescent="0.3">
      <c r="A1136" s="33" t="s">
        <v>37</v>
      </c>
      <c r="B1136" s="34">
        <v>45504</v>
      </c>
      <c r="C1136">
        <v>405.16330307570655</v>
      </c>
      <c r="D1136" t="s">
        <v>55</v>
      </c>
    </row>
    <row r="1137" spans="1:4" x14ac:dyDescent="0.3">
      <c r="A1137" s="33" t="s">
        <v>37</v>
      </c>
      <c r="B1137" s="34">
        <v>45535</v>
      </c>
      <c r="C1137">
        <v>421.36983519873485</v>
      </c>
      <c r="D1137" t="s">
        <v>55</v>
      </c>
    </row>
    <row r="1138" spans="1:4" x14ac:dyDescent="0.3">
      <c r="A1138" s="33" t="s">
        <v>37</v>
      </c>
      <c r="B1138" s="34">
        <v>45565</v>
      </c>
      <c r="C1138">
        <v>438.22462860668423</v>
      </c>
      <c r="D1138" t="s">
        <v>55</v>
      </c>
    </row>
    <row r="1139" spans="1:4" x14ac:dyDescent="0.3">
      <c r="A1139" s="33" t="s">
        <v>37</v>
      </c>
      <c r="B1139" s="34">
        <v>45596</v>
      </c>
      <c r="C1139">
        <v>455.75361375095162</v>
      </c>
      <c r="D1139" t="s">
        <v>55</v>
      </c>
    </row>
    <row r="1140" spans="1:4" x14ac:dyDescent="0.3">
      <c r="A1140" s="33" t="s">
        <v>37</v>
      </c>
      <c r="B1140" s="34">
        <v>45626</v>
      </c>
      <c r="C1140">
        <v>473.98375830098968</v>
      </c>
      <c r="D1140" t="s">
        <v>55</v>
      </c>
    </row>
    <row r="1141" spans="1:4" x14ac:dyDescent="0.3">
      <c r="A1141" s="33" t="s">
        <v>37</v>
      </c>
      <c r="B1141" s="34">
        <v>45657</v>
      </c>
      <c r="C1141">
        <v>492.94310863302928</v>
      </c>
      <c r="D1141" t="s">
        <v>55</v>
      </c>
    </row>
    <row r="1142" spans="1:4" x14ac:dyDescent="0.3">
      <c r="A1142" s="33" t="s">
        <v>37</v>
      </c>
      <c r="B1142" s="34">
        <v>45688</v>
      </c>
      <c r="C1142">
        <v>512.66083297835053</v>
      </c>
      <c r="D1142" t="s">
        <v>55</v>
      </c>
    </row>
    <row r="1143" spans="1:4" x14ac:dyDescent="0.3">
      <c r="A1143" s="33" t="s">
        <v>37</v>
      </c>
      <c r="B1143" s="34">
        <v>45716</v>
      </c>
      <c r="C1143">
        <v>533.16726629748462</v>
      </c>
      <c r="D1143" t="s">
        <v>55</v>
      </c>
    </row>
    <row r="1144" spans="1:4" x14ac:dyDescent="0.3">
      <c r="A1144" s="33" t="s">
        <v>37</v>
      </c>
      <c r="B1144" s="34">
        <v>45747</v>
      </c>
      <c r="C1144">
        <v>554.49395694938403</v>
      </c>
      <c r="D1144" t="s">
        <v>55</v>
      </c>
    </row>
    <row r="1145" spans="1:4" x14ac:dyDescent="0.3">
      <c r="A1145" s="33" t="s">
        <v>37</v>
      </c>
      <c r="B1145" s="34">
        <v>45777</v>
      </c>
      <c r="C1145">
        <v>576.67371522735937</v>
      </c>
      <c r="D1145" t="s">
        <v>55</v>
      </c>
    </row>
    <row r="1146" spans="1:4" x14ac:dyDescent="0.3">
      <c r="A1146" s="33" t="s">
        <v>37</v>
      </c>
      <c r="B1146" s="34">
        <v>45808</v>
      </c>
      <c r="C1146">
        <v>599.74066383645379</v>
      </c>
      <c r="D1146" t="s">
        <v>55</v>
      </c>
    </row>
    <row r="1147" spans="1:4" x14ac:dyDescent="0.3">
      <c r="A1147" s="33" t="s">
        <v>37</v>
      </c>
      <c r="B1147" s="34">
        <v>45838</v>
      </c>
      <c r="C1147">
        <v>623.73029038991194</v>
      </c>
      <c r="D1147" t="s">
        <v>55</v>
      </c>
    </row>
    <row r="1148" spans="1:4" x14ac:dyDescent="0.3">
      <c r="A1148" s="33" t="s">
        <v>37</v>
      </c>
      <c r="B1148" s="34">
        <v>45869</v>
      </c>
      <c r="C1148">
        <v>648.67950200550843</v>
      </c>
      <c r="D1148" t="s">
        <v>55</v>
      </c>
    </row>
    <row r="1149" spans="1:4" x14ac:dyDescent="0.3">
      <c r="A1149" s="33" t="s">
        <v>37</v>
      </c>
      <c r="B1149" s="34">
        <v>45900</v>
      </c>
      <c r="C1149">
        <v>674.62668208572882</v>
      </c>
      <c r="D1149" t="s">
        <v>55</v>
      </c>
    </row>
    <row r="1150" spans="1:4" x14ac:dyDescent="0.3">
      <c r="A1150" s="33" t="s">
        <v>37</v>
      </c>
      <c r="B1150" s="34">
        <v>45930</v>
      </c>
      <c r="C1150">
        <v>701.61174936915802</v>
      </c>
      <c r="D1150" t="s">
        <v>55</v>
      </c>
    </row>
    <row r="1151" spans="1:4" x14ac:dyDescent="0.3">
      <c r="A1151" s="33" t="s">
        <v>37</v>
      </c>
      <c r="B1151" s="34">
        <v>45961</v>
      </c>
      <c r="C1151">
        <v>729.67621934392434</v>
      </c>
      <c r="D1151" t="s">
        <v>55</v>
      </c>
    </row>
    <row r="1152" spans="1:4" x14ac:dyDescent="0.3">
      <c r="A1152" s="33" t="s">
        <v>37</v>
      </c>
      <c r="B1152" s="34">
        <v>45991</v>
      </c>
      <c r="C1152">
        <v>758.8632681176814</v>
      </c>
      <c r="D1152" t="s">
        <v>55</v>
      </c>
    </row>
    <row r="1153" spans="1:4" x14ac:dyDescent="0.3">
      <c r="A1153" s="33" t="s">
        <v>37</v>
      </c>
      <c r="B1153" s="34">
        <v>46022</v>
      </c>
      <c r="C1153">
        <v>789.21779884238867</v>
      </c>
      <c r="D1153" t="s">
        <v>55</v>
      </c>
    </row>
    <row r="1154" spans="1:4" x14ac:dyDescent="0.3">
      <c r="A1154" s="33" t="s">
        <v>38</v>
      </c>
      <c r="B1154" s="34">
        <v>44957</v>
      </c>
      <c r="C1154">
        <v>200</v>
      </c>
      <c r="D1154" t="s">
        <v>55</v>
      </c>
    </row>
    <row r="1155" spans="1:4" x14ac:dyDescent="0.3">
      <c r="A1155" s="33" t="s">
        <v>38</v>
      </c>
      <c r="B1155" s="34">
        <v>44985</v>
      </c>
      <c r="C1155">
        <v>204</v>
      </c>
      <c r="D1155" t="s">
        <v>55</v>
      </c>
    </row>
    <row r="1156" spans="1:4" x14ac:dyDescent="0.3">
      <c r="A1156" s="33" t="s">
        <v>38</v>
      </c>
      <c r="B1156" s="34">
        <v>45016</v>
      </c>
      <c r="C1156">
        <v>208.08</v>
      </c>
      <c r="D1156" t="s">
        <v>55</v>
      </c>
    </row>
    <row r="1157" spans="1:4" x14ac:dyDescent="0.3">
      <c r="A1157" s="33" t="s">
        <v>38</v>
      </c>
      <c r="B1157" s="34">
        <v>45046</v>
      </c>
      <c r="C1157">
        <v>212.24160000000001</v>
      </c>
      <c r="D1157" t="s">
        <v>55</v>
      </c>
    </row>
    <row r="1158" spans="1:4" x14ac:dyDescent="0.3">
      <c r="A1158" s="33" t="s">
        <v>38</v>
      </c>
      <c r="B1158" s="34">
        <v>45077</v>
      </c>
      <c r="C1158">
        <v>216.48643200000001</v>
      </c>
      <c r="D1158" t="s">
        <v>55</v>
      </c>
    </row>
    <row r="1159" spans="1:4" x14ac:dyDescent="0.3">
      <c r="A1159" s="33" t="s">
        <v>38</v>
      </c>
      <c r="B1159" s="34">
        <v>45107</v>
      </c>
      <c r="C1159">
        <v>220.81616064000002</v>
      </c>
      <c r="D1159" t="s">
        <v>55</v>
      </c>
    </row>
    <row r="1160" spans="1:4" x14ac:dyDescent="0.3">
      <c r="A1160" s="33" t="s">
        <v>38</v>
      </c>
      <c r="B1160" s="34">
        <v>45138</v>
      </c>
      <c r="C1160">
        <v>225.23248385280002</v>
      </c>
      <c r="D1160" t="s">
        <v>55</v>
      </c>
    </row>
    <row r="1161" spans="1:4" x14ac:dyDescent="0.3">
      <c r="A1161" s="33" t="s">
        <v>38</v>
      </c>
      <c r="B1161" s="34">
        <v>45169</v>
      </c>
      <c r="C1161">
        <v>229.73713352985601</v>
      </c>
      <c r="D1161" t="s">
        <v>55</v>
      </c>
    </row>
    <row r="1162" spans="1:4" x14ac:dyDescent="0.3">
      <c r="A1162" s="33" t="s">
        <v>38</v>
      </c>
      <c r="B1162" s="34">
        <v>45199</v>
      </c>
      <c r="C1162">
        <v>234.33187620045314</v>
      </c>
      <c r="D1162" t="s">
        <v>55</v>
      </c>
    </row>
    <row r="1163" spans="1:4" x14ac:dyDescent="0.3">
      <c r="A1163" s="33" t="s">
        <v>38</v>
      </c>
      <c r="B1163" s="34">
        <v>45230</v>
      </c>
      <c r="C1163">
        <v>239.0185137244622</v>
      </c>
      <c r="D1163" t="s">
        <v>55</v>
      </c>
    </row>
    <row r="1164" spans="1:4" x14ac:dyDescent="0.3">
      <c r="A1164" s="33" t="s">
        <v>38</v>
      </c>
      <c r="B1164" s="34">
        <v>45260</v>
      </c>
      <c r="C1164">
        <v>243.79888399895145</v>
      </c>
      <c r="D1164" t="s">
        <v>55</v>
      </c>
    </row>
    <row r="1165" spans="1:4" x14ac:dyDescent="0.3">
      <c r="A1165" s="33" t="s">
        <v>38</v>
      </c>
      <c r="B1165" s="34">
        <v>45291</v>
      </c>
      <c r="C1165">
        <v>248.67486167893048</v>
      </c>
      <c r="D1165" t="s">
        <v>55</v>
      </c>
    </row>
    <row r="1166" spans="1:4" x14ac:dyDescent="0.3">
      <c r="A1166" s="33" t="s">
        <v>38</v>
      </c>
      <c r="B1166" s="34">
        <v>45322</v>
      </c>
      <c r="C1166">
        <v>253.64835891250911</v>
      </c>
      <c r="D1166" t="s">
        <v>55</v>
      </c>
    </row>
    <row r="1167" spans="1:4" x14ac:dyDescent="0.3">
      <c r="A1167" s="33" t="s">
        <v>38</v>
      </c>
      <c r="B1167" s="34">
        <v>45351</v>
      </c>
      <c r="C1167">
        <v>258.72132609075931</v>
      </c>
      <c r="D1167" t="s">
        <v>55</v>
      </c>
    </row>
    <row r="1168" spans="1:4" x14ac:dyDescent="0.3">
      <c r="A1168" s="33" t="s">
        <v>38</v>
      </c>
      <c r="B1168" s="34">
        <v>45382</v>
      </c>
      <c r="C1168">
        <v>263.89575261257448</v>
      </c>
      <c r="D1168" t="s">
        <v>55</v>
      </c>
    </row>
    <row r="1169" spans="1:4" x14ac:dyDescent="0.3">
      <c r="A1169" s="33" t="s">
        <v>38</v>
      </c>
      <c r="B1169" s="34">
        <v>45412</v>
      </c>
      <c r="C1169">
        <v>269.17366766482598</v>
      </c>
      <c r="D1169" t="s">
        <v>55</v>
      </c>
    </row>
    <row r="1170" spans="1:4" x14ac:dyDescent="0.3">
      <c r="A1170" s="33" t="s">
        <v>38</v>
      </c>
      <c r="B1170" s="34">
        <v>45443</v>
      </c>
      <c r="C1170">
        <v>274.55714101812254</v>
      </c>
      <c r="D1170" t="s">
        <v>55</v>
      </c>
    </row>
    <row r="1171" spans="1:4" x14ac:dyDescent="0.3">
      <c r="A1171" s="33" t="s">
        <v>38</v>
      </c>
      <c r="B1171" s="34">
        <v>45473</v>
      </c>
      <c r="C1171">
        <v>280.04828383848502</v>
      </c>
      <c r="D1171" t="s">
        <v>55</v>
      </c>
    </row>
    <row r="1172" spans="1:4" x14ac:dyDescent="0.3">
      <c r="A1172" s="33" t="s">
        <v>38</v>
      </c>
      <c r="B1172" s="34">
        <v>45504</v>
      </c>
      <c r="C1172">
        <v>285.64924951525472</v>
      </c>
      <c r="D1172" t="s">
        <v>55</v>
      </c>
    </row>
    <row r="1173" spans="1:4" x14ac:dyDescent="0.3">
      <c r="A1173" s="33" t="s">
        <v>38</v>
      </c>
      <c r="B1173" s="34">
        <v>45535</v>
      </c>
      <c r="C1173">
        <v>291.3622345055598</v>
      </c>
      <c r="D1173" t="s">
        <v>55</v>
      </c>
    </row>
    <row r="1174" spans="1:4" x14ac:dyDescent="0.3">
      <c r="A1174" s="33" t="s">
        <v>38</v>
      </c>
      <c r="B1174" s="34">
        <v>45565</v>
      </c>
      <c r="C1174">
        <v>297.18947919567103</v>
      </c>
      <c r="D1174" t="s">
        <v>55</v>
      </c>
    </row>
    <row r="1175" spans="1:4" x14ac:dyDescent="0.3">
      <c r="A1175" s="33" t="s">
        <v>38</v>
      </c>
      <c r="B1175" s="34">
        <v>45596</v>
      </c>
      <c r="C1175">
        <v>303.13326877958445</v>
      </c>
      <c r="D1175" t="s">
        <v>55</v>
      </c>
    </row>
    <row r="1176" spans="1:4" x14ac:dyDescent="0.3">
      <c r="A1176" s="33" t="s">
        <v>38</v>
      </c>
      <c r="B1176" s="34">
        <v>45626</v>
      </c>
      <c r="C1176">
        <v>309.19593415517613</v>
      </c>
      <c r="D1176" t="s">
        <v>55</v>
      </c>
    </row>
    <row r="1177" spans="1:4" x14ac:dyDescent="0.3">
      <c r="A1177" s="33" t="s">
        <v>38</v>
      </c>
      <c r="B1177" s="34">
        <v>45657</v>
      </c>
      <c r="C1177">
        <v>315.37985283827965</v>
      </c>
      <c r="D1177" t="s">
        <v>55</v>
      </c>
    </row>
    <row r="1178" spans="1:4" x14ac:dyDescent="0.3">
      <c r="A1178" s="33" t="s">
        <v>38</v>
      </c>
      <c r="B1178" s="34">
        <v>45688</v>
      </c>
      <c r="C1178">
        <v>321.68744989504523</v>
      </c>
      <c r="D1178" t="s">
        <v>55</v>
      </c>
    </row>
    <row r="1179" spans="1:4" x14ac:dyDescent="0.3">
      <c r="A1179" s="33" t="s">
        <v>38</v>
      </c>
      <c r="B1179" s="34">
        <v>45716</v>
      </c>
      <c r="C1179">
        <v>328.12119889294615</v>
      </c>
      <c r="D1179" t="s">
        <v>55</v>
      </c>
    </row>
    <row r="1180" spans="1:4" x14ac:dyDescent="0.3">
      <c r="A1180" s="33" t="s">
        <v>38</v>
      </c>
      <c r="B1180" s="34">
        <v>45747</v>
      </c>
      <c r="C1180">
        <v>334.6836228708051</v>
      </c>
      <c r="D1180" t="s">
        <v>55</v>
      </c>
    </row>
    <row r="1181" spans="1:4" x14ac:dyDescent="0.3">
      <c r="A1181" s="33" t="s">
        <v>38</v>
      </c>
      <c r="B1181" s="34">
        <v>45777</v>
      </c>
      <c r="C1181">
        <v>341.37729532822118</v>
      </c>
      <c r="D1181" t="s">
        <v>55</v>
      </c>
    </row>
    <row r="1182" spans="1:4" x14ac:dyDescent="0.3">
      <c r="A1182" s="33" t="s">
        <v>38</v>
      </c>
      <c r="B1182" s="34">
        <v>45808</v>
      </c>
      <c r="C1182">
        <v>348.20484123478559</v>
      </c>
      <c r="D1182" t="s">
        <v>55</v>
      </c>
    </row>
    <row r="1183" spans="1:4" x14ac:dyDescent="0.3">
      <c r="A1183" s="33" t="s">
        <v>38</v>
      </c>
      <c r="B1183" s="34">
        <v>45838</v>
      </c>
      <c r="C1183">
        <v>355.16893805948132</v>
      </c>
      <c r="D1183" t="s">
        <v>55</v>
      </c>
    </row>
    <row r="1184" spans="1:4" x14ac:dyDescent="0.3">
      <c r="A1184" s="33" t="s">
        <v>38</v>
      </c>
      <c r="B1184" s="34">
        <v>45869</v>
      </c>
      <c r="C1184">
        <v>362.27231682067094</v>
      </c>
      <c r="D1184" t="s">
        <v>55</v>
      </c>
    </row>
    <row r="1185" spans="1:4" x14ac:dyDescent="0.3">
      <c r="A1185" s="33" t="s">
        <v>38</v>
      </c>
      <c r="B1185" s="34">
        <v>45900</v>
      </c>
      <c r="C1185">
        <v>369.51776315708435</v>
      </c>
      <c r="D1185" t="s">
        <v>55</v>
      </c>
    </row>
    <row r="1186" spans="1:4" x14ac:dyDescent="0.3">
      <c r="A1186" s="33" t="s">
        <v>38</v>
      </c>
      <c r="B1186" s="34">
        <v>45930</v>
      </c>
      <c r="C1186">
        <v>376.90811842022606</v>
      </c>
      <c r="D1186" t="s">
        <v>55</v>
      </c>
    </row>
    <row r="1187" spans="1:4" x14ac:dyDescent="0.3">
      <c r="A1187" s="33" t="s">
        <v>38</v>
      </c>
      <c r="B1187" s="34">
        <v>45961</v>
      </c>
      <c r="C1187">
        <v>384.44628078863059</v>
      </c>
      <c r="D1187" t="s">
        <v>55</v>
      </c>
    </row>
    <row r="1188" spans="1:4" x14ac:dyDescent="0.3">
      <c r="A1188" s="33" t="s">
        <v>38</v>
      </c>
      <c r="B1188" s="34">
        <v>45991</v>
      </c>
      <c r="C1188">
        <v>392.13520640440322</v>
      </c>
      <c r="D1188" t="s">
        <v>55</v>
      </c>
    </row>
    <row r="1189" spans="1:4" x14ac:dyDescent="0.3">
      <c r="A1189" s="33" t="s">
        <v>38</v>
      </c>
      <c r="B1189" s="34">
        <v>46022</v>
      </c>
      <c r="C1189">
        <v>399.97791053249131</v>
      </c>
      <c r="D1189" t="s">
        <v>55</v>
      </c>
    </row>
    <row r="1190" spans="1:4" x14ac:dyDescent="0.3">
      <c r="A1190" s="33" t="s">
        <v>39</v>
      </c>
      <c r="B1190" s="34">
        <v>44957</v>
      </c>
      <c r="C1190">
        <v>200</v>
      </c>
      <c r="D1190" t="s">
        <v>55</v>
      </c>
    </row>
    <row r="1191" spans="1:4" x14ac:dyDescent="0.3">
      <c r="A1191" s="33" t="s">
        <v>39</v>
      </c>
      <c r="B1191" s="34">
        <v>44985</v>
      </c>
      <c r="C1191">
        <v>208</v>
      </c>
      <c r="D1191" t="s">
        <v>55</v>
      </c>
    </row>
    <row r="1192" spans="1:4" x14ac:dyDescent="0.3">
      <c r="A1192" s="33" t="s">
        <v>39</v>
      </c>
      <c r="B1192" s="34">
        <v>45016</v>
      </c>
      <c r="C1192">
        <v>216.32</v>
      </c>
      <c r="D1192" t="s">
        <v>55</v>
      </c>
    </row>
    <row r="1193" spans="1:4" x14ac:dyDescent="0.3">
      <c r="A1193" s="33" t="s">
        <v>39</v>
      </c>
      <c r="B1193" s="34">
        <v>45046</v>
      </c>
      <c r="C1193">
        <v>224.97280000000001</v>
      </c>
      <c r="D1193" t="s">
        <v>55</v>
      </c>
    </row>
    <row r="1194" spans="1:4" x14ac:dyDescent="0.3">
      <c r="A1194" s="33" t="s">
        <v>39</v>
      </c>
      <c r="B1194" s="34">
        <v>45077</v>
      </c>
      <c r="C1194">
        <v>233.97171200000003</v>
      </c>
      <c r="D1194" t="s">
        <v>55</v>
      </c>
    </row>
    <row r="1195" spans="1:4" x14ac:dyDescent="0.3">
      <c r="A1195" s="33" t="s">
        <v>39</v>
      </c>
      <c r="B1195" s="34">
        <v>45107</v>
      </c>
      <c r="C1195">
        <v>243.33058048000004</v>
      </c>
      <c r="D1195" t="s">
        <v>55</v>
      </c>
    </row>
    <row r="1196" spans="1:4" x14ac:dyDescent="0.3">
      <c r="A1196" s="33" t="s">
        <v>39</v>
      </c>
      <c r="B1196" s="34">
        <v>45138</v>
      </c>
      <c r="C1196">
        <v>253.06380369920004</v>
      </c>
      <c r="D1196" t="s">
        <v>55</v>
      </c>
    </row>
    <row r="1197" spans="1:4" x14ac:dyDescent="0.3">
      <c r="A1197" s="33" t="s">
        <v>39</v>
      </c>
      <c r="B1197" s="34">
        <v>45169</v>
      </c>
      <c r="C1197">
        <v>263.18635584716804</v>
      </c>
      <c r="D1197" t="s">
        <v>55</v>
      </c>
    </row>
    <row r="1198" spans="1:4" x14ac:dyDescent="0.3">
      <c r="A1198" s="33" t="s">
        <v>39</v>
      </c>
      <c r="B1198" s="34">
        <v>45199</v>
      </c>
      <c r="C1198">
        <v>273.71381008105476</v>
      </c>
      <c r="D1198" t="s">
        <v>55</v>
      </c>
    </row>
    <row r="1199" spans="1:4" x14ac:dyDescent="0.3">
      <c r="A1199" s="33" t="s">
        <v>39</v>
      </c>
      <c r="B1199" s="34">
        <v>45230</v>
      </c>
      <c r="C1199">
        <v>284.66236248429698</v>
      </c>
      <c r="D1199" t="s">
        <v>55</v>
      </c>
    </row>
    <row r="1200" spans="1:4" x14ac:dyDescent="0.3">
      <c r="A1200" s="33" t="s">
        <v>39</v>
      </c>
      <c r="B1200" s="34">
        <v>45260</v>
      </c>
      <c r="C1200">
        <v>296.04885698366888</v>
      </c>
      <c r="D1200" t="s">
        <v>55</v>
      </c>
    </row>
    <row r="1201" spans="1:4" x14ac:dyDescent="0.3">
      <c r="A1201" s="33" t="s">
        <v>39</v>
      </c>
      <c r="B1201" s="34">
        <v>45291</v>
      </c>
      <c r="C1201">
        <v>307.89081126301568</v>
      </c>
      <c r="D1201" t="s">
        <v>55</v>
      </c>
    </row>
    <row r="1202" spans="1:4" x14ac:dyDescent="0.3">
      <c r="A1202" s="33" t="s">
        <v>39</v>
      </c>
      <c r="B1202" s="34">
        <v>45322</v>
      </c>
      <c r="C1202">
        <v>320.20644371353632</v>
      </c>
      <c r="D1202" t="s">
        <v>55</v>
      </c>
    </row>
    <row r="1203" spans="1:4" x14ac:dyDescent="0.3">
      <c r="A1203" s="33" t="s">
        <v>39</v>
      </c>
      <c r="B1203" s="34">
        <v>45351</v>
      </c>
      <c r="C1203">
        <v>333.01470146207777</v>
      </c>
      <c r="D1203" t="s">
        <v>55</v>
      </c>
    </row>
    <row r="1204" spans="1:4" x14ac:dyDescent="0.3">
      <c r="A1204" s="33" t="s">
        <v>39</v>
      </c>
      <c r="B1204" s="34">
        <v>45382</v>
      </c>
      <c r="C1204">
        <v>346.33528952056088</v>
      </c>
      <c r="D1204" t="s">
        <v>55</v>
      </c>
    </row>
    <row r="1205" spans="1:4" x14ac:dyDescent="0.3">
      <c r="A1205" s="33" t="s">
        <v>39</v>
      </c>
      <c r="B1205" s="34">
        <v>45412</v>
      </c>
      <c r="C1205">
        <v>360.18870110138334</v>
      </c>
      <c r="D1205" t="s">
        <v>55</v>
      </c>
    </row>
    <row r="1206" spans="1:4" x14ac:dyDescent="0.3">
      <c r="A1206" s="33" t="s">
        <v>39</v>
      </c>
      <c r="B1206" s="34">
        <v>45443</v>
      </c>
      <c r="C1206">
        <v>374.59624914543872</v>
      </c>
      <c r="D1206" t="s">
        <v>55</v>
      </c>
    </row>
    <row r="1207" spans="1:4" x14ac:dyDescent="0.3">
      <c r="A1207" s="33" t="s">
        <v>39</v>
      </c>
      <c r="B1207" s="34">
        <v>45473</v>
      </c>
      <c r="C1207">
        <v>389.58009911125629</v>
      </c>
      <c r="D1207" t="s">
        <v>55</v>
      </c>
    </row>
    <row r="1208" spans="1:4" x14ac:dyDescent="0.3">
      <c r="A1208" s="33" t="s">
        <v>39</v>
      </c>
      <c r="B1208" s="34">
        <v>45504</v>
      </c>
      <c r="C1208">
        <v>405.16330307570655</v>
      </c>
      <c r="D1208" t="s">
        <v>55</v>
      </c>
    </row>
    <row r="1209" spans="1:4" x14ac:dyDescent="0.3">
      <c r="A1209" s="33" t="s">
        <v>39</v>
      </c>
      <c r="B1209" s="34">
        <v>45535</v>
      </c>
      <c r="C1209">
        <v>421.36983519873485</v>
      </c>
      <c r="D1209" t="s">
        <v>55</v>
      </c>
    </row>
    <row r="1210" spans="1:4" x14ac:dyDescent="0.3">
      <c r="A1210" s="33" t="s">
        <v>39</v>
      </c>
      <c r="B1210" s="34">
        <v>45565</v>
      </c>
      <c r="C1210">
        <v>438.22462860668423</v>
      </c>
      <c r="D1210" t="s">
        <v>55</v>
      </c>
    </row>
    <row r="1211" spans="1:4" x14ac:dyDescent="0.3">
      <c r="A1211" s="33" t="s">
        <v>39</v>
      </c>
      <c r="B1211" s="34">
        <v>45596</v>
      </c>
      <c r="C1211">
        <v>455.75361375095162</v>
      </c>
      <c r="D1211" t="s">
        <v>55</v>
      </c>
    </row>
    <row r="1212" spans="1:4" x14ac:dyDescent="0.3">
      <c r="A1212" s="33" t="s">
        <v>39</v>
      </c>
      <c r="B1212" s="34">
        <v>45626</v>
      </c>
      <c r="C1212">
        <v>473.98375830098968</v>
      </c>
      <c r="D1212" t="s">
        <v>55</v>
      </c>
    </row>
    <row r="1213" spans="1:4" x14ac:dyDescent="0.3">
      <c r="A1213" s="33" t="s">
        <v>39</v>
      </c>
      <c r="B1213" s="34">
        <v>45657</v>
      </c>
      <c r="C1213">
        <v>492.94310863302928</v>
      </c>
      <c r="D1213" t="s">
        <v>55</v>
      </c>
    </row>
    <row r="1214" spans="1:4" x14ac:dyDescent="0.3">
      <c r="A1214" s="33" t="s">
        <v>39</v>
      </c>
      <c r="B1214" s="34">
        <v>45688</v>
      </c>
      <c r="C1214">
        <v>512.66083297835053</v>
      </c>
      <c r="D1214" t="s">
        <v>55</v>
      </c>
    </row>
    <row r="1215" spans="1:4" x14ac:dyDescent="0.3">
      <c r="A1215" s="33" t="s">
        <v>39</v>
      </c>
      <c r="B1215" s="34">
        <v>45716</v>
      </c>
      <c r="C1215">
        <v>533.16726629748462</v>
      </c>
      <c r="D1215" t="s">
        <v>55</v>
      </c>
    </row>
    <row r="1216" spans="1:4" x14ac:dyDescent="0.3">
      <c r="A1216" s="33" t="s">
        <v>39</v>
      </c>
      <c r="B1216" s="34">
        <v>45747</v>
      </c>
      <c r="C1216">
        <v>554.49395694938403</v>
      </c>
      <c r="D1216" t="s">
        <v>55</v>
      </c>
    </row>
    <row r="1217" spans="1:4" x14ac:dyDescent="0.3">
      <c r="A1217" s="33" t="s">
        <v>39</v>
      </c>
      <c r="B1217" s="34">
        <v>45777</v>
      </c>
      <c r="C1217">
        <v>576.67371522735937</v>
      </c>
      <c r="D1217" t="s">
        <v>55</v>
      </c>
    </row>
    <row r="1218" spans="1:4" x14ac:dyDescent="0.3">
      <c r="A1218" s="33" t="s">
        <v>39</v>
      </c>
      <c r="B1218" s="34">
        <v>45808</v>
      </c>
      <c r="C1218">
        <v>599.74066383645379</v>
      </c>
      <c r="D1218" t="s">
        <v>55</v>
      </c>
    </row>
    <row r="1219" spans="1:4" x14ac:dyDescent="0.3">
      <c r="A1219" s="33" t="s">
        <v>39</v>
      </c>
      <c r="B1219" s="34">
        <v>45838</v>
      </c>
      <c r="C1219">
        <v>623.73029038991194</v>
      </c>
      <c r="D1219" t="s">
        <v>55</v>
      </c>
    </row>
    <row r="1220" spans="1:4" x14ac:dyDescent="0.3">
      <c r="A1220" s="33" t="s">
        <v>39</v>
      </c>
      <c r="B1220" s="34">
        <v>45869</v>
      </c>
      <c r="C1220">
        <v>648.67950200550843</v>
      </c>
      <c r="D1220" t="s">
        <v>55</v>
      </c>
    </row>
    <row r="1221" spans="1:4" x14ac:dyDescent="0.3">
      <c r="A1221" s="33" t="s">
        <v>39</v>
      </c>
      <c r="B1221" s="34">
        <v>45900</v>
      </c>
      <c r="C1221">
        <v>674.62668208572882</v>
      </c>
      <c r="D1221" t="s">
        <v>55</v>
      </c>
    </row>
    <row r="1222" spans="1:4" x14ac:dyDescent="0.3">
      <c r="A1222" s="33" t="s">
        <v>39</v>
      </c>
      <c r="B1222" s="34">
        <v>45930</v>
      </c>
      <c r="C1222">
        <v>701.61174936915802</v>
      </c>
      <c r="D1222" t="s">
        <v>55</v>
      </c>
    </row>
    <row r="1223" spans="1:4" x14ac:dyDescent="0.3">
      <c r="A1223" s="33" t="s">
        <v>39</v>
      </c>
      <c r="B1223" s="34">
        <v>45961</v>
      </c>
      <c r="C1223">
        <v>729.67621934392434</v>
      </c>
      <c r="D1223" t="s">
        <v>55</v>
      </c>
    </row>
    <row r="1224" spans="1:4" x14ac:dyDescent="0.3">
      <c r="A1224" s="33" t="s">
        <v>39</v>
      </c>
      <c r="B1224" s="34">
        <v>45991</v>
      </c>
      <c r="C1224">
        <v>758.8632681176814</v>
      </c>
      <c r="D1224" t="s">
        <v>55</v>
      </c>
    </row>
    <row r="1225" spans="1:4" x14ac:dyDescent="0.3">
      <c r="A1225" s="33" t="s">
        <v>39</v>
      </c>
      <c r="B1225" s="34">
        <v>46022</v>
      </c>
      <c r="C1225">
        <v>789.21779884238867</v>
      </c>
      <c r="D1225" t="s">
        <v>55</v>
      </c>
    </row>
    <row r="1226" spans="1:4" x14ac:dyDescent="0.3">
      <c r="A1226" s="33" t="s">
        <v>40</v>
      </c>
      <c r="B1226" s="34">
        <v>44957</v>
      </c>
      <c r="C1226">
        <v>600</v>
      </c>
      <c r="D1226" t="s">
        <v>55</v>
      </c>
    </row>
    <row r="1227" spans="1:4" x14ac:dyDescent="0.3">
      <c r="A1227" s="33" t="s">
        <v>40</v>
      </c>
      <c r="B1227" s="34">
        <v>44985</v>
      </c>
      <c r="C1227">
        <v>600</v>
      </c>
      <c r="D1227" t="s">
        <v>55</v>
      </c>
    </row>
    <row r="1228" spans="1:4" x14ac:dyDescent="0.3">
      <c r="A1228" s="33" t="s">
        <v>40</v>
      </c>
      <c r="B1228" s="34">
        <v>45016</v>
      </c>
      <c r="C1228">
        <v>600</v>
      </c>
      <c r="D1228" t="s">
        <v>55</v>
      </c>
    </row>
    <row r="1229" spans="1:4" x14ac:dyDescent="0.3">
      <c r="A1229" s="33" t="s">
        <v>40</v>
      </c>
      <c r="B1229" s="34">
        <v>45046</v>
      </c>
      <c r="C1229">
        <v>600</v>
      </c>
      <c r="D1229" t="s">
        <v>55</v>
      </c>
    </row>
    <row r="1230" spans="1:4" x14ac:dyDescent="0.3">
      <c r="A1230" s="33" t="s">
        <v>40</v>
      </c>
      <c r="B1230" s="34">
        <v>45077</v>
      </c>
      <c r="C1230">
        <v>600</v>
      </c>
      <c r="D1230" t="s">
        <v>55</v>
      </c>
    </row>
    <row r="1231" spans="1:4" x14ac:dyDescent="0.3">
      <c r="A1231" s="33" t="s">
        <v>40</v>
      </c>
      <c r="B1231" s="34">
        <v>45107</v>
      </c>
      <c r="C1231">
        <v>600</v>
      </c>
      <c r="D1231" t="s">
        <v>55</v>
      </c>
    </row>
    <row r="1232" spans="1:4" x14ac:dyDescent="0.3">
      <c r="A1232" s="33" t="s">
        <v>40</v>
      </c>
      <c r="B1232" s="34">
        <v>45138</v>
      </c>
      <c r="C1232">
        <v>600</v>
      </c>
      <c r="D1232" t="s">
        <v>55</v>
      </c>
    </row>
    <row r="1233" spans="1:4" x14ac:dyDescent="0.3">
      <c r="A1233" s="33" t="s">
        <v>40</v>
      </c>
      <c r="B1233" s="34">
        <v>45169</v>
      </c>
      <c r="C1233">
        <v>600</v>
      </c>
      <c r="D1233" t="s">
        <v>55</v>
      </c>
    </row>
    <row r="1234" spans="1:4" x14ac:dyDescent="0.3">
      <c r="A1234" s="33" t="s">
        <v>40</v>
      </c>
      <c r="B1234" s="34">
        <v>45199</v>
      </c>
      <c r="C1234">
        <v>600</v>
      </c>
      <c r="D1234" t="s">
        <v>55</v>
      </c>
    </row>
    <row r="1235" spans="1:4" x14ac:dyDescent="0.3">
      <c r="A1235" s="33" t="s">
        <v>40</v>
      </c>
      <c r="B1235" s="34">
        <v>45230</v>
      </c>
      <c r="C1235">
        <v>600</v>
      </c>
      <c r="D1235" t="s">
        <v>55</v>
      </c>
    </row>
    <row r="1236" spans="1:4" x14ac:dyDescent="0.3">
      <c r="A1236" s="33" t="s">
        <v>40</v>
      </c>
      <c r="B1236" s="34">
        <v>45260</v>
      </c>
      <c r="C1236">
        <v>600</v>
      </c>
      <c r="D1236" t="s">
        <v>55</v>
      </c>
    </row>
    <row r="1237" spans="1:4" x14ac:dyDescent="0.3">
      <c r="A1237" s="33" t="s">
        <v>40</v>
      </c>
      <c r="B1237" s="34">
        <v>45291</v>
      </c>
      <c r="C1237">
        <v>600</v>
      </c>
      <c r="D1237" t="s">
        <v>55</v>
      </c>
    </row>
    <row r="1238" spans="1:4" x14ac:dyDescent="0.3">
      <c r="A1238" s="33" t="s">
        <v>40</v>
      </c>
      <c r="B1238" s="34">
        <v>45322</v>
      </c>
      <c r="C1238">
        <v>600</v>
      </c>
      <c r="D1238" t="s">
        <v>55</v>
      </c>
    </row>
    <row r="1239" spans="1:4" x14ac:dyDescent="0.3">
      <c r="A1239" s="33" t="s">
        <v>40</v>
      </c>
      <c r="B1239" s="34">
        <v>45351</v>
      </c>
      <c r="C1239">
        <v>600</v>
      </c>
      <c r="D1239" t="s">
        <v>55</v>
      </c>
    </row>
    <row r="1240" spans="1:4" x14ac:dyDescent="0.3">
      <c r="A1240" s="33" t="s">
        <v>40</v>
      </c>
      <c r="B1240" s="34">
        <v>45382</v>
      </c>
      <c r="C1240">
        <v>600</v>
      </c>
      <c r="D1240" t="s">
        <v>55</v>
      </c>
    </row>
    <row r="1241" spans="1:4" x14ac:dyDescent="0.3">
      <c r="A1241" s="33" t="s">
        <v>40</v>
      </c>
      <c r="B1241" s="34">
        <v>45412</v>
      </c>
      <c r="C1241">
        <v>600</v>
      </c>
      <c r="D1241" t="s">
        <v>55</v>
      </c>
    </row>
    <row r="1242" spans="1:4" x14ac:dyDescent="0.3">
      <c r="A1242" s="33" t="s">
        <v>40</v>
      </c>
      <c r="B1242" s="34">
        <v>45443</v>
      </c>
      <c r="C1242">
        <v>600</v>
      </c>
      <c r="D1242" t="s">
        <v>55</v>
      </c>
    </row>
    <row r="1243" spans="1:4" x14ac:dyDescent="0.3">
      <c r="A1243" s="33" t="s">
        <v>40</v>
      </c>
      <c r="B1243" s="34">
        <v>45473</v>
      </c>
      <c r="C1243">
        <v>600</v>
      </c>
      <c r="D1243" t="s">
        <v>55</v>
      </c>
    </row>
    <row r="1244" spans="1:4" x14ac:dyDescent="0.3">
      <c r="A1244" s="33" t="s">
        <v>40</v>
      </c>
      <c r="B1244" s="34">
        <v>45504</v>
      </c>
      <c r="C1244">
        <v>600</v>
      </c>
      <c r="D1244" t="s">
        <v>55</v>
      </c>
    </row>
    <row r="1245" spans="1:4" x14ac:dyDescent="0.3">
      <c r="A1245" s="33" t="s">
        <v>40</v>
      </c>
      <c r="B1245" s="34">
        <v>45535</v>
      </c>
      <c r="C1245">
        <v>600</v>
      </c>
      <c r="D1245" t="s">
        <v>55</v>
      </c>
    </row>
    <row r="1246" spans="1:4" x14ac:dyDescent="0.3">
      <c r="A1246" s="33" t="s">
        <v>40</v>
      </c>
      <c r="B1246" s="34">
        <v>45565</v>
      </c>
      <c r="C1246">
        <v>600</v>
      </c>
      <c r="D1246" t="s">
        <v>55</v>
      </c>
    </row>
    <row r="1247" spans="1:4" x14ac:dyDescent="0.3">
      <c r="A1247" s="33" t="s">
        <v>40</v>
      </c>
      <c r="B1247" s="34">
        <v>45596</v>
      </c>
      <c r="C1247">
        <v>600</v>
      </c>
      <c r="D1247" t="s">
        <v>55</v>
      </c>
    </row>
    <row r="1248" spans="1:4" x14ac:dyDescent="0.3">
      <c r="A1248" s="33" t="s">
        <v>40</v>
      </c>
      <c r="B1248" s="34">
        <v>45626</v>
      </c>
      <c r="C1248">
        <v>600</v>
      </c>
      <c r="D1248" t="s">
        <v>55</v>
      </c>
    </row>
    <row r="1249" spans="1:4" x14ac:dyDescent="0.3">
      <c r="A1249" s="33" t="s">
        <v>40</v>
      </c>
      <c r="B1249" s="34">
        <v>45657</v>
      </c>
      <c r="C1249">
        <v>600</v>
      </c>
      <c r="D1249" t="s">
        <v>55</v>
      </c>
    </row>
    <row r="1250" spans="1:4" x14ac:dyDescent="0.3">
      <c r="A1250" s="33" t="s">
        <v>40</v>
      </c>
      <c r="B1250" s="34">
        <v>45688</v>
      </c>
      <c r="C1250">
        <v>600</v>
      </c>
      <c r="D1250" t="s">
        <v>55</v>
      </c>
    </row>
    <row r="1251" spans="1:4" x14ac:dyDescent="0.3">
      <c r="A1251" s="33" t="s">
        <v>40</v>
      </c>
      <c r="B1251" s="34">
        <v>45716</v>
      </c>
      <c r="C1251">
        <v>600</v>
      </c>
      <c r="D1251" t="s">
        <v>55</v>
      </c>
    </row>
    <row r="1252" spans="1:4" x14ac:dyDescent="0.3">
      <c r="A1252" s="33" t="s">
        <v>40</v>
      </c>
      <c r="B1252" s="34">
        <v>45747</v>
      </c>
      <c r="C1252">
        <v>600</v>
      </c>
      <c r="D1252" t="s">
        <v>55</v>
      </c>
    </row>
    <row r="1253" spans="1:4" x14ac:dyDescent="0.3">
      <c r="A1253" s="33" t="s">
        <v>40</v>
      </c>
      <c r="B1253" s="34">
        <v>45777</v>
      </c>
      <c r="C1253">
        <v>600</v>
      </c>
      <c r="D1253" t="s">
        <v>55</v>
      </c>
    </row>
    <row r="1254" spans="1:4" x14ac:dyDescent="0.3">
      <c r="A1254" s="33" t="s">
        <v>40</v>
      </c>
      <c r="B1254" s="34">
        <v>45808</v>
      </c>
      <c r="C1254">
        <v>600</v>
      </c>
      <c r="D1254" t="s">
        <v>55</v>
      </c>
    </row>
    <row r="1255" spans="1:4" x14ac:dyDescent="0.3">
      <c r="A1255" s="33" t="s">
        <v>40</v>
      </c>
      <c r="B1255" s="34">
        <v>45838</v>
      </c>
      <c r="C1255">
        <v>600</v>
      </c>
      <c r="D1255" t="s">
        <v>55</v>
      </c>
    </row>
    <row r="1256" spans="1:4" x14ac:dyDescent="0.3">
      <c r="A1256" s="33" t="s">
        <v>40</v>
      </c>
      <c r="B1256" s="34">
        <v>45869</v>
      </c>
      <c r="C1256">
        <v>600</v>
      </c>
      <c r="D1256" t="s">
        <v>55</v>
      </c>
    </row>
    <row r="1257" spans="1:4" x14ac:dyDescent="0.3">
      <c r="A1257" s="33" t="s">
        <v>40</v>
      </c>
      <c r="B1257" s="34">
        <v>45900</v>
      </c>
      <c r="C1257">
        <v>600</v>
      </c>
      <c r="D1257" t="s">
        <v>55</v>
      </c>
    </row>
    <row r="1258" spans="1:4" x14ac:dyDescent="0.3">
      <c r="A1258" s="33" t="s">
        <v>40</v>
      </c>
      <c r="B1258" s="34">
        <v>45930</v>
      </c>
      <c r="C1258">
        <v>600</v>
      </c>
      <c r="D1258" t="s">
        <v>55</v>
      </c>
    </row>
    <row r="1259" spans="1:4" x14ac:dyDescent="0.3">
      <c r="A1259" s="33" t="s">
        <v>40</v>
      </c>
      <c r="B1259" s="34">
        <v>45961</v>
      </c>
      <c r="C1259">
        <v>600</v>
      </c>
      <c r="D1259" t="s">
        <v>55</v>
      </c>
    </row>
    <row r="1260" spans="1:4" x14ac:dyDescent="0.3">
      <c r="A1260" s="33" t="s">
        <v>40</v>
      </c>
      <c r="B1260" s="34">
        <v>45991</v>
      </c>
      <c r="C1260">
        <v>600</v>
      </c>
      <c r="D1260" t="s">
        <v>55</v>
      </c>
    </row>
    <row r="1261" spans="1:4" x14ac:dyDescent="0.3">
      <c r="A1261" s="33" t="s">
        <v>40</v>
      </c>
      <c r="B1261" s="34">
        <v>46022</v>
      </c>
      <c r="C1261">
        <v>600</v>
      </c>
      <c r="D1261" t="s">
        <v>55</v>
      </c>
    </row>
    <row r="1262" spans="1:4" x14ac:dyDescent="0.3">
      <c r="A1262" s="33" t="s">
        <v>41</v>
      </c>
      <c r="B1262" s="34">
        <v>44957</v>
      </c>
      <c r="C1262">
        <v>15207.375</v>
      </c>
      <c r="D1262" t="s">
        <v>55</v>
      </c>
    </row>
    <row r="1263" spans="1:4" x14ac:dyDescent="0.3">
      <c r="A1263" s="33" t="s">
        <v>41</v>
      </c>
      <c r="B1263" s="34">
        <v>44985</v>
      </c>
      <c r="C1263">
        <v>15918.67</v>
      </c>
      <c r="D1263" t="s">
        <v>55</v>
      </c>
    </row>
    <row r="1264" spans="1:4" x14ac:dyDescent="0.3">
      <c r="A1264" s="33" t="s">
        <v>41</v>
      </c>
      <c r="B1264" s="34">
        <v>45016</v>
      </c>
      <c r="C1264">
        <v>16671.006799999999</v>
      </c>
      <c r="D1264" t="s">
        <v>55</v>
      </c>
    </row>
    <row r="1265" spans="1:4" x14ac:dyDescent="0.3">
      <c r="A1265" s="33" t="s">
        <v>41</v>
      </c>
      <c r="B1265" s="34">
        <v>45046</v>
      </c>
      <c r="C1265">
        <v>15968.855600000001</v>
      </c>
      <c r="D1265" t="s">
        <v>55</v>
      </c>
    </row>
    <row r="1266" spans="1:4" x14ac:dyDescent="0.3">
      <c r="A1266" s="33" t="s">
        <v>41</v>
      </c>
      <c r="B1266" s="34">
        <v>45077</v>
      </c>
      <c r="C1266">
        <v>14061.8352</v>
      </c>
      <c r="D1266" t="s">
        <v>55</v>
      </c>
    </row>
    <row r="1267" spans="1:4" x14ac:dyDescent="0.3">
      <c r="A1267" s="33" t="s">
        <v>41</v>
      </c>
      <c r="B1267" s="34">
        <v>45107</v>
      </c>
      <c r="C1267">
        <v>14732.9714</v>
      </c>
      <c r="D1267" t="s">
        <v>55</v>
      </c>
    </row>
    <row r="1268" spans="1:4" x14ac:dyDescent="0.3">
      <c r="A1268" s="33" t="s">
        <v>41</v>
      </c>
      <c r="B1268" s="34">
        <v>45138</v>
      </c>
      <c r="C1268">
        <v>15216.8675</v>
      </c>
      <c r="D1268" t="s">
        <v>55</v>
      </c>
    </row>
    <row r="1269" spans="1:4" x14ac:dyDescent="0.3">
      <c r="A1269" s="33" t="s">
        <v>41</v>
      </c>
      <c r="B1269" s="34">
        <v>45169</v>
      </c>
      <c r="C1269">
        <v>15961.357599999999</v>
      </c>
      <c r="D1269" t="s">
        <v>55</v>
      </c>
    </row>
    <row r="1270" spans="1:4" x14ac:dyDescent="0.3">
      <c r="A1270" s="33" t="s">
        <v>41</v>
      </c>
      <c r="B1270" s="34">
        <v>45199</v>
      </c>
      <c r="C1270">
        <v>16749.629799999999</v>
      </c>
      <c r="D1270" t="s">
        <v>55</v>
      </c>
    </row>
    <row r="1271" spans="1:4" x14ac:dyDescent="0.3">
      <c r="A1271" s="33" t="s">
        <v>41</v>
      </c>
      <c r="B1271" s="34">
        <v>45230</v>
      </c>
      <c r="C1271">
        <v>17584.528300000002</v>
      </c>
      <c r="D1271" t="s">
        <v>55</v>
      </c>
    </row>
    <row r="1272" spans="1:4" x14ac:dyDescent="0.3">
      <c r="A1272" s="33" t="s">
        <v>41</v>
      </c>
      <c r="B1272" s="34">
        <v>45260</v>
      </c>
      <c r="C1272">
        <v>18469.0913</v>
      </c>
      <c r="D1272" t="s">
        <v>55</v>
      </c>
    </row>
    <row r="1273" spans="1:4" x14ac:dyDescent="0.3">
      <c r="A1273" s="33" t="s">
        <v>41</v>
      </c>
      <c r="B1273" s="34">
        <v>45291</v>
      </c>
      <c r="C1273">
        <v>19406.564900000001</v>
      </c>
      <c r="D1273" t="s">
        <v>55</v>
      </c>
    </row>
    <row r="1274" spans="1:4" x14ac:dyDescent="0.3">
      <c r="A1274" s="33" t="s">
        <v>41</v>
      </c>
      <c r="B1274" s="34">
        <v>45322</v>
      </c>
      <c r="C1274">
        <v>20400.417600000001</v>
      </c>
      <c r="D1274" t="s">
        <v>55</v>
      </c>
    </row>
    <row r="1275" spans="1:4" x14ac:dyDescent="0.3">
      <c r="A1275" s="33" t="s">
        <v>41</v>
      </c>
      <c r="B1275" s="34">
        <v>45351</v>
      </c>
      <c r="C1275">
        <v>21454.355899999999</v>
      </c>
      <c r="D1275" t="s">
        <v>55</v>
      </c>
    </row>
    <row r="1276" spans="1:4" x14ac:dyDescent="0.3">
      <c r="A1276" s="33" t="s">
        <v>41</v>
      </c>
      <c r="B1276" s="34">
        <v>45382</v>
      </c>
      <c r="C1276">
        <v>21293.953300000001</v>
      </c>
      <c r="D1276" t="s">
        <v>55</v>
      </c>
    </row>
    <row r="1277" spans="1:4" x14ac:dyDescent="0.3">
      <c r="A1277" s="33" t="s">
        <v>41</v>
      </c>
      <c r="B1277" s="34">
        <v>45412</v>
      </c>
      <c r="C1277">
        <v>22454.651399999999</v>
      </c>
      <c r="D1277" t="s">
        <v>55</v>
      </c>
    </row>
    <row r="1278" spans="1:4" x14ac:dyDescent="0.3">
      <c r="A1278" s="33" t="s">
        <v>41</v>
      </c>
      <c r="B1278" s="34">
        <v>45443</v>
      </c>
      <c r="C1278">
        <v>23687.644799999998</v>
      </c>
      <c r="D1278" t="s">
        <v>55</v>
      </c>
    </row>
    <row r="1279" spans="1:4" x14ac:dyDescent="0.3">
      <c r="A1279" s="33" t="s">
        <v>41</v>
      </c>
      <c r="B1279" s="34">
        <v>45473</v>
      </c>
      <c r="C1279">
        <v>20710.2264</v>
      </c>
      <c r="D1279" t="s">
        <v>55</v>
      </c>
    </row>
    <row r="1280" spans="1:4" x14ac:dyDescent="0.3">
      <c r="A1280" s="33" t="s">
        <v>41</v>
      </c>
      <c r="B1280" s="34">
        <v>45504</v>
      </c>
      <c r="C1280">
        <v>21802.501400000001</v>
      </c>
      <c r="D1280" t="s">
        <v>55</v>
      </c>
    </row>
    <row r="1281" spans="1:4" x14ac:dyDescent="0.3">
      <c r="A1281" s="33" t="s">
        <v>41</v>
      </c>
      <c r="B1281" s="34">
        <v>45535</v>
      </c>
      <c r="C1281">
        <v>22671.498599999999</v>
      </c>
      <c r="D1281" t="s">
        <v>55</v>
      </c>
    </row>
    <row r="1282" spans="1:4" x14ac:dyDescent="0.3">
      <c r="A1282" s="33" t="s">
        <v>41</v>
      </c>
      <c r="B1282" s="34">
        <v>45565</v>
      </c>
      <c r="C1282">
        <v>23893.0985</v>
      </c>
      <c r="D1282" t="s">
        <v>55</v>
      </c>
    </row>
    <row r="1283" spans="1:4" x14ac:dyDescent="0.3">
      <c r="A1283" s="33" t="s">
        <v>41</v>
      </c>
      <c r="B1283" s="34">
        <v>45596</v>
      </c>
      <c r="C1283">
        <v>25190.407800000001</v>
      </c>
      <c r="D1283" t="s">
        <v>55</v>
      </c>
    </row>
    <row r="1284" spans="1:4" x14ac:dyDescent="0.3">
      <c r="A1284" s="33" t="s">
        <v>41</v>
      </c>
      <c r="B1284" s="34">
        <v>45626</v>
      </c>
      <c r="C1284">
        <v>26568.488499999999</v>
      </c>
      <c r="D1284" t="s">
        <v>55</v>
      </c>
    </row>
    <row r="1285" spans="1:4" x14ac:dyDescent="0.3">
      <c r="A1285" s="33" t="s">
        <v>41</v>
      </c>
      <c r="B1285" s="34">
        <v>45657</v>
      </c>
      <c r="C1285">
        <v>28032.754799999999</v>
      </c>
      <c r="D1285" t="s">
        <v>55</v>
      </c>
    </row>
    <row r="1286" spans="1:4" x14ac:dyDescent="0.3">
      <c r="A1286" s="33" t="s">
        <v>41</v>
      </c>
      <c r="B1286" s="34">
        <v>45688</v>
      </c>
      <c r="C1286">
        <v>24015.440900000001</v>
      </c>
      <c r="D1286" t="s">
        <v>55</v>
      </c>
    </row>
    <row r="1287" spans="1:4" x14ac:dyDescent="0.3">
      <c r="A1287" s="33" t="s">
        <v>41</v>
      </c>
      <c r="B1287" s="34">
        <v>45716</v>
      </c>
      <c r="C1287">
        <v>22180.310300000001</v>
      </c>
      <c r="D1287" t="s">
        <v>55</v>
      </c>
    </row>
    <row r="1288" spans="1:4" x14ac:dyDescent="0.3">
      <c r="A1288" s="33" t="s">
        <v>41</v>
      </c>
      <c r="B1288" s="34">
        <v>45747</v>
      </c>
      <c r="C1288">
        <v>23359.657899999998</v>
      </c>
      <c r="D1288" t="s">
        <v>55</v>
      </c>
    </row>
    <row r="1289" spans="1:4" x14ac:dyDescent="0.3">
      <c r="A1289" s="33" t="s">
        <v>41</v>
      </c>
      <c r="B1289" s="34">
        <v>45777</v>
      </c>
      <c r="C1289">
        <v>24290.324400000001</v>
      </c>
      <c r="D1289" t="s">
        <v>55</v>
      </c>
    </row>
    <row r="1290" spans="1:4" x14ac:dyDescent="0.3">
      <c r="A1290" s="33" t="s">
        <v>41</v>
      </c>
      <c r="B1290" s="34">
        <v>45808</v>
      </c>
      <c r="C1290">
        <v>25609.686099999999</v>
      </c>
      <c r="D1290" t="s">
        <v>55</v>
      </c>
    </row>
    <row r="1291" spans="1:4" x14ac:dyDescent="0.3">
      <c r="A1291" s="33" t="s">
        <v>41</v>
      </c>
      <c r="B1291" s="34">
        <v>45838</v>
      </c>
      <c r="C1291">
        <v>27011.1976</v>
      </c>
      <c r="D1291" t="s">
        <v>55</v>
      </c>
    </row>
    <row r="1292" spans="1:4" x14ac:dyDescent="0.3">
      <c r="A1292" s="33" t="s">
        <v>41</v>
      </c>
      <c r="B1292" s="34">
        <v>45869</v>
      </c>
      <c r="C1292">
        <v>28500.407899999998</v>
      </c>
      <c r="D1292" t="s">
        <v>55</v>
      </c>
    </row>
    <row r="1293" spans="1:4" x14ac:dyDescent="0.3">
      <c r="A1293" s="33" t="s">
        <v>41</v>
      </c>
      <c r="B1293" s="34">
        <v>45900</v>
      </c>
      <c r="C1293">
        <v>30083.2588</v>
      </c>
      <c r="D1293" t="s">
        <v>55</v>
      </c>
    </row>
    <row r="1294" spans="1:4" x14ac:dyDescent="0.3">
      <c r="A1294" s="33" t="s">
        <v>41</v>
      </c>
      <c r="B1294" s="34">
        <v>45930</v>
      </c>
      <c r="C1294">
        <v>30906.1875</v>
      </c>
      <c r="D1294" t="s">
        <v>55</v>
      </c>
    </row>
    <row r="1295" spans="1:4" x14ac:dyDescent="0.3">
      <c r="A1295" s="33" t="s">
        <v>41</v>
      </c>
      <c r="B1295" s="34">
        <v>45961</v>
      </c>
      <c r="C1295">
        <v>29134.687999999998</v>
      </c>
      <c r="D1295" t="s">
        <v>55</v>
      </c>
    </row>
    <row r="1296" spans="1:4" x14ac:dyDescent="0.3">
      <c r="A1296" s="33" t="s">
        <v>41</v>
      </c>
      <c r="B1296" s="34">
        <v>45991</v>
      </c>
      <c r="C1296">
        <v>30427.8181</v>
      </c>
      <c r="D1296" t="s">
        <v>55</v>
      </c>
    </row>
    <row r="1297" spans="1:4" x14ac:dyDescent="0.3">
      <c r="A1297" s="33" t="s">
        <v>41</v>
      </c>
      <c r="B1297" s="34">
        <v>46022</v>
      </c>
      <c r="C1297">
        <v>32159.873200000002</v>
      </c>
      <c r="D1297" t="s">
        <v>55</v>
      </c>
    </row>
    <row r="1298" spans="1:4" x14ac:dyDescent="0.3">
      <c r="A1298" s="33" t="s">
        <v>42</v>
      </c>
      <c r="B1298" s="34">
        <v>44957</v>
      </c>
      <c r="C1298">
        <v>-15207.375</v>
      </c>
      <c r="D1298" t="s">
        <v>55</v>
      </c>
    </row>
    <row r="1299" spans="1:4" x14ac:dyDescent="0.3">
      <c r="A1299" s="33" t="s">
        <v>42</v>
      </c>
      <c r="B1299" s="34">
        <v>44985</v>
      </c>
      <c r="C1299">
        <v>-15918.67</v>
      </c>
      <c r="D1299" t="s">
        <v>55</v>
      </c>
    </row>
    <row r="1300" spans="1:4" x14ac:dyDescent="0.3">
      <c r="A1300" s="33" t="s">
        <v>42</v>
      </c>
      <c r="B1300" s="34">
        <v>45016</v>
      </c>
      <c r="C1300">
        <v>-16671.006799999999</v>
      </c>
      <c r="D1300" t="s">
        <v>55</v>
      </c>
    </row>
    <row r="1301" spans="1:4" x14ac:dyDescent="0.3">
      <c r="A1301" s="33" t="s">
        <v>42</v>
      </c>
      <c r="B1301" s="34">
        <v>45046</v>
      </c>
      <c r="C1301">
        <v>-15968.855600000001</v>
      </c>
      <c r="D1301" t="s">
        <v>55</v>
      </c>
    </row>
    <row r="1302" spans="1:4" x14ac:dyDescent="0.3">
      <c r="A1302" s="33" t="s">
        <v>42</v>
      </c>
      <c r="B1302" s="34">
        <v>45077</v>
      </c>
      <c r="C1302">
        <v>-14061.8352</v>
      </c>
      <c r="D1302" t="s">
        <v>55</v>
      </c>
    </row>
    <row r="1303" spans="1:4" x14ac:dyDescent="0.3">
      <c r="A1303" s="33" t="s">
        <v>42</v>
      </c>
      <c r="B1303" s="34">
        <v>45107</v>
      </c>
      <c r="C1303">
        <v>-14732.9714</v>
      </c>
      <c r="D1303" t="s">
        <v>55</v>
      </c>
    </row>
    <row r="1304" spans="1:4" x14ac:dyDescent="0.3">
      <c r="A1304" s="33" t="s">
        <v>42</v>
      </c>
      <c r="B1304" s="34">
        <v>45138</v>
      </c>
      <c r="C1304">
        <v>-15216.8675</v>
      </c>
      <c r="D1304" t="s">
        <v>55</v>
      </c>
    </row>
    <row r="1305" spans="1:4" x14ac:dyDescent="0.3">
      <c r="A1305" s="33" t="s">
        <v>42</v>
      </c>
      <c r="B1305" s="34">
        <v>45169</v>
      </c>
      <c r="C1305">
        <v>-15961.357599999999</v>
      </c>
      <c r="D1305" t="s">
        <v>55</v>
      </c>
    </row>
    <row r="1306" spans="1:4" x14ac:dyDescent="0.3">
      <c r="A1306" s="33" t="s">
        <v>42</v>
      </c>
      <c r="B1306" s="34">
        <v>45199</v>
      </c>
      <c r="C1306">
        <v>-16749.629799999999</v>
      </c>
      <c r="D1306" t="s">
        <v>55</v>
      </c>
    </row>
    <row r="1307" spans="1:4" x14ac:dyDescent="0.3">
      <c r="A1307" s="33" t="s">
        <v>42</v>
      </c>
      <c r="B1307" s="34">
        <v>45230</v>
      </c>
      <c r="C1307">
        <v>-17584.528300000002</v>
      </c>
      <c r="D1307" t="s">
        <v>55</v>
      </c>
    </row>
    <row r="1308" spans="1:4" x14ac:dyDescent="0.3">
      <c r="A1308" s="33" t="s">
        <v>42</v>
      </c>
      <c r="B1308" s="34">
        <v>45260</v>
      </c>
      <c r="C1308">
        <v>-18469.0913</v>
      </c>
      <c r="D1308" t="s">
        <v>55</v>
      </c>
    </row>
    <row r="1309" spans="1:4" x14ac:dyDescent="0.3">
      <c r="A1309" s="33" t="s">
        <v>42</v>
      </c>
      <c r="B1309" s="34">
        <v>45291</v>
      </c>
      <c r="C1309">
        <v>-19406.564900000001</v>
      </c>
      <c r="D1309" t="s">
        <v>55</v>
      </c>
    </row>
    <row r="1310" spans="1:4" x14ac:dyDescent="0.3">
      <c r="A1310" s="33" t="s">
        <v>42</v>
      </c>
      <c r="B1310" s="34">
        <v>45322</v>
      </c>
      <c r="C1310">
        <v>-20400.417600000001</v>
      </c>
      <c r="D1310" t="s">
        <v>55</v>
      </c>
    </row>
    <row r="1311" spans="1:4" x14ac:dyDescent="0.3">
      <c r="A1311" s="33" t="s">
        <v>42</v>
      </c>
      <c r="B1311" s="34">
        <v>45351</v>
      </c>
      <c r="C1311">
        <v>-21454.355899999999</v>
      </c>
      <c r="D1311" t="s">
        <v>55</v>
      </c>
    </row>
    <row r="1312" spans="1:4" x14ac:dyDescent="0.3">
      <c r="A1312" s="33" t="s">
        <v>42</v>
      </c>
      <c r="B1312" s="34">
        <v>45382</v>
      </c>
      <c r="C1312">
        <v>-21293.953300000001</v>
      </c>
      <c r="D1312" t="s">
        <v>55</v>
      </c>
    </row>
    <row r="1313" spans="1:4" x14ac:dyDescent="0.3">
      <c r="A1313" s="33" t="s">
        <v>42</v>
      </c>
      <c r="B1313" s="34">
        <v>45412</v>
      </c>
      <c r="C1313">
        <v>-22454.651399999999</v>
      </c>
      <c r="D1313" t="s">
        <v>55</v>
      </c>
    </row>
    <row r="1314" spans="1:4" x14ac:dyDescent="0.3">
      <c r="A1314" s="33" t="s">
        <v>42</v>
      </c>
      <c r="B1314" s="34">
        <v>45443</v>
      </c>
      <c r="C1314">
        <v>-23687.644799999998</v>
      </c>
      <c r="D1314" t="s">
        <v>55</v>
      </c>
    </row>
    <row r="1315" spans="1:4" x14ac:dyDescent="0.3">
      <c r="A1315" s="33" t="s">
        <v>42</v>
      </c>
      <c r="B1315" s="34">
        <v>45473</v>
      </c>
      <c r="C1315">
        <v>-20710.2264</v>
      </c>
      <c r="D1315" t="s">
        <v>55</v>
      </c>
    </row>
    <row r="1316" spans="1:4" x14ac:dyDescent="0.3">
      <c r="A1316" s="33" t="s">
        <v>42</v>
      </c>
      <c r="B1316" s="34">
        <v>45504</v>
      </c>
      <c r="C1316">
        <v>-21802.501400000001</v>
      </c>
      <c r="D1316" t="s">
        <v>55</v>
      </c>
    </row>
    <row r="1317" spans="1:4" x14ac:dyDescent="0.3">
      <c r="A1317" s="33" t="s">
        <v>42</v>
      </c>
      <c r="B1317" s="34">
        <v>45535</v>
      </c>
      <c r="C1317">
        <v>-22671.498599999999</v>
      </c>
      <c r="D1317" t="s">
        <v>55</v>
      </c>
    </row>
    <row r="1318" spans="1:4" x14ac:dyDescent="0.3">
      <c r="A1318" s="33" t="s">
        <v>42</v>
      </c>
      <c r="B1318" s="34">
        <v>45565</v>
      </c>
      <c r="C1318">
        <v>-23893.0985</v>
      </c>
      <c r="D1318" t="s">
        <v>55</v>
      </c>
    </row>
    <row r="1319" spans="1:4" x14ac:dyDescent="0.3">
      <c r="A1319" s="33" t="s">
        <v>42</v>
      </c>
      <c r="B1319" s="34">
        <v>45596</v>
      </c>
      <c r="C1319">
        <v>-25190.407800000001</v>
      </c>
      <c r="D1319" t="s">
        <v>55</v>
      </c>
    </row>
    <row r="1320" spans="1:4" x14ac:dyDescent="0.3">
      <c r="A1320" s="33" t="s">
        <v>42</v>
      </c>
      <c r="B1320" s="34">
        <v>45626</v>
      </c>
      <c r="C1320">
        <v>-26568.488499999999</v>
      </c>
      <c r="D1320" t="s">
        <v>55</v>
      </c>
    </row>
    <row r="1321" spans="1:4" x14ac:dyDescent="0.3">
      <c r="A1321" s="33" t="s">
        <v>42</v>
      </c>
      <c r="B1321" s="34">
        <v>45657</v>
      </c>
      <c r="C1321">
        <v>-28032.754799999999</v>
      </c>
      <c r="D1321" t="s">
        <v>55</v>
      </c>
    </row>
    <row r="1322" spans="1:4" x14ac:dyDescent="0.3">
      <c r="A1322" s="33" t="s">
        <v>42</v>
      </c>
      <c r="B1322" s="34">
        <v>45688</v>
      </c>
      <c r="C1322">
        <v>-24015.440900000001</v>
      </c>
      <c r="D1322" t="s">
        <v>55</v>
      </c>
    </row>
    <row r="1323" spans="1:4" x14ac:dyDescent="0.3">
      <c r="A1323" s="33" t="s">
        <v>42</v>
      </c>
      <c r="B1323" s="34">
        <v>45716</v>
      </c>
      <c r="C1323">
        <v>-22180.310300000001</v>
      </c>
      <c r="D1323" t="s">
        <v>55</v>
      </c>
    </row>
    <row r="1324" spans="1:4" x14ac:dyDescent="0.3">
      <c r="A1324" s="33" t="s">
        <v>42</v>
      </c>
      <c r="B1324" s="34">
        <v>45747</v>
      </c>
      <c r="C1324">
        <v>-23359.657899999998</v>
      </c>
      <c r="D1324" t="s">
        <v>55</v>
      </c>
    </row>
    <row r="1325" spans="1:4" x14ac:dyDescent="0.3">
      <c r="A1325" s="33" t="s">
        <v>42</v>
      </c>
      <c r="B1325" s="34">
        <v>45777</v>
      </c>
      <c r="C1325">
        <v>-24290.324400000001</v>
      </c>
      <c r="D1325" t="s">
        <v>55</v>
      </c>
    </row>
    <row r="1326" spans="1:4" x14ac:dyDescent="0.3">
      <c r="A1326" s="33" t="s">
        <v>42</v>
      </c>
      <c r="B1326" s="34">
        <v>45808</v>
      </c>
      <c r="C1326">
        <v>-25609.686099999999</v>
      </c>
      <c r="D1326" t="s">
        <v>55</v>
      </c>
    </row>
    <row r="1327" spans="1:4" x14ac:dyDescent="0.3">
      <c r="A1327" s="33" t="s">
        <v>42</v>
      </c>
      <c r="B1327" s="34">
        <v>45838</v>
      </c>
      <c r="C1327">
        <v>-27011.1976</v>
      </c>
      <c r="D1327" t="s">
        <v>55</v>
      </c>
    </row>
    <row r="1328" spans="1:4" x14ac:dyDescent="0.3">
      <c r="A1328" s="33" t="s">
        <v>42</v>
      </c>
      <c r="B1328" s="34">
        <v>45869</v>
      </c>
      <c r="C1328">
        <v>-28500.407899999998</v>
      </c>
      <c r="D1328" t="s">
        <v>55</v>
      </c>
    </row>
    <row r="1329" spans="1:4" x14ac:dyDescent="0.3">
      <c r="A1329" s="33" t="s">
        <v>42</v>
      </c>
      <c r="B1329" s="34">
        <v>45900</v>
      </c>
      <c r="C1329">
        <v>-30083.2588</v>
      </c>
      <c r="D1329" t="s">
        <v>55</v>
      </c>
    </row>
    <row r="1330" spans="1:4" x14ac:dyDescent="0.3">
      <c r="A1330" s="33" t="s">
        <v>42</v>
      </c>
      <c r="B1330" s="34">
        <v>45930</v>
      </c>
      <c r="C1330">
        <v>-30906.1875</v>
      </c>
      <c r="D1330" t="s">
        <v>55</v>
      </c>
    </row>
    <row r="1331" spans="1:4" x14ac:dyDescent="0.3">
      <c r="A1331" s="33" t="s">
        <v>42</v>
      </c>
      <c r="B1331" s="34">
        <v>45961</v>
      </c>
      <c r="C1331">
        <v>-29134.687999999998</v>
      </c>
      <c r="D1331" t="s">
        <v>55</v>
      </c>
    </row>
    <row r="1332" spans="1:4" x14ac:dyDescent="0.3">
      <c r="A1332" s="33" t="s">
        <v>42</v>
      </c>
      <c r="B1332" s="34">
        <v>45991</v>
      </c>
      <c r="C1332">
        <v>-30427.8181</v>
      </c>
      <c r="D1332" t="s">
        <v>55</v>
      </c>
    </row>
    <row r="1333" spans="1:4" x14ac:dyDescent="0.3">
      <c r="A1333" s="33" t="s">
        <v>42</v>
      </c>
      <c r="B1333" s="34">
        <v>46022</v>
      </c>
      <c r="C1333">
        <v>-32159.873200000002</v>
      </c>
      <c r="D1333" t="s">
        <v>55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55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55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55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55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55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55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55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55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55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55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55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55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55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55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55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55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55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55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55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55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55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55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55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55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55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55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55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55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55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55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55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55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55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55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55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55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55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55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55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55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55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55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55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55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55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55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55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55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55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55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55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55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55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55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55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55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55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55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55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55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55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55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55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55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55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55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55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55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55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55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55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55</v>
      </c>
    </row>
    <row r="1406" spans="1:4" x14ac:dyDescent="0.3">
      <c r="A1406" s="33" t="s">
        <v>47</v>
      </c>
      <c r="B1406" s="34">
        <v>44957</v>
      </c>
      <c r="C1406">
        <v>0</v>
      </c>
      <c r="D1406" t="s">
        <v>55</v>
      </c>
    </row>
    <row r="1407" spans="1:4" x14ac:dyDescent="0.3">
      <c r="A1407" s="33" t="s">
        <v>47</v>
      </c>
      <c r="B1407" s="34">
        <v>44985</v>
      </c>
      <c r="C1407">
        <v>0</v>
      </c>
      <c r="D1407" t="s">
        <v>55</v>
      </c>
    </row>
    <row r="1408" spans="1:4" x14ac:dyDescent="0.3">
      <c r="A1408" s="33" t="s">
        <v>47</v>
      </c>
      <c r="B1408" s="34">
        <v>45016</v>
      </c>
      <c r="C1408">
        <v>0</v>
      </c>
      <c r="D1408" t="s">
        <v>55</v>
      </c>
    </row>
    <row r="1409" spans="1:4" x14ac:dyDescent="0.3">
      <c r="A1409" s="33" t="s">
        <v>47</v>
      </c>
      <c r="B1409" s="34">
        <v>45046</v>
      </c>
      <c r="C1409">
        <v>0</v>
      </c>
      <c r="D1409" t="s">
        <v>55</v>
      </c>
    </row>
    <row r="1410" spans="1:4" x14ac:dyDescent="0.3">
      <c r="A1410" s="33" t="s">
        <v>47</v>
      </c>
      <c r="B1410" s="34">
        <v>45077</v>
      </c>
      <c r="C1410">
        <v>0</v>
      </c>
      <c r="D1410" t="s">
        <v>55</v>
      </c>
    </row>
    <row r="1411" spans="1:4" x14ac:dyDescent="0.3">
      <c r="A1411" s="33" t="s">
        <v>47</v>
      </c>
      <c r="B1411" s="34">
        <v>45107</v>
      </c>
      <c r="C1411">
        <v>0</v>
      </c>
      <c r="D1411" t="s">
        <v>55</v>
      </c>
    </row>
    <row r="1412" spans="1:4" x14ac:dyDescent="0.3">
      <c r="A1412" s="33" t="s">
        <v>47</v>
      </c>
      <c r="B1412" s="34">
        <v>45138</v>
      </c>
      <c r="C1412">
        <v>0</v>
      </c>
      <c r="D1412" t="s">
        <v>55</v>
      </c>
    </row>
    <row r="1413" spans="1:4" x14ac:dyDescent="0.3">
      <c r="A1413" s="33" t="s">
        <v>47</v>
      </c>
      <c r="B1413" s="34">
        <v>45169</v>
      </c>
      <c r="C1413">
        <v>0</v>
      </c>
      <c r="D1413" t="s">
        <v>55</v>
      </c>
    </row>
    <row r="1414" spans="1:4" x14ac:dyDescent="0.3">
      <c r="A1414" s="33" t="s">
        <v>47</v>
      </c>
      <c r="B1414" s="34">
        <v>45199</v>
      </c>
      <c r="C1414">
        <v>0</v>
      </c>
      <c r="D1414" t="s">
        <v>55</v>
      </c>
    </row>
    <row r="1415" spans="1:4" x14ac:dyDescent="0.3">
      <c r="A1415" s="33" t="s">
        <v>47</v>
      </c>
      <c r="B1415" s="34">
        <v>45230</v>
      </c>
      <c r="C1415">
        <v>0</v>
      </c>
      <c r="D1415" t="s">
        <v>55</v>
      </c>
    </row>
    <row r="1416" spans="1:4" x14ac:dyDescent="0.3">
      <c r="A1416" s="33" t="s">
        <v>47</v>
      </c>
      <c r="B1416" s="34">
        <v>45260</v>
      </c>
      <c r="C1416">
        <v>0</v>
      </c>
      <c r="D1416" t="s">
        <v>55</v>
      </c>
    </row>
    <row r="1417" spans="1:4" x14ac:dyDescent="0.3">
      <c r="A1417" s="33" t="s">
        <v>47</v>
      </c>
      <c r="B1417" s="34">
        <v>45291</v>
      </c>
      <c r="C1417">
        <v>0</v>
      </c>
      <c r="D1417" t="s">
        <v>55</v>
      </c>
    </row>
    <row r="1418" spans="1:4" x14ac:dyDescent="0.3">
      <c r="A1418" s="33" t="s">
        <v>47</v>
      </c>
      <c r="B1418" s="34">
        <v>45322</v>
      </c>
      <c r="C1418">
        <v>0</v>
      </c>
      <c r="D1418" t="s">
        <v>55</v>
      </c>
    </row>
    <row r="1419" spans="1:4" x14ac:dyDescent="0.3">
      <c r="A1419" s="33" t="s">
        <v>47</v>
      </c>
      <c r="B1419" s="34">
        <v>45351</v>
      </c>
      <c r="C1419">
        <v>0</v>
      </c>
      <c r="D1419" t="s">
        <v>55</v>
      </c>
    </row>
    <row r="1420" spans="1:4" x14ac:dyDescent="0.3">
      <c r="A1420" s="33" t="s">
        <v>47</v>
      </c>
      <c r="B1420" s="34">
        <v>45382</v>
      </c>
      <c r="C1420">
        <v>0</v>
      </c>
      <c r="D1420" t="s">
        <v>55</v>
      </c>
    </row>
    <row r="1421" spans="1:4" x14ac:dyDescent="0.3">
      <c r="A1421" s="33" t="s">
        <v>47</v>
      </c>
      <c r="B1421" s="34">
        <v>45412</v>
      </c>
      <c r="C1421">
        <v>0</v>
      </c>
      <c r="D1421" t="s">
        <v>55</v>
      </c>
    </row>
    <row r="1422" spans="1:4" x14ac:dyDescent="0.3">
      <c r="A1422" s="33" t="s">
        <v>47</v>
      </c>
      <c r="B1422" s="34">
        <v>45443</v>
      </c>
      <c r="C1422">
        <v>0</v>
      </c>
      <c r="D1422" t="s">
        <v>55</v>
      </c>
    </row>
    <row r="1423" spans="1:4" x14ac:dyDescent="0.3">
      <c r="A1423" s="33" t="s">
        <v>47</v>
      </c>
      <c r="B1423" s="34">
        <v>45473</v>
      </c>
      <c r="C1423">
        <v>0</v>
      </c>
      <c r="D1423" t="s">
        <v>55</v>
      </c>
    </row>
    <row r="1424" spans="1:4" x14ac:dyDescent="0.3">
      <c r="A1424" s="33" t="s">
        <v>47</v>
      </c>
      <c r="B1424" s="34">
        <v>45504</v>
      </c>
      <c r="C1424">
        <v>0</v>
      </c>
      <c r="D1424" t="s">
        <v>55</v>
      </c>
    </row>
    <row r="1425" spans="1:4" x14ac:dyDescent="0.3">
      <c r="A1425" s="33" t="s">
        <v>47</v>
      </c>
      <c r="B1425" s="34">
        <v>45535</v>
      </c>
      <c r="C1425">
        <v>0</v>
      </c>
      <c r="D1425" t="s">
        <v>55</v>
      </c>
    </row>
    <row r="1426" spans="1:4" x14ac:dyDescent="0.3">
      <c r="A1426" s="33" t="s">
        <v>47</v>
      </c>
      <c r="B1426" s="34">
        <v>45565</v>
      </c>
      <c r="C1426">
        <v>0</v>
      </c>
      <c r="D1426" t="s">
        <v>55</v>
      </c>
    </row>
    <row r="1427" spans="1:4" x14ac:dyDescent="0.3">
      <c r="A1427" s="33" t="s">
        <v>47</v>
      </c>
      <c r="B1427" s="34">
        <v>45596</v>
      </c>
      <c r="C1427">
        <v>0</v>
      </c>
      <c r="D1427" t="s">
        <v>55</v>
      </c>
    </row>
    <row r="1428" spans="1:4" x14ac:dyDescent="0.3">
      <c r="A1428" s="33" t="s">
        <v>47</v>
      </c>
      <c r="B1428" s="34">
        <v>45626</v>
      </c>
      <c r="C1428">
        <v>0</v>
      </c>
      <c r="D1428" t="s">
        <v>55</v>
      </c>
    </row>
    <row r="1429" spans="1:4" x14ac:dyDescent="0.3">
      <c r="A1429" s="33" t="s">
        <v>47</v>
      </c>
      <c r="B1429" s="34">
        <v>45657</v>
      </c>
      <c r="C1429">
        <v>0</v>
      </c>
      <c r="D1429" t="s">
        <v>55</v>
      </c>
    </row>
    <row r="1430" spans="1:4" x14ac:dyDescent="0.3">
      <c r="A1430" s="33" t="s">
        <v>47</v>
      </c>
      <c r="B1430" s="34">
        <v>45688</v>
      </c>
      <c r="C1430">
        <v>0</v>
      </c>
      <c r="D1430" t="s">
        <v>55</v>
      </c>
    </row>
    <row r="1431" spans="1:4" x14ac:dyDescent="0.3">
      <c r="A1431" s="33" t="s">
        <v>47</v>
      </c>
      <c r="B1431" s="34">
        <v>45716</v>
      </c>
      <c r="C1431">
        <v>0</v>
      </c>
      <c r="D1431" t="s">
        <v>55</v>
      </c>
    </row>
    <row r="1432" spans="1:4" x14ac:dyDescent="0.3">
      <c r="A1432" s="33" t="s">
        <v>47</v>
      </c>
      <c r="B1432" s="34">
        <v>45747</v>
      </c>
      <c r="C1432">
        <v>0</v>
      </c>
      <c r="D1432" t="s">
        <v>55</v>
      </c>
    </row>
    <row r="1433" spans="1:4" x14ac:dyDescent="0.3">
      <c r="A1433" s="33" t="s">
        <v>47</v>
      </c>
      <c r="B1433" s="34">
        <v>45777</v>
      </c>
      <c r="C1433">
        <v>0</v>
      </c>
      <c r="D1433" t="s">
        <v>55</v>
      </c>
    </row>
    <row r="1434" spans="1:4" x14ac:dyDescent="0.3">
      <c r="A1434" s="33" t="s">
        <v>47</v>
      </c>
      <c r="B1434" s="34">
        <v>45808</v>
      </c>
      <c r="C1434">
        <v>0</v>
      </c>
      <c r="D1434" t="s">
        <v>55</v>
      </c>
    </row>
    <row r="1435" spans="1:4" x14ac:dyDescent="0.3">
      <c r="A1435" s="33" t="s">
        <v>47</v>
      </c>
      <c r="B1435" s="34">
        <v>45838</v>
      </c>
      <c r="C1435">
        <v>0</v>
      </c>
      <c r="D1435" t="s">
        <v>55</v>
      </c>
    </row>
    <row r="1436" spans="1:4" x14ac:dyDescent="0.3">
      <c r="A1436" s="33" t="s">
        <v>47</v>
      </c>
      <c r="B1436" s="34">
        <v>45869</v>
      </c>
      <c r="C1436">
        <v>0</v>
      </c>
      <c r="D1436" t="s">
        <v>55</v>
      </c>
    </row>
    <row r="1437" spans="1:4" x14ac:dyDescent="0.3">
      <c r="A1437" s="33" t="s">
        <v>47</v>
      </c>
      <c r="B1437" s="34">
        <v>45900</v>
      </c>
      <c r="C1437">
        <v>0</v>
      </c>
      <c r="D1437" t="s">
        <v>55</v>
      </c>
    </row>
    <row r="1438" spans="1:4" x14ac:dyDescent="0.3">
      <c r="A1438" s="33" t="s">
        <v>47</v>
      </c>
      <c r="B1438" s="34">
        <v>45930</v>
      </c>
      <c r="C1438">
        <v>0</v>
      </c>
      <c r="D1438" t="s">
        <v>55</v>
      </c>
    </row>
    <row r="1439" spans="1:4" x14ac:dyDescent="0.3">
      <c r="A1439" s="33" t="s">
        <v>47</v>
      </c>
      <c r="B1439" s="34">
        <v>45961</v>
      </c>
      <c r="C1439">
        <v>0</v>
      </c>
      <c r="D1439" t="s">
        <v>55</v>
      </c>
    </row>
    <row r="1440" spans="1:4" x14ac:dyDescent="0.3">
      <c r="A1440" s="33" t="s">
        <v>47</v>
      </c>
      <c r="B1440" s="34">
        <v>45991</v>
      </c>
      <c r="C1440">
        <v>0</v>
      </c>
      <c r="D1440" t="s">
        <v>55</v>
      </c>
    </row>
    <row r="1441" spans="1:4" x14ac:dyDescent="0.3">
      <c r="A1441" s="33" t="s">
        <v>47</v>
      </c>
      <c r="B1441" s="34">
        <v>46022</v>
      </c>
      <c r="C1441">
        <v>0</v>
      </c>
      <c r="D1441" t="s">
        <v>55</v>
      </c>
    </row>
    <row r="1442" spans="1:4" x14ac:dyDescent="0.3">
      <c r="A1442" s="33" t="s">
        <v>48</v>
      </c>
      <c r="B1442" s="34">
        <v>44957</v>
      </c>
      <c r="C1442">
        <v>0</v>
      </c>
      <c r="D1442" t="s">
        <v>55</v>
      </c>
    </row>
    <row r="1443" spans="1:4" x14ac:dyDescent="0.3">
      <c r="A1443" s="33" t="s">
        <v>48</v>
      </c>
      <c r="B1443" s="34">
        <v>44985</v>
      </c>
      <c r="C1443">
        <v>0</v>
      </c>
      <c r="D1443" t="s">
        <v>55</v>
      </c>
    </row>
    <row r="1444" spans="1:4" x14ac:dyDescent="0.3">
      <c r="A1444" s="33" t="s">
        <v>48</v>
      </c>
      <c r="B1444" s="34">
        <v>45016</v>
      </c>
      <c r="C1444">
        <v>0</v>
      </c>
      <c r="D1444" t="s">
        <v>55</v>
      </c>
    </row>
    <row r="1445" spans="1:4" x14ac:dyDescent="0.3">
      <c r="A1445" s="33" t="s">
        <v>48</v>
      </c>
      <c r="B1445" s="34">
        <v>45046</v>
      </c>
      <c r="C1445">
        <v>0</v>
      </c>
      <c r="D1445" t="s">
        <v>55</v>
      </c>
    </row>
    <row r="1446" spans="1:4" x14ac:dyDescent="0.3">
      <c r="A1446" s="33" t="s">
        <v>48</v>
      </c>
      <c r="B1446" s="34">
        <v>45077</v>
      </c>
      <c r="C1446">
        <v>0</v>
      </c>
      <c r="D1446" t="s">
        <v>55</v>
      </c>
    </row>
    <row r="1447" spans="1:4" x14ac:dyDescent="0.3">
      <c r="A1447" s="33" t="s">
        <v>48</v>
      </c>
      <c r="B1447" s="34">
        <v>45107</v>
      </c>
      <c r="C1447">
        <v>0</v>
      </c>
      <c r="D1447" t="s">
        <v>55</v>
      </c>
    </row>
    <row r="1448" spans="1:4" x14ac:dyDescent="0.3">
      <c r="A1448" s="33" t="s">
        <v>48</v>
      </c>
      <c r="B1448" s="34">
        <v>45138</v>
      </c>
      <c r="C1448">
        <v>0</v>
      </c>
      <c r="D1448" t="s">
        <v>55</v>
      </c>
    </row>
    <row r="1449" spans="1:4" x14ac:dyDescent="0.3">
      <c r="A1449" s="33" t="s">
        <v>48</v>
      </c>
      <c r="B1449" s="34">
        <v>45169</v>
      </c>
      <c r="C1449">
        <v>0</v>
      </c>
      <c r="D1449" t="s">
        <v>55</v>
      </c>
    </row>
    <row r="1450" spans="1:4" x14ac:dyDescent="0.3">
      <c r="A1450" s="33" t="s">
        <v>48</v>
      </c>
      <c r="B1450" s="34">
        <v>45199</v>
      </c>
      <c r="C1450">
        <v>0</v>
      </c>
      <c r="D1450" t="s">
        <v>55</v>
      </c>
    </row>
    <row r="1451" spans="1:4" x14ac:dyDescent="0.3">
      <c r="A1451" s="33" t="s">
        <v>48</v>
      </c>
      <c r="B1451" s="34">
        <v>45230</v>
      </c>
      <c r="C1451">
        <v>0</v>
      </c>
      <c r="D1451" t="s">
        <v>55</v>
      </c>
    </row>
    <row r="1452" spans="1:4" x14ac:dyDescent="0.3">
      <c r="A1452" s="33" t="s">
        <v>48</v>
      </c>
      <c r="B1452" s="34">
        <v>45260</v>
      </c>
      <c r="C1452">
        <v>0</v>
      </c>
      <c r="D1452" t="s">
        <v>55</v>
      </c>
    </row>
    <row r="1453" spans="1:4" x14ac:dyDescent="0.3">
      <c r="A1453" s="33" t="s">
        <v>48</v>
      </c>
      <c r="B1453" s="34">
        <v>45291</v>
      </c>
      <c r="C1453">
        <v>0</v>
      </c>
      <c r="D1453" t="s">
        <v>55</v>
      </c>
    </row>
    <row r="1454" spans="1:4" x14ac:dyDescent="0.3">
      <c r="A1454" s="33" t="s">
        <v>48</v>
      </c>
      <c r="B1454" s="34">
        <v>45322</v>
      </c>
      <c r="C1454">
        <v>0</v>
      </c>
      <c r="D1454" t="s">
        <v>55</v>
      </c>
    </row>
    <row r="1455" spans="1:4" x14ac:dyDescent="0.3">
      <c r="A1455" s="33" t="s">
        <v>48</v>
      </c>
      <c r="B1455" s="34">
        <v>45351</v>
      </c>
      <c r="C1455">
        <v>0</v>
      </c>
      <c r="D1455" t="s">
        <v>55</v>
      </c>
    </row>
    <row r="1456" spans="1:4" x14ac:dyDescent="0.3">
      <c r="A1456" s="33" t="s">
        <v>48</v>
      </c>
      <c r="B1456" s="34">
        <v>45382</v>
      </c>
      <c r="C1456">
        <v>0</v>
      </c>
      <c r="D1456" t="s">
        <v>55</v>
      </c>
    </row>
    <row r="1457" spans="1:4" x14ac:dyDescent="0.3">
      <c r="A1457" s="33" t="s">
        <v>48</v>
      </c>
      <c r="B1457" s="34">
        <v>45412</v>
      </c>
      <c r="C1457">
        <v>0</v>
      </c>
      <c r="D1457" t="s">
        <v>55</v>
      </c>
    </row>
    <row r="1458" spans="1:4" x14ac:dyDescent="0.3">
      <c r="A1458" s="33" t="s">
        <v>48</v>
      </c>
      <c r="B1458" s="34">
        <v>45443</v>
      </c>
      <c r="C1458">
        <v>0</v>
      </c>
      <c r="D1458" t="s">
        <v>55</v>
      </c>
    </row>
    <row r="1459" spans="1:4" x14ac:dyDescent="0.3">
      <c r="A1459" s="33" t="s">
        <v>48</v>
      </c>
      <c r="B1459" s="34">
        <v>45473</v>
      </c>
      <c r="C1459">
        <v>0</v>
      </c>
      <c r="D1459" t="s">
        <v>55</v>
      </c>
    </row>
    <row r="1460" spans="1:4" x14ac:dyDescent="0.3">
      <c r="A1460" s="33" t="s">
        <v>48</v>
      </c>
      <c r="B1460" s="34">
        <v>45504</v>
      </c>
      <c r="C1460">
        <v>0</v>
      </c>
      <c r="D1460" t="s">
        <v>55</v>
      </c>
    </row>
    <row r="1461" spans="1:4" x14ac:dyDescent="0.3">
      <c r="A1461" s="33" t="s">
        <v>48</v>
      </c>
      <c r="B1461" s="34">
        <v>45535</v>
      </c>
      <c r="C1461">
        <v>0</v>
      </c>
      <c r="D1461" t="s">
        <v>55</v>
      </c>
    </row>
    <row r="1462" spans="1:4" x14ac:dyDescent="0.3">
      <c r="A1462" s="33" t="s">
        <v>48</v>
      </c>
      <c r="B1462" s="34">
        <v>45565</v>
      </c>
      <c r="C1462">
        <v>0</v>
      </c>
      <c r="D1462" t="s">
        <v>55</v>
      </c>
    </row>
    <row r="1463" spans="1:4" x14ac:dyDescent="0.3">
      <c r="A1463" s="33" t="s">
        <v>48</v>
      </c>
      <c r="B1463" s="34">
        <v>45596</v>
      </c>
      <c r="C1463">
        <v>0</v>
      </c>
      <c r="D1463" t="s">
        <v>55</v>
      </c>
    </row>
    <row r="1464" spans="1:4" x14ac:dyDescent="0.3">
      <c r="A1464" s="33" t="s">
        <v>48</v>
      </c>
      <c r="B1464" s="34">
        <v>45626</v>
      </c>
      <c r="C1464">
        <v>0</v>
      </c>
      <c r="D1464" t="s">
        <v>55</v>
      </c>
    </row>
    <row r="1465" spans="1:4" x14ac:dyDescent="0.3">
      <c r="A1465" s="33" t="s">
        <v>48</v>
      </c>
      <c r="B1465" s="34">
        <v>45657</v>
      </c>
      <c r="C1465">
        <v>0</v>
      </c>
      <c r="D1465" t="s">
        <v>55</v>
      </c>
    </row>
    <row r="1466" spans="1:4" x14ac:dyDescent="0.3">
      <c r="A1466" s="33" t="s">
        <v>48</v>
      </c>
      <c r="B1466" s="34">
        <v>45688</v>
      </c>
      <c r="C1466">
        <v>0</v>
      </c>
      <c r="D1466" t="s">
        <v>55</v>
      </c>
    </row>
    <row r="1467" spans="1:4" x14ac:dyDescent="0.3">
      <c r="A1467" s="33" t="s">
        <v>48</v>
      </c>
      <c r="B1467" s="34">
        <v>45716</v>
      </c>
      <c r="C1467">
        <v>0</v>
      </c>
      <c r="D1467" t="s">
        <v>55</v>
      </c>
    </row>
    <row r="1468" spans="1:4" x14ac:dyDescent="0.3">
      <c r="A1468" s="33" t="s">
        <v>48</v>
      </c>
      <c r="B1468" s="34">
        <v>45747</v>
      </c>
      <c r="C1468">
        <v>0</v>
      </c>
      <c r="D1468" t="s">
        <v>55</v>
      </c>
    </row>
    <row r="1469" spans="1:4" x14ac:dyDescent="0.3">
      <c r="A1469" s="33" t="s">
        <v>48</v>
      </c>
      <c r="B1469" s="34">
        <v>45777</v>
      </c>
      <c r="C1469">
        <v>0</v>
      </c>
      <c r="D1469" t="s">
        <v>55</v>
      </c>
    </row>
    <row r="1470" spans="1:4" x14ac:dyDescent="0.3">
      <c r="A1470" s="33" t="s">
        <v>48</v>
      </c>
      <c r="B1470" s="34">
        <v>45808</v>
      </c>
      <c r="C1470">
        <v>0</v>
      </c>
      <c r="D1470" t="s">
        <v>55</v>
      </c>
    </row>
    <row r="1471" spans="1:4" x14ac:dyDescent="0.3">
      <c r="A1471" s="33" t="s">
        <v>48</v>
      </c>
      <c r="B1471" s="34">
        <v>45838</v>
      </c>
      <c r="C1471">
        <v>0</v>
      </c>
      <c r="D1471" t="s">
        <v>55</v>
      </c>
    </row>
    <row r="1472" spans="1:4" x14ac:dyDescent="0.3">
      <c r="A1472" s="33" t="s">
        <v>48</v>
      </c>
      <c r="B1472" s="34">
        <v>45869</v>
      </c>
      <c r="C1472">
        <v>0</v>
      </c>
      <c r="D1472" t="s">
        <v>55</v>
      </c>
    </row>
    <row r="1473" spans="1:4" x14ac:dyDescent="0.3">
      <c r="A1473" s="33" t="s">
        <v>48</v>
      </c>
      <c r="B1473" s="34">
        <v>45900</v>
      </c>
      <c r="C1473">
        <v>0</v>
      </c>
      <c r="D1473" t="s">
        <v>55</v>
      </c>
    </row>
    <row r="1474" spans="1:4" x14ac:dyDescent="0.3">
      <c r="A1474" s="33" t="s">
        <v>48</v>
      </c>
      <c r="B1474" s="34">
        <v>45930</v>
      </c>
      <c r="C1474">
        <v>0</v>
      </c>
      <c r="D1474" t="s">
        <v>55</v>
      </c>
    </row>
    <row r="1475" spans="1:4" x14ac:dyDescent="0.3">
      <c r="A1475" s="33" t="s">
        <v>48</v>
      </c>
      <c r="B1475" s="34">
        <v>45961</v>
      </c>
      <c r="C1475">
        <v>0</v>
      </c>
      <c r="D1475" t="s">
        <v>55</v>
      </c>
    </row>
    <row r="1476" spans="1:4" x14ac:dyDescent="0.3">
      <c r="A1476" s="33" t="s">
        <v>48</v>
      </c>
      <c r="B1476" s="34">
        <v>45991</v>
      </c>
      <c r="C1476">
        <v>0</v>
      </c>
      <c r="D1476" t="s">
        <v>55</v>
      </c>
    </row>
    <row r="1477" spans="1:4" x14ac:dyDescent="0.3">
      <c r="A1477" s="33" t="s">
        <v>48</v>
      </c>
      <c r="B1477" s="34">
        <v>46022</v>
      </c>
      <c r="C1477">
        <v>0</v>
      </c>
      <c r="D1477" t="s">
        <v>55</v>
      </c>
    </row>
    <row r="1478" spans="1:4" x14ac:dyDescent="0.3">
      <c r="A1478" s="33" t="s">
        <v>49</v>
      </c>
      <c r="B1478" s="34">
        <v>44957</v>
      </c>
      <c r="C1478">
        <v>0</v>
      </c>
      <c r="D1478" t="s">
        <v>55</v>
      </c>
    </row>
    <row r="1479" spans="1:4" x14ac:dyDescent="0.3">
      <c r="A1479" s="33" t="s">
        <v>49</v>
      </c>
      <c r="B1479" s="34">
        <v>44985</v>
      </c>
      <c r="C1479">
        <v>0</v>
      </c>
      <c r="D1479" t="s">
        <v>55</v>
      </c>
    </row>
    <row r="1480" spans="1:4" x14ac:dyDescent="0.3">
      <c r="A1480" s="33" t="s">
        <v>49</v>
      </c>
      <c r="B1480" s="34">
        <v>45016</v>
      </c>
      <c r="C1480">
        <v>0</v>
      </c>
      <c r="D1480" t="s">
        <v>55</v>
      </c>
    </row>
    <row r="1481" spans="1:4" x14ac:dyDescent="0.3">
      <c r="A1481" s="33" t="s">
        <v>49</v>
      </c>
      <c r="B1481" s="34">
        <v>45046</v>
      </c>
      <c r="C1481">
        <v>0</v>
      </c>
      <c r="D1481" t="s">
        <v>55</v>
      </c>
    </row>
    <row r="1482" spans="1:4" x14ac:dyDescent="0.3">
      <c r="A1482" s="33" t="s">
        <v>49</v>
      </c>
      <c r="B1482" s="34">
        <v>45077</v>
      </c>
      <c r="C1482">
        <v>0</v>
      </c>
      <c r="D1482" t="s">
        <v>55</v>
      </c>
    </row>
    <row r="1483" spans="1:4" x14ac:dyDescent="0.3">
      <c r="A1483" s="33" t="s">
        <v>49</v>
      </c>
      <c r="B1483" s="34">
        <v>45107</v>
      </c>
      <c r="C1483">
        <v>0</v>
      </c>
      <c r="D1483" t="s">
        <v>55</v>
      </c>
    </row>
    <row r="1484" spans="1:4" x14ac:dyDescent="0.3">
      <c r="A1484" s="33" t="s">
        <v>49</v>
      </c>
      <c r="B1484" s="34">
        <v>45138</v>
      </c>
      <c r="C1484">
        <v>0</v>
      </c>
      <c r="D1484" t="s">
        <v>55</v>
      </c>
    </row>
    <row r="1485" spans="1:4" x14ac:dyDescent="0.3">
      <c r="A1485" s="33" t="s">
        <v>49</v>
      </c>
      <c r="B1485" s="34">
        <v>45169</v>
      </c>
      <c r="C1485">
        <v>0</v>
      </c>
      <c r="D1485" t="s">
        <v>55</v>
      </c>
    </row>
    <row r="1486" spans="1:4" x14ac:dyDescent="0.3">
      <c r="A1486" s="33" t="s">
        <v>49</v>
      </c>
      <c r="B1486" s="34">
        <v>45199</v>
      </c>
      <c r="C1486">
        <v>0</v>
      </c>
      <c r="D1486" t="s">
        <v>55</v>
      </c>
    </row>
    <row r="1487" spans="1:4" x14ac:dyDescent="0.3">
      <c r="A1487" s="33" t="s">
        <v>49</v>
      </c>
      <c r="B1487" s="34">
        <v>45230</v>
      </c>
      <c r="C1487">
        <v>0</v>
      </c>
      <c r="D1487" t="s">
        <v>55</v>
      </c>
    </row>
    <row r="1488" spans="1:4" x14ac:dyDescent="0.3">
      <c r="A1488" s="33" t="s">
        <v>49</v>
      </c>
      <c r="B1488" s="34">
        <v>45260</v>
      </c>
      <c r="C1488">
        <v>0</v>
      </c>
      <c r="D1488" t="s">
        <v>55</v>
      </c>
    </row>
    <row r="1489" spans="1:4" x14ac:dyDescent="0.3">
      <c r="A1489" s="33" t="s">
        <v>49</v>
      </c>
      <c r="B1489" s="34">
        <v>45291</v>
      </c>
      <c r="C1489">
        <v>0</v>
      </c>
      <c r="D1489" t="s">
        <v>55</v>
      </c>
    </row>
    <row r="1490" spans="1:4" x14ac:dyDescent="0.3">
      <c r="A1490" s="33" t="s">
        <v>49</v>
      </c>
      <c r="B1490" s="34">
        <v>45322</v>
      </c>
      <c r="C1490">
        <v>0</v>
      </c>
      <c r="D1490" t="s">
        <v>55</v>
      </c>
    </row>
    <row r="1491" spans="1:4" x14ac:dyDescent="0.3">
      <c r="A1491" s="33" t="s">
        <v>49</v>
      </c>
      <c r="B1491" s="34">
        <v>45351</v>
      </c>
      <c r="C1491">
        <v>0</v>
      </c>
      <c r="D1491" t="s">
        <v>55</v>
      </c>
    </row>
    <row r="1492" spans="1:4" x14ac:dyDescent="0.3">
      <c r="A1492" s="33" t="s">
        <v>49</v>
      </c>
      <c r="B1492" s="34">
        <v>45382</v>
      </c>
      <c r="C1492">
        <v>0</v>
      </c>
      <c r="D1492" t="s">
        <v>55</v>
      </c>
    </row>
    <row r="1493" spans="1:4" x14ac:dyDescent="0.3">
      <c r="A1493" s="33" t="s">
        <v>49</v>
      </c>
      <c r="B1493" s="34">
        <v>45412</v>
      </c>
      <c r="C1493">
        <v>0</v>
      </c>
      <c r="D1493" t="s">
        <v>55</v>
      </c>
    </row>
    <row r="1494" spans="1:4" x14ac:dyDescent="0.3">
      <c r="A1494" s="33" t="s">
        <v>49</v>
      </c>
      <c r="B1494" s="34">
        <v>45443</v>
      </c>
      <c r="C1494">
        <v>0</v>
      </c>
      <c r="D1494" t="s">
        <v>55</v>
      </c>
    </row>
    <row r="1495" spans="1:4" x14ac:dyDescent="0.3">
      <c r="A1495" s="33" t="s">
        <v>49</v>
      </c>
      <c r="B1495" s="34">
        <v>45473</v>
      </c>
      <c r="C1495">
        <v>0</v>
      </c>
      <c r="D1495" t="s">
        <v>55</v>
      </c>
    </row>
    <row r="1496" spans="1:4" x14ac:dyDescent="0.3">
      <c r="A1496" s="33" t="s">
        <v>49</v>
      </c>
      <c r="B1496" s="34">
        <v>45504</v>
      </c>
      <c r="C1496">
        <v>0</v>
      </c>
      <c r="D1496" t="s">
        <v>55</v>
      </c>
    </row>
    <row r="1497" spans="1:4" x14ac:dyDescent="0.3">
      <c r="A1497" s="33" t="s">
        <v>49</v>
      </c>
      <c r="B1497" s="34">
        <v>45535</v>
      </c>
      <c r="C1497">
        <v>0</v>
      </c>
      <c r="D1497" t="s">
        <v>55</v>
      </c>
    </row>
    <row r="1498" spans="1:4" x14ac:dyDescent="0.3">
      <c r="A1498" s="33" t="s">
        <v>49</v>
      </c>
      <c r="B1498" s="34">
        <v>45565</v>
      </c>
      <c r="C1498">
        <v>0</v>
      </c>
      <c r="D1498" t="s">
        <v>55</v>
      </c>
    </row>
    <row r="1499" spans="1:4" x14ac:dyDescent="0.3">
      <c r="A1499" s="33" t="s">
        <v>49</v>
      </c>
      <c r="B1499" s="34">
        <v>45596</v>
      </c>
      <c r="C1499">
        <v>0</v>
      </c>
      <c r="D1499" t="s">
        <v>55</v>
      </c>
    </row>
    <row r="1500" spans="1:4" x14ac:dyDescent="0.3">
      <c r="A1500" s="33" t="s">
        <v>49</v>
      </c>
      <c r="B1500" s="34">
        <v>45626</v>
      </c>
      <c r="C1500">
        <v>0</v>
      </c>
      <c r="D1500" t="s">
        <v>55</v>
      </c>
    </row>
    <row r="1501" spans="1:4" x14ac:dyDescent="0.3">
      <c r="A1501" s="33" t="s">
        <v>49</v>
      </c>
      <c r="B1501" s="34">
        <v>45657</v>
      </c>
      <c r="C1501">
        <v>0</v>
      </c>
      <c r="D1501" t="s">
        <v>55</v>
      </c>
    </row>
    <row r="1502" spans="1:4" x14ac:dyDescent="0.3">
      <c r="A1502" s="33" t="s">
        <v>49</v>
      </c>
      <c r="B1502" s="34">
        <v>45688</v>
      </c>
      <c r="C1502">
        <v>0</v>
      </c>
      <c r="D1502" t="s">
        <v>55</v>
      </c>
    </row>
    <row r="1503" spans="1:4" x14ac:dyDescent="0.3">
      <c r="A1503" s="33" t="s">
        <v>49</v>
      </c>
      <c r="B1503" s="34">
        <v>45716</v>
      </c>
      <c r="C1503">
        <v>0</v>
      </c>
      <c r="D1503" t="s">
        <v>55</v>
      </c>
    </row>
    <row r="1504" spans="1:4" x14ac:dyDescent="0.3">
      <c r="A1504" s="33" t="s">
        <v>49</v>
      </c>
      <c r="B1504" s="34">
        <v>45747</v>
      </c>
      <c r="C1504">
        <v>0</v>
      </c>
      <c r="D1504" t="s">
        <v>55</v>
      </c>
    </row>
    <row r="1505" spans="1:4" x14ac:dyDescent="0.3">
      <c r="A1505" s="33" t="s">
        <v>49</v>
      </c>
      <c r="B1505" s="34">
        <v>45777</v>
      </c>
      <c r="C1505">
        <v>0</v>
      </c>
      <c r="D1505" t="s">
        <v>55</v>
      </c>
    </row>
    <row r="1506" spans="1:4" x14ac:dyDescent="0.3">
      <c r="A1506" s="33" t="s">
        <v>49</v>
      </c>
      <c r="B1506" s="34">
        <v>45808</v>
      </c>
      <c r="C1506">
        <v>0</v>
      </c>
      <c r="D1506" t="s">
        <v>55</v>
      </c>
    </row>
    <row r="1507" spans="1:4" x14ac:dyDescent="0.3">
      <c r="A1507" s="33" t="s">
        <v>49</v>
      </c>
      <c r="B1507" s="34">
        <v>45838</v>
      </c>
      <c r="C1507">
        <v>0</v>
      </c>
      <c r="D1507" t="s">
        <v>55</v>
      </c>
    </row>
    <row r="1508" spans="1:4" x14ac:dyDescent="0.3">
      <c r="A1508" s="33" t="s">
        <v>49</v>
      </c>
      <c r="B1508" s="34">
        <v>45869</v>
      </c>
      <c r="C1508">
        <v>0</v>
      </c>
      <c r="D1508" t="s">
        <v>55</v>
      </c>
    </row>
    <row r="1509" spans="1:4" x14ac:dyDescent="0.3">
      <c r="A1509" s="33" t="s">
        <v>49</v>
      </c>
      <c r="B1509" s="34">
        <v>45900</v>
      </c>
      <c r="C1509">
        <v>0</v>
      </c>
      <c r="D1509" t="s">
        <v>55</v>
      </c>
    </row>
    <row r="1510" spans="1:4" x14ac:dyDescent="0.3">
      <c r="A1510" s="33" t="s">
        <v>49</v>
      </c>
      <c r="B1510" s="34">
        <v>45930</v>
      </c>
      <c r="C1510">
        <v>0</v>
      </c>
      <c r="D1510" t="s">
        <v>55</v>
      </c>
    </row>
    <row r="1511" spans="1:4" x14ac:dyDescent="0.3">
      <c r="A1511" s="33" t="s">
        <v>49</v>
      </c>
      <c r="B1511" s="34">
        <v>45961</v>
      </c>
      <c r="C1511">
        <v>0</v>
      </c>
      <c r="D1511" t="s">
        <v>55</v>
      </c>
    </row>
    <row r="1512" spans="1:4" x14ac:dyDescent="0.3">
      <c r="A1512" s="33" t="s">
        <v>49</v>
      </c>
      <c r="B1512" s="34">
        <v>45991</v>
      </c>
      <c r="C1512">
        <v>0</v>
      </c>
      <c r="D1512" t="s">
        <v>55</v>
      </c>
    </row>
    <row r="1513" spans="1:4" x14ac:dyDescent="0.3">
      <c r="A1513" s="33" t="s">
        <v>49</v>
      </c>
      <c r="B1513" s="34">
        <v>46022</v>
      </c>
      <c r="C1513">
        <v>0</v>
      </c>
      <c r="D1513" t="s">
        <v>55</v>
      </c>
    </row>
    <row r="1514" spans="1:4" x14ac:dyDescent="0.3">
      <c r="A1514" s="33" t="s">
        <v>50</v>
      </c>
      <c r="B1514" s="34">
        <v>44957</v>
      </c>
      <c r="C1514">
        <v>0</v>
      </c>
      <c r="D1514" t="s">
        <v>55</v>
      </c>
    </row>
    <row r="1515" spans="1:4" x14ac:dyDescent="0.3">
      <c r="A1515" s="33" t="s">
        <v>50</v>
      </c>
      <c r="B1515" s="34">
        <v>44985</v>
      </c>
      <c r="C1515">
        <v>0</v>
      </c>
      <c r="D1515" t="s">
        <v>55</v>
      </c>
    </row>
    <row r="1516" spans="1:4" x14ac:dyDescent="0.3">
      <c r="A1516" s="33" t="s">
        <v>50</v>
      </c>
      <c r="B1516" s="34">
        <v>45016</v>
      </c>
      <c r="C1516">
        <v>0</v>
      </c>
      <c r="D1516" t="s">
        <v>55</v>
      </c>
    </row>
    <row r="1517" spans="1:4" x14ac:dyDescent="0.3">
      <c r="A1517" s="33" t="s">
        <v>50</v>
      </c>
      <c r="B1517" s="34">
        <v>45046</v>
      </c>
      <c r="C1517">
        <v>0</v>
      </c>
      <c r="D1517" t="s">
        <v>55</v>
      </c>
    </row>
    <row r="1518" spans="1:4" x14ac:dyDescent="0.3">
      <c r="A1518" s="33" t="s">
        <v>50</v>
      </c>
      <c r="B1518" s="34">
        <v>45077</v>
      </c>
      <c r="C1518">
        <v>0</v>
      </c>
      <c r="D1518" t="s">
        <v>55</v>
      </c>
    </row>
    <row r="1519" spans="1:4" x14ac:dyDescent="0.3">
      <c r="A1519" s="33" t="s">
        <v>50</v>
      </c>
      <c r="B1519" s="34">
        <v>45107</v>
      </c>
      <c r="C1519">
        <v>0</v>
      </c>
      <c r="D1519" t="s">
        <v>55</v>
      </c>
    </row>
    <row r="1520" spans="1:4" x14ac:dyDescent="0.3">
      <c r="A1520" s="33" t="s">
        <v>50</v>
      </c>
      <c r="B1520" s="34">
        <v>45138</v>
      </c>
      <c r="C1520">
        <v>0</v>
      </c>
      <c r="D1520" t="s">
        <v>55</v>
      </c>
    </row>
    <row r="1521" spans="1:4" x14ac:dyDescent="0.3">
      <c r="A1521" s="33" t="s">
        <v>50</v>
      </c>
      <c r="B1521" s="34">
        <v>45169</v>
      </c>
      <c r="C1521">
        <v>0</v>
      </c>
      <c r="D1521" t="s">
        <v>55</v>
      </c>
    </row>
    <row r="1522" spans="1:4" x14ac:dyDescent="0.3">
      <c r="A1522" s="33" t="s">
        <v>50</v>
      </c>
      <c r="B1522" s="34">
        <v>45199</v>
      </c>
      <c r="C1522">
        <v>0</v>
      </c>
      <c r="D1522" t="s">
        <v>55</v>
      </c>
    </row>
    <row r="1523" spans="1:4" x14ac:dyDescent="0.3">
      <c r="A1523" s="33" t="s">
        <v>50</v>
      </c>
      <c r="B1523" s="34">
        <v>45230</v>
      </c>
      <c r="C1523">
        <v>0</v>
      </c>
      <c r="D1523" t="s">
        <v>55</v>
      </c>
    </row>
    <row r="1524" spans="1:4" x14ac:dyDescent="0.3">
      <c r="A1524" s="33" t="s">
        <v>50</v>
      </c>
      <c r="B1524" s="34">
        <v>45260</v>
      </c>
      <c r="C1524">
        <v>0</v>
      </c>
      <c r="D1524" t="s">
        <v>55</v>
      </c>
    </row>
    <row r="1525" spans="1:4" x14ac:dyDescent="0.3">
      <c r="A1525" s="33" t="s">
        <v>50</v>
      </c>
      <c r="B1525" s="34">
        <v>45291</v>
      </c>
      <c r="C1525">
        <v>0</v>
      </c>
      <c r="D1525" t="s">
        <v>55</v>
      </c>
    </row>
    <row r="1526" spans="1:4" x14ac:dyDescent="0.3">
      <c r="A1526" s="33" t="s">
        <v>50</v>
      </c>
      <c r="B1526" s="34">
        <v>45322</v>
      </c>
      <c r="C1526">
        <v>0</v>
      </c>
      <c r="D1526" t="s">
        <v>55</v>
      </c>
    </row>
    <row r="1527" spans="1:4" x14ac:dyDescent="0.3">
      <c r="A1527" s="33" t="s">
        <v>50</v>
      </c>
      <c r="B1527" s="34">
        <v>45351</v>
      </c>
      <c r="C1527">
        <v>0</v>
      </c>
      <c r="D1527" t="s">
        <v>55</v>
      </c>
    </row>
    <row r="1528" spans="1:4" x14ac:dyDescent="0.3">
      <c r="A1528" s="33" t="s">
        <v>50</v>
      </c>
      <c r="B1528" s="34">
        <v>45382</v>
      </c>
      <c r="C1528">
        <v>0</v>
      </c>
      <c r="D1528" t="s">
        <v>55</v>
      </c>
    </row>
    <row r="1529" spans="1:4" x14ac:dyDescent="0.3">
      <c r="A1529" s="33" t="s">
        <v>50</v>
      </c>
      <c r="B1529" s="34">
        <v>45412</v>
      </c>
      <c r="C1529">
        <v>0</v>
      </c>
      <c r="D1529" t="s">
        <v>55</v>
      </c>
    </row>
    <row r="1530" spans="1:4" x14ac:dyDescent="0.3">
      <c r="A1530" s="33" t="s">
        <v>50</v>
      </c>
      <c r="B1530" s="34">
        <v>45443</v>
      </c>
      <c r="C1530">
        <v>0</v>
      </c>
      <c r="D1530" t="s">
        <v>55</v>
      </c>
    </row>
    <row r="1531" spans="1:4" x14ac:dyDescent="0.3">
      <c r="A1531" s="33" t="s">
        <v>50</v>
      </c>
      <c r="B1531" s="34">
        <v>45473</v>
      </c>
      <c r="C1531">
        <v>0</v>
      </c>
      <c r="D1531" t="s">
        <v>55</v>
      </c>
    </row>
    <row r="1532" spans="1:4" x14ac:dyDescent="0.3">
      <c r="A1532" s="33" t="s">
        <v>50</v>
      </c>
      <c r="B1532" s="34">
        <v>45504</v>
      </c>
      <c r="C1532">
        <v>0</v>
      </c>
      <c r="D1532" t="s">
        <v>55</v>
      </c>
    </row>
    <row r="1533" spans="1:4" x14ac:dyDescent="0.3">
      <c r="A1533" s="33" t="s">
        <v>50</v>
      </c>
      <c r="B1533" s="34">
        <v>45535</v>
      </c>
      <c r="C1533">
        <v>0</v>
      </c>
      <c r="D1533" t="s">
        <v>55</v>
      </c>
    </row>
    <row r="1534" spans="1:4" x14ac:dyDescent="0.3">
      <c r="A1534" s="33" t="s">
        <v>50</v>
      </c>
      <c r="B1534" s="34">
        <v>45565</v>
      </c>
      <c r="C1534">
        <v>0</v>
      </c>
      <c r="D1534" t="s">
        <v>55</v>
      </c>
    </row>
    <row r="1535" spans="1:4" x14ac:dyDescent="0.3">
      <c r="A1535" s="33" t="s">
        <v>50</v>
      </c>
      <c r="B1535" s="34">
        <v>45596</v>
      </c>
      <c r="C1535">
        <v>0</v>
      </c>
      <c r="D1535" t="s">
        <v>55</v>
      </c>
    </row>
    <row r="1536" spans="1:4" x14ac:dyDescent="0.3">
      <c r="A1536" s="33" t="s">
        <v>50</v>
      </c>
      <c r="B1536" s="34">
        <v>45626</v>
      </c>
      <c r="C1536">
        <v>0</v>
      </c>
      <c r="D1536" t="s">
        <v>55</v>
      </c>
    </row>
    <row r="1537" spans="1:4" x14ac:dyDescent="0.3">
      <c r="A1537" s="33" t="s">
        <v>50</v>
      </c>
      <c r="B1537" s="34">
        <v>45657</v>
      </c>
      <c r="C1537">
        <v>0</v>
      </c>
      <c r="D1537" t="s">
        <v>55</v>
      </c>
    </row>
    <row r="1538" spans="1:4" x14ac:dyDescent="0.3">
      <c r="A1538" s="33" t="s">
        <v>50</v>
      </c>
      <c r="B1538" s="34">
        <v>45688</v>
      </c>
      <c r="C1538">
        <v>0</v>
      </c>
      <c r="D1538" t="s">
        <v>55</v>
      </c>
    </row>
    <row r="1539" spans="1:4" x14ac:dyDescent="0.3">
      <c r="A1539" s="33" t="s">
        <v>50</v>
      </c>
      <c r="B1539" s="34">
        <v>45716</v>
      </c>
      <c r="C1539">
        <v>0</v>
      </c>
      <c r="D1539" t="s">
        <v>55</v>
      </c>
    </row>
    <row r="1540" spans="1:4" x14ac:dyDescent="0.3">
      <c r="A1540" s="33" t="s">
        <v>50</v>
      </c>
      <c r="B1540" s="34">
        <v>45747</v>
      </c>
      <c r="C1540">
        <v>0</v>
      </c>
      <c r="D1540" t="s">
        <v>55</v>
      </c>
    </row>
    <row r="1541" spans="1:4" x14ac:dyDescent="0.3">
      <c r="A1541" s="33" t="s">
        <v>50</v>
      </c>
      <c r="B1541" s="34">
        <v>45777</v>
      </c>
      <c r="C1541">
        <v>0</v>
      </c>
      <c r="D1541" t="s">
        <v>55</v>
      </c>
    </row>
    <row r="1542" spans="1:4" x14ac:dyDescent="0.3">
      <c r="A1542" s="33" t="s">
        <v>50</v>
      </c>
      <c r="B1542" s="34">
        <v>45808</v>
      </c>
      <c r="C1542">
        <v>0</v>
      </c>
      <c r="D1542" t="s">
        <v>55</v>
      </c>
    </row>
    <row r="1543" spans="1:4" x14ac:dyDescent="0.3">
      <c r="A1543" s="33" t="s">
        <v>50</v>
      </c>
      <c r="B1543" s="34">
        <v>45838</v>
      </c>
      <c r="C1543">
        <v>0</v>
      </c>
      <c r="D1543" t="s">
        <v>55</v>
      </c>
    </row>
    <row r="1544" spans="1:4" x14ac:dyDescent="0.3">
      <c r="A1544" s="33" t="s">
        <v>50</v>
      </c>
      <c r="B1544" s="34">
        <v>45869</v>
      </c>
      <c r="C1544">
        <v>0</v>
      </c>
      <c r="D1544" t="s">
        <v>55</v>
      </c>
    </row>
    <row r="1545" spans="1:4" x14ac:dyDescent="0.3">
      <c r="A1545" s="33" t="s">
        <v>50</v>
      </c>
      <c r="B1545" s="34">
        <v>45900</v>
      </c>
      <c r="C1545">
        <v>0</v>
      </c>
      <c r="D1545" t="s">
        <v>55</v>
      </c>
    </row>
    <row r="1546" spans="1:4" x14ac:dyDescent="0.3">
      <c r="A1546" s="33" t="s">
        <v>50</v>
      </c>
      <c r="B1546" s="34">
        <v>45930</v>
      </c>
      <c r="C1546">
        <v>0</v>
      </c>
      <c r="D1546" t="s">
        <v>55</v>
      </c>
    </row>
    <row r="1547" spans="1:4" x14ac:dyDescent="0.3">
      <c r="A1547" s="33" t="s">
        <v>50</v>
      </c>
      <c r="B1547" s="34">
        <v>45961</v>
      </c>
      <c r="C1547">
        <v>0</v>
      </c>
      <c r="D1547" t="s">
        <v>55</v>
      </c>
    </row>
    <row r="1548" spans="1:4" x14ac:dyDescent="0.3">
      <c r="A1548" s="33" t="s">
        <v>50</v>
      </c>
      <c r="B1548" s="34">
        <v>45991</v>
      </c>
      <c r="C1548">
        <v>0</v>
      </c>
      <c r="D1548" t="s">
        <v>55</v>
      </c>
    </row>
    <row r="1549" spans="1:4" x14ac:dyDescent="0.3">
      <c r="A1549" s="33" t="s">
        <v>50</v>
      </c>
      <c r="B1549" s="34">
        <v>46022</v>
      </c>
      <c r="C1549">
        <v>0</v>
      </c>
      <c r="D1549" t="s">
        <v>55</v>
      </c>
    </row>
    <row r="1550" spans="1:4" x14ac:dyDescent="0.3">
      <c r="A1550" s="33" t="s">
        <v>51</v>
      </c>
      <c r="B1550" s="34">
        <v>44957</v>
      </c>
      <c r="C1550">
        <v>-15207.375</v>
      </c>
      <c r="D1550" t="s">
        <v>55</v>
      </c>
    </row>
    <row r="1551" spans="1:4" x14ac:dyDescent="0.3">
      <c r="A1551" s="33" t="s">
        <v>51</v>
      </c>
      <c r="B1551" s="34">
        <v>44985</v>
      </c>
      <c r="C1551">
        <v>-15918.67</v>
      </c>
      <c r="D1551" t="s">
        <v>55</v>
      </c>
    </row>
    <row r="1552" spans="1:4" x14ac:dyDescent="0.3">
      <c r="A1552" s="33" t="s">
        <v>51</v>
      </c>
      <c r="B1552" s="34">
        <v>45016</v>
      </c>
      <c r="C1552">
        <v>-16671.006799999999</v>
      </c>
      <c r="D1552" t="s">
        <v>55</v>
      </c>
    </row>
    <row r="1553" spans="1:4" x14ac:dyDescent="0.3">
      <c r="A1553" s="33" t="s">
        <v>51</v>
      </c>
      <c r="B1553" s="34">
        <v>45046</v>
      </c>
      <c r="C1553">
        <v>-15968.855600000001</v>
      </c>
      <c r="D1553" t="s">
        <v>55</v>
      </c>
    </row>
    <row r="1554" spans="1:4" x14ac:dyDescent="0.3">
      <c r="A1554" s="33" t="s">
        <v>51</v>
      </c>
      <c r="B1554" s="34">
        <v>45077</v>
      </c>
      <c r="C1554">
        <v>-14061.8352</v>
      </c>
      <c r="D1554" t="s">
        <v>55</v>
      </c>
    </row>
    <row r="1555" spans="1:4" x14ac:dyDescent="0.3">
      <c r="A1555" s="33" t="s">
        <v>51</v>
      </c>
      <c r="B1555" s="34">
        <v>45107</v>
      </c>
      <c r="C1555">
        <v>-14732.9714</v>
      </c>
      <c r="D1555" t="s">
        <v>55</v>
      </c>
    </row>
    <row r="1556" spans="1:4" x14ac:dyDescent="0.3">
      <c r="A1556" s="33" t="s">
        <v>51</v>
      </c>
      <c r="B1556" s="34">
        <v>45138</v>
      </c>
      <c r="C1556">
        <v>-15216.8675</v>
      </c>
      <c r="D1556" t="s">
        <v>55</v>
      </c>
    </row>
    <row r="1557" spans="1:4" x14ac:dyDescent="0.3">
      <c r="A1557" s="33" t="s">
        <v>51</v>
      </c>
      <c r="B1557" s="34">
        <v>45169</v>
      </c>
      <c r="C1557">
        <v>-15961.357599999999</v>
      </c>
      <c r="D1557" t="s">
        <v>55</v>
      </c>
    </row>
    <row r="1558" spans="1:4" x14ac:dyDescent="0.3">
      <c r="A1558" s="33" t="s">
        <v>51</v>
      </c>
      <c r="B1558" s="34">
        <v>45199</v>
      </c>
      <c r="C1558">
        <v>-16749.629799999999</v>
      </c>
      <c r="D1558" t="s">
        <v>55</v>
      </c>
    </row>
    <row r="1559" spans="1:4" x14ac:dyDescent="0.3">
      <c r="A1559" s="33" t="s">
        <v>51</v>
      </c>
      <c r="B1559" s="34">
        <v>45230</v>
      </c>
      <c r="C1559">
        <v>-17584.528300000002</v>
      </c>
      <c r="D1559" t="s">
        <v>55</v>
      </c>
    </row>
    <row r="1560" spans="1:4" x14ac:dyDescent="0.3">
      <c r="A1560" s="33" t="s">
        <v>51</v>
      </c>
      <c r="B1560" s="34">
        <v>45260</v>
      </c>
      <c r="C1560">
        <v>-18469.0913</v>
      </c>
      <c r="D1560" t="s">
        <v>55</v>
      </c>
    </row>
    <row r="1561" spans="1:4" x14ac:dyDescent="0.3">
      <c r="A1561" s="33" t="s">
        <v>51</v>
      </c>
      <c r="B1561" s="34">
        <v>45291</v>
      </c>
      <c r="C1561">
        <v>-19406.564900000001</v>
      </c>
      <c r="D1561" t="s">
        <v>55</v>
      </c>
    </row>
    <row r="1562" spans="1:4" x14ac:dyDescent="0.3">
      <c r="A1562" s="33" t="s">
        <v>51</v>
      </c>
      <c r="B1562" s="34">
        <v>45322</v>
      </c>
      <c r="C1562">
        <v>-20400.417600000001</v>
      </c>
      <c r="D1562" t="s">
        <v>55</v>
      </c>
    </row>
    <row r="1563" spans="1:4" x14ac:dyDescent="0.3">
      <c r="A1563" s="33" t="s">
        <v>51</v>
      </c>
      <c r="B1563" s="34">
        <v>45351</v>
      </c>
      <c r="C1563">
        <v>-21454.355899999999</v>
      </c>
      <c r="D1563" t="s">
        <v>55</v>
      </c>
    </row>
    <row r="1564" spans="1:4" x14ac:dyDescent="0.3">
      <c r="A1564" s="33" t="s">
        <v>51</v>
      </c>
      <c r="B1564" s="34">
        <v>45382</v>
      </c>
      <c r="C1564">
        <v>-21293.953300000001</v>
      </c>
      <c r="D1564" t="s">
        <v>55</v>
      </c>
    </row>
    <row r="1565" spans="1:4" x14ac:dyDescent="0.3">
      <c r="A1565" s="33" t="s">
        <v>51</v>
      </c>
      <c r="B1565" s="34">
        <v>45412</v>
      </c>
      <c r="C1565">
        <v>-22454.651399999999</v>
      </c>
      <c r="D1565" t="s">
        <v>55</v>
      </c>
    </row>
    <row r="1566" spans="1:4" x14ac:dyDescent="0.3">
      <c r="A1566" s="33" t="s">
        <v>51</v>
      </c>
      <c r="B1566" s="34">
        <v>45443</v>
      </c>
      <c r="C1566">
        <v>-23687.644799999998</v>
      </c>
      <c r="D1566" t="s">
        <v>55</v>
      </c>
    </row>
    <row r="1567" spans="1:4" x14ac:dyDescent="0.3">
      <c r="A1567" s="33" t="s">
        <v>51</v>
      </c>
      <c r="B1567" s="34">
        <v>45473</v>
      </c>
      <c r="C1567">
        <v>-20710.2264</v>
      </c>
      <c r="D1567" t="s">
        <v>55</v>
      </c>
    </row>
    <row r="1568" spans="1:4" x14ac:dyDescent="0.3">
      <c r="A1568" s="33" t="s">
        <v>51</v>
      </c>
      <c r="B1568" s="34">
        <v>45504</v>
      </c>
      <c r="C1568">
        <v>-21802.501400000001</v>
      </c>
      <c r="D1568" t="s">
        <v>55</v>
      </c>
    </row>
    <row r="1569" spans="1:4" x14ac:dyDescent="0.3">
      <c r="A1569" s="33" t="s">
        <v>51</v>
      </c>
      <c r="B1569" s="34">
        <v>45535</v>
      </c>
      <c r="C1569">
        <v>-22671.498599999999</v>
      </c>
      <c r="D1569" t="s">
        <v>55</v>
      </c>
    </row>
    <row r="1570" spans="1:4" x14ac:dyDescent="0.3">
      <c r="A1570" s="33" t="s">
        <v>51</v>
      </c>
      <c r="B1570" s="34">
        <v>45565</v>
      </c>
      <c r="C1570">
        <v>-23893.0985</v>
      </c>
      <c r="D1570" t="s">
        <v>55</v>
      </c>
    </row>
    <row r="1571" spans="1:4" x14ac:dyDescent="0.3">
      <c r="A1571" s="33" t="s">
        <v>51</v>
      </c>
      <c r="B1571" s="34">
        <v>45596</v>
      </c>
      <c r="C1571">
        <v>-25190.407800000001</v>
      </c>
      <c r="D1571" t="s">
        <v>55</v>
      </c>
    </row>
    <row r="1572" spans="1:4" x14ac:dyDescent="0.3">
      <c r="A1572" s="33" t="s">
        <v>51</v>
      </c>
      <c r="B1572" s="34">
        <v>45626</v>
      </c>
      <c r="C1572">
        <v>-26568.488499999999</v>
      </c>
      <c r="D1572" t="s">
        <v>55</v>
      </c>
    </row>
    <row r="1573" spans="1:4" x14ac:dyDescent="0.3">
      <c r="A1573" s="33" t="s">
        <v>51</v>
      </c>
      <c r="B1573" s="34">
        <v>45657</v>
      </c>
      <c r="C1573">
        <v>-28032.754799999999</v>
      </c>
      <c r="D1573" t="s">
        <v>55</v>
      </c>
    </row>
    <row r="1574" spans="1:4" x14ac:dyDescent="0.3">
      <c r="A1574" s="33" t="s">
        <v>51</v>
      </c>
      <c r="B1574" s="34">
        <v>45688</v>
      </c>
      <c r="C1574">
        <v>-24015.440900000001</v>
      </c>
      <c r="D1574" t="s">
        <v>55</v>
      </c>
    </row>
    <row r="1575" spans="1:4" x14ac:dyDescent="0.3">
      <c r="A1575" s="33" t="s">
        <v>51</v>
      </c>
      <c r="B1575" s="34">
        <v>45716</v>
      </c>
      <c r="C1575">
        <v>-22180.310300000001</v>
      </c>
      <c r="D1575" t="s">
        <v>55</v>
      </c>
    </row>
    <row r="1576" spans="1:4" x14ac:dyDescent="0.3">
      <c r="A1576" s="33" t="s">
        <v>51</v>
      </c>
      <c r="B1576" s="34">
        <v>45747</v>
      </c>
      <c r="C1576">
        <v>-23359.657899999998</v>
      </c>
      <c r="D1576" t="s">
        <v>55</v>
      </c>
    </row>
    <row r="1577" spans="1:4" x14ac:dyDescent="0.3">
      <c r="A1577" s="33" t="s">
        <v>51</v>
      </c>
      <c r="B1577" s="34">
        <v>45777</v>
      </c>
      <c r="C1577">
        <v>-24290.324400000001</v>
      </c>
      <c r="D1577" t="s">
        <v>55</v>
      </c>
    </row>
    <row r="1578" spans="1:4" x14ac:dyDescent="0.3">
      <c r="A1578" s="33" t="s">
        <v>51</v>
      </c>
      <c r="B1578" s="34">
        <v>45808</v>
      </c>
      <c r="C1578">
        <v>-25609.686099999999</v>
      </c>
      <c r="D1578" t="s">
        <v>55</v>
      </c>
    </row>
    <row r="1579" spans="1:4" x14ac:dyDescent="0.3">
      <c r="A1579" s="33" t="s">
        <v>51</v>
      </c>
      <c r="B1579" s="34">
        <v>45838</v>
      </c>
      <c r="C1579">
        <v>-27011.1976</v>
      </c>
      <c r="D1579" t="s">
        <v>55</v>
      </c>
    </row>
    <row r="1580" spans="1:4" x14ac:dyDescent="0.3">
      <c r="A1580" s="33" t="s">
        <v>51</v>
      </c>
      <c r="B1580" s="34">
        <v>45869</v>
      </c>
      <c r="C1580">
        <v>-28500.407899999998</v>
      </c>
      <c r="D1580" t="s">
        <v>55</v>
      </c>
    </row>
    <row r="1581" spans="1:4" x14ac:dyDescent="0.3">
      <c r="A1581" s="33" t="s">
        <v>51</v>
      </c>
      <c r="B1581" s="34">
        <v>45900</v>
      </c>
      <c r="C1581">
        <v>-30083.2588</v>
      </c>
      <c r="D1581" t="s">
        <v>55</v>
      </c>
    </row>
    <row r="1582" spans="1:4" x14ac:dyDescent="0.3">
      <c r="A1582" s="33" t="s">
        <v>51</v>
      </c>
      <c r="B1582" s="34">
        <v>45930</v>
      </c>
      <c r="C1582">
        <v>-30906.1875</v>
      </c>
      <c r="D1582" t="s">
        <v>55</v>
      </c>
    </row>
    <row r="1583" spans="1:4" x14ac:dyDescent="0.3">
      <c r="A1583" s="33" t="s">
        <v>51</v>
      </c>
      <c r="B1583" s="34">
        <v>45961</v>
      </c>
      <c r="C1583">
        <v>-29134.687999999998</v>
      </c>
      <c r="D1583" t="s">
        <v>55</v>
      </c>
    </row>
    <row r="1584" spans="1:4" x14ac:dyDescent="0.3">
      <c r="A1584" s="33" t="s">
        <v>51</v>
      </c>
      <c r="B1584" s="34">
        <v>45991</v>
      </c>
      <c r="C1584">
        <v>-30427.8181</v>
      </c>
      <c r="D1584" t="s">
        <v>55</v>
      </c>
    </row>
    <row r="1585" spans="1:4" x14ac:dyDescent="0.3">
      <c r="A1585" s="33" t="s">
        <v>51</v>
      </c>
      <c r="B1585" s="34">
        <v>46022</v>
      </c>
      <c r="C1585">
        <v>-32159.873200000002</v>
      </c>
      <c r="D1585" t="s">
        <v>55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BBEA-57FD-44CE-8860-F4F5AB2F61DC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1.4414062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0</v>
      </c>
      <c r="D2" t="s">
        <v>54</v>
      </c>
    </row>
    <row r="3" spans="1:4" x14ac:dyDescent="0.3">
      <c r="A3" s="33" t="s">
        <v>4</v>
      </c>
      <c r="B3" s="34">
        <v>44985</v>
      </c>
      <c r="C3">
        <v>0</v>
      </c>
      <c r="D3" t="s">
        <v>54</v>
      </c>
    </row>
    <row r="4" spans="1:4" x14ac:dyDescent="0.3">
      <c r="A4" s="33" t="s">
        <v>4</v>
      </c>
      <c r="B4" s="34">
        <v>45016</v>
      </c>
      <c r="C4">
        <v>0</v>
      </c>
      <c r="D4" t="s">
        <v>54</v>
      </c>
    </row>
    <row r="5" spans="1:4" x14ac:dyDescent="0.3">
      <c r="A5" s="33" t="s">
        <v>4</v>
      </c>
      <c r="B5" s="34">
        <v>45046</v>
      </c>
      <c r="C5">
        <v>0</v>
      </c>
      <c r="D5" t="s">
        <v>54</v>
      </c>
    </row>
    <row r="6" spans="1:4" x14ac:dyDescent="0.3">
      <c r="A6" s="33" t="s">
        <v>4</v>
      </c>
      <c r="B6" s="34">
        <v>45077</v>
      </c>
      <c r="C6">
        <v>0</v>
      </c>
      <c r="D6" t="s">
        <v>54</v>
      </c>
    </row>
    <row r="7" spans="1:4" x14ac:dyDescent="0.3">
      <c r="A7" s="33" t="s">
        <v>4</v>
      </c>
      <c r="B7" s="34">
        <v>45107</v>
      </c>
      <c r="C7">
        <v>0</v>
      </c>
      <c r="D7" t="s">
        <v>54</v>
      </c>
    </row>
    <row r="8" spans="1:4" x14ac:dyDescent="0.3">
      <c r="A8" s="33" t="s">
        <v>4</v>
      </c>
      <c r="B8" s="34">
        <v>45138</v>
      </c>
      <c r="C8">
        <v>0</v>
      </c>
      <c r="D8" t="s">
        <v>54</v>
      </c>
    </row>
    <row r="9" spans="1:4" x14ac:dyDescent="0.3">
      <c r="A9" s="33" t="s">
        <v>4</v>
      </c>
      <c r="B9" s="34">
        <v>45169</v>
      </c>
      <c r="C9">
        <v>0</v>
      </c>
      <c r="D9" t="s">
        <v>54</v>
      </c>
    </row>
    <row r="10" spans="1:4" x14ac:dyDescent="0.3">
      <c r="A10" s="33" t="s">
        <v>4</v>
      </c>
      <c r="B10" s="34">
        <v>45199</v>
      </c>
      <c r="C10">
        <v>0</v>
      </c>
      <c r="D10" t="s">
        <v>54</v>
      </c>
    </row>
    <row r="11" spans="1:4" x14ac:dyDescent="0.3">
      <c r="A11" s="33" t="s">
        <v>4</v>
      </c>
      <c r="B11" s="34">
        <v>45230</v>
      </c>
      <c r="C11">
        <v>0</v>
      </c>
      <c r="D11" t="s">
        <v>54</v>
      </c>
    </row>
    <row r="12" spans="1:4" x14ac:dyDescent="0.3">
      <c r="A12" s="33" t="s">
        <v>4</v>
      </c>
      <c r="B12" s="34">
        <v>45260</v>
      </c>
      <c r="C12">
        <v>0</v>
      </c>
      <c r="D12" t="s">
        <v>54</v>
      </c>
    </row>
    <row r="13" spans="1:4" x14ac:dyDescent="0.3">
      <c r="A13" s="33" t="s">
        <v>4</v>
      </c>
      <c r="B13" s="34">
        <v>45291</v>
      </c>
      <c r="C13">
        <v>0</v>
      </c>
      <c r="D13" t="s">
        <v>54</v>
      </c>
    </row>
    <row r="14" spans="1:4" x14ac:dyDescent="0.3">
      <c r="A14" s="33" t="s">
        <v>4</v>
      </c>
      <c r="B14" s="34">
        <v>45322</v>
      </c>
      <c r="C14">
        <v>0</v>
      </c>
      <c r="D14" t="s">
        <v>54</v>
      </c>
    </row>
    <row r="15" spans="1:4" x14ac:dyDescent="0.3">
      <c r="A15" s="33" t="s">
        <v>4</v>
      </c>
      <c r="B15" s="34">
        <v>45351</v>
      </c>
      <c r="C15">
        <v>0</v>
      </c>
      <c r="D15" t="s">
        <v>54</v>
      </c>
    </row>
    <row r="16" spans="1:4" x14ac:dyDescent="0.3">
      <c r="A16" s="33" t="s">
        <v>4</v>
      </c>
      <c r="B16" s="34">
        <v>45382</v>
      </c>
      <c r="C16">
        <v>0</v>
      </c>
      <c r="D16" t="s">
        <v>54</v>
      </c>
    </row>
    <row r="17" spans="1:4" x14ac:dyDescent="0.3">
      <c r="A17" s="33" t="s">
        <v>4</v>
      </c>
      <c r="B17" s="34">
        <v>45412</v>
      </c>
      <c r="C17">
        <v>0</v>
      </c>
      <c r="D17" t="s">
        <v>54</v>
      </c>
    </row>
    <row r="18" spans="1:4" x14ac:dyDescent="0.3">
      <c r="A18" s="33" t="s">
        <v>4</v>
      </c>
      <c r="B18" s="34">
        <v>45443</v>
      </c>
      <c r="C18">
        <v>0</v>
      </c>
      <c r="D18" t="s">
        <v>54</v>
      </c>
    </row>
    <row r="19" spans="1:4" x14ac:dyDescent="0.3">
      <c r="A19" s="33" t="s">
        <v>4</v>
      </c>
      <c r="B19" s="34">
        <v>45473</v>
      </c>
      <c r="C19">
        <v>0</v>
      </c>
      <c r="D19" t="s">
        <v>54</v>
      </c>
    </row>
    <row r="20" spans="1:4" x14ac:dyDescent="0.3">
      <c r="A20" s="33" t="s">
        <v>4</v>
      </c>
      <c r="B20" s="34">
        <v>45504</v>
      </c>
      <c r="C20">
        <v>0</v>
      </c>
      <c r="D20" t="s">
        <v>54</v>
      </c>
    </row>
    <row r="21" spans="1:4" x14ac:dyDescent="0.3">
      <c r="A21" s="33" t="s">
        <v>4</v>
      </c>
      <c r="B21" s="34">
        <v>45535</v>
      </c>
      <c r="C21">
        <v>0</v>
      </c>
      <c r="D21" t="s">
        <v>54</v>
      </c>
    </row>
    <row r="22" spans="1:4" x14ac:dyDescent="0.3">
      <c r="A22" s="33" t="s">
        <v>4</v>
      </c>
      <c r="B22" s="34">
        <v>45565</v>
      </c>
      <c r="C22">
        <v>0</v>
      </c>
      <c r="D22" t="s">
        <v>54</v>
      </c>
    </row>
    <row r="23" spans="1:4" x14ac:dyDescent="0.3">
      <c r="A23" s="33" t="s">
        <v>4</v>
      </c>
      <c r="B23" s="34">
        <v>45596</v>
      </c>
      <c r="C23">
        <v>0</v>
      </c>
      <c r="D23" t="s">
        <v>54</v>
      </c>
    </row>
    <row r="24" spans="1:4" x14ac:dyDescent="0.3">
      <c r="A24" s="33" t="s">
        <v>4</v>
      </c>
      <c r="B24" s="34">
        <v>45626</v>
      </c>
      <c r="C24">
        <v>0</v>
      </c>
      <c r="D24" t="s">
        <v>54</v>
      </c>
    </row>
    <row r="25" spans="1:4" x14ac:dyDescent="0.3">
      <c r="A25" s="33" t="s">
        <v>4</v>
      </c>
      <c r="B25" s="34">
        <v>45657</v>
      </c>
      <c r="C25">
        <v>0</v>
      </c>
      <c r="D25" t="s">
        <v>54</v>
      </c>
    </row>
    <row r="26" spans="1:4" x14ac:dyDescent="0.3">
      <c r="A26" s="33" t="s">
        <v>4</v>
      </c>
      <c r="B26" s="34">
        <v>45688</v>
      </c>
      <c r="C26">
        <v>0</v>
      </c>
      <c r="D26" t="s">
        <v>54</v>
      </c>
    </row>
    <row r="27" spans="1:4" x14ac:dyDescent="0.3">
      <c r="A27" s="33" t="s">
        <v>4</v>
      </c>
      <c r="B27" s="34">
        <v>45716</v>
      </c>
      <c r="C27">
        <v>0</v>
      </c>
      <c r="D27" t="s">
        <v>54</v>
      </c>
    </row>
    <row r="28" spans="1:4" x14ac:dyDescent="0.3">
      <c r="A28" s="33" t="s">
        <v>4</v>
      </c>
      <c r="B28" s="34">
        <v>45747</v>
      </c>
      <c r="C28">
        <v>0</v>
      </c>
      <c r="D28" t="s">
        <v>54</v>
      </c>
    </row>
    <row r="29" spans="1:4" x14ac:dyDescent="0.3">
      <c r="A29" s="33" t="s">
        <v>4</v>
      </c>
      <c r="B29" s="34">
        <v>45777</v>
      </c>
      <c r="C29">
        <v>0</v>
      </c>
      <c r="D29" t="s">
        <v>54</v>
      </c>
    </row>
    <row r="30" spans="1:4" x14ac:dyDescent="0.3">
      <c r="A30" s="33" t="s">
        <v>4</v>
      </c>
      <c r="B30" s="34">
        <v>45808</v>
      </c>
      <c r="C30">
        <v>0</v>
      </c>
      <c r="D30" t="s">
        <v>54</v>
      </c>
    </row>
    <row r="31" spans="1:4" x14ac:dyDescent="0.3">
      <c r="A31" s="33" t="s">
        <v>4</v>
      </c>
      <c r="B31" s="34">
        <v>45838</v>
      </c>
      <c r="C31">
        <v>0</v>
      </c>
      <c r="D31" t="s">
        <v>54</v>
      </c>
    </row>
    <row r="32" spans="1:4" x14ac:dyDescent="0.3">
      <c r="A32" s="33" t="s">
        <v>4</v>
      </c>
      <c r="B32" s="34">
        <v>45869</v>
      </c>
      <c r="C32">
        <v>0</v>
      </c>
      <c r="D32" t="s">
        <v>54</v>
      </c>
    </row>
    <row r="33" spans="1:4" x14ac:dyDescent="0.3">
      <c r="A33" s="33" t="s">
        <v>4</v>
      </c>
      <c r="B33" s="34">
        <v>45900</v>
      </c>
      <c r="C33">
        <v>0</v>
      </c>
      <c r="D33" t="s">
        <v>54</v>
      </c>
    </row>
    <row r="34" spans="1:4" x14ac:dyDescent="0.3">
      <c r="A34" s="33" t="s">
        <v>4</v>
      </c>
      <c r="B34" s="34">
        <v>45930</v>
      </c>
      <c r="C34">
        <v>0</v>
      </c>
      <c r="D34" t="s">
        <v>54</v>
      </c>
    </row>
    <row r="35" spans="1:4" x14ac:dyDescent="0.3">
      <c r="A35" s="33" t="s">
        <v>4</v>
      </c>
      <c r="B35" s="34">
        <v>45961</v>
      </c>
      <c r="C35">
        <v>0</v>
      </c>
      <c r="D35" t="s">
        <v>54</v>
      </c>
    </row>
    <row r="36" spans="1:4" x14ac:dyDescent="0.3">
      <c r="A36" s="33" t="s">
        <v>4</v>
      </c>
      <c r="B36" s="34">
        <v>45991</v>
      </c>
      <c r="C36">
        <v>0</v>
      </c>
      <c r="D36" t="s">
        <v>54</v>
      </c>
    </row>
    <row r="37" spans="1:4" x14ac:dyDescent="0.3">
      <c r="A37" s="33" t="s">
        <v>4</v>
      </c>
      <c r="B37" s="34">
        <v>46022</v>
      </c>
      <c r="C37">
        <v>0</v>
      </c>
      <c r="D37" t="s">
        <v>54</v>
      </c>
    </row>
    <row r="38" spans="1:4" x14ac:dyDescent="0.3">
      <c r="A38" s="33" t="s">
        <v>5</v>
      </c>
      <c r="B38" s="34">
        <v>44957</v>
      </c>
      <c r="C38">
        <v>0</v>
      </c>
      <c r="D38" t="s">
        <v>54</v>
      </c>
    </row>
    <row r="39" spans="1:4" x14ac:dyDescent="0.3">
      <c r="A39" s="33" t="s">
        <v>5</v>
      </c>
      <c r="B39" s="34">
        <v>44985</v>
      </c>
      <c r="C39">
        <v>0</v>
      </c>
      <c r="D39" t="s">
        <v>54</v>
      </c>
    </row>
    <row r="40" spans="1:4" x14ac:dyDescent="0.3">
      <c r="A40" s="33" t="s">
        <v>5</v>
      </c>
      <c r="B40" s="34">
        <v>45016</v>
      </c>
      <c r="C40">
        <v>0</v>
      </c>
      <c r="D40" t="s">
        <v>54</v>
      </c>
    </row>
    <row r="41" spans="1:4" x14ac:dyDescent="0.3">
      <c r="A41" s="33" t="s">
        <v>5</v>
      </c>
      <c r="B41" s="34">
        <v>45046</v>
      </c>
      <c r="C41">
        <v>0</v>
      </c>
      <c r="D41" t="s">
        <v>54</v>
      </c>
    </row>
    <row r="42" spans="1:4" x14ac:dyDescent="0.3">
      <c r="A42" s="33" t="s">
        <v>5</v>
      </c>
      <c r="B42" s="34">
        <v>45077</v>
      </c>
      <c r="C42">
        <v>0</v>
      </c>
      <c r="D42" t="s">
        <v>54</v>
      </c>
    </row>
    <row r="43" spans="1:4" x14ac:dyDescent="0.3">
      <c r="A43" s="33" t="s">
        <v>5</v>
      </c>
      <c r="B43" s="34">
        <v>45107</v>
      </c>
      <c r="C43">
        <v>0</v>
      </c>
      <c r="D43" t="s">
        <v>54</v>
      </c>
    </row>
    <row r="44" spans="1:4" x14ac:dyDescent="0.3">
      <c r="A44" s="33" t="s">
        <v>5</v>
      </c>
      <c r="B44" s="34">
        <v>45138</v>
      </c>
      <c r="C44">
        <v>0</v>
      </c>
      <c r="D44" t="s">
        <v>54</v>
      </c>
    </row>
    <row r="45" spans="1:4" x14ac:dyDescent="0.3">
      <c r="A45" s="33" t="s">
        <v>5</v>
      </c>
      <c r="B45" s="34">
        <v>45169</v>
      </c>
      <c r="C45">
        <v>0</v>
      </c>
      <c r="D45" t="s">
        <v>54</v>
      </c>
    </row>
    <row r="46" spans="1:4" x14ac:dyDescent="0.3">
      <c r="A46" s="33" t="s">
        <v>5</v>
      </c>
      <c r="B46" s="34">
        <v>45199</v>
      </c>
      <c r="C46">
        <v>0</v>
      </c>
      <c r="D46" t="s">
        <v>54</v>
      </c>
    </row>
    <row r="47" spans="1:4" x14ac:dyDescent="0.3">
      <c r="A47" s="33" t="s">
        <v>5</v>
      </c>
      <c r="B47" s="34">
        <v>45230</v>
      </c>
      <c r="C47">
        <v>0</v>
      </c>
      <c r="D47" t="s">
        <v>54</v>
      </c>
    </row>
    <row r="48" spans="1:4" x14ac:dyDescent="0.3">
      <c r="A48" s="33" t="s">
        <v>5</v>
      </c>
      <c r="B48" s="34">
        <v>45260</v>
      </c>
      <c r="C48">
        <v>0</v>
      </c>
      <c r="D48" t="s">
        <v>54</v>
      </c>
    </row>
    <row r="49" spans="1:4" x14ac:dyDescent="0.3">
      <c r="A49" s="33" t="s">
        <v>5</v>
      </c>
      <c r="B49" s="34">
        <v>45291</v>
      </c>
      <c r="C49">
        <v>0</v>
      </c>
      <c r="D49" t="s">
        <v>54</v>
      </c>
    </row>
    <row r="50" spans="1:4" x14ac:dyDescent="0.3">
      <c r="A50" s="33" t="s">
        <v>5</v>
      </c>
      <c r="B50" s="34">
        <v>45322</v>
      </c>
      <c r="C50">
        <v>0</v>
      </c>
      <c r="D50" t="s">
        <v>54</v>
      </c>
    </row>
    <row r="51" spans="1:4" x14ac:dyDescent="0.3">
      <c r="A51" s="33" t="s">
        <v>5</v>
      </c>
      <c r="B51" s="34">
        <v>45351</v>
      </c>
      <c r="C51">
        <v>0</v>
      </c>
      <c r="D51" t="s">
        <v>54</v>
      </c>
    </row>
    <row r="52" spans="1:4" x14ac:dyDescent="0.3">
      <c r="A52" s="33" t="s">
        <v>5</v>
      </c>
      <c r="B52" s="34">
        <v>45382</v>
      </c>
      <c r="C52">
        <v>0</v>
      </c>
      <c r="D52" t="s">
        <v>54</v>
      </c>
    </row>
    <row r="53" spans="1:4" x14ac:dyDescent="0.3">
      <c r="A53" s="33" t="s">
        <v>5</v>
      </c>
      <c r="B53" s="34">
        <v>45412</v>
      </c>
      <c r="C53">
        <v>0</v>
      </c>
      <c r="D53" t="s">
        <v>54</v>
      </c>
    </row>
    <row r="54" spans="1:4" x14ac:dyDescent="0.3">
      <c r="A54" s="33" t="s">
        <v>5</v>
      </c>
      <c r="B54" s="34">
        <v>45443</v>
      </c>
      <c r="C54">
        <v>0</v>
      </c>
      <c r="D54" t="s">
        <v>54</v>
      </c>
    </row>
    <row r="55" spans="1:4" x14ac:dyDescent="0.3">
      <c r="A55" s="33" t="s">
        <v>5</v>
      </c>
      <c r="B55" s="34">
        <v>45473</v>
      </c>
      <c r="C55">
        <v>0</v>
      </c>
      <c r="D55" t="s">
        <v>54</v>
      </c>
    </row>
    <row r="56" spans="1:4" x14ac:dyDescent="0.3">
      <c r="A56" s="33" t="s">
        <v>5</v>
      </c>
      <c r="B56" s="34">
        <v>45504</v>
      </c>
      <c r="C56">
        <v>0</v>
      </c>
      <c r="D56" t="s">
        <v>54</v>
      </c>
    </row>
    <row r="57" spans="1:4" x14ac:dyDescent="0.3">
      <c r="A57" s="33" t="s">
        <v>5</v>
      </c>
      <c r="B57" s="34">
        <v>45535</v>
      </c>
      <c r="C57">
        <v>0</v>
      </c>
      <c r="D57" t="s">
        <v>54</v>
      </c>
    </row>
    <row r="58" spans="1:4" x14ac:dyDescent="0.3">
      <c r="A58" s="33" t="s">
        <v>5</v>
      </c>
      <c r="B58" s="34">
        <v>45565</v>
      </c>
      <c r="C58">
        <v>0</v>
      </c>
      <c r="D58" t="s">
        <v>54</v>
      </c>
    </row>
    <row r="59" spans="1:4" x14ac:dyDescent="0.3">
      <c r="A59" s="33" t="s">
        <v>5</v>
      </c>
      <c r="B59" s="34">
        <v>45596</v>
      </c>
      <c r="C59">
        <v>0</v>
      </c>
      <c r="D59" t="s">
        <v>54</v>
      </c>
    </row>
    <row r="60" spans="1:4" x14ac:dyDescent="0.3">
      <c r="A60" s="33" t="s">
        <v>5</v>
      </c>
      <c r="B60" s="34">
        <v>45626</v>
      </c>
      <c r="C60">
        <v>0</v>
      </c>
      <c r="D60" t="s">
        <v>54</v>
      </c>
    </row>
    <row r="61" spans="1:4" x14ac:dyDescent="0.3">
      <c r="A61" s="33" t="s">
        <v>5</v>
      </c>
      <c r="B61" s="34">
        <v>45657</v>
      </c>
      <c r="C61">
        <v>0</v>
      </c>
      <c r="D61" t="s">
        <v>54</v>
      </c>
    </row>
    <row r="62" spans="1:4" x14ac:dyDescent="0.3">
      <c r="A62" s="33" t="s">
        <v>5</v>
      </c>
      <c r="B62" s="34">
        <v>45688</v>
      </c>
      <c r="C62">
        <v>0</v>
      </c>
      <c r="D62" t="s">
        <v>54</v>
      </c>
    </row>
    <row r="63" spans="1:4" x14ac:dyDescent="0.3">
      <c r="A63" s="33" t="s">
        <v>5</v>
      </c>
      <c r="B63" s="34">
        <v>45716</v>
      </c>
      <c r="C63">
        <v>0</v>
      </c>
      <c r="D63" t="s">
        <v>54</v>
      </c>
    </row>
    <row r="64" spans="1:4" x14ac:dyDescent="0.3">
      <c r="A64" s="33" t="s">
        <v>5</v>
      </c>
      <c r="B64" s="34">
        <v>45747</v>
      </c>
      <c r="C64">
        <v>0</v>
      </c>
      <c r="D64" t="s">
        <v>54</v>
      </c>
    </row>
    <row r="65" spans="1:4" x14ac:dyDescent="0.3">
      <c r="A65" s="33" t="s">
        <v>5</v>
      </c>
      <c r="B65" s="34">
        <v>45777</v>
      </c>
      <c r="C65">
        <v>0</v>
      </c>
      <c r="D65" t="s">
        <v>54</v>
      </c>
    </row>
    <row r="66" spans="1:4" x14ac:dyDescent="0.3">
      <c r="A66" s="33" t="s">
        <v>5</v>
      </c>
      <c r="B66" s="34">
        <v>45808</v>
      </c>
      <c r="C66">
        <v>0</v>
      </c>
      <c r="D66" t="s">
        <v>54</v>
      </c>
    </row>
    <row r="67" spans="1:4" x14ac:dyDescent="0.3">
      <c r="A67" s="33" t="s">
        <v>5</v>
      </c>
      <c r="B67" s="34">
        <v>45838</v>
      </c>
      <c r="C67">
        <v>0</v>
      </c>
      <c r="D67" t="s">
        <v>54</v>
      </c>
    </row>
    <row r="68" spans="1:4" x14ac:dyDescent="0.3">
      <c r="A68" s="33" t="s">
        <v>5</v>
      </c>
      <c r="B68" s="34">
        <v>45869</v>
      </c>
      <c r="C68">
        <v>0</v>
      </c>
      <c r="D68" t="s">
        <v>54</v>
      </c>
    </row>
    <row r="69" spans="1:4" x14ac:dyDescent="0.3">
      <c r="A69" s="33" t="s">
        <v>5</v>
      </c>
      <c r="B69" s="34">
        <v>45900</v>
      </c>
      <c r="C69">
        <v>0</v>
      </c>
      <c r="D69" t="s">
        <v>54</v>
      </c>
    </row>
    <row r="70" spans="1:4" x14ac:dyDescent="0.3">
      <c r="A70" s="33" t="s">
        <v>5</v>
      </c>
      <c r="B70" s="34">
        <v>45930</v>
      </c>
      <c r="C70">
        <v>0</v>
      </c>
      <c r="D70" t="s">
        <v>54</v>
      </c>
    </row>
    <row r="71" spans="1:4" x14ac:dyDescent="0.3">
      <c r="A71" s="33" t="s">
        <v>5</v>
      </c>
      <c r="B71" s="34">
        <v>45961</v>
      </c>
      <c r="C71">
        <v>0</v>
      </c>
      <c r="D71" t="s">
        <v>54</v>
      </c>
    </row>
    <row r="72" spans="1:4" x14ac:dyDescent="0.3">
      <c r="A72" s="33" t="s">
        <v>5</v>
      </c>
      <c r="B72" s="34">
        <v>45991</v>
      </c>
      <c r="C72">
        <v>0</v>
      </c>
      <c r="D72" t="s">
        <v>54</v>
      </c>
    </row>
    <row r="73" spans="1:4" x14ac:dyDescent="0.3">
      <c r="A73" s="33" t="s">
        <v>5</v>
      </c>
      <c r="B73" s="34">
        <v>46022</v>
      </c>
      <c r="C73">
        <v>0</v>
      </c>
      <c r="D73" t="s">
        <v>54</v>
      </c>
    </row>
    <row r="74" spans="1:4" x14ac:dyDescent="0.3">
      <c r="A74" s="33" t="s">
        <v>7</v>
      </c>
      <c r="B74" s="34">
        <v>44957</v>
      </c>
      <c r="C74">
        <v>800</v>
      </c>
      <c r="D74" t="s">
        <v>54</v>
      </c>
    </row>
    <row r="75" spans="1:4" x14ac:dyDescent="0.3">
      <c r="A75" s="33" t="s">
        <v>7</v>
      </c>
      <c r="B75" s="34">
        <v>44985</v>
      </c>
      <c r="C75">
        <v>832</v>
      </c>
      <c r="D75" t="s">
        <v>54</v>
      </c>
    </row>
    <row r="76" spans="1:4" x14ac:dyDescent="0.3">
      <c r="A76" s="33" t="s">
        <v>7</v>
      </c>
      <c r="B76" s="34">
        <v>45016</v>
      </c>
      <c r="C76">
        <v>865.28</v>
      </c>
      <c r="D76" t="s">
        <v>54</v>
      </c>
    </row>
    <row r="77" spans="1:4" x14ac:dyDescent="0.3">
      <c r="A77" s="33" t="s">
        <v>7</v>
      </c>
      <c r="B77" s="34">
        <v>45046</v>
      </c>
      <c r="C77">
        <v>899.89120000000003</v>
      </c>
      <c r="D77" t="s">
        <v>54</v>
      </c>
    </row>
    <row r="78" spans="1:4" x14ac:dyDescent="0.3">
      <c r="A78" s="33" t="s">
        <v>7</v>
      </c>
      <c r="B78" s="34">
        <v>45077</v>
      </c>
      <c r="C78">
        <v>935.8868480000001</v>
      </c>
      <c r="D78" t="s">
        <v>54</v>
      </c>
    </row>
    <row r="79" spans="1:4" x14ac:dyDescent="0.3">
      <c r="A79" s="33" t="s">
        <v>7</v>
      </c>
      <c r="B79" s="34">
        <v>45107</v>
      </c>
      <c r="C79">
        <v>973.32232192000015</v>
      </c>
      <c r="D79" t="s">
        <v>54</v>
      </c>
    </row>
    <row r="80" spans="1:4" x14ac:dyDescent="0.3">
      <c r="A80" s="33" t="s">
        <v>7</v>
      </c>
      <c r="B80" s="34">
        <v>45138</v>
      </c>
      <c r="C80">
        <v>1012.2552147968001</v>
      </c>
      <c r="D80" t="s">
        <v>54</v>
      </c>
    </row>
    <row r="81" spans="1:4" x14ac:dyDescent="0.3">
      <c r="A81" s="33" t="s">
        <v>7</v>
      </c>
      <c r="B81" s="34">
        <v>45169</v>
      </c>
      <c r="C81">
        <v>1052.7454233886722</v>
      </c>
      <c r="D81" t="s">
        <v>54</v>
      </c>
    </row>
    <row r="82" spans="1:4" x14ac:dyDescent="0.3">
      <c r="A82" s="33" t="s">
        <v>7</v>
      </c>
      <c r="B82" s="34">
        <v>45199</v>
      </c>
      <c r="C82">
        <v>1094.855240324219</v>
      </c>
      <c r="D82" t="s">
        <v>54</v>
      </c>
    </row>
    <row r="83" spans="1:4" x14ac:dyDescent="0.3">
      <c r="A83" s="33" t="s">
        <v>7</v>
      </c>
      <c r="B83" s="34">
        <v>45230</v>
      </c>
      <c r="C83">
        <v>1138.6494499371879</v>
      </c>
      <c r="D83" t="s">
        <v>54</v>
      </c>
    </row>
    <row r="84" spans="1:4" x14ac:dyDescent="0.3">
      <c r="A84" s="33" t="s">
        <v>7</v>
      </c>
      <c r="B84" s="34">
        <v>45260</v>
      </c>
      <c r="C84">
        <v>1184.1954279346755</v>
      </c>
      <c r="D84" t="s">
        <v>54</v>
      </c>
    </row>
    <row r="85" spans="1:4" x14ac:dyDescent="0.3">
      <c r="A85" s="33" t="s">
        <v>7</v>
      </c>
      <c r="B85" s="34">
        <v>45291</v>
      </c>
      <c r="C85">
        <v>1231.5632450520627</v>
      </c>
      <c r="D85" t="s">
        <v>54</v>
      </c>
    </row>
    <row r="86" spans="1:4" x14ac:dyDescent="0.3">
      <c r="A86" s="33" t="s">
        <v>7</v>
      </c>
      <c r="B86" s="34">
        <v>45322</v>
      </c>
      <c r="C86">
        <v>1280.8257748541453</v>
      </c>
      <c r="D86" t="s">
        <v>54</v>
      </c>
    </row>
    <row r="87" spans="1:4" x14ac:dyDescent="0.3">
      <c r="A87" s="33" t="s">
        <v>7</v>
      </c>
      <c r="B87" s="34">
        <v>45351</v>
      </c>
      <c r="C87">
        <v>1332.0588058483111</v>
      </c>
      <c r="D87" t="s">
        <v>54</v>
      </c>
    </row>
    <row r="88" spans="1:4" x14ac:dyDescent="0.3">
      <c r="A88" s="33" t="s">
        <v>7</v>
      </c>
      <c r="B88" s="34">
        <v>45382</v>
      </c>
      <c r="C88">
        <v>1385.3411580822435</v>
      </c>
      <c r="D88" t="s">
        <v>54</v>
      </c>
    </row>
    <row r="89" spans="1:4" x14ac:dyDescent="0.3">
      <c r="A89" s="33" t="s">
        <v>7</v>
      </c>
      <c r="B89" s="34">
        <v>45412</v>
      </c>
      <c r="C89">
        <v>1440.7548044055334</v>
      </c>
      <c r="D89" t="s">
        <v>54</v>
      </c>
    </row>
    <row r="90" spans="1:4" x14ac:dyDescent="0.3">
      <c r="A90" s="33" t="s">
        <v>7</v>
      </c>
      <c r="B90" s="34">
        <v>45443</v>
      </c>
      <c r="C90">
        <v>1498.3849965817549</v>
      </c>
      <c r="D90" t="s">
        <v>54</v>
      </c>
    </row>
    <row r="91" spans="1:4" x14ac:dyDescent="0.3">
      <c r="A91" s="33" t="s">
        <v>7</v>
      </c>
      <c r="B91" s="34">
        <v>45473</v>
      </c>
      <c r="C91">
        <v>1558.3203964450252</v>
      </c>
      <c r="D91" t="s">
        <v>54</v>
      </c>
    </row>
    <row r="92" spans="1:4" x14ac:dyDescent="0.3">
      <c r="A92" s="33" t="s">
        <v>7</v>
      </c>
      <c r="B92" s="34">
        <v>45504</v>
      </c>
      <c r="C92">
        <v>1620.6532123028262</v>
      </c>
      <c r="D92" t="s">
        <v>54</v>
      </c>
    </row>
    <row r="93" spans="1:4" x14ac:dyDescent="0.3">
      <c r="A93" s="33" t="s">
        <v>7</v>
      </c>
      <c r="B93" s="34">
        <v>45535</v>
      </c>
      <c r="C93">
        <v>1685.4793407949394</v>
      </c>
      <c r="D93" t="s">
        <v>54</v>
      </c>
    </row>
    <row r="94" spans="1:4" x14ac:dyDescent="0.3">
      <c r="A94" s="33" t="s">
        <v>7</v>
      </c>
      <c r="B94" s="34">
        <v>45565</v>
      </c>
      <c r="C94">
        <v>1752.8985144267369</v>
      </c>
      <c r="D94" t="s">
        <v>54</v>
      </c>
    </row>
    <row r="95" spans="1:4" x14ac:dyDescent="0.3">
      <c r="A95" s="33" t="s">
        <v>7</v>
      </c>
      <c r="B95" s="34">
        <v>45596</v>
      </c>
      <c r="C95">
        <v>1823.0144550038065</v>
      </c>
      <c r="D95" t="s">
        <v>54</v>
      </c>
    </row>
    <row r="96" spans="1:4" x14ac:dyDescent="0.3">
      <c r="A96" s="33" t="s">
        <v>7</v>
      </c>
      <c r="B96" s="34">
        <v>45626</v>
      </c>
      <c r="C96">
        <v>1895.9350332039587</v>
      </c>
      <c r="D96" t="s">
        <v>54</v>
      </c>
    </row>
    <row r="97" spans="1:4" x14ac:dyDescent="0.3">
      <c r="A97" s="33" t="s">
        <v>7</v>
      </c>
      <c r="B97" s="34">
        <v>45657</v>
      </c>
      <c r="C97">
        <v>1971.7724345321171</v>
      </c>
      <c r="D97" t="s">
        <v>54</v>
      </c>
    </row>
    <row r="98" spans="1:4" x14ac:dyDescent="0.3">
      <c r="A98" s="33" t="s">
        <v>7</v>
      </c>
      <c r="B98" s="34">
        <v>45688</v>
      </c>
      <c r="C98">
        <v>2050.6433319134021</v>
      </c>
      <c r="D98" t="s">
        <v>54</v>
      </c>
    </row>
    <row r="99" spans="1:4" x14ac:dyDescent="0.3">
      <c r="A99" s="33" t="s">
        <v>7</v>
      </c>
      <c r="B99" s="34">
        <v>45716</v>
      </c>
      <c r="C99">
        <v>2132.6690651899385</v>
      </c>
      <c r="D99" t="s">
        <v>54</v>
      </c>
    </row>
    <row r="100" spans="1:4" x14ac:dyDescent="0.3">
      <c r="A100" s="33" t="s">
        <v>7</v>
      </c>
      <c r="B100" s="34">
        <v>45747</v>
      </c>
      <c r="C100">
        <v>2217.9758277975361</v>
      </c>
      <c r="D100" t="s">
        <v>54</v>
      </c>
    </row>
    <row r="101" spans="1:4" x14ac:dyDescent="0.3">
      <c r="A101" s="33" t="s">
        <v>7</v>
      </c>
      <c r="B101" s="34">
        <v>45777</v>
      </c>
      <c r="C101">
        <v>2306.6948609094375</v>
      </c>
      <c r="D101" t="s">
        <v>54</v>
      </c>
    </row>
    <row r="102" spans="1:4" x14ac:dyDescent="0.3">
      <c r="A102" s="33" t="s">
        <v>7</v>
      </c>
      <c r="B102" s="34">
        <v>45808</v>
      </c>
      <c r="C102">
        <v>2398.9626553458152</v>
      </c>
      <c r="D102" t="s">
        <v>54</v>
      </c>
    </row>
    <row r="103" spans="1:4" x14ac:dyDescent="0.3">
      <c r="A103" s="33" t="s">
        <v>7</v>
      </c>
      <c r="B103" s="34">
        <v>45838</v>
      </c>
      <c r="C103">
        <v>2494.9211615596478</v>
      </c>
      <c r="D103" t="s">
        <v>54</v>
      </c>
    </row>
    <row r="104" spans="1:4" x14ac:dyDescent="0.3">
      <c r="A104" s="33" t="s">
        <v>7</v>
      </c>
      <c r="B104" s="34">
        <v>45869</v>
      </c>
      <c r="C104">
        <v>2594.7180080220337</v>
      </c>
      <c r="D104" t="s">
        <v>54</v>
      </c>
    </row>
    <row r="105" spans="1:4" x14ac:dyDescent="0.3">
      <c r="A105" s="33" t="s">
        <v>7</v>
      </c>
      <c r="B105" s="34">
        <v>45900</v>
      </c>
      <c r="C105">
        <v>2698.5067283429153</v>
      </c>
      <c r="D105" t="s">
        <v>54</v>
      </c>
    </row>
    <row r="106" spans="1:4" x14ac:dyDescent="0.3">
      <c r="A106" s="33" t="s">
        <v>7</v>
      </c>
      <c r="B106" s="34">
        <v>45930</v>
      </c>
      <c r="C106">
        <v>2806.4469974766321</v>
      </c>
      <c r="D106" t="s">
        <v>54</v>
      </c>
    </row>
    <row r="107" spans="1:4" x14ac:dyDescent="0.3">
      <c r="A107" s="33" t="s">
        <v>7</v>
      </c>
      <c r="B107" s="34">
        <v>45961</v>
      </c>
      <c r="C107">
        <v>2918.7048773756974</v>
      </c>
      <c r="D107" t="s">
        <v>54</v>
      </c>
    </row>
    <row r="108" spans="1:4" x14ac:dyDescent="0.3">
      <c r="A108" s="33" t="s">
        <v>7</v>
      </c>
      <c r="B108" s="34">
        <v>45991</v>
      </c>
      <c r="C108">
        <v>3035.4530724707256</v>
      </c>
      <c r="D108" t="s">
        <v>54</v>
      </c>
    </row>
    <row r="109" spans="1:4" x14ac:dyDescent="0.3">
      <c r="A109" s="33" t="s">
        <v>7</v>
      </c>
      <c r="B109" s="34">
        <v>46022</v>
      </c>
      <c r="C109">
        <v>3156.8711953695547</v>
      </c>
      <c r="D109" t="s">
        <v>54</v>
      </c>
    </row>
    <row r="110" spans="1:4" x14ac:dyDescent="0.3">
      <c r="A110" s="33" t="s">
        <v>8</v>
      </c>
      <c r="B110" s="34">
        <v>44957</v>
      </c>
      <c r="C110">
        <v>0</v>
      </c>
      <c r="D110" t="s">
        <v>54</v>
      </c>
    </row>
    <row r="111" spans="1:4" x14ac:dyDescent="0.3">
      <c r="A111" s="33" t="s">
        <v>8</v>
      </c>
      <c r="B111" s="34">
        <v>44985</v>
      </c>
      <c r="C111">
        <v>0</v>
      </c>
      <c r="D111" t="s">
        <v>54</v>
      </c>
    </row>
    <row r="112" spans="1:4" x14ac:dyDescent="0.3">
      <c r="A112" s="33" t="s">
        <v>8</v>
      </c>
      <c r="B112" s="34">
        <v>45016</v>
      </c>
      <c r="C112">
        <v>0</v>
      </c>
      <c r="D112" t="s">
        <v>54</v>
      </c>
    </row>
    <row r="113" spans="1:4" x14ac:dyDescent="0.3">
      <c r="A113" s="33" t="s">
        <v>8</v>
      </c>
      <c r="B113" s="34">
        <v>45046</v>
      </c>
      <c r="C113">
        <v>0</v>
      </c>
      <c r="D113" t="s">
        <v>54</v>
      </c>
    </row>
    <row r="114" spans="1:4" x14ac:dyDescent="0.3">
      <c r="A114" s="33" t="s">
        <v>8</v>
      </c>
      <c r="B114" s="34">
        <v>45077</v>
      </c>
      <c r="C114">
        <v>0</v>
      </c>
      <c r="D114" t="s">
        <v>54</v>
      </c>
    </row>
    <row r="115" spans="1:4" x14ac:dyDescent="0.3">
      <c r="A115" s="33" t="s">
        <v>8</v>
      </c>
      <c r="B115" s="34">
        <v>45107</v>
      </c>
      <c r="C115">
        <v>0</v>
      </c>
      <c r="D115" t="s">
        <v>54</v>
      </c>
    </row>
    <row r="116" spans="1:4" x14ac:dyDescent="0.3">
      <c r="A116" s="33" t="s">
        <v>8</v>
      </c>
      <c r="B116" s="34">
        <v>45138</v>
      </c>
      <c r="C116">
        <v>0</v>
      </c>
      <c r="D116" t="s">
        <v>54</v>
      </c>
    </row>
    <row r="117" spans="1:4" x14ac:dyDescent="0.3">
      <c r="A117" s="33" t="s">
        <v>8</v>
      </c>
      <c r="B117" s="34">
        <v>45169</v>
      </c>
      <c r="C117">
        <v>0</v>
      </c>
      <c r="D117" t="s">
        <v>54</v>
      </c>
    </row>
    <row r="118" spans="1:4" x14ac:dyDescent="0.3">
      <c r="A118" s="33" t="s">
        <v>8</v>
      </c>
      <c r="B118" s="34">
        <v>45199</v>
      </c>
      <c r="C118">
        <v>0</v>
      </c>
      <c r="D118" t="s">
        <v>54</v>
      </c>
    </row>
    <row r="119" spans="1:4" x14ac:dyDescent="0.3">
      <c r="A119" s="33" t="s">
        <v>8</v>
      </c>
      <c r="B119" s="34">
        <v>45230</v>
      </c>
      <c r="C119">
        <v>0</v>
      </c>
      <c r="D119" t="s">
        <v>54</v>
      </c>
    </row>
    <row r="120" spans="1:4" x14ac:dyDescent="0.3">
      <c r="A120" s="33" t="s">
        <v>8</v>
      </c>
      <c r="B120" s="34">
        <v>45260</v>
      </c>
      <c r="C120">
        <v>0</v>
      </c>
      <c r="D120" t="s">
        <v>54</v>
      </c>
    </row>
    <row r="121" spans="1:4" x14ac:dyDescent="0.3">
      <c r="A121" s="33" t="s">
        <v>8</v>
      </c>
      <c r="B121" s="34">
        <v>45291</v>
      </c>
      <c r="C121">
        <v>0</v>
      </c>
      <c r="D121" t="s">
        <v>54</v>
      </c>
    </row>
    <row r="122" spans="1:4" x14ac:dyDescent="0.3">
      <c r="A122" s="33" t="s">
        <v>8</v>
      </c>
      <c r="B122" s="34">
        <v>45322</v>
      </c>
      <c r="C122">
        <v>0</v>
      </c>
      <c r="D122" t="s">
        <v>54</v>
      </c>
    </row>
    <row r="123" spans="1:4" x14ac:dyDescent="0.3">
      <c r="A123" s="33" t="s">
        <v>8</v>
      </c>
      <c r="B123" s="34">
        <v>45351</v>
      </c>
      <c r="C123">
        <v>0</v>
      </c>
      <c r="D123" t="s">
        <v>54</v>
      </c>
    </row>
    <row r="124" spans="1:4" x14ac:dyDescent="0.3">
      <c r="A124" s="33" t="s">
        <v>8</v>
      </c>
      <c r="B124" s="34">
        <v>45382</v>
      </c>
      <c r="C124">
        <v>0</v>
      </c>
      <c r="D124" t="s">
        <v>54</v>
      </c>
    </row>
    <row r="125" spans="1:4" x14ac:dyDescent="0.3">
      <c r="A125" s="33" t="s">
        <v>8</v>
      </c>
      <c r="B125" s="34">
        <v>45412</v>
      </c>
      <c r="C125">
        <v>0</v>
      </c>
      <c r="D125" t="s">
        <v>54</v>
      </c>
    </row>
    <row r="126" spans="1:4" x14ac:dyDescent="0.3">
      <c r="A126" s="33" t="s">
        <v>8</v>
      </c>
      <c r="B126" s="34">
        <v>45443</v>
      </c>
      <c r="C126">
        <v>0</v>
      </c>
      <c r="D126" t="s">
        <v>54</v>
      </c>
    </row>
    <row r="127" spans="1:4" x14ac:dyDescent="0.3">
      <c r="A127" s="33" t="s">
        <v>8</v>
      </c>
      <c r="B127" s="34">
        <v>45473</v>
      </c>
      <c r="C127">
        <v>0</v>
      </c>
      <c r="D127" t="s">
        <v>54</v>
      </c>
    </row>
    <row r="128" spans="1:4" x14ac:dyDescent="0.3">
      <c r="A128" s="33" t="s">
        <v>8</v>
      </c>
      <c r="B128" s="34">
        <v>45504</v>
      </c>
      <c r="C128">
        <v>0</v>
      </c>
      <c r="D128" t="s">
        <v>54</v>
      </c>
    </row>
    <row r="129" spans="1:4" x14ac:dyDescent="0.3">
      <c r="A129" s="33" t="s">
        <v>8</v>
      </c>
      <c r="B129" s="34">
        <v>45535</v>
      </c>
      <c r="C129">
        <v>0</v>
      </c>
      <c r="D129" t="s">
        <v>54</v>
      </c>
    </row>
    <row r="130" spans="1:4" x14ac:dyDescent="0.3">
      <c r="A130" s="33" t="s">
        <v>8</v>
      </c>
      <c r="B130" s="34">
        <v>45565</v>
      </c>
      <c r="C130">
        <v>0</v>
      </c>
      <c r="D130" t="s">
        <v>54</v>
      </c>
    </row>
    <row r="131" spans="1:4" x14ac:dyDescent="0.3">
      <c r="A131" s="33" t="s">
        <v>8</v>
      </c>
      <c r="B131" s="34">
        <v>45596</v>
      </c>
      <c r="C131">
        <v>0</v>
      </c>
      <c r="D131" t="s">
        <v>54</v>
      </c>
    </row>
    <row r="132" spans="1:4" x14ac:dyDescent="0.3">
      <c r="A132" s="33" t="s">
        <v>8</v>
      </c>
      <c r="B132" s="34">
        <v>45626</v>
      </c>
      <c r="C132">
        <v>0</v>
      </c>
      <c r="D132" t="s">
        <v>54</v>
      </c>
    </row>
    <row r="133" spans="1:4" x14ac:dyDescent="0.3">
      <c r="A133" s="33" t="s">
        <v>8</v>
      </c>
      <c r="B133" s="34">
        <v>45657</v>
      </c>
      <c r="C133">
        <v>0</v>
      </c>
      <c r="D133" t="s">
        <v>54</v>
      </c>
    </row>
    <row r="134" spans="1:4" x14ac:dyDescent="0.3">
      <c r="A134" s="33" t="s">
        <v>8</v>
      </c>
      <c r="B134" s="34">
        <v>45688</v>
      </c>
      <c r="C134">
        <v>0</v>
      </c>
      <c r="D134" t="s">
        <v>54</v>
      </c>
    </row>
    <row r="135" spans="1:4" x14ac:dyDescent="0.3">
      <c r="A135" s="33" t="s">
        <v>8</v>
      </c>
      <c r="B135" s="34">
        <v>45716</v>
      </c>
      <c r="C135">
        <v>0</v>
      </c>
      <c r="D135" t="s">
        <v>54</v>
      </c>
    </row>
    <row r="136" spans="1:4" x14ac:dyDescent="0.3">
      <c r="A136" s="33" t="s">
        <v>8</v>
      </c>
      <c r="B136" s="34">
        <v>45747</v>
      </c>
      <c r="C136">
        <v>0</v>
      </c>
      <c r="D136" t="s">
        <v>54</v>
      </c>
    </row>
    <row r="137" spans="1:4" x14ac:dyDescent="0.3">
      <c r="A137" s="33" t="s">
        <v>8</v>
      </c>
      <c r="B137" s="34">
        <v>45777</v>
      </c>
      <c r="C137">
        <v>0</v>
      </c>
      <c r="D137" t="s">
        <v>54</v>
      </c>
    </row>
    <row r="138" spans="1:4" x14ac:dyDescent="0.3">
      <c r="A138" s="33" t="s">
        <v>8</v>
      </c>
      <c r="B138" s="34">
        <v>45808</v>
      </c>
      <c r="C138">
        <v>0</v>
      </c>
      <c r="D138" t="s">
        <v>54</v>
      </c>
    </row>
    <row r="139" spans="1:4" x14ac:dyDescent="0.3">
      <c r="A139" s="33" t="s">
        <v>8</v>
      </c>
      <c r="B139" s="34">
        <v>45838</v>
      </c>
      <c r="C139">
        <v>0</v>
      </c>
      <c r="D139" t="s">
        <v>54</v>
      </c>
    </row>
    <row r="140" spans="1:4" x14ac:dyDescent="0.3">
      <c r="A140" s="33" t="s">
        <v>8</v>
      </c>
      <c r="B140" s="34">
        <v>45869</v>
      </c>
      <c r="C140">
        <v>0</v>
      </c>
      <c r="D140" t="s">
        <v>54</v>
      </c>
    </row>
    <row r="141" spans="1:4" x14ac:dyDescent="0.3">
      <c r="A141" s="33" t="s">
        <v>8</v>
      </c>
      <c r="B141" s="34">
        <v>45900</v>
      </c>
      <c r="C141">
        <v>0</v>
      </c>
      <c r="D141" t="s">
        <v>54</v>
      </c>
    </row>
    <row r="142" spans="1:4" x14ac:dyDescent="0.3">
      <c r="A142" s="33" t="s">
        <v>8</v>
      </c>
      <c r="B142" s="34">
        <v>45930</v>
      </c>
      <c r="C142">
        <v>0</v>
      </c>
      <c r="D142" t="s">
        <v>54</v>
      </c>
    </row>
    <row r="143" spans="1:4" x14ac:dyDescent="0.3">
      <c r="A143" s="33" t="s">
        <v>8</v>
      </c>
      <c r="B143" s="34">
        <v>45961</v>
      </c>
      <c r="C143">
        <v>0</v>
      </c>
      <c r="D143" t="s">
        <v>54</v>
      </c>
    </row>
    <row r="144" spans="1:4" x14ac:dyDescent="0.3">
      <c r="A144" s="33" t="s">
        <v>8</v>
      </c>
      <c r="B144" s="34">
        <v>45991</v>
      </c>
      <c r="C144">
        <v>0</v>
      </c>
      <c r="D144" t="s">
        <v>54</v>
      </c>
    </row>
    <row r="145" spans="1:4" x14ac:dyDescent="0.3">
      <c r="A145" s="33" t="s">
        <v>8</v>
      </c>
      <c r="B145" s="34">
        <v>46022</v>
      </c>
      <c r="C145">
        <v>0</v>
      </c>
      <c r="D145" t="s">
        <v>54</v>
      </c>
    </row>
    <row r="146" spans="1:4" x14ac:dyDescent="0.3">
      <c r="A146" s="33" t="s">
        <v>9</v>
      </c>
      <c r="B146" s="34">
        <v>44957</v>
      </c>
      <c r="C146">
        <v>800</v>
      </c>
      <c r="D146" t="s">
        <v>54</v>
      </c>
    </row>
    <row r="147" spans="1:4" x14ac:dyDescent="0.3">
      <c r="A147" s="33" t="s">
        <v>9</v>
      </c>
      <c r="B147" s="34">
        <v>44985</v>
      </c>
      <c r="C147">
        <v>832</v>
      </c>
      <c r="D147" t="s">
        <v>54</v>
      </c>
    </row>
    <row r="148" spans="1:4" x14ac:dyDescent="0.3">
      <c r="A148" s="33" t="s">
        <v>9</v>
      </c>
      <c r="B148" s="34">
        <v>45016</v>
      </c>
      <c r="C148">
        <v>865.28</v>
      </c>
      <c r="D148" t="s">
        <v>54</v>
      </c>
    </row>
    <row r="149" spans="1:4" x14ac:dyDescent="0.3">
      <c r="A149" s="33" t="s">
        <v>9</v>
      </c>
      <c r="B149" s="34">
        <v>45046</v>
      </c>
      <c r="C149">
        <v>899.89120000000003</v>
      </c>
      <c r="D149" t="s">
        <v>54</v>
      </c>
    </row>
    <row r="150" spans="1:4" x14ac:dyDescent="0.3">
      <c r="A150" s="33" t="s">
        <v>9</v>
      </c>
      <c r="B150" s="34">
        <v>45077</v>
      </c>
      <c r="C150">
        <v>935.88679999999999</v>
      </c>
      <c r="D150" t="s">
        <v>54</v>
      </c>
    </row>
    <row r="151" spans="1:4" x14ac:dyDescent="0.3">
      <c r="A151" s="33" t="s">
        <v>9</v>
      </c>
      <c r="B151" s="34">
        <v>45107</v>
      </c>
      <c r="C151">
        <v>973.32230000000004</v>
      </c>
      <c r="D151" t="s">
        <v>54</v>
      </c>
    </row>
    <row r="152" spans="1:4" x14ac:dyDescent="0.3">
      <c r="A152" s="33" t="s">
        <v>9</v>
      </c>
      <c r="B152" s="34">
        <v>45138</v>
      </c>
      <c r="C152">
        <v>1012.2551999999999</v>
      </c>
      <c r="D152" t="s">
        <v>54</v>
      </c>
    </row>
    <row r="153" spans="1:4" x14ac:dyDescent="0.3">
      <c r="A153" s="33" t="s">
        <v>9</v>
      </c>
      <c r="B153" s="34">
        <v>45169</v>
      </c>
      <c r="C153">
        <v>1052.7454</v>
      </c>
      <c r="D153" t="s">
        <v>54</v>
      </c>
    </row>
    <row r="154" spans="1:4" x14ac:dyDescent="0.3">
      <c r="A154" s="33" t="s">
        <v>9</v>
      </c>
      <c r="B154" s="34">
        <v>45199</v>
      </c>
      <c r="C154">
        <v>1094.8552</v>
      </c>
      <c r="D154" t="s">
        <v>54</v>
      </c>
    </row>
    <row r="155" spans="1:4" x14ac:dyDescent="0.3">
      <c r="A155" s="33" t="s">
        <v>9</v>
      </c>
      <c r="B155" s="34">
        <v>45230</v>
      </c>
      <c r="C155">
        <v>1138.6494</v>
      </c>
      <c r="D155" t="s">
        <v>54</v>
      </c>
    </row>
    <row r="156" spans="1:4" x14ac:dyDescent="0.3">
      <c r="A156" s="33" t="s">
        <v>9</v>
      </c>
      <c r="B156" s="34">
        <v>45260</v>
      </c>
      <c r="C156">
        <v>1184.1954000000001</v>
      </c>
      <c r="D156" t="s">
        <v>54</v>
      </c>
    </row>
    <row r="157" spans="1:4" x14ac:dyDescent="0.3">
      <c r="A157" s="33" t="s">
        <v>9</v>
      </c>
      <c r="B157" s="34">
        <v>45291</v>
      </c>
      <c r="C157">
        <v>1231.5632000000001</v>
      </c>
      <c r="D157" t="s">
        <v>54</v>
      </c>
    </row>
    <row r="158" spans="1:4" x14ac:dyDescent="0.3">
      <c r="A158" s="33" t="s">
        <v>9</v>
      </c>
      <c r="B158" s="34">
        <v>45322</v>
      </c>
      <c r="C158">
        <v>1280.8258000000001</v>
      </c>
      <c r="D158" t="s">
        <v>54</v>
      </c>
    </row>
    <row r="159" spans="1:4" x14ac:dyDescent="0.3">
      <c r="A159" s="33" t="s">
        <v>9</v>
      </c>
      <c r="B159" s="34">
        <v>45351</v>
      </c>
      <c r="C159">
        <v>1332.0588</v>
      </c>
      <c r="D159" t="s">
        <v>54</v>
      </c>
    </row>
    <row r="160" spans="1:4" x14ac:dyDescent="0.3">
      <c r="A160" s="33" t="s">
        <v>9</v>
      </c>
      <c r="B160" s="34">
        <v>45382</v>
      </c>
      <c r="C160">
        <v>1385.3412000000001</v>
      </c>
      <c r="D160" t="s">
        <v>54</v>
      </c>
    </row>
    <row r="161" spans="1:4" x14ac:dyDescent="0.3">
      <c r="A161" s="33" t="s">
        <v>9</v>
      </c>
      <c r="B161" s="34">
        <v>45412</v>
      </c>
      <c r="C161">
        <v>1440.7547999999999</v>
      </c>
      <c r="D161" t="s">
        <v>54</v>
      </c>
    </row>
    <row r="162" spans="1:4" x14ac:dyDescent="0.3">
      <c r="A162" s="33" t="s">
        <v>9</v>
      </c>
      <c r="B162" s="34">
        <v>45443</v>
      </c>
      <c r="C162">
        <v>1498.385</v>
      </c>
      <c r="D162" t="s">
        <v>54</v>
      </c>
    </row>
    <row r="163" spans="1:4" x14ac:dyDescent="0.3">
      <c r="A163" s="33" t="s">
        <v>9</v>
      </c>
      <c r="B163" s="34">
        <v>45473</v>
      </c>
      <c r="C163">
        <v>1558.3204000000001</v>
      </c>
      <c r="D163" t="s">
        <v>54</v>
      </c>
    </row>
    <row r="164" spans="1:4" x14ac:dyDescent="0.3">
      <c r="A164" s="33" t="s">
        <v>9</v>
      </c>
      <c r="B164" s="34">
        <v>45504</v>
      </c>
      <c r="C164">
        <v>1620.6532</v>
      </c>
      <c r="D164" t="s">
        <v>54</v>
      </c>
    </row>
    <row r="165" spans="1:4" x14ac:dyDescent="0.3">
      <c r="A165" s="33" t="s">
        <v>9</v>
      </c>
      <c r="B165" s="34">
        <v>45535</v>
      </c>
      <c r="C165">
        <v>1685.4793</v>
      </c>
      <c r="D165" t="s">
        <v>54</v>
      </c>
    </row>
    <row r="166" spans="1:4" x14ac:dyDescent="0.3">
      <c r="A166" s="33" t="s">
        <v>9</v>
      </c>
      <c r="B166" s="34">
        <v>45565</v>
      </c>
      <c r="C166">
        <v>1752.8985</v>
      </c>
      <c r="D166" t="s">
        <v>54</v>
      </c>
    </row>
    <row r="167" spans="1:4" x14ac:dyDescent="0.3">
      <c r="A167" s="33" t="s">
        <v>9</v>
      </c>
      <c r="B167" s="34">
        <v>45596</v>
      </c>
      <c r="C167">
        <v>1823.0145</v>
      </c>
      <c r="D167" t="s">
        <v>54</v>
      </c>
    </row>
    <row r="168" spans="1:4" x14ac:dyDescent="0.3">
      <c r="A168" s="33" t="s">
        <v>9</v>
      </c>
      <c r="B168" s="34">
        <v>45626</v>
      </c>
      <c r="C168">
        <v>1895.9349999999999</v>
      </c>
      <c r="D168" t="s">
        <v>54</v>
      </c>
    </row>
    <row r="169" spans="1:4" x14ac:dyDescent="0.3">
      <c r="A169" s="33" t="s">
        <v>9</v>
      </c>
      <c r="B169" s="34">
        <v>45657</v>
      </c>
      <c r="C169">
        <v>1971.7724000000001</v>
      </c>
      <c r="D169" t="s">
        <v>54</v>
      </c>
    </row>
    <row r="170" spans="1:4" x14ac:dyDescent="0.3">
      <c r="A170" s="33" t="s">
        <v>9</v>
      </c>
      <c r="B170" s="34">
        <v>45688</v>
      </c>
      <c r="C170">
        <v>2050.6433000000002</v>
      </c>
      <c r="D170" t="s">
        <v>54</v>
      </c>
    </row>
    <row r="171" spans="1:4" x14ac:dyDescent="0.3">
      <c r="A171" s="33" t="s">
        <v>9</v>
      </c>
      <c r="B171" s="34">
        <v>45716</v>
      </c>
      <c r="C171">
        <v>2132.6691000000001</v>
      </c>
      <c r="D171" t="s">
        <v>54</v>
      </c>
    </row>
    <row r="172" spans="1:4" x14ac:dyDescent="0.3">
      <c r="A172" s="33" t="s">
        <v>9</v>
      </c>
      <c r="B172" s="34">
        <v>45747</v>
      </c>
      <c r="C172">
        <v>2217.9758000000002</v>
      </c>
      <c r="D172" t="s">
        <v>54</v>
      </c>
    </row>
    <row r="173" spans="1:4" x14ac:dyDescent="0.3">
      <c r="A173" s="33" t="s">
        <v>9</v>
      </c>
      <c r="B173" s="34">
        <v>45777</v>
      </c>
      <c r="C173">
        <v>2306.6949</v>
      </c>
      <c r="D173" t="s">
        <v>54</v>
      </c>
    </row>
    <row r="174" spans="1:4" x14ac:dyDescent="0.3">
      <c r="A174" s="33" t="s">
        <v>9</v>
      </c>
      <c r="B174" s="34">
        <v>45808</v>
      </c>
      <c r="C174">
        <v>2398.9627</v>
      </c>
      <c r="D174" t="s">
        <v>54</v>
      </c>
    </row>
    <row r="175" spans="1:4" x14ac:dyDescent="0.3">
      <c r="A175" s="33" t="s">
        <v>9</v>
      </c>
      <c r="B175" s="34">
        <v>45838</v>
      </c>
      <c r="C175">
        <v>2494.9212000000002</v>
      </c>
      <c r="D175" t="s">
        <v>54</v>
      </c>
    </row>
    <row r="176" spans="1:4" x14ac:dyDescent="0.3">
      <c r="A176" s="33" t="s">
        <v>9</v>
      </c>
      <c r="B176" s="34">
        <v>45869</v>
      </c>
      <c r="C176">
        <v>2594.7179999999998</v>
      </c>
      <c r="D176" t="s">
        <v>54</v>
      </c>
    </row>
    <row r="177" spans="1:4" x14ac:dyDescent="0.3">
      <c r="A177" s="33" t="s">
        <v>9</v>
      </c>
      <c r="B177" s="34">
        <v>45900</v>
      </c>
      <c r="C177">
        <v>2698.5066999999999</v>
      </c>
      <c r="D177" t="s">
        <v>54</v>
      </c>
    </row>
    <row r="178" spans="1:4" x14ac:dyDescent="0.3">
      <c r="A178" s="33" t="s">
        <v>9</v>
      </c>
      <c r="B178" s="34">
        <v>45930</v>
      </c>
      <c r="C178">
        <v>2806.4470000000001</v>
      </c>
      <c r="D178" t="s">
        <v>54</v>
      </c>
    </row>
    <row r="179" spans="1:4" x14ac:dyDescent="0.3">
      <c r="A179" s="33" t="s">
        <v>9</v>
      </c>
      <c r="B179" s="34">
        <v>45961</v>
      </c>
      <c r="C179">
        <v>2918.7049000000002</v>
      </c>
      <c r="D179" t="s">
        <v>54</v>
      </c>
    </row>
    <row r="180" spans="1:4" x14ac:dyDescent="0.3">
      <c r="A180" s="33" t="s">
        <v>9</v>
      </c>
      <c r="B180" s="34">
        <v>45991</v>
      </c>
      <c r="C180">
        <v>3035.4531000000002</v>
      </c>
      <c r="D180" t="s">
        <v>54</v>
      </c>
    </row>
    <row r="181" spans="1:4" x14ac:dyDescent="0.3">
      <c r="A181" s="33" t="s">
        <v>9</v>
      </c>
      <c r="B181" s="34">
        <v>46022</v>
      </c>
      <c r="C181">
        <v>3156.8712</v>
      </c>
      <c r="D181" t="s">
        <v>54</v>
      </c>
    </row>
    <row r="182" spans="1:4" x14ac:dyDescent="0.3">
      <c r="A182" s="33" t="s">
        <v>10</v>
      </c>
      <c r="B182" s="34">
        <v>44957</v>
      </c>
      <c r="C182">
        <v>-800</v>
      </c>
      <c r="D182" t="s">
        <v>54</v>
      </c>
    </row>
    <row r="183" spans="1:4" x14ac:dyDescent="0.3">
      <c r="A183" s="33" t="s">
        <v>10</v>
      </c>
      <c r="B183" s="34">
        <v>44985</v>
      </c>
      <c r="C183">
        <v>-832</v>
      </c>
      <c r="D183" t="s">
        <v>54</v>
      </c>
    </row>
    <row r="184" spans="1:4" x14ac:dyDescent="0.3">
      <c r="A184" s="33" t="s">
        <v>10</v>
      </c>
      <c r="B184" s="34">
        <v>45016</v>
      </c>
      <c r="C184">
        <v>-865.28</v>
      </c>
      <c r="D184" t="s">
        <v>54</v>
      </c>
    </row>
    <row r="185" spans="1:4" x14ac:dyDescent="0.3">
      <c r="A185" s="33" t="s">
        <v>10</v>
      </c>
      <c r="B185" s="34">
        <v>45046</v>
      </c>
      <c r="C185">
        <v>-899.89120000000003</v>
      </c>
      <c r="D185" t="s">
        <v>54</v>
      </c>
    </row>
    <row r="186" spans="1:4" x14ac:dyDescent="0.3">
      <c r="A186" s="33" t="s">
        <v>10</v>
      </c>
      <c r="B186" s="34">
        <v>45077</v>
      </c>
      <c r="C186">
        <v>-935.88679999999999</v>
      </c>
      <c r="D186" t="s">
        <v>54</v>
      </c>
    </row>
    <row r="187" spans="1:4" x14ac:dyDescent="0.3">
      <c r="A187" s="33" t="s">
        <v>10</v>
      </c>
      <c r="B187" s="34">
        <v>45107</v>
      </c>
      <c r="C187">
        <v>-973.32230000000004</v>
      </c>
      <c r="D187" t="s">
        <v>54</v>
      </c>
    </row>
    <row r="188" spans="1:4" x14ac:dyDescent="0.3">
      <c r="A188" s="33" t="s">
        <v>10</v>
      </c>
      <c r="B188" s="34">
        <v>45138</v>
      </c>
      <c r="C188">
        <v>-1012.2551999999999</v>
      </c>
      <c r="D188" t="s">
        <v>54</v>
      </c>
    </row>
    <row r="189" spans="1:4" x14ac:dyDescent="0.3">
      <c r="A189" s="33" t="s">
        <v>10</v>
      </c>
      <c r="B189" s="34">
        <v>45169</v>
      </c>
      <c r="C189">
        <v>-1052.7454</v>
      </c>
      <c r="D189" t="s">
        <v>54</v>
      </c>
    </row>
    <row r="190" spans="1:4" x14ac:dyDescent="0.3">
      <c r="A190" s="33" t="s">
        <v>10</v>
      </c>
      <c r="B190" s="34">
        <v>45199</v>
      </c>
      <c r="C190">
        <v>-1094.8552</v>
      </c>
      <c r="D190" t="s">
        <v>54</v>
      </c>
    </row>
    <row r="191" spans="1:4" x14ac:dyDescent="0.3">
      <c r="A191" s="33" t="s">
        <v>10</v>
      </c>
      <c r="B191" s="34">
        <v>45230</v>
      </c>
      <c r="C191">
        <v>-1138.6494</v>
      </c>
      <c r="D191" t="s">
        <v>54</v>
      </c>
    </row>
    <row r="192" spans="1:4" x14ac:dyDescent="0.3">
      <c r="A192" s="33" t="s">
        <v>10</v>
      </c>
      <c r="B192" s="34">
        <v>45260</v>
      </c>
      <c r="C192">
        <v>-1184.1954000000001</v>
      </c>
      <c r="D192" t="s">
        <v>54</v>
      </c>
    </row>
    <row r="193" spans="1:4" x14ac:dyDescent="0.3">
      <c r="A193" s="33" t="s">
        <v>10</v>
      </c>
      <c r="B193" s="34">
        <v>45291</v>
      </c>
      <c r="C193">
        <v>-1231.5632000000001</v>
      </c>
      <c r="D193" t="s">
        <v>54</v>
      </c>
    </row>
    <row r="194" spans="1:4" x14ac:dyDescent="0.3">
      <c r="A194" s="33" t="s">
        <v>10</v>
      </c>
      <c r="B194" s="34">
        <v>45322</v>
      </c>
      <c r="C194">
        <v>-1280.8258000000001</v>
      </c>
      <c r="D194" t="s">
        <v>54</v>
      </c>
    </row>
    <row r="195" spans="1:4" x14ac:dyDescent="0.3">
      <c r="A195" s="33" t="s">
        <v>10</v>
      </c>
      <c r="B195" s="34">
        <v>45351</v>
      </c>
      <c r="C195">
        <v>-1332.0588</v>
      </c>
      <c r="D195" t="s">
        <v>54</v>
      </c>
    </row>
    <row r="196" spans="1:4" x14ac:dyDescent="0.3">
      <c r="A196" s="33" t="s">
        <v>10</v>
      </c>
      <c r="B196" s="34">
        <v>45382</v>
      </c>
      <c r="C196">
        <v>-1385.3412000000001</v>
      </c>
      <c r="D196" t="s">
        <v>54</v>
      </c>
    </row>
    <row r="197" spans="1:4" x14ac:dyDescent="0.3">
      <c r="A197" s="33" t="s">
        <v>10</v>
      </c>
      <c r="B197" s="34">
        <v>45412</v>
      </c>
      <c r="C197">
        <v>-1440.7547999999999</v>
      </c>
      <c r="D197" t="s">
        <v>54</v>
      </c>
    </row>
    <row r="198" spans="1:4" x14ac:dyDescent="0.3">
      <c r="A198" s="33" t="s">
        <v>10</v>
      </c>
      <c r="B198" s="34">
        <v>45443</v>
      </c>
      <c r="C198">
        <v>-1498.385</v>
      </c>
      <c r="D198" t="s">
        <v>54</v>
      </c>
    </row>
    <row r="199" spans="1:4" x14ac:dyDescent="0.3">
      <c r="A199" s="33" t="s">
        <v>10</v>
      </c>
      <c r="B199" s="34">
        <v>45473</v>
      </c>
      <c r="C199">
        <v>-1558.3204000000001</v>
      </c>
      <c r="D199" t="s">
        <v>54</v>
      </c>
    </row>
    <row r="200" spans="1:4" x14ac:dyDescent="0.3">
      <c r="A200" s="33" t="s">
        <v>10</v>
      </c>
      <c r="B200" s="34">
        <v>45504</v>
      </c>
      <c r="C200">
        <v>-1620.6532</v>
      </c>
      <c r="D200" t="s">
        <v>54</v>
      </c>
    </row>
    <row r="201" spans="1:4" x14ac:dyDescent="0.3">
      <c r="A201" s="33" t="s">
        <v>10</v>
      </c>
      <c r="B201" s="34">
        <v>45535</v>
      </c>
      <c r="C201">
        <v>-1685.4793</v>
      </c>
      <c r="D201" t="s">
        <v>54</v>
      </c>
    </row>
    <row r="202" spans="1:4" x14ac:dyDescent="0.3">
      <c r="A202" s="33" t="s">
        <v>10</v>
      </c>
      <c r="B202" s="34">
        <v>45565</v>
      </c>
      <c r="C202">
        <v>-1752.8985</v>
      </c>
      <c r="D202" t="s">
        <v>54</v>
      </c>
    </row>
    <row r="203" spans="1:4" x14ac:dyDescent="0.3">
      <c r="A203" s="33" t="s">
        <v>10</v>
      </c>
      <c r="B203" s="34">
        <v>45596</v>
      </c>
      <c r="C203">
        <v>-1823.0145</v>
      </c>
      <c r="D203" t="s">
        <v>54</v>
      </c>
    </row>
    <row r="204" spans="1:4" x14ac:dyDescent="0.3">
      <c r="A204" s="33" t="s">
        <v>10</v>
      </c>
      <c r="B204" s="34">
        <v>45626</v>
      </c>
      <c r="C204">
        <v>-1895.9349999999999</v>
      </c>
      <c r="D204" t="s">
        <v>54</v>
      </c>
    </row>
    <row r="205" spans="1:4" x14ac:dyDescent="0.3">
      <c r="A205" s="33" t="s">
        <v>10</v>
      </c>
      <c r="B205" s="34">
        <v>45657</v>
      </c>
      <c r="C205">
        <v>-1971.7724000000001</v>
      </c>
      <c r="D205" t="s">
        <v>54</v>
      </c>
    </row>
    <row r="206" spans="1:4" x14ac:dyDescent="0.3">
      <c r="A206" s="33" t="s">
        <v>10</v>
      </c>
      <c r="B206" s="34">
        <v>45688</v>
      </c>
      <c r="C206">
        <v>-2050.6433000000002</v>
      </c>
      <c r="D206" t="s">
        <v>54</v>
      </c>
    </row>
    <row r="207" spans="1:4" x14ac:dyDescent="0.3">
      <c r="A207" s="33" t="s">
        <v>10</v>
      </c>
      <c r="B207" s="34">
        <v>45716</v>
      </c>
      <c r="C207">
        <v>-2132.6691000000001</v>
      </c>
      <c r="D207" t="s">
        <v>54</v>
      </c>
    </row>
    <row r="208" spans="1:4" x14ac:dyDescent="0.3">
      <c r="A208" s="33" t="s">
        <v>10</v>
      </c>
      <c r="B208" s="34">
        <v>45747</v>
      </c>
      <c r="C208">
        <v>-2217.9758000000002</v>
      </c>
      <c r="D208" t="s">
        <v>54</v>
      </c>
    </row>
    <row r="209" spans="1:4" x14ac:dyDescent="0.3">
      <c r="A209" s="33" t="s">
        <v>10</v>
      </c>
      <c r="B209" s="34">
        <v>45777</v>
      </c>
      <c r="C209">
        <v>-2306.6949</v>
      </c>
      <c r="D209" t="s">
        <v>54</v>
      </c>
    </row>
    <row r="210" spans="1:4" x14ac:dyDescent="0.3">
      <c r="A210" s="33" t="s">
        <v>10</v>
      </c>
      <c r="B210" s="34">
        <v>45808</v>
      </c>
      <c r="C210">
        <v>-2398.9627</v>
      </c>
      <c r="D210" t="s">
        <v>54</v>
      </c>
    </row>
    <row r="211" spans="1:4" x14ac:dyDescent="0.3">
      <c r="A211" s="33" t="s">
        <v>10</v>
      </c>
      <c r="B211" s="34">
        <v>45838</v>
      </c>
      <c r="C211">
        <v>-2494.9212000000002</v>
      </c>
      <c r="D211" t="s">
        <v>54</v>
      </c>
    </row>
    <row r="212" spans="1:4" x14ac:dyDescent="0.3">
      <c r="A212" s="33" t="s">
        <v>10</v>
      </c>
      <c r="B212" s="34">
        <v>45869</v>
      </c>
      <c r="C212">
        <v>-2594.7179999999998</v>
      </c>
      <c r="D212" t="s">
        <v>54</v>
      </c>
    </row>
    <row r="213" spans="1:4" x14ac:dyDescent="0.3">
      <c r="A213" s="33" t="s">
        <v>10</v>
      </c>
      <c r="B213" s="34">
        <v>45900</v>
      </c>
      <c r="C213">
        <v>-2698.5066999999999</v>
      </c>
      <c r="D213" t="s">
        <v>54</v>
      </c>
    </row>
    <row r="214" spans="1:4" x14ac:dyDescent="0.3">
      <c r="A214" s="33" t="s">
        <v>10</v>
      </c>
      <c r="B214" s="34">
        <v>45930</v>
      </c>
      <c r="C214">
        <v>-2806.4470000000001</v>
      </c>
      <c r="D214" t="s">
        <v>54</v>
      </c>
    </row>
    <row r="215" spans="1:4" x14ac:dyDescent="0.3">
      <c r="A215" s="33" t="s">
        <v>10</v>
      </c>
      <c r="B215" s="34">
        <v>45961</v>
      </c>
      <c r="C215">
        <v>-2918.7049000000002</v>
      </c>
      <c r="D215" t="s">
        <v>54</v>
      </c>
    </row>
    <row r="216" spans="1:4" x14ac:dyDescent="0.3">
      <c r="A216" s="33" t="s">
        <v>10</v>
      </c>
      <c r="B216" s="34">
        <v>45991</v>
      </c>
      <c r="C216">
        <v>-3035.4531000000002</v>
      </c>
      <c r="D216" t="s">
        <v>54</v>
      </c>
    </row>
    <row r="217" spans="1:4" x14ac:dyDescent="0.3">
      <c r="A217" s="33" t="s">
        <v>10</v>
      </c>
      <c r="B217" s="34">
        <v>46022</v>
      </c>
      <c r="C217">
        <v>-3156.8712</v>
      </c>
      <c r="D217" t="s">
        <v>54</v>
      </c>
    </row>
    <row r="218" spans="1:4" x14ac:dyDescent="0.3">
      <c r="A218" s="33" t="s">
        <v>12</v>
      </c>
      <c r="B218" s="34">
        <v>44957</v>
      </c>
      <c r="C218">
        <v>0</v>
      </c>
      <c r="D218" t="s">
        <v>54</v>
      </c>
    </row>
    <row r="219" spans="1:4" x14ac:dyDescent="0.3">
      <c r="A219" s="33" t="s">
        <v>12</v>
      </c>
      <c r="B219" s="34">
        <v>44985</v>
      </c>
      <c r="C219">
        <v>0</v>
      </c>
      <c r="D219" t="s">
        <v>54</v>
      </c>
    </row>
    <row r="220" spans="1:4" x14ac:dyDescent="0.3">
      <c r="A220" s="33" t="s">
        <v>12</v>
      </c>
      <c r="B220" s="34">
        <v>45016</v>
      </c>
      <c r="C220">
        <v>0</v>
      </c>
      <c r="D220" t="s">
        <v>54</v>
      </c>
    </row>
    <row r="221" spans="1:4" x14ac:dyDescent="0.3">
      <c r="A221" s="33" t="s">
        <v>12</v>
      </c>
      <c r="B221" s="34">
        <v>45046</v>
      </c>
      <c r="C221">
        <v>0</v>
      </c>
      <c r="D221" t="s">
        <v>54</v>
      </c>
    </row>
    <row r="222" spans="1:4" x14ac:dyDescent="0.3">
      <c r="A222" s="33" t="s">
        <v>12</v>
      </c>
      <c r="B222" s="34">
        <v>45077</v>
      </c>
      <c r="C222">
        <v>0</v>
      </c>
      <c r="D222" t="s">
        <v>54</v>
      </c>
    </row>
    <row r="223" spans="1:4" x14ac:dyDescent="0.3">
      <c r="A223" s="33" t="s">
        <v>12</v>
      </c>
      <c r="B223" s="34">
        <v>45107</v>
      </c>
      <c r="C223">
        <v>0</v>
      </c>
      <c r="D223" t="s">
        <v>54</v>
      </c>
    </row>
    <row r="224" spans="1:4" x14ac:dyDescent="0.3">
      <c r="A224" s="33" t="s">
        <v>12</v>
      </c>
      <c r="B224" s="34">
        <v>45138</v>
      </c>
      <c r="C224">
        <v>0</v>
      </c>
      <c r="D224" t="s">
        <v>54</v>
      </c>
    </row>
    <row r="225" spans="1:4" x14ac:dyDescent="0.3">
      <c r="A225" s="33" t="s">
        <v>12</v>
      </c>
      <c r="B225" s="34">
        <v>45169</v>
      </c>
      <c r="C225">
        <v>0</v>
      </c>
      <c r="D225" t="s">
        <v>54</v>
      </c>
    </row>
    <row r="226" spans="1:4" x14ac:dyDescent="0.3">
      <c r="A226" s="33" t="s">
        <v>12</v>
      </c>
      <c r="B226" s="34">
        <v>45199</v>
      </c>
      <c r="C226">
        <v>0</v>
      </c>
      <c r="D226" t="s">
        <v>54</v>
      </c>
    </row>
    <row r="227" spans="1:4" x14ac:dyDescent="0.3">
      <c r="A227" s="33" t="s">
        <v>12</v>
      </c>
      <c r="B227" s="34">
        <v>45230</v>
      </c>
      <c r="C227">
        <v>0</v>
      </c>
      <c r="D227" t="s">
        <v>54</v>
      </c>
    </row>
    <row r="228" spans="1:4" x14ac:dyDescent="0.3">
      <c r="A228" s="33" t="s">
        <v>12</v>
      </c>
      <c r="B228" s="34">
        <v>45260</v>
      </c>
      <c r="C228">
        <v>0</v>
      </c>
      <c r="D228" t="s">
        <v>54</v>
      </c>
    </row>
    <row r="229" spans="1:4" x14ac:dyDescent="0.3">
      <c r="A229" s="33" t="s">
        <v>12</v>
      </c>
      <c r="B229" s="34">
        <v>45291</v>
      </c>
      <c r="C229">
        <v>0</v>
      </c>
      <c r="D229" t="s">
        <v>54</v>
      </c>
    </row>
    <row r="230" spans="1:4" x14ac:dyDescent="0.3">
      <c r="A230" s="33" t="s">
        <v>12</v>
      </c>
      <c r="B230" s="34">
        <v>45322</v>
      </c>
      <c r="C230">
        <v>0</v>
      </c>
      <c r="D230" t="s">
        <v>54</v>
      </c>
    </row>
    <row r="231" spans="1:4" x14ac:dyDescent="0.3">
      <c r="A231" s="33" t="s">
        <v>12</v>
      </c>
      <c r="B231" s="34">
        <v>45351</v>
      </c>
      <c r="C231">
        <v>0</v>
      </c>
      <c r="D231" t="s">
        <v>54</v>
      </c>
    </row>
    <row r="232" spans="1:4" x14ac:dyDescent="0.3">
      <c r="A232" s="33" t="s">
        <v>12</v>
      </c>
      <c r="B232" s="34">
        <v>45382</v>
      </c>
      <c r="C232">
        <v>0</v>
      </c>
      <c r="D232" t="s">
        <v>54</v>
      </c>
    </row>
    <row r="233" spans="1:4" x14ac:dyDescent="0.3">
      <c r="A233" s="33" t="s">
        <v>12</v>
      </c>
      <c r="B233" s="34">
        <v>45412</v>
      </c>
      <c r="C233">
        <v>0</v>
      </c>
      <c r="D233" t="s">
        <v>54</v>
      </c>
    </row>
    <row r="234" spans="1:4" x14ac:dyDescent="0.3">
      <c r="A234" s="33" t="s">
        <v>12</v>
      </c>
      <c r="B234" s="34">
        <v>45443</v>
      </c>
      <c r="C234">
        <v>0</v>
      </c>
      <c r="D234" t="s">
        <v>54</v>
      </c>
    </row>
    <row r="235" spans="1:4" x14ac:dyDescent="0.3">
      <c r="A235" s="33" t="s">
        <v>12</v>
      </c>
      <c r="B235" s="34">
        <v>45473</v>
      </c>
      <c r="C235">
        <v>0</v>
      </c>
      <c r="D235" t="s">
        <v>54</v>
      </c>
    </row>
    <row r="236" spans="1:4" x14ac:dyDescent="0.3">
      <c r="A236" s="33" t="s">
        <v>12</v>
      </c>
      <c r="B236" s="34">
        <v>45504</v>
      </c>
      <c r="C236">
        <v>0</v>
      </c>
      <c r="D236" t="s">
        <v>54</v>
      </c>
    </row>
    <row r="237" spans="1:4" x14ac:dyDescent="0.3">
      <c r="A237" s="33" t="s">
        <v>12</v>
      </c>
      <c r="B237" s="34">
        <v>45535</v>
      </c>
      <c r="C237">
        <v>0</v>
      </c>
      <c r="D237" t="s">
        <v>54</v>
      </c>
    </row>
    <row r="238" spans="1:4" x14ac:dyDescent="0.3">
      <c r="A238" s="33" t="s">
        <v>12</v>
      </c>
      <c r="B238" s="34">
        <v>45565</v>
      </c>
      <c r="C238">
        <v>0</v>
      </c>
      <c r="D238" t="s">
        <v>54</v>
      </c>
    </row>
    <row r="239" spans="1:4" x14ac:dyDescent="0.3">
      <c r="A239" s="33" t="s">
        <v>12</v>
      </c>
      <c r="B239" s="34">
        <v>45596</v>
      </c>
      <c r="C239">
        <v>0</v>
      </c>
      <c r="D239" t="s">
        <v>54</v>
      </c>
    </row>
    <row r="240" spans="1:4" x14ac:dyDescent="0.3">
      <c r="A240" s="33" t="s">
        <v>12</v>
      </c>
      <c r="B240" s="34">
        <v>45626</v>
      </c>
      <c r="C240">
        <v>0</v>
      </c>
      <c r="D240" t="s">
        <v>54</v>
      </c>
    </row>
    <row r="241" spans="1:4" x14ac:dyDescent="0.3">
      <c r="A241" s="33" t="s">
        <v>12</v>
      </c>
      <c r="B241" s="34">
        <v>45657</v>
      </c>
      <c r="C241">
        <v>0</v>
      </c>
      <c r="D241" t="s">
        <v>54</v>
      </c>
    </row>
    <row r="242" spans="1:4" x14ac:dyDescent="0.3">
      <c r="A242" s="33" t="s">
        <v>12</v>
      </c>
      <c r="B242" s="34">
        <v>45688</v>
      </c>
      <c r="C242">
        <v>0</v>
      </c>
      <c r="D242" t="s">
        <v>54</v>
      </c>
    </row>
    <row r="243" spans="1:4" x14ac:dyDescent="0.3">
      <c r="A243" s="33" t="s">
        <v>12</v>
      </c>
      <c r="B243" s="34">
        <v>45716</v>
      </c>
      <c r="C243">
        <v>0</v>
      </c>
      <c r="D243" t="s">
        <v>54</v>
      </c>
    </row>
    <row r="244" spans="1:4" x14ac:dyDescent="0.3">
      <c r="A244" s="33" t="s">
        <v>12</v>
      </c>
      <c r="B244" s="34">
        <v>45747</v>
      </c>
      <c r="C244">
        <v>0</v>
      </c>
      <c r="D244" t="s">
        <v>54</v>
      </c>
    </row>
    <row r="245" spans="1:4" x14ac:dyDescent="0.3">
      <c r="A245" s="33" t="s">
        <v>12</v>
      </c>
      <c r="B245" s="34">
        <v>45777</v>
      </c>
      <c r="C245">
        <v>0</v>
      </c>
      <c r="D245" t="s">
        <v>54</v>
      </c>
    </row>
    <row r="246" spans="1:4" x14ac:dyDescent="0.3">
      <c r="A246" s="33" t="s">
        <v>12</v>
      </c>
      <c r="B246" s="34">
        <v>45808</v>
      </c>
      <c r="C246">
        <v>0</v>
      </c>
      <c r="D246" t="s">
        <v>54</v>
      </c>
    </row>
    <row r="247" spans="1:4" x14ac:dyDescent="0.3">
      <c r="A247" s="33" t="s">
        <v>12</v>
      </c>
      <c r="B247" s="34">
        <v>45838</v>
      </c>
      <c r="C247">
        <v>0</v>
      </c>
      <c r="D247" t="s">
        <v>54</v>
      </c>
    </row>
    <row r="248" spans="1:4" x14ac:dyDescent="0.3">
      <c r="A248" s="33" t="s">
        <v>12</v>
      </c>
      <c r="B248" s="34">
        <v>45869</v>
      </c>
      <c r="C248">
        <v>0</v>
      </c>
      <c r="D248" t="s">
        <v>54</v>
      </c>
    </row>
    <row r="249" spans="1:4" x14ac:dyDescent="0.3">
      <c r="A249" s="33" t="s">
        <v>12</v>
      </c>
      <c r="B249" s="34">
        <v>45900</v>
      </c>
      <c r="C249">
        <v>0</v>
      </c>
      <c r="D249" t="s">
        <v>54</v>
      </c>
    </row>
    <row r="250" spans="1:4" x14ac:dyDescent="0.3">
      <c r="A250" s="33" t="s">
        <v>12</v>
      </c>
      <c r="B250" s="34">
        <v>45930</v>
      </c>
      <c r="C250">
        <v>0</v>
      </c>
      <c r="D250" t="s">
        <v>54</v>
      </c>
    </row>
    <row r="251" spans="1:4" x14ac:dyDescent="0.3">
      <c r="A251" s="33" t="s">
        <v>12</v>
      </c>
      <c r="B251" s="34">
        <v>45961</v>
      </c>
      <c r="C251">
        <v>0</v>
      </c>
      <c r="D251" t="s">
        <v>54</v>
      </c>
    </row>
    <row r="252" spans="1:4" x14ac:dyDescent="0.3">
      <c r="A252" s="33" t="s">
        <v>12</v>
      </c>
      <c r="B252" s="34">
        <v>45991</v>
      </c>
      <c r="C252">
        <v>0</v>
      </c>
      <c r="D252" t="s">
        <v>54</v>
      </c>
    </row>
    <row r="253" spans="1:4" x14ac:dyDescent="0.3">
      <c r="A253" s="33" t="s">
        <v>12</v>
      </c>
      <c r="B253" s="34">
        <v>46022</v>
      </c>
      <c r="C253">
        <v>0</v>
      </c>
      <c r="D253" t="s">
        <v>54</v>
      </c>
    </row>
    <row r="254" spans="1:4" x14ac:dyDescent="0.3">
      <c r="A254" s="33" t="s">
        <v>13</v>
      </c>
      <c r="B254" s="34">
        <v>44957</v>
      </c>
      <c r="C254">
        <v>0</v>
      </c>
      <c r="D254" t="s">
        <v>54</v>
      </c>
    </row>
    <row r="255" spans="1:4" x14ac:dyDescent="0.3">
      <c r="A255" s="33" t="s">
        <v>13</v>
      </c>
      <c r="B255" s="34">
        <v>44985</v>
      </c>
      <c r="C255">
        <v>0</v>
      </c>
      <c r="D255" t="s">
        <v>54</v>
      </c>
    </row>
    <row r="256" spans="1:4" x14ac:dyDescent="0.3">
      <c r="A256" s="33" t="s">
        <v>13</v>
      </c>
      <c r="B256" s="34">
        <v>45016</v>
      </c>
      <c r="C256">
        <v>0</v>
      </c>
      <c r="D256" t="s">
        <v>54</v>
      </c>
    </row>
    <row r="257" spans="1:4" x14ac:dyDescent="0.3">
      <c r="A257" s="33" t="s">
        <v>13</v>
      </c>
      <c r="B257" s="34">
        <v>45046</v>
      </c>
      <c r="C257">
        <v>0</v>
      </c>
      <c r="D257" t="s">
        <v>54</v>
      </c>
    </row>
    <row r="258" spans="1:4" x14ac:dyDescent="0.3">
      <c r="A258" s="33" t="s">
        <v>13</v>
      </c>
      <c r="B258" s="34">
        <v>45077</v>
      </c>
      <c r="C258">
        <v>0</v>
      </c>
      <c r="D258" t="s">
        <v>54</v>
      </c>
    </row>
    <row r="259" spans="1:4" x14ac:dyDescent="0.3">
      <c r="A259" s="33" t="s">
        <v>13</v>
      </c>
      <c r="B259" s="34">
        <v>45107</v>
      </c>
      <c r="C259">
        <v>0</v>
      </c>
      <c r="D259" t="s">
        <v>54</v>
      </c>
    </row>
    <row r="260" spans="1:4" x14ac:dyDescent="0.3">
      <c r="A260" s="33" t="s">
        <v>13</v>
      </c>
      <c r="B260" s="34">
        <v>45138</v>
      </c>
      <c r="C260">
        <v>0</v>
      </c>
      <c r="D260" t="s">
        <v>54</v>
      </c>
    </row>
    <row r="261" spans="1:4" x14ac:dyDescent="0.3">
      <c r="A261" s="33" t="s">
        <v>13</v>
      </c>
      <c r="B261" s="34">
        <v>45169</v>
      </c>
      <c r="C261">
        <v>0</v>
      </c>
      <c r="D261" t="s">
        <v>54</v>
      </c>
    </row>
    <row r="262" spans="1:4" x14ac:dyDescent="0.3">
      <c r="A262" s="33" t="s">
        <v>13</v>
      </c>
      <c r="B262" s="34">
        <v>45199</v>
      </c>
      <c r="C262">
        <v>0</v>
      </c>
      <c r="D262" t="s">
        <v>54</v>
      </c>
    </row>
    <row r="263" spans="1:4" x14ac:dyDescent="0.3">
      <c r="A263" s="33" t="s">
        <v>13</v>
      </c>
      <c r="B263" s="34">
        <v>45230</v>
      </c>
      <c r="C263">
        <v>0</v>
      </c>
      <c r="D263" t="s">
        <v>54</v>
      </c>
    </row>
    <row r="264" spans="1:4" x14ac:dyDescent="0.3">
      <c r="A264" s="33" t="s">
        <v>13</v>
      </c>
      <c r="B264" s="34">
        <v>45260</v>
      </c>
      <c r="C264">
        <v>0</v>
      </c>
      <c r="D264" t="s">
        <v>54</v>
      </c>
    </row>
    <row r="265" spans="1:4" x14ac:dyDescent="0.3">
      <c r="A265" s="33" t="s">
        <v>13</v>
      </c>
      <c r="B265" s="34">
        <v>45291</v>
      </c>
      <c r="C265">
        <v>0</v>
      </c>
      <c r="D265" t="s">
        <v>54</v>
      </c>
    </row>
    <row r="266" spans="1:4" x14ac:dyDescent="0.3">
      <c r="A266" s="33" t="s">
        <v>13</v>
      </c>
      <c r="B266" s="34">
        <v>45322</v>
      </c>
      <c r="C266">
        <v>0</v>
      </c>
      <c r="D266" t="s">
        <v>54</v>
      </c>
    </row>
    <row r="267" spans="1:4" x14ac:dyDescent="0.3">
      <c r="A267" s="33" t="s">
        <v>13</v>
      </c>
      <c r="B267" s="34">
        <v>45351</v>
      </c>
      <c r="C267">
        <v>0</v>
      </c>
      <c r="D267" t="s">
        <v>54</v>
      </c>
    </row>
    <row r="268" spans="1:4" x14ac:dyDescent="0.3">
      <c r="A268" s="33" t="s">
        <v>13</v>
      </c>
      <c r="B268" s="34">
        <v>45382</v>
      </c>
      <c r="C268">
        <v>0</v>
      </c>
      <c r="D268" t="s">
        <v>54</v>
      </c>
    </row>
    <row r="269" spans="1:4" x14ac:dyDescent="0.3">
      <c r="A269" s="33" t="s">
        <v>13</v>
      </c>
      <c r="B269" s="34">
        <v>45412</v>
      </c>
      <c r="C269">
        <v>0</v>
      </c>
      <c r="D269" t="s">
        <v>54</v>
      </c>
    </row>
    <row r="270" spans="1:4" x14ac:dyDescent="0.3">
      <c r="A270" s="33" t="s">
        <v>13</v>
      </c>
      <c r="B270" s="34">
        <v>45443</v>
      </c>
      <c r="C270">
        <v>0</v>
      </c>
      <c r="D270" t="s">
        <v>54</v>
      </c>
    </row>
    <row r="271" spans="1:4" x14ac:dyDescent="0.3">
      <c r="A271" s="33" t="s">
        <v>13</v>
      </c>
      <c r="B271" s="34">
        <v>45473</v>
      </c>
      <c r="C271">
        <v>0</v>
      </c>
      <c r="D271" t="s">
        <v>54</v>
      </c>
    </row>
    <row r="272" spans="1:4" x14ac:dyDescent="0.3">
      <c r="A272" s="33" t="s">
        <v>13</v>
      </c>
      <c r="B272" s="34">
        <v>45504</v>
      </c>
      <c r="C272">
        <v>0</v>
      </c>
      <c r="D272" t="s">
        <v>54</v>
      </c>
    </row>
    <row r="273" spans="1:4" x14ac:dyDescent="0.3">
      <c r="A273" s="33" t="s">
        <v>13</v>
      </c>
      <c r="B273" s="34">
        <v>45535</v>
      </c>
      <c r="C273">
        <v>0</v>
      </c>
      <c r="D273" t="s">
        <v>54</v>
      </c>
    </row>
    <row r="274" spans="1:4" x14ac:dyDescent="0.3">
      <c r="A274" s="33" t="s">
        <v>13</v>
      </c>
      <c r="B274" s="34">
        <v>45565</v>
      </c>
      <c r="C274">
        <v>0</v>
      </c>
      <c r="D274" t="s">
        <v>54</v>
      </c>
    </row>
    <row r="275" spans="1:4" x14ac:dyDescent="0.3">
      <c r="A275" s="33" t="s">
        <v>13</v>
      </c>
      <c r="B275" s="34">
        <v>45596</v>
      </c>
      <c r="C275">
        <v>0</v>
      </c>
      <c r="D275" t="s">
        <v>54</v>
      </c>
    </row>
    <row r="276" spans="1:4" x14ac:dyDescent="0.3">
      <c r="A276" s="33" t="s">
        <v>13</v>
      </c>
      <c r="B276" s="34">
        <v>45626</v>
      </c>
      <c r="C276">
        <v>0</v>
      </c>
      <c r="D276" t="s">
        <v>54</v>
      </c>
    </row>
    <row r="277" spans="1:4" x14ac:dyDescent="0.3">
      <c r="A277" s="33" t="s">
        <v>13</v>
      </c>
      <c r="B277" s="34">
        <v>45657</v>
      </c>
      <c r="C277">
        <v>0</v>
      </c>
      <c r="D277" t="s">
        <v>54</v>
      </c>
    </row>
    <row r="278" spans="1:4" x14ac:dyDescent="0.3">
      <c r="A278" s="33" t="s">
        <v>13</v>
      </c>
      <c r="B278" s="34">
        <v>45688</v>
      </c>
      <c r="C278">
        <v>0</v>
      </c>
      <c r="D278" t="s">
        <v>54</v>
      </c>
    </row>
    <row r="279" spans="1:4" x14ac:dyDescent="0.3">
      <c r="A279" s="33" t="s">
        <v>13</v>
      </c>
      <c r="B279" s="34">
        <v>45716</v>
      </c>
      <c r="C279">
        <v>0</v>
      </c>
      <c r="D279" t="s">
        <v>54</v>
      </c>
    </row>
    <row r="280" spans="1:4" x14ac:dyDescent="0.3">
      <c r="A280" s="33" t="s">
        <v>13</v>
      </c>
      <c r="B280" s="34">
        <v>45747</v>
      </c>
      <c r="C280">
        <v>0</v>
      </c>
      <c r="D280" t="s">
        <v>54</v>
      </c>
    </row>
    <row r="281" spans="1:4" x14ac:dyDescent="0.3">
      <c r="A281" s="33" t="s">
        <v>13</v>
      </c>
      <c r="B281" s="34">
        <v>45777</v>
      </c>
      <c r="C281">
        <v>0</v>
      </c>
      <c r="D281" t="s">
        <v>54</v>
      </c>
    </row>
    <row r="282" spans="1:4" x14ac:dyDescent="0.3">
      <c r="A282" s="33" t="s">
        <v>13</v>
      </c>
      <c r="B282" s="34">
        <v>45808</v>
      </c>
      <c r="C282">
        <v>0</v>
      </c>
      <c r="D282" t="s">
        <v>54</v>
      </c>
    </row>
    <row r="283" spans="1:4" x14ac:dyDescent="0.3">
      <c r="A283" s="33" t="s">
        <v>13</v>
      </c>
      <c r="B283" s="34">
        <v>45838</v>
      </c>
      <c r="C283">
        <v>0</v>
      </c>
      <c r="D283" t="s">
        <v>54</v>
      </c>
    </row>
    <row r="284" spans="1:4" x14ac:dyDescent="0.3">
      <c r="A284" s="33" t="s">
        <v>13</v>
      </c>
      <c r="B284" s="34">
        <v>45869</v>
      </c>
      <c r="C284">
        <v>0</v>
      </c>
      <c r="D284" t="s">
        <v>54</v>
      </c>
    </row>
    <row r="285" spans="1:4" x14ac:dyDescent="0.3">
      <c r="A285" s="33" t="s">
        <v>13</v>
      </c>
      <c r="B285" s="34">
        <v>45900</v>
      </c>
      <c r="C285">
        <v>0</v>
      </c>
      <c r="D285" t="s">
        <v>54</v>
      </c>
    </row>
    <row r="286" spans="1:4" x14ac:dyDescent="0.3">
      <c r="A286" s="33" t="s">
        <v>13</v>
      </c>
      <c r="B286" s="34">
        <v>45930</v>
      </c>
      <c r="C286">
        <v>0</v>
      </c>
      <c r="D286" t="s">
        <v>54</v>
      </c>
    </row>
    <row r="287" spans="1:4" x14ac:dyDescent="0.3">
      <c r="A287" s="33" t="s">
        <v>13</v>
      </c>
      <c r="B287" s="34">
        <v>45961</v>
      </c>
      <c r="C287">
        <v>0</v>
      </c>
      <c r="D287" t="s">
        <v>54</v>
      </c>
    </row>
    <row r="288" spans="1:4" x14ac:dyDescent="0.3">
      <c r="A288" s="33" t="s">
        <v>13</v>
      </c>
      <c r="B288" s="34">
        <v>45991</v>
      </c>
      <c r="C288">
        <v>0</v>
      </c>
      <c r="D288" t="s">
        <v>54</v>
      </c>
    </row>
    <row r="289" spans="1:4" x14ac:dyDescent="0.3">
      <c r="A289" s="33" t="s">
        <v>13</v>
      </c>
      <c r="B289" s="34">
        <v>46022</v>
      </c>
      <c r="C289">
        <v>0</v>
      </c>
      <c r="D289" t="s">
        <v>54</v>
      </c>
    </row>
    <row r="290" spans="1:4" x14ac:dyDescent="0.3">
      <c r="A290" s="33" t="s">
        <v>14</v>
      </c>
      <c r="B290" s="34">
        <v>44957</v>
      </c>
      <c r="C290">
        <v>4000</v>
      </c>
      <c r="D290" t="s">
        <v>54</v>
      </c>
    </row>
    <row r="291" spans="1:4" x14ac:dyDescent="0.3">
      <c r="A291" s="33" t="s">
        <v>14</v>
      </c>
      <c r="B291" s="34">
        <v>44985</v>
      </c>
      <c r="C291">
        <v>4160</v>
      </c>
      <c r="D291" t="s">
        <v>54</v>
      </c>
    </row>
    <row r="292" spans="1:4" x14ac:dyDescent="0.3">
      <c r="A292" s="33" t="s">
        <v>14</v>
      </c>
      <c r="B292" s="34">
        <v>45016</v>
      </c>
      <c r="C292">
        <v>3744</v>
      </c>
      <c r="D292" t="s">
        <v>54</v>
      </c>
    </row>
    <row r="293" spans="1:4" x14ac:dyDescent="0.3">
      <c r="A293" s="33" t="s">
        <v>14</v>
      </c>
      <c r="B293" s="34">
        <v>45046</v>
      </c>
      <c r="C293">
        <v>3893.76</v>
      </c>
      <c r="D293" t="s">
        <v>54</v>
      </c>
    </row>
    <row r="294" spans="1:4" x14ac:dyDescent="0.3">
      <c r="A294" s="33" t="s">
        <v>14</v>
      </c>
      <c r="B294" s="34">
        <v>45077</v>
      </c>
      <c r="C294">
        <v>4049.5104000000006</v>
      </c>
      <c r="D294" t="s">
        <v>54</v>
      </c>
    </row>
    <row r="295" spans="1:4" x14ac:dyDescent="0.3">
      <c r="A295" s="33" t="s">
        <v>14</v>
      </c>
      <c r="B295" s="34">
        <v>45107</v>
      </c>
      <c r="C295">
        <v>4211.4908160000005</v>
      </c>
      <c r="D295" t="s">
        <v>54</v>
      </c>
    </row>
    <row r="296" spans="1:4" x14ac:dyDescent="0.3">
      <c r="A296" s="33" t="s">
        <v>14</v>
      </c>
      <c r="B296" s="34">
        <v>45138</v>
      </c>
      <c r="C296">
        <v>4379.950448640001</v>
      </c>
      <c r="D296" t="s">
        <v>54</v>
      </c>
    </row>
    <row r="297" spans="1:4" x14ac:dyDescent="0.3">
      <c r="A297" s="33" t="s">
        <v>14</v>
      </c>
      <c r="B297" s="34">
        <v>45169</v>
      </c>
      <c r="C297">
        <v>4555.1484665856015</v>
      </c>
      <c r="D297" t="s">
        <v>54</v>
      </c>
    </row>
    <row r="298" spans="1:4" x14ac:dyDescent="0.3">
      <c r="A298" s="33" t="s">
        <v>14</v>
      </c>
      <c r="B298" s="34">
        <v>45199</v>
      </c>
      <c r="C298">
        <v>4737.3544052490261</v>
      </c>
      <c r="D298" t="s">
        <v>54</v>
      </c>
    </row>
    <row r="299" spans="1:4" x14ac:dyDescent="0.3">
      <c r="A299" s="33" t="s">
        <v>14</v>
      </c>
      <c r="B299" s="34">
        <v>45230</v>
      </c>
      <c r="C299">
        <v>4263.6189647241235</v>
      </c>
      <c r="D299" t="s">
        <v>54</v>
      </c>
    </row>
    <row r="300" spans="1:4" x14ac:dyDescent="0.3">
      <c r="A300" s="33" t="s">
        <v>14</v>
      </c>
      <c r="B300" s="34">
        <v>45260</v>
      </c>
      <c r="C300">
        <v>3837.2570682517112</v>
      </c>
      <c r="D300" t="s">
        <v>54</v>
      </c>
    </row>
    <row r="301" spans="1:4" x14ac:dyDescent="0.3">
      <c r="A301" s="33" t="s">
        <v>14</v>
      </c>
      <c r="B301" s="34">
        <v>45291</v>
      </c>
      <c r="C301">
        <v>3990.7473509817796</v>
      </c>
      <c r="D301" t="s">
        <v>54</v>
      </c>
    </row>
    <row r="302" spans="1:4" x14ac:dyDescent="0.3">
      <c r="A302" s="33" t="s">
        <v>14</v>
      </c>
      <c r="B302" s="34">
        <v>45322</v>
      </c>
      <c r="C302">
        <v>4150.3772450210508</v>
      </c>
      <c r="D302" t="s">
        <v>54</v>
      </c>
    </row>
    <row r="303" spans="1:4" x14ac:dyDescent="0.3">
      <c r="A303" s="33" t="s">
        <v>14</v>
      </c>
      <c r="B303" s="34">
        <v>45351</v>
      </c>
      <c r="C303">
        <v>4316.3923348218932</v>
      </c>
      <c r="D303" t="s">
        <v>54</v>
      </c>
    </row>
    <row r="304" spans="1:4" x14ac:dyDescent="0.3">
      <c r="A304" s="33" t="s">
        <v>14</v>
      </c>
      <c r="B304" s="34">
        <v>45382</v>
      </c>
      <c r="C304">
        <v>3884.7531013397038</v>
      </c>
      <c r="D304" t="s">
        <v>54</v>
      </c>
    </row>
    <row r="305" spans="1:4" x14ac:dyDescent="0.3">
      <c r="A305" s="33" t="s">
        <v>14</v>
      </c>
      <c r="B305" s="34">
        <v>45412</v>
      </c>
      <c r="C305">
        <v>4040.1432253932921</v>
      </c>
      <c r="D305" t="s">
        <v>54</v>
      </c>
    </row>
    <row r="306" spans="1:4" x14ac:dyDescent="0.3">
      <c r="A306" s="33" t="s">
        <v>14</v>
      </c>
      <c r="B306" s="34">
        <v>45443</v>
      </c>
      <c r="C306">
        <v>4201.748954409024</v>
      </c>
      <c r="D306" t="s">
        <v>54</v>
      </c>
    </row>
    <row r="307" spans="1:4" x14ac:dyDescent="0.3">
      <c r="A307" s="33" t="s">
        <v>14</v>
      </c>
      <c r="B307" s="34">
        <v>45473</v>
      </c>
      <c r="C307">
        <v>4369.8189125853851</v>
      </c>
      <c r="D307" t="s">
        <v>54</v>
      </c>
    </row>
    <row r="308" spans="1:4" x14ac:dyDescent="0.3">
      <c r="A308" s="33" t="s">
        <v>14</v>
      </c>
      <c r="B308" s="34">
        <v>45504</v>
      </c>
      <c r="C308">
        <v>3932.8370213268468</v>
      </c>
      <c r="D308" t="s">
        <v>54</v>
      </c>
    </row>
    <row r="309" spans="1:4" x14ac:dyDescent="0.3">
      <c r="A309" s="33" t="s">
        <v>14</v>
      </c>
      <c r="B309" s="34">
        <v>45535</v>
      </c>
      <c r="C309">
        <v>3539.5533191941622</v>
      </c>
      <c r="D309" t="s">
        <v>54</v>
      </c>
    </row>
    <row r="310" spans="1:4" x14ac:dyDescent="0.3">
      <c r="A310" s="33" t="s">
        <v>14</v>
      </c>
      <c r="B310" s="34">
        <v>45565</v>
      </c>
      <c r="C310">
        <v>3681.135451961929</v>
      </c>
      <c r="D310" t="s">
        <v>54</v>
      </c>
    </row>
    <row r="311" spans="1:4" x14ac:dyDescent="0.3">
      <c r="A311" s="33" t="s">
        <v>14</v>
      </c>
      <c r="B311" s="34">
        <v>45596</v>
      </c>
      <c r="C311">
        <v>3828.3808700404061</v>
      </c>
      <c r="D311" t="s">
        <v>54</v>
      </c>
    </row>
    <row r="312" spans="1:4" x14ac:dyDescent="0.3">
      <c r="A312" s="33" t="s">
        <v>14</v>
      </c>
      <c r="B312" s="34">
        <v>45626</v>
      </c>
      <c r="C312">
        <v>3981.5161048420223</v>
      </c>
      <c r="D312" t="s">
        <v>54</v>
      </c>
    </row>
    <row r="313" spans="1:4" x14ac:dyDescent="0.3">
      <c r="A313" s="33" t="s">
        <v>14</v>
      </c>
      <c r="B313" s="34">
        <v>45657</v>
      </c>
      <c r="C313">
        <v>4140.7767490357037</v>
      </c>
      <c r="D313" t="s">
        <v>54</v>
      </c>
    </row>
    <row r="314" spans="1:4" x14ac:dyDescent="0.3">
      <c r="A314" s="33" t="s">
        <v>14</v>
      </c>
      <c r="B314" s="34">
        <v>45688</v>
      </c>
      <c r="C314">
        <v>4306.4078189971324</v>
      </c>
      <c r="D314" t="s">
        <v>54</v>
      </c>
    </row>
    <row r="315" spans="1:4" x14ac:dyDescent="0.3">
      <c r="A315" s="33" t="s">
        <v>14</v>
      </c>
      <c r="B315" s="34">
        <v>45716</v>
      </c>
      <c r="C315">
        <v>3875.7670370974192</v>
      </c>
      <c r="D315" t="s">
        <v>54</v>
      </c>
    </row>
    <row r="316" spans="1:4" x14ac:dyDescent="0.3">
      <c r="A316" s="33" t="s">
        <v>14</v>
      </c>
      <c r="B316" s="34">
        <v>45747</v>
      </c>
      <c r="C316">
        <v>4030.7977185813161</v>
      </c>
      <c r="D316" t="s">
        <v>54</v>
      </c>
    </row>
    <row r="317" spans="1:4" x14ac:dyDescent="0.3">
      <c r="A317" s="33" t="s">
        <v>14</v>
      </c>
      <c r="B317" s="34">
        <v>45777</v>
      </c>
      <c r="C317">
        <v>4192.0296273245685</v>
      </c>
      <c r="D317" t="s">
        <v>54</v>
      </c>
    </row>
    <row r="318" spans="1:4" x14ac:dyDescent="0.3">
      <c r="A318" s="33" t="s">
        <v>14</v>
      </c>
      <c r="B318" s="34">
        <v>45808</v>
      </c>
      <c r="C318">
        <v>4359.7108124175511</v>
      </c>
      <c r="D318" t="s">
        <v>54</v>
      </c>
    </row>
    <row r="319" spans="1:4" x14ac:dyDescent="0.3">
      <c r="A319" s="33" t="s">
        <v>14</v>
      </c>
      <c r="B319" s="34">
        <v>45838</v>
      </c>
      <c r="C319">
        <v>3923.7397311757959</v>
      </c>
      <c r="D319" t="s">
        <v>54</v>
      </c>
    </row>
    <row r="320" spans="1:4" x14ac:dyDescent="0.3">
      <c r="A320" s="33" t="s">
        <v>14</v>
      </c>
      <c r="B320" s="34">
        <v>45869</v>
      </c>
      <c r="C320">
        <v>4080.6893204228277</v>
      </c>
      <c r="D320" t="s">
        <v>54</v>
      </c>
    </row>
    <row r="321" spans="1:4" x14ac:dyDescent="0.3">
      <c r="A321" s="33" t="s">
        <v>14</v>
      </c>
      <c r="B321" s="34">
        <v>45900</v>
      </c>
      <c r="C321">
        <v>4243.9168932397406</v>
      </c>
      <c r="D321" t="s">
        <v>54</v>
      </c>
    </row>
    <row r="322" spans="1:4" x14ac:dyDescent="0.3">
      <c r="A322" s="33" t="s">
        <v>14</v>
      </c>
      <c r="B322" s="34">
        <v>45930</v>
      </c>
      <c r="C322">
        <v>4413.6735689693305</v>
      </c>
      <c r="D322" t="s">
        <v>54</v>
      </c>
    </row>
    <row r="323" spans="1:4" x14ac:dyDescent="0.3">
      <c r="A323" s="33" t="s">
        <v>14</v>
      </c>
      <c r="B323" s="34">
        <v>45961</v>
      </c>
      <c r="C323">
        <v>4590.2205117281037</v>
      </c>
      <c r="D323" t="s">
        <v>54</v>
      </c>
    </row>
    <row r="324" spans="1:4" x14ac:dyDescent="0.3">
      <c r="A324" s="33" t="s">
        <v>14</v>
      </c>
      <c r="B324" s="34">
        <v>45991</v>
      </c>
      <c r="C324">
        <v>4773.8293321972278</v>
      </c>
      <c r="D324" t="s">
        <v>54</v>
      </c>
    </row>
    <row r="325" spans="1:4" x14ac:dyDescent="0.3">
      <c r="A325" s="33" t="s">
        <v>14</v>
      </c>
      <c r="B325" s="34">
        <v>46022</v>
      </c>
      <c r="C325">
        <v>4296.4463989775049</v>
      </c>
      <c r="D325" t="s">
        <v>54</v>
      </c>
    </row>
    <row r="326" spans="1:4" x14ac:dyDescent="0.3">
      <c r="A326" s="33" t="s">
        <v>15</v>
      </c>
      <c r="B326" s="34">
        <v>44957</v>
      </c>
      <c r="C326">
        <v>6000</v>
      </c>
      <c r="D326" t="s">
        <v>54</v>
      </c>
    </row>
    <row r="327" spans="1:4" x14ac:dyDescent="0.3">
      <c r="A327" s="33" t="s">
        <v>15</v>
      </c>
      <c r="B327" s="34">
        <v>44985</v>
      </c>
      <c r="C327">
        <v>6180</v>
      </c>
      <c r="D327" t="s">
        <v>54</v>
      </c>
    </row>
    <row r="328" spans="1:4" x14ac:dyDescent="0.3">
      <c r="A328" s="33" t="s">
        <v>15</v>
      </c>
      <c r="B328" s="34">
        <v>45016</v>
      </c>
      <c r="C328">
        <v>6365.4000000000005</v>
      </c>
      <c r="D328" t="s">
        <v>54</v>
      </c>
    </row>
    <row r="329" spans="1:4" x14ac:dyDescent="0.3">
      <c r="A329" s="33" t="s">
        <v>15</v>
      </c>
      <c r="B329" s="34">
        <v>45046</v>
      </c>
      <c r="C329">
        <v>5728.8600000000006</v>
      </c>
      <c r="D329" t="s">
        <v>54</v>
      </c>
    </row>
    <row r="330" spans="1:4" x14ac:dyDescent="0.3">
      <c r="A330" s="33" t="s">
        <v>15</v>
      </c>
      <c r="B330" s="34">
        <v>45077</v>
      </c>
      <c r="C330">
        <v>5900.7258000000011</v>
      </c>
      <c r="D330" t="s">
        <v>54</v>
      </c>
    </row>
    <row r="331" spans="1:4" x14ac:dyDescent="0.3">
      <c r="A331" s="33" t="s">
        <v>15</v>
      </c>
      <c r="B331" s="34">
        <v>45107</v>
      </c>
      <c r="C331">
        <v>6077.7475740000009</v>
      </c>
      <c r="D331" t="s">
        <v>54</v>
      </c>
    </row>
    <row r="332" spans="1:4" x14ac:dyDescent="0.3">
      <c r="A332" s="33" t="s">
        <v>15</v>
      </c>
      <c r="B332" s="34">
        <v>45138</v>
      </c>
      <c r="C332">
        <v>6260.0800012200007</v>
      </c>
      <c r="D332" t="s">
        <v>54</v>
      </c>
    </row>
    <row r="333" spans="1:4" x14ac:dyDescent="0.3">
      <c r="A333" s="33" t="s">
        <v>15</v>
      </c>
      <c r="B333" s="34">
        <v>45169</v>
      </c>
      <c r="C333">
        <v>6447.882401256601</v>
      </c>
      <c r="D333" t="s">
        <v>54</v>
      </c>
    </row>
    <row r="334" spans="1:4" x14ac:dyDescent="0.3">
      <c r="A334" s="33" t="s">
        <v>15</v>
      </c>
      <c r="B334" s="34">
        <v>45199</v>
      </c>
      <c r="C334">
        <v>6641.318873294299</v>
      </c>
      <c r="D334" t="s">
        <v>54</v>
      </c>
    </row>
    <row r="335" spans="1:4" x14ac:dyDescent="0.3">
      <c r="A335" s="33" t="s">
        <v>15</v>
      </c>
      <c r="B335" s="34">
        <v>45230</v>
      </c>
      <c r="C335">
        <v>6840.5584394931284</v>
      </c>
      <c r="D335" t="s">
        <v>54</v>
      </c>
    </row>
    <row r="336" spans="1:4" x14ac:dyDescent="0.3">
      <c r="A336" s="33" t="s">
        <v>15</v>
      </c>
      <c r="B336" s="34">
        <v>45260</v>
      </c>
      <c r="C336">
        <v>6156.5025955438159</v>
      </c>
      <c r="D336" t="s">
        <v>54</v>
      </c>
    </row>
    <row r="337" spans="1:4" x14ac:dyDescent="0.3">
      <c r="A337" s="33" t="s">
        <v>15</v>
      </c>
      <c r="B337" s="34">
        <v>45291</v>
      </c>
      <c r="C337">
        <v>6341.1976734101308</v>
      </c>
      <c r="D337" t="s">
        <v>54</v>
      </c>
    </row>
    <row r="338" spans="1:4" x14ac:dyDescent="0.3">
      <c r="A338" s="33" t="s">
        <v>15</v>
      </c>
      <c r="B338" s="34">
        <v>45322</v>
      </c>
      <c r="C338">
        <v>6531.433603612435</v>
      </c>
      <c r="D338" t="s">
        <v>54</v>
      </c>
    </row>
    <row r="339" spans="1:4" x14ac:dyDescent="0.3">
      <c r="A339" s="33" t="s">
        <v>15</v>
      </c>
      <c r="B339" s="34">
        <v>45351</v>
      </c>
      <c r="C339">
        <v>6727.3766117208079</v>
      </c>
      <c r="D339" t="s">
        <v>54</v>
      </c>
    </row>
    <row r="340" spans="1:4" x14ac:dyDescent="0.3">
      <c r="A340" s="33" t="s">
        <v>15</v>
      </c>
      <c r="B340" s="34">
        <v>45382</v>
      </c>
      <c r="C340">
        <v>6054.6389505487268</v>
      </c>
      <c r="D340" t="s">
        <v>54</v>
      </c>
    </row>
    <row r="341" spans="1:4" x14ac:dyDescent="0.3">
      <c r="A341" s="33" t="s">
        <v>15</v>
      </c>
      <c r="B341" s="34">
        <v>45412</v>
      </c>
      <c r="C341">
        <v>6236.2781190651885</v>
      </c>
      <c r="D341" t="s">
        <v>54</v>
      </c>
    </row>
    <row r="342" spans="1:4" x14ac:dyDescent="0.3">
      <c r="A342" s="33" t="s">
        <v>15</v>
      </c>
      <c r="B342" s="34">
        <v>45443</v>
      </c>
      <c r="C342">
        <v>6423.3664626371447</v>
      </c>
      <c r="D342" t="s">
        <v>54</v>
      </c>
    </row>
    <row r="343" spans="1:4" x14ac:dyDescent="0.3">
      <c r="A343" s="33" t="s">
        <v>15</v>
      </c>
      <c r="B343" s="34">
        <v>45473</v>
      </c>
      <c r="C343">
        <v>6616.067456516259</v>
      </c>
      <c r="D343" t="s">
        <v>54</v>
      </c>
    </row>
    <row r="344" spans="1:4" x14ac:dyDescent="0.3">
      <c r="A344" s="33" t="s">
        <v>15</v>
      </c>
      <c r="B344" s="34">
        <v>45504</v>
      </c>
      <c r="C344">
        <v>6814.5494802117473</v>
      </c>
      <c r="D344" t="s">
        <v>54</v>
      </c>
    </row>
    <row r="345" spans="1:4" x14ac:dyDescent="0.3">
      <c r="A345" s="33" t="s">
        <v>15</v>
      </c>
      <c r="B345" s="34">
        <v>45535</v>
      </c>
      <c r="C345">
        <v>7018.9859646181003</v>
      </c>
      <c r="D345" t="s">
        <v>54</v>
      </c>
    </row>
    <row r="346" spans="1:4" x14ac:dyDescent="0.3">
      <c r="A346" s="33" t="s">
        <v>15</v>
      </c>
      <c r="B346" s="34">
        <v>45565</v>
      </c>
      <c r="C346">
        <v>7229.5555435566439</v>
      </c>
      <c r="D346" t="s">
        <v>54</v>
      </c>
    </row>
    <row r="347" spans="1:4" x14ac:dyDescent="0.3">
      <c r="A347" s="33" t="s">
        <v>15</v>
      </c>
      <c r="B347" s="34">
        <v>45596</v>
      </c>
      <c r="C347">
        <v>6506.5999892009795</v>
      </c>
      <c r="D347" t="s">
        <v>54</v>
      </c>
    </row>
    <row r="348" spans="1:4" x14ac:dyDescent="0.3">
      <c r="A348" s="33" t="s">
        <v>15</v>
      </c>
      <c r="B348" s="34">
        <v>45626</v>
      </c>
      <c r="C348">
        <v>6701.7979888770087</v>
      </c>
      <c r="D348" t="s">
        <v>54</v>
      </c>
    </row>
    <row r="349" spans="1:4" x14ac:dyDescent="0.3">
      <c r="A349" s="33" t="s">
        <v>15</v>
      </c>
      <c r="B349" s="34">
        <v>45657</v>
      </c>
      <c r="C349">
        <v>6902.8519285433194</v>
      </c>
      <c r="D349" t="s">
        <v>54</v>
      </c>
    </row>
    <row r="350" spans="1:4" x14ac:dyDescent="0.3">
      <c r="A350" s="33" t="s">
        <v>15</v>
      </c>
      <c r="B350" s="34">
        <v>45688</v>
      </c>
      <c r="C350">
        <v>7109.937486399619</v>
      </c>
      <c r="D350" t="s">
        <v>54</v>
      </c>
    </row>
    <row r="351" spans="1:4" x14ac:dyDescent="0.3">
      <c r="A351" s="33" t="s">
        <v>15</v>
      </c>
      <c r="B351" s="34">
        <v>45716</v>
      </c>
      <c r="C351">
        <v>6398.9437377596569</v>
      </c>
      <c r="D351" t="s">
        <v>54</v>
      </c>
    </row>
    <row r="352" spans="1:4" x14ac:dyDescent="0.3">
      <c r="A352" s="33" t="s">
        <v>15</v>
      </c>
      <c r="B352" s="34">
        <v>45747</v>
      </c>
      <c r="C352">
        <v>6590.9120498924467</v>
      </c>
      <c r="D352" t="s">
        <v>54</v>
      </c>
    </row>
    <row r="353" spans="1:4" x14ac:dyDescent="0.3">
      <c r="A353" s="33" t="s">
        <v>15</v>
      </c>
      <c r="B353" s="34">
        <v>45777</v>
      </c>
      <c r="C353">
        <v>6788.6394113892202</v>
      </c>
      <c r="D353" t="s">
        <v>54</v>
      </c>
    </row>
    <row r="354" spans="1:4" x14ac:dyDescent="0.3">
      <c r="A354" s="33" t="s">
        <v>15</v>
      </c>
      <c r="B354" s="34">
        <v>45808</v>
      </c>
      <c r="C354">
        <v>6992.2985937308968</v>
      </c>
      <c r="D354" t="s">
        <v>54</v>
      </c>
    </row>
    <row r="355" spans="1:4" x14ac:dyDescent="0.3">
      <c r="A355" s="33" t="s">
        <v>15</v>
      </c>
      <c r="B355" s="34">
        <v>45838</v>
      </c>
      <c r="C355">
        <v>6293.0687343578074</v>
      </c>
      <c r="D355" t="s">
        <v>54</v>
      </c>
    </row>
    <row r="356" spans="1:4" x14ac:dyDescent="0.3">
      <c r="A356" s="33" t="s">
        <v>15</v>
      </c>
      <c r="B356" s="34">
        <v>45869</v>
      </c>
      <c r="C356">
        <v>6481.8607963885415</v>
      </c>
      <c r="D356" t="s">
        <v>54</v>
      </c>
    </row>
    <row r="357" spans="1:4" x14ac:dyDescent="0.3">
      <c r="A357" s="33" t="s">
        <v>15</v>
      </c>
      <c r="B357" s="34">
        <v>45900</v>
      </c>
      <c r="C357">
        <v>6676.3166202801976</v>
      </c>
      <c r="D357" t="s">
        <v>54</v>
      </c>
    </row>
    <row r="358" spans="1:4" x14ac:dyDescent="0.3">
      <c r="A358" s="33" t="s">
        <v>15</v>
      </c>
      <c r="B358" s="34">
        <v>45930</v>
      </c>
      <c r="C358">
        <v>6876.6061188886033</v>
      </c>
      <c r="D358" t="s">
        <v>54</v>
      </c>
    </row>
    <row r="359" spans="1:4" x14ac:dyDescent="0.3">
      <c r="A359" s="33" t="s">
        <v>15</v>
      </c>
      <c r="B359" s="34">
        <v>45961</v>
      </c>
      <c r="C359">
        <v>7082.904302455262</v>
      </c>
      <c r="D359" t="s">
        <v>54</v>
      </c>
    </row>
    <row r="360" spans="1:4" x14ac:dyDescent="0.3">
      <c r="A360" s="33" t="s">
        <v>15</v>
      </c>
      <c r="B360" s="34">
        <v>45991</v>
      </c>
      <c r="C360">
        <v>6374.6138722097357</v>
      </c>
      <c r="D360" t="s">
        <v>54</v>
      </c>
    </row>
    <row r="361" spans="1:4" x14ac:dyDescent="0.3">
      <c r="A361" s="33" t="s">
        <v>15</v>
      </c>
      <c r="B361" s="34">
        <v>46022</v>
      </c>
      <c r="C361">
        <v>6565.8522883760279</v>
      </c>
      <c r="D361" t="s">
        <v>54</v>
      </c>
    </row>
    <row r="362" spans="1:4" x14ac:dyDescent="0.3">
      <c r="A362" s="33" t="s">
        <v>16</v>
      </c>
      <c r="B362" s="34">
        <v>44957</v>
      </c>
      <c r="C362">
        <v>0</v>
      </c>
      <c r="D362" t="s">
        <v>54</v>
      </c>
    </row>
    <row r="363" spans="1:4" x14ac:dyDescent="0.3">
      <c r="A363" s="33" t="s">
        <v>16</v>
      </c>
      <c r="B363" s="34">
        <v>44985</v>
      </c>
      <c r="C363">
        <v>0</v>
      </c>
      <c r="D363" t="s">
        <v>54</v>
      </c>
    </row>
    <row r="364" spans="1:4" x14ac:dyDescent="0.3">
      <c r="A364" s="33" t="s">
        <v>16</v>
      </c>
      <c r="B364" s="34">
        <v>45016</v>
      </c>
      <c r="C364">
        <v>0</v>
      </c>
      <c r="D364" t="s">
        <v>54</v>
      </c>
    </row>
    <row r="365" spans="1:4" x14ac:dyDescent="0.3">
      <c r="A365" s="33" t="s">
        <v>16</v>
      </c>
      <c r="B365" s="34">
        <v>45046</v>
      </c>
      <c r="C365">
        <v>0</v>
      </c>
      <c r="D365" t="s">
        <v>54</v>
      </c>
    </row>
    <row r="366" spans="1:4" x14ac:dyDescent="0.3">
      <c r="A366" s="33" t="s">
        <v>16</v>
      </c>
      <c r="B366" s="34">
        <v>45077</v>
      </c>
      <c r="C366">
        <v>0</v>
      </c>
      <c r="D366" t="s">
        <v>54</v>
      </c>
    </row>
    <row r="367" spans="1:4" x14ac:dyDescent="0.3">
      <c r="A367" s="33" t="s">
        <v>16</v>
      </c>
      <c r="B367" s="34">
        <v>45107</v>
      </c>
      <c r="C367">
        <v>0</v>
      </c>
      <c r="D367" t="s">
        <v>54</v>
      </c>
    </row>
    <row r="368" spans="1:4" x14ac:dyDescent="0.3">
      <c r="A368" s="33" t="s">
        <v>16</v>
      </c>
      <c r="B368" s="34">
        <v>45138</v>
      </c>
      <c r="C368">
        <v>0</v>
      </c>
      <c r="D368" t="s">
        <v>54</v>
      </c>
    </row>
    <row r="369" spans="1:4" x14ac:dyDescent="0.3">
      <c r="A369" s="33" t="s">
        <v>16</v>
      </c>
      <c r="B369" s="34">
        <v>45169</v>
      </c>
      <c r="C369">
        <v>0</v>
      </c>
      <c r="D369" t="s">
        <v>54</v>
      </c>
    </row>
    <row r="370" spans="1:4" x14ac:dyDescent="0.3">
      <c r="A370" s="33" t="s">
        <v>16</v>
      </c>
      <c r="B370" s="34">
        <v>45199</v>
      </c>
      <c r="C370">
        <v>0</v>
      </c>
      <c r="D370" t="s">
        <v>54</v>
      </c>
    </row>
    <row r="371" spans="1:4" x14ac:dyDescent="0.3">
      <c r="A371" s="33" t="s">
        <v>16</v>
      </c>
      <c r="B371" s="34">
        <v>45230</v>
      </c>
      <c r="C371">
        <v>0</v>
      </c>
      <c r="D371" t="s">
        <v>54</v>
      </c>
    </row>
    <row r="372" spans="1:4" x14ac:dyDescent="0.3">
      <c r="A372" s="33" t="s">
        <v>16</v>
      </c>
      <c r="B372" s="34">
        <v>45260</v>
      </c>
      <c r="C372">
        <v>0</v>
      </c>
      <c r="D372" t="s">
        <v>54</v>
      </c>
    </row>
    <row r="373" spans="1:4" x14ac:dyDescent="0.3">
      <c r="A373" s="33" t="s">
        <v>16</v>
      </c>
      <c r="B373" s="34">
        <v>45291</v>
      </c>
      <c r="C373">
        <v>0</v>
      </c>
      <c r="D373" t="s">
        <v>54</v>
      </c>
    </row>
    <row r="374" spans="1:4" x14ac:dyDescent="0.3">
      <c r="A374" s="33" t="s">
        <v>16</v>
      </c>
      <c r="B374" s="34">
        <v>45322</v>
      </c>
      <c r="C374">
        <v>0</v>
      </c>
      <c r="D374" t="s">
        <v>54</v>
      </c>
    </row>
    <row r="375" spans="1:4" x14ac:dyDescent="0.3">
      <c r="A375" s="33" t="s">
        <v>16</v>
      </c>
      <c r="B375" s="34">
        <v>45351</v>
      </c>
      <c r="C375">
        <v>0</v>
      </c>
      <c r="D375" t="s">
        <v>54</v>
      </c>
    </row>
    <row r="376" spans="1:4" x14ac:dyDescent="0.3">
      <c r="A376" s="33" t="s">
        <v>16</v>
      </c>
      <c r="B376" s="34">
        <v>45382</v>
      </c>
      <c r="C376">
        <v>0</v>
      </c>
      <c r="D376" t="s">
        <v>54</v>
      </c>
    </row>
    <row r="377" spans="1:4" x14ac:dyDescent="0.3">
      <c r="A377" s="33" t="s">
        <v>16</v>
      </c>
      <c r="B377" s="34">
        <v>45412</v>
      </c>
      <c r="C377">
        <v>0</v>
      </c>
      <c r="D377" t="s">
        <v>54</v>
      </c>
    </row>
    <row r="378" spans="1:4" x14ac:dyDescent="0.3">
      <c r="A378" s="33" t="s">
        <v>16</v>
      </c>
      <c r="B378" s="34">
        <v>45443</v>
      </c>
      <c r="C378">
        <v>0</v>
      </c>
      <c r="D378" t="s">
        <v>54</v>
      </c>
    </row>
    <row r="379" spans="1:4" x14ac:dyDescent="0.3">
      <c r="A379" s="33" t="s">
        <v>16</v>
      </c>
      <c r="B379" s="34">
        <v>45473</v>
      </c>
      <c r="C379">
        <v>0</v>
      </c>
      <c r="D379" t="s">
        <v>54</v>
      </c>
    </row>
    <row r="380" spans="1:4" x14ac:dyDescent="0.3">
      <c r="A380" s="33" t="s">
        <v>16</v>
      </c>
      <c r="B380" s="34">
        <v>45504</v>
      </c>
      <c r="C380">
        <v>0</v>
      </c>
      <c r="D380" t="s">
        <v>54</v>
      </c>
    </row>
    <row r="381" spans="1:4" x14ac:dyDescent="0.3">
      <c r="A381" s="33" t="s">
        <v>16</v>
      </c>
      <c r="B381" s="34">
        <v>45535</v>
      </c>
      <c r="C381">
        <v>0</v>
      </c>
      <c r="D381" t="s">
        <v>54</v>
      </c>
    </row>
    <row r="382" spans="1:4" x14ac:dyDescent="0.3">
      <c r="A382" s="33" t="s">
        <v>16</v>
      </c>
      <c r="B382" s="34">
        <v>45565</v>
      </c>
      <c r="C382">
        <v>0</v>
      </c>
      <c r="D382" t="s">
        <v>54</v>
      </c>
    </row>
    <row r="383" spans="1:4" x14ac:dyDescent="0.3">
      <c r="A383" s="33" t="s">
        <v>16</v>
      </c>
      <c r="B383" s="34">
        <v>45596</v>
      </c>
      <c r="C383">
        <v>0</v>
      </c>
      <c r="D383" t="s">
        <v>54</v>
      </c>
    </row>
    <row r="384" spans="1:4" x14ac:dyDescent="0.3">
      <c r="A384" s="33" t="s">
        <v>16</v>
      </c>
      <c r="B384" s="34">
        <v>45626</v>
      </c>
      <c r="C384">
        <v>0</v>
      </c>
      <c r="D384" t="s">
        <v>54</v>
      </c>
    </row>
    <row r="385" spans="1:4" x14ac:dyDescent="0.3">
      <c r="A385" s="33" t="s">
        <v>16</v>
      </c>
      <c r="B385" s="34">
        <v>45657</v>
      </c>
      <c r="C385">
        <v>0</v>
      </c>
      <c r="D385" t="s">
        <v>54</v>
      </c>
    </row>
    <row r="386" spans="1:4" x14ac:dyDescent="0.3">
      <c r="A386" s="33" t="s">
        <v>16</v>
      </c>
      <c r="B386" s="34">
        <v>45688</v>
      </c>
      <c r="C386">
        <v>0</v>
      </c>
      <c r="D386" t="s">
        <v>54</v>
      </c>
    </row>
    <row r="387" spans="1:4" x14ac:dyDescent="0.3">
      <c r="A387" s="33" t="s">
        <v>16</v>
      </c>
      <c r="B387" s="34">
        <v>45716</v>
      </c>
      <c r="C387">
        <v>0</v>
      </c>
      <c r="D387" t="s">
        <v>54</v>
      </c>
    </row>
    <row r="388" spans="1:4" x14ac:dyDescent="0.3">
      <c r="A388" s="33" t="s">
        <v>16</v>
      </c>
      <c r="B388" s="34">
        <v>45747</v>
      </c>
      <c r="C388">
        <v>0</v>
      </c>
      <c r="D388" t="s">
        <v>54</v>
      </c>
    </row>
    <row r="389" spans="1:4" x14ac:dyDescent="0.3">
      <c r="A389" s="33" t="s">
        <v>16</v>
      </c>
      <c r="B389" s="34">
        <v>45777</v>
      </c>
      <c r="C389">
        <v>0</v>
      </c>
      <c r="D389" t="s">
        <v>54</v>
      </c>
    </row>
    <row r="390" spans="1:4" x14ac:dyDescent="0.3">
      <c r="A390" s="33" t="s">
        <v>16</v>
      </c>
      <c r="B390" s="34">
        <v>45808</v>
      </c>
      <c r="C390">
        <v>0</v>
      </c>
      <c r="D390" t="s">
        <v>54</v>
      </c>
    </row>
    <row r="391" spans="1:4" x14ac:dyDescent="0.3">
      <c r="A391" s="33" t="s">
        <v>16</v>
      </c>
      <c r="B391" s="34">
        <v>45838</v>
      </c>
      <c r="C391">
        <v>0</v>
      </c>
      <c r="D391" t="s">
        <v>54</v>
      </c>
    </row>
    <row r="392" spans="1:4" x14ac:dyDescent="0.3">
      <c r="A392" s="33" t="s">
        <v>16</v>
      </c>
      <c r="B392" s="34">
        <v>45869</v>
      </c>
      <c r="C392">
        <v>0</v>
      </c>
      <c r="D392" t="s">
        <v>54</v>
      </c>
    </row>
    <row r="393" spans="1:4" x14ac:dyDescent="0.3">
      <c r="A393" s="33" t="s">
        <v>16</v>
      </c>
      <c r="B393" s="34">
        <v>45900</v>
      </c>
      <c r="C393">
        <v>0</v>
      </c>
      <c r="D393" t="s">
        <v>54</v>
      </c>
    </row>
    <row r="394" spans="1:4" x14ac:dyDescent="0.3">
      <c r="A394" s="33" t="s">
        <v>16</v>
      </c>
      <c r="B394" s="34">
        <v>45930</v>
      </c>
      <c r="C394">
        <v>0</v>
      </c>
      <c r="D394" t="s">
        <v>54</v>
      </c>
    </row>
    <row r="395" spans="1:4" x14ac:dyDescent="0.3">
      <c r="A395" s="33" t="s">
        <v>16</v>
      </c>
      <c r="B395" s="34">
        <v>45961</v>
      </c>
      <c r="C395">
        <v>0</v>
      </c>
      <c r="D395" t="s">
        <v>54</v>
      </c>
    </row>
    <row r="396" spans="1:4" x14ac:dyDescent="0.3">
      <c r="A396" s="33" t="s">
        <v>16</v>
      </c>
      <c r="B396" s="34">
        <v>45991</v>
      </c>
      <c r="C396">
        <v>0</v>
      </c>
      <c r="D396" t="s">
        <v>54</v>
      </c>
    </row>
    <row r="397" spans="1:4" x14ac:dyDescent="0.3">
      <c r="A397" s="33" t="s">
        <v>16</v>
      </c>
      <c r="B397" s="34">
        <v>46022</v>
      </c>
      <c r="C397">
        <v>0</v>
      </c>
      <c r="D397" t="s">
        <v>54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54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54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54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54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54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54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54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54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54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54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54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54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54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54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54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54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54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54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54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54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54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54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54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54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54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54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54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54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54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54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54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54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54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54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54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54</v>
      </c>
    </row>
    <row r="434" spans="1:4" x14ac:dyDescent="0.3">
      <c r="A434" s="33" t="s">
        <v>18</v>
      </c>
      <c r="B434" s="34">
        <v>44957</v>
      </c>
      <c r="C434">
        <v>0</v>
      </c>
      <c r="D434" t="s">
        <v>54</v>
      </c>
    </row>
    <row r="435" spans="1:4" x14ac:dyDescent="0.3">
      <c r="A435" s="33" t="s">
        <v>18</v>
      </c>
      <c r="B435" s="34">
        <v>44985</v>
      </c>
      <c r="C435">
        <v>0</v>
      </c>
      <c r="D435" t="s">
        <v>54</v>
      </c>
    </row>
    <row r="436" spans="1:4" x14ac:dyDescent="0.3">
      <c r="A436" s="33" t="s">
        <v>18</v>
      </c>
      <c r="B436" s="34">
        <v>45016</v>
      </c>
      <c r="C436">
        <v>0</v>
      </c>
      <c r="D436" t="s">
        <v>54</v>
      </c>
    </row>
    <row r="437" spans="1:4" x14ac:dyDescent="0.3">
      <c r="A437" s="33" t="s">
        <v>18</v>
      </c>
      <c r="B437" s="34">
        <v>45046</v>
      </c>
      <c r="C437">
        <v>0</v>
      </c>
      <c r="D437" t="s">
        <v>54</v>
      </c>
    </row>
    <row r="438" spans="1:4" x14ac:dyDescent="0.3">
      <c r="A438" s="33" t="s">
        <v>18</v>
      </c>
      <c r="B438" s="34">
        <v>45077</v>
      </c>
      <c r="C438">
        <v>0</v>
      </c>
      <c r="D438" t="s">
        <v>54</v>
      </c>
    </row>
    <row r="439" spans="1:4" x14ac:dyDescent="0.3">
      <c r="A439" s="33" t="s">
        <v>18</v>
      </c>
      <c r="B439" s="34">
        <v>45107</v>
      </c>
      <c r="C439">
        <v>0</v>
      </c>
      <c r="D439" t="s">
        <v>54</v>
      </c>
    </row>
    <row r="440" spans="1:4" x14ac:dyDescent="0.3">
      <c r="A440" s="33" t="s">
        <v>18</v>
      </c>
      <c r="B440" s="34">
        <v>45138</v>
      </c>
      <c r="C440">
        <v>0</v>
      </c>
      <c r="D440" t="s">
        <v>54</v>
      </c>
    </row>
    <row r="441" spans="1:4" x14ac:dyDescent="0.3">
      <c r="A441" s="33" t="s">
        <v>18</v>
      </c>
      <c r="B441" s="34">
        <v>45169</v>
      </c>
      <c r="C441">
        <v>0</v>
      </c>
      <c r="D441" t="s">
        <v>54</v>
      </c>
    </row>
    <row r="442" spans="1:4" x14ac:dyDescent="0.3">
      <c r="A442" s="33" t="s">
        <v>18</v>
      </c>
      <c r="B442" s="34">
        <v>45199</v>
      </c>
      <c r="C442">
        <v>0</v>
      </c>
      <c r="D442" t="s">
        <v>54</v>
      </c>
    </row>
    <row r="443" spans="1:4" x14ac:dyDescent="0.3">
      <c r="A443" s="33" t="s">
        <v>18</v>
      </c>
      <c r="B443" s="34">
        <v>45230</v>
      </c>
      <c r="C443">
        <v>0</v>
      </c>
      <c r="D443" t="s">
        <v>54</v>
      </c>
    </row>
    <row r="444" spans="1:4" x14ac:dyDescent="0.3">
      <c r="A444" s="33" t="s">
        <v>18</v>
      </c>
      <c r="B444" s="34">
        <v>45260</v>
      </c>
      <c r="C444">
        <v>0</v>
      </c>
      <c r="D444" t="s">
        <v>54</v>
      </c>
    </row>
    <row r="445" spans="1:4" x14ac:dyDescent="0.3">
      <c r="A445" s="33" t="s">
        <v>18</v>
      </c>
      <c r="B445" s="34">
        <v>45291</v>
      </c>
      <c r="C445">
        <v>0</v>
      </c>
      <c r="D445" t="s">
        <v>54</v>
      </c>
    </row>
    <row r="446" spans="1:4" x14ac:dyDescent="0.3">
      <c r="A446" s="33" t="s">
        <v>18</v>
      </c>
      <c r="B446" s="34">
        <v>45322</v>
      </c>
      <c r="C446">
        <v>0</v>
      </c>
      <c r="D446" t="s">
        <v>54</v>
      </c>
    </row>
    <row r="447" spans="1:4" x14ac:dyDescent="0.3">
      <c r="A447" s="33" t="s">
        <v>18</v>
      </c>
      <c r="B447" s="34">
        <v>45351</v>
      </c>
      <c r="C447">
        <v>0</v>
      </c>
      <c r="D447" t="s">
        <v>54</v>
      </c>
    </row>
    <row r="448" spans="1:4" x14ac:dyDescent="0.3">
      <c r="A448" s="33" t="s">
        <v>18</v>
      </c>
      <c r="B448" s="34">
        <v>45382</v>
      </c>
      <c r="C448">
        <v>0</v>
      </c>
      <c r="D448" t="s">
        <v>54</v>
      </c>
    </row>
    <row r="449" spans="1:4" x14ac:dyDescent="0.3">
      <c r="A449" s="33" t="s">
        <v>18</v>
      </c>
      <c r="B449" s="34">
        <v>45412</v>
      </c>
      <c r="C449">
        <v>0</v>
      </c>
      <c r="D449" t="s">
        <v>54</v>
      </c>
    </row>
    <row r="450" spans="1:4" x14ac:dyDescent="0.3">
      <c r="A450" s="33" t="s">
        <v>18</v>
      </c>
      <c r="B450" s="34">
        <v>45443</v>
      </c>
      <c r="C450">
        <v>0</v>
      </c>
      <c r="D450" t="s">
        <v>54</v>
      </c>
    </row>
    <row r="451" spans="1:4" x14ac:dyDescent="0.3">
      <c r="A451" s="33" t="s">
        <v>18</v>
      </c>
      <c r="B451" s="34">
        <v>45473</v>
      </c>
      <c r="C451">
        <v>0</v>
      </c>
      <c r="D451" t="s">
        <v>54</v>
      </c>
    </row>
    <row r="452" spans="1:4" x14ac:dyDescent="0.3">
      <c r="A452" s="33" t="s">
        <v>18</v>
      </c>
      <c r="B452" s="34">
        <v>45504</v>
      </c>
      <c r="C452">
        <v>0</v>
      </c>
      <c r="D452" t="s">
        <v>54</v>
      </c>
    </row>
    <row r="453" spans="1:4" x14ac:dyDescent="0.3">
      <c r="A453" s="33" t="s">
        <v>18</v>
      </c>
      <c r="B453" s="34">
        <v>45535</v>
      </c>
      <c r="C453">
        <v>0</v>
      </c>
      <c r="D453" t="s">
        <v>54</v>
      </c>
    </row>
    <row r="454" spans="1:4" x14ac:dyDescent="0.3">
      <c r="A454" s="33" t="s">
        <v>18</v>
      </c>
      <c r="B454" s="34">
        <v>45565</v>
      </c>
      <c r="C454">
        <v>0</v>
      </c>
      <c r="D454" t="s">
        <v>54</v>
      </c>
    </row>
    <row r="455" spans="1:4" x14ac:dyDescent="0.3">
      <c r="A455" s="33" t="s">
        <v>18</v>
      </c>
      <c r="B455" s="34">
        <v>45596</v>
      </c>
      <c r="C455">
        <v>0</v>
      </c>
      <c r="D455" t="s">
        <v>54</v>
      </c>
    </row>
    <row r="456" spans="1:4" x14ac:dyDescent="0.3">
      <c r="A456" s="33" t="s">
        <v>18</v>
      </c>
      <c r="B456" s="34">
        <v>45626</v>
      </c>
      <c r="C456">
        <v>0</v>
      </c>
      <c r="D456" t="s">
        <v>54</v>
      </c>
    </row>
    <row r="457" spans="1:4" x14ac:dyDescent="0.3">
      <c r="A457" s="33" t="s">
        <v>18</v>
      </c>
      <c r="B457" s="34">
        <v>45657</v>
      </c>
      <c r="C457">
        <v>0</v>
      </c>
      <c r="D457" t="s">
        <v>54</v>
      </c>
    </row>
    <row r="458" spans="1:4" x14ac:dyDescent="0.3">
      <c r="A458" s="33" t="s">
        <v>18</v>
      </c>
      <c r="B458" s="34">
        <v>45688</v>
      </c>
      <c r="C458">
        <v>0</v>
      </c>
      <c r="D458" t="s">
        <v>54</v>
      </c>
    </row>
    <row r="459" spans="1:4" x14ac:dyDescent="0.3">
      <c r="A459" s="33" t="s">
        <v>18</v>
      </c>
      <c r="B459" s="34">
        <v>45716</v>
      </c>
      <c r="C459">
        <v>0</v>
      </c>
      <c r="D459" t="s">
        <v>54</v>
      </c>
    </row>
    <row r="460" spans="1:4" x14ac:dyDescent="0.3">
      <c r="A460" s="33" t="s">
        <v>18</v>
      </c>
      <c r="B460" s="34">
        <v>45747</v>
      </c>
      <c r="C460">
        <v>0</v>
      </c>
      <c r="D460" t="s">
        <v>54</v>
      </c>
    </row>
    <row r="461" spans="1:4" x14ac:dyDescent="0.3">
      <c r="A461" s="33" t="s">
        <v>18</v>
      </c>
      <c r="B461" s="34">
        <v>45777</v>
      </c>
      <c r="C461">
        <v>0</v>
      </c>
      <c r="D461" t="s">
        <v>54</v>
      </c>
    </row>
    <row r="462" spans="1:4" x14ac:dyDescent="0.3">
      <c r="A462" s="33" t="s">
        <v>18</v>
      </c>
      <c r="B462" s="34">
        <v>45808</v>
      </c>
      <c r="C462">
        <v>0</v>
      </c>
      <c r="D462" t="s">
        <v>54</v>
      </c>
    </row>
    <row r="463" spans="1:4" x14ac:dyDescent="0.3">
      <c r="A463" s="33" t="s">
        <v>18</v>
      </c>
      <c r="B463" s="34">
        <v>45838</v>
      </c>
      <c r="C463">
        <v>0</v>
      </c>
      <c r="D463" t="s">
        <v>54</v>
      </c>
    </row>
    <row r="464" spans="1:4" x14ac:dyDescent="0.3">
      <c r="A464" s="33" t="s">
        <v>18</v>
      </c>
      <c r="B464" s="34">
        <v>45869</v>
      </c>
      <c r="C464">
        <v>0</v>
      </c>
      <c r="D464" t="s">
        <v>54</v>
      </c>
    </row>
    <row r="465" spans="1:4" x14ac:dyDescent="0.3">
      <c r="A465" s="33" t="s">
        <v>18</v>
      </c>
      <c r="B465" s="34">
        <v>45900</v>
      </c>
      <c r="C465">
        <v>0</v>
      </c>
      <c r="D465" t="s">
        <v>54</v>
      </c>
    </row>
    <row r="466" spans="1:4" x14ac:dyDescent="0.3">
      <c r="A466" s="33" t="s">
        <v>18</v>
      </c>
      <c r="B466" s="34">
        <v>45930</v>
      </c>
      <c r="C466">
        <v>0</v>
      </c>
      <c r="D466" t="s">
        <v>54</v>
      </c>
    </row>
    <row r="467" spans="1:4" x14ac:dyDescent="0.3">
      <c r="A467" s="33" t="s">
        <v>18</v>
      </c>
      <c r="B467" s="34">
        <v>45961</v>
      </c>
      <c r="C467">
        <v>0</v>
      </c>
      <c r="D467" t="s">
        <v>54</v>
      </c>
    </row>
    <row r="468" spans="1:4" x14ac:dyDescent="0.3">
      <c r="A468" s="33" t="s">
        <v>18</v>
      </c>
      <c r="B468" s="34">
        <v>45991</v>
      </c>
      <c r="C468">
        <v>0</v>
      </c>
      <c r="D468" t="s">
        <v>54</v>
      </c>
    </row>
    <row r="469" spans="1:4" x14ac:dyDescent="0.3">
      <c r="A469" s="33" t="s">
        <v>18</v>
      </c>
      <c r="B469" s="34">
        <v>46022</v>
      </c>
      <c r="C469">
        <v>0</v>
      </c>
      <c r="D469" t="s">
        <v>54</v>
      </c>
    </row>
    <row r="470" spans="1:4" x14ac:dyDescent="0.3">
      <c r="A470" s="33" t="s">
        <v>19</v>
      </c>
      <c r="B470" s="34">
        <v>44957</v>
      </c>
      <c r="C470">
        <v>0</v>
      </c>
      <c r="D470" t="s">
        <v>54</v>
      </c>
    </row>
    <row r="471" spans="1:4" x14ac:dyDescent="0.3">
      <c r="A471" s="33" t="s">
        <v>19</v>
      </c>
      <c r="B471" s="34">
        <v>44985</v>
      </c>
      <c r="C471">
        <v>0</v>
      </c>
      <c r="D471" t="s">
        <v>54</v>
      </c>
    </row>
    <row r="472" spans="1:4" x14ac:dyDescent="0.3">
      <c r="A472" s="33" t="s">
        <v>19</v>
      </c>
      <c r="B472" s="34">
        <v>45016</v>
      </c>
      <c r="C472">
        <v>0</v>
      </c>
      <c r="D472" t="s">
        <v>54</v>
      </c>
    </row>
    <row r="473" spans="1:4" x14ac:dyDescent="0.3">
      <c r="A473" s="33" t="s">
        <v>19</v>
      </c>
      <c r="B473" s="34">
        <v>45046</v>
      </c>
      <c r="C473">
        <v>0</v>
      </c>
      <c r="D473" t="s">
        <v>54</v>
      </c>
    </row>
    <row r="474" spans="1:4" x14ac:dyDescent="0.3">
      <c r="A474" s="33" t="s">
        <v>19</v>
      </c>
      <c r="B474" s="34">
        <v>45077</v>
      </c>
      <c r="C474">
        <v>0</v>
      </c>
      <c r="D474" t="s">
        <v>54</v>
      </c>
    </row>
    <row r="475" spans="1:4" x14ac:dyDescent="0.3">
      <c r="A475" s="33" t="s">
        <v>19</v>
      </c>
      <c r="B475" s="34">
        <v>45107</v>
      </c>
      <c r="C475">
        <v>0</v>
      </c>
      <c r="D475" t="s">
        <v>54</v>
      </c>
    </row>
    <row r="476" spans="1:4" x14ac:dyDescent="0.3">
      <c r="A476" s="33" t="s">
        <v>19</v>
      </c>
      <c r="B476" s="34">
        <v>45138</v>
      </c>
      <c r="C476">
        <v>0</v>
      </c>
      <c r="D476" t="s">
        <v>54</v>
      </c>
    </row>
    <row r="477" spans="1:4" x14ac:dyDescent="0.3">
      <c r="A477" s="33" t="s">
        <v>19</v>
      </c>
      <c r="B477" s="34">
        <v>45169</v>
      </c>
      <c r="C477">
        <v>0</v>
      </c>
      <c r="D477" t="s">
        <v>54</v>
      </c>
    </row>
    <row r="478" spans="1:4" x14ac:dyDescent="0.3">
      <c r="A478" s="33" t="s">
        <v>19</v>
      </c>
      <c r="B478" s="34">
        <v>45199</v>
      </c>
      <c r="C478">
        <v>0</v>
      </c>
      <c r="D478" t="s">
        <v>54</v>
      </c>
    </row>
    <row r="479" spans="1:4" x14ac:dyDescent="0.3">
      <c r="A479" s="33" t="s">
        <v>19</v>
      </c>
      <c r="B479" s="34">
        <v>45230</v>
      </c>
      <c r="C479">
        <v>0</v>
      </c>
      <c r="D479" t="s">
        <v>54</v>
      </c>
    </row>
    <row r="480" spans="1:4" x14ac:dyDescent="0.3">
      <c r="A480" s="33" t="s">
        <v>19</v>
      </c>
      <c r="B480" s="34">
        <v>45260</v>
      </c>
      <c r="C480">
        <v>0</v>
      </c>
      <c r="D480" t="s">
        <v>54</v>
      </c>
    </row>
    <row r="481" spans="1:4" x14ac:dyDescent="0.3">
      <c r="A481" s="33" t="s">
        <v>19</v>
      </c>
      <c r="B481" s="34">
        <v>45291</v>
      </c>
      <c r="C481">
        <v>0</v>
      </c>
      <c r="D481" t="s">
        <v>54</v>
      </c>
    </row>
    <row r="482" spans="1:4" x14ac:dyDescent="0.3">
      <c r="A482" s="33" t="s">
        <v>19</v>
      </c>
      <c r="B482" s="34">
        <v>45322</v>
      </c>
      <c r="C482">
        <v>0</v>
      </c>
      <c r="D482" t="s">
        <v>54</v>
      </c>
    </row>
    <row r="483" spans="1:4" x14ac:dyDescent="0.3">
      <c r="A483" s="33" t="s">
        <v>19</v>
      </c>
      <c r="B483" s="34">
        <v>45351</v>
      </c>
      <c r="C483">
        <v>0</v>
      </c>
      <c r="D483" t="s">
        <v>54</v>
      </c>
    </row>
    <row r="484" spans="1:4" x14ac:dyDescent="0.3">
      <c r="A484" s="33" t="s">
        <v>19</v>
      </c>
      <c r="B484" s="34">
        <v>45382</v>
      </c>
      <c r="C484">
        <v>0</v>
      </c>
      <c r="D484" t="s">
        <v>54</v>
      </c>
    </row>
    <row r="485" spans="1:4" x14ac:dyDescent="0.3">
      <c r="A485" s="33" t="s">
        <v>19</v>
      </c>
      <c r="B485" s="34">
        <v>45412</v>
      </c>
      <c r="C485">
        <v>0</v>
      </c>
      <c r="D485" t="s">
        <v>54</v>
      </c>
    </row>
    <row r="486" spans="1:4" x14ac:dyDescent="0.3">
      <c r="A486" s="33" t="s">
        <v>19</v>
      </c>
      <c r="B486" s="34">
        <v>45443</v>
      </c>
      <c r="C486">
        <v>0</v>
      </c>
      <c r="D486" t="s">
        <v>54</v>
      </c>
    </row>
    <row r="487" spans="1:4" x14ac:dyDescent="0.3">
      <c r="A487" s="33" t="s">
        <v>19</v>
      </c>
      <c r="B487" s="34">
        <v>45473</v>
      </c>
      <c r="C487">
        <v>0</v>
      </c>
      <c r="D487" t="s">
        <v>54</v>
      </c>
    </row>
    <row r="488" spans="1:4" x14ac:dyDescent="0.3">
      <c r="A488" s="33" t="s">
        <v>19</v>
      </c>
      <c r="B488" s="34">
        <v>45504</v>
      </c>
      <c r="C488">
        <v>0</v>
      </c>
      <c r="D488" t="s">
        <v>54</v>
      </c>
    </row>
    <row r="489" spans="1:4" x14ac:dyDescent="0.3">
      <c r="A489" s="33" t="s">
        <v>19</v>
      </c>
      <c r="B489" s="34">
        <v>45535</v>
      </c>
      <c r="C489">
        <v>0</v>
      </c>
      <c r="D489" t="s">
        <v>54</v>
      </c>
    </row>
    <row r="490" spans="1:4" x14ac:dyDescent="0.3">
      <c r="A490" s="33" t="s">
        <v>19</v>
      </c>
      <c r="B490" s="34">
        <v>45565</v>
      </c>
      <c r="C490">
        <v>0</v>
      </c>
      <c r="D490" t="s">
        <v>54</v>
      </c>
    </row>
    <row r="491" spans="1:4" x14ac:dyDescent="0.3">
      <c r="A491" s="33" t="s">
        <v>19</v>
      </c>
      <c r="B491" s="34">
        <v>45596</v>
      </c>
      <c r="C491">
        <v>0</v>
      </c>
      <c r="D491" t="s">
        <v>54</v>
      </c>
    </row>
    <row r="492" spans="1:4" x14ac:dyDescent="0.3">
      <c r="A492" s="33" t="s">
        <v>19</v>
      </c>
      <c r="B492" s="34">
        <v>45626</v>
      </c>
      <c r="C492">
        <v>0</v>
      </c>
      <c r="D492" t="s">
        <v>54</v>
      </c>
    </row>
    <row r="493" spans="1:4" x14ac:dyDescent="0.3">
      <c r="A493" s="33" t="s">
        <v>19</v>
      </c>
      <c r="B493" s="34">
        <v>45657</v>
      </c>
      <c r="C493">
        <v>0</v>
      </c>
      <c r="D493" t="s">
        <v>54</v>
      </c>
    </row>
    <row r="494" spans="1:4" x14ac:dyDescent="0.3">
      <c r="A494" s="33" t="s">
        <v>19</v>
      </c>
      <c r="B494" s="34">
        <v>45688</v>
      </c>
      <c r="C494">
        <v>0</v>
      </c>
      <c r="D494" t="s">
        <v>54</v>
      </c>
    </row>
    <row r="495" spans="1:4" x14ac:dyDescent="0.3">
      <c r="A495" s="33" t="s">
        <v>19</v>
      </c>
      <c r="B495" s="34">
        <v>45716</v>
      </c>
      <c r="C495">
        <v>0</v>
      </c>
      <c r="D495" t="s">
        <v>54</v>
      </c>
    </row>
    <row r="496" spans="1:4" x14ac:dyDescent="0.3">
      <c r="A496" s="33" t="s">
        <v>19</v>
      </c>
      <c r="B496" s="34">
        <v>45747</v>
      </c>
      <c r="C496">
        <v>0</v>
      </c>
      <c r="D496" t="s">
        <v>54</v>
      </c>
    </row>
    <row r="497" spans="1:4" x14ac:dyDescent="0.3">
      <c r="A497" s="33" t="s">
        <v>19</v>
      </c>
      <c r="B497" s="34">
        <v>45777</v>
      </c>
      <c r="C497">
        <v>0</v>
      </c>
      <c r="D497" t="s">
        <v>54</v>
      </c>
    </row>
    <row r="498" spans="1:4" x14ac:dyDescent="0.3">
      <c r="A498" s="33" t="s">
        <v>19</v>
      </c>
      <c r="B498" s="34">
        <v>45808</v>
      </c>
      <c r="C498">
        <v>0</v>
      </c>
      <c r="D498" t="s">
        <v>54</v>
      </c>
    </row>
    <row r="499" spans="1:4" x14ac:dyDescent="0.3">
      <c r="A499" s="33" t="s">
        <v>19</v>
      </c>
      <c r="B499" s="34">
        <v>45838</v>
      </c>
      <c r="C499">
        <v>0</v>
      </c>
      <c r="D499" t="s">
        <v>54</v>
      </c>
    </row>
    <row r="500" spans="1:4" x14ac:dyDescent="0.3">
      <c r="A500" s="33" t="s">
        <v>19</v>
      </c>
      <c r="B500" s="34">
        <v>45869</v>
      </c>
      <c r="C500">
        <v>0</v>
      </c>
      <c r="D500" t="s">
        <v>54</v>
      </c>
    </row>
    <row r="501" spans="1:4" x14ac:dyDescent="0.3">
      <c r="A501" s="33" t="s">
        <v>19</v>
      </c>
      <c r="B501" s="34">
        <v>45900</v>
      </c>
      <c r="C501">
        <v>0</v>
      </c>
      <c r="D501" t="s">
        <v>54</v>
      </c>
    </row>
    <row r="502" spans="1:4" x14ac:dyDescent="0.3">
      <c r="A502" s="33" t="s">
        <v>19</v>
      </c>
      <c r="B502" s="34">
        <v>45930</v>
      </c>
      <c r="C502">
        <v>0</v>
      </c>
      <c r="D502" t="s">
        <v>54</v>
      </c>
    </row>
    <row r="503" spans="1:4" x14ac:dyDescent="0.3">
      <c r="A503" s="33" t="s">
        <v>19</v>
      </c>
      <c r="B503" s="34">
        <v>45961</v>
      </c>
      <c r="C503">
        <v>0</v>
      </c>
      <c r="D503" t="s">
        <v>54</v>
      </c>
    </row>
    <row r="504" spans="1:4" x14ac:dyDescent="0.3">
      <c r="A504" s="33" t="s">
        <v>19</v>
      </c>
      <c r="B504" s="34">
        <v>45991</v>
      </c>
      <c r="C504">
        <v>0</v>
      </c>
      <c r="D504" t="s">
        <v>54</v>
      </c>
    </row>
    <row r="505" spans="1:4" x14ac:dyDescent="0.3">
      <c r="A505" s="33" t="s">
        <v>19</v>
      </c>
      <c r="B505" s="34">
        <v>46022</v>
      </c>
      <c r="C505">
        <v>0</v>
      </c>
      <c r="D505" t="s">
        <v>54</v>
      </c>
    </row>
    <row r="506" spans="1:4" x14ac:dyDescent="0.3">
      <c r="A506" s="33" t="s">
        <v>20</v>
      </c>
      <c r="B506" s="34">
        <v>44957</v>
      </c>
      <c r="C506">
        <v>0</v>
      </c>
      <c r="D506" t="s">
        <v>54</v>
      </c>
    </row>
    <row r="507" spans="1:4" x14ac:dyDescent="0.3">
      <c r="A507" s="33" t="s">
        <v>20</v>
      </c>
      <c r="B507" s="34">
        <v>44985</v>
      </c>
      <c r="C507">
        <v>0</v>
      </c>
      <c r="D507" t="s">
        <v>54</v>
      </c>
    </row>
    <row r="508" spans="1:4" x14ac:dyDescent="0.3">
      <c r="A508" s="33" t="s">
        <v>20</v>
      </c>
      <c r="B508" s="34">
        <v>45016</v>
      </c>
      <c r="C508">
        <v>0</v>
      </c>
      <c r="D508" t="s">
        <v>54</v>
      </c>
    </row>
    <row r="509" spans="1:4" x14ac:dyDescent="0.3">
      <c r="A509" s="33" t="s">
        <v>20</v>
      </c>
      <c r="B509" s="34">
        <v>45046</v>
      </c>
      <c r="C509">
        <v>0</v>
      </c>
      <c r="D509" t="s">
        <v>54</v>
      </c>
    </row>
    <row r="510" spans="1:4" x14ac:dyDescent="0.3">
      <c r="A510" s="33" t="s">
        <v>20</v>
      </c>
      <c r="B510" s="34">
        <v>45077</v>
      </c>
      <c r="C510">
        <v>0</v>
      </c>
      <c r="D510" t="s">
        <v>54</v>
      </c>
    </row>
    <row r="511" spans="1:4" x14ac:dyDescent="0.3">
      <c r="A511" s="33" t="s">
        <v>20</v>
      </c>
      <c r="B511" s="34">
        <v>45107</v>
      </c>
      <c r="C511">
        <v>0</v>
      </c>
      <c r="D511" t="s">
        <v>54</v>
      </c>
    </row>
    <row r="512" spans="1:4" x14ac:dyDescent="0.3">
      <c r="A512" s="33" t="s">
        <v>20</v>
      </c>
      <c r="B512" s="34">
        <v>45138</v>
      </c>
      <c r="C512">
        <v>0</v>
      </c>
      <c r="D512" t="s">
        <v>54</v>
      </c>
    </row>
    <row r="513" spans="1:4" x14ac:dyDescent="0.3">
      <c r="A513" s="33" t="s">
        <v>20</v>
      </c>
      <c r="B513" s="34">
        <v>45169</v>
      </c>
      <c r="C513">
        <v>0</v>
      </c>
      <c r="D513" t="s">
        <v>54</v>
      </c>
    </row>
    <row r="514" spans="1:4" x14ac:dyDescent="0.3">
      <c r="A514" s="33" t="s">
        <v>20</v>
      </c>
      <c r="B514" s="34">
        <v>45199</v>
      </c>
      <c r="C514">
        <v>0</v>
      </c>
      <c r="D514" t="s">
        <v>54</v>
      </c>
    </row>
    <row r="515" spans="1:4" x14ac:dyDescent="0.3">
      <c r="A515" s="33" t="s">
        <v>20</v>
      </c>
      <c r="B515" s="34">
        <v>45230</v>
      </c>
      <c r="C515">
        <v>0</v>
      </c>
      <c r="D515" t="s">
        <v>54</v>
      </c>
    </row>
    <row r="516" spans="1:4" x14ac:dyDescent="0.3">
      <c r="A516" s="33" t="s">
        <v>20</v>
      </c>
      <c r="B516" s="34">
        <v>45260</v>
      </c>
      <c r="C516">
        <v>0</v>
      </c>
      <c r="D516" t="s">
        <v>54</v>
      </c>
    </row>
    <row r="517" spans="1:4" x14ac:dyDescent="0.3">
      <c r="A517" s="33" t="s">
        <v>20</v>
      </c>
      <c r="B517" s="34">
        <v>45291</v>
      </c>
      <c r="C517">
        <v>0</v>
      </c>
      <c r="D517" t="s">
        <v>54</v>
      </c>
    </row>
    <row r="518" spans="1:4" x14ac:dyDescent="0.3">
      <c r="A518" s="33" t="s">
        <v>20</v>
      </c>
      <c r="B518" s="34">
        <v>45322</v>
      </c>
      <c r="C518">
        <v>0</v>
      </c>
      <c r="D518" t="s">
        <v>54</v>
      </c>
    </row>
    <row r="519" spans="1:4" x14ac:dyDescent="0.3">
      <c r="A519" s="33" t="s">
        <v>20</v>
      </c>
      <c r="B519" s="34">
        <v>45351</v>
      </c>
      <c r="C519">
        <v>0</v>
      </c>
      <c r="D519" t="s">
        <v>54</v>
      </c>
    </row>
    <row r="520" spans="1:4" x14ac:dyDescent="0.3">
      <c r="A520" s="33" t="s">
        <v>20</v>
      </c>
      <c r="B520" s="34">
        <v>45382</v>
      </c>
      <c r="C520">
        <v>0</v>
      </c>
      <c r="D520" t="s">
        <v>54</v>
      </c>
    </row>
    <row r="521" spans="1:4" x14ac:dyDescent="0.3">
      <c r="A521" s="33" t="s">
        <v>20</v>
      </c>
      <c r="B521" s="34">
        <v>45412</v>
      </c>
      <c r="C521">
        <v>0</v>
      </c>
      <c r="D521" t="s">
        <v>54</v>
      </c>
    </row>
    <row r="522" spans="1:4" x14ac:dyDescent="0.3">
      <c r="A522" s="33" t="s">
        <v>20</v>
      </c>
      <c r="B522" s="34">
        <v>45443</v>
      </c>
      <c r="C522">
        <v>0</v>
      </c>
      <c r="D522" t="s">
        <v>54</v>
      </c>
    </row>
    <row r="523" spans="1:4" x14ac:dyDescent="0.3">
      <c r="A523" s="33" t="s">
        <v>20</v>
      </c>
      <c r="B523" s="34">
        <v>45473</v>
      </c>
      <c r="C523">
        <v>0</v>
      </c>
      <c r="D523" t="s">
        <v>54</v>
      </c>
    </row>
    <row r="524" spans="1:4" x14ac:dyDescent="0.3">
      <c r="A524" s="33" t="s">
        <v>20</v>
      </c>
      <c r="B524" s="34">
        <v>45504</v>
      </c>
      <c r="C524">
        <v>0</v>
      </c>
      <c r="D524" t="s">
        <v>54</v>
      </c>
    </row>
    <row r="525" spans="1:4" x14ac:dyDescent="0.3">
      <c r="A525" s="33" t="s">
        <v>20</v>
      </c>
      <c r="B525" s="34">
        <v>45535</v>
      </c>
      <c r="C525">
        <v>0</v>
      </c>
      <c r="D525" t="s">
        <v>54</v>
      </c>
    </row>
    <row r="526" spans="1:4" x14ac:dyDescent="0.3">
      <c r="A526" s="33" t="s">
        <v>20</v>
      </c>
      <c r="B526" s="34">
        <v>45565</v>
      </c>
      <c r="C526">
        <v>0</v>
      </c>
      <c r="D526" t="s">
        <v>54</v>
      </c>
    </row>
    <row r="527" spans="1:4" x14ac:dyDescent="0.3">
      <c r="A527" s="33" t="s">
        <v>20</v>
      </c>
      <c r="B527" s="34">
        <v>45596</v>
      </c>
      <c r="C527">
        <v>0</v>
      </c>
      <c r="D527" t="s">
        <v>54</v>
      </c>
    </row>
    <row r="528" spans="1:4" x14ac:dyDescent="0.3">
      <c r="A528" s="33" t="s">
        <v>20</v>
      </c>
      <c r="B528" s="34">
        <v>45626</v>
      </c>
      <c r="C528">
        <v>0</v>
      </c>
      <c r="D528" t="s">
        <v>54</v>
      </c>
    </row>
    <row r="529" spans="1:4" x14ac:dyDescent="0.3">
      <c r="A529" s="33" t="s">
        <v>20</v>
      </c>
      <c r="B529" s="34">
        <v>45657</v>
      </c>
      <c r="C529">
        <v>0</v>
      </c>
      <c r="D529" t="s">
        <v>54</v>
      </c>
    </row>
    <row r="530" spans="1:4" x14ac:dyDescent="0.3">
      <c r="A530" s="33" t="s">
        <v>20</v>
      </c>
      <c r="B530" s="34">
        <v>45688</v>
      </c>
      <c r="C530">
        <v>0</v>
      </c>
      <c r="D530" t="s">
        <v>54</v>
      </c>
    </row>
    <row r="531" spans="1:4" x14ac:dyDescent="0.3">
      <c r="A531" s="33" t="s">
        <v>20</v>
      </c>
      <c r="B531" s="34">
        <v>45716</v>
      </c>
      <c r="C531">
        <v>0</v>
      </c>
      <c r="D531" t="s">
        <v>54</v>
      </c>
    </row>
    <row r="532" spans="1:4" x14ac:dyDescent="0.3">
      <c r="A532" s="33" t="s">
        <v>20</v>
      </c>
      <c r="B532" s="34">
        <v>45747</v>
      </c>
      <c r="C532">
        <v>0</v>
      </c>
      <c r="D532" t="s">
        <v>54</v>
      </c>
    </row>
    <row r="533" spans="1:4" x14ac:dyDescent="0.3">
      <c r="A533" s="33" t="s">
        <v>20</v>
      </c>
      <c r="B533" s="34">
        <v>45777</v>
      </c>
      <c r="C533">
        <v>0</v>
      </c>
      <c r="D533" t="s">
        <v>54</v>
      </c>
    </row>
    <row r="534" spans="1:4" x14ac:dyDescent="0.3">
      <c r="A534" s="33" t="s">
        <v>20</v>
      </c>
      <c r="B534" s="34">
        <v>45808</v>
      </c>
      <c r="C534">
        <v>0</v>
      </c>
      <c r="D534" t="s">
        <v>54</v>
      </c>
    </row>
    <row r="535" spans="1:4" x14ac:dyDescent="0.3">
      <c r="A535" s="33" t="s">
        <v>20</v>
      </c>
      <c r="B535" s="34">
        <v>45838</v>
      </c>
      <c r="C535">
        <v>0</v>
      </c>
      <c r="D535" t="s">
        <v>54</v>
      </c>
    </row>
    <row r="536" spans="1:4" x14ac:dyDescent="0.3">
      <c r="A536" s="33" t="s">
        <v>20</v>
      </c>
      <c r="B536" s="34">
        <v>45869</v>
      </c>
      <c r="C536">
        <v>0</v>
      </c>
      <c r="D536" t="s">
        <v>54</v>
      </c>
    </row>
    <row r="537" spans="1:4" x14ac:dyDescent="0.3">
      <c r="A537" s="33" t="s">
        <v>20</v>
      </c>
      <c r="B537" s="34">
        <v>45900</v>
      </c>
      <c r="C537">
        <v>0</v>
      </c>
      <c r="D537" t="s">
        <v>54</v>
      </c>
    </row>
    <row r="538" spans="1:4" x14ac:dyDescent="0.3">
      <c r="A538" s="33" t="s">
        <v>20</v>
      </c>
      <c r="B538" s="34">
        <v>45930</v>
      </c>
      <c r="C538">
        <v>0</v>
      </c>
      <c r="D538" t="s">
        <v>54</v>
      </c>
    </row>
    <row r="539" spans="1:4" x14ac:dyDescent="0.3">
      <c r="A539" s="33" t="s">
        <v>20</v>
      </c>
      <c r="B539" s="34">
        <v>45961</v>
      </c>
      <c r="C539">
        <v>0</v>
      </c>
      <c r="D539" t="s">
        <v>54</v>
      </c>
    </row>
    <row r="540" spans="1:4" x14ac:dyDescent="0.3">
      <c r="A540" s="33" t="s">
        <v>20</v>
      </c>
      <c r="B540" s="34">
        <v>45991</v>
      </c>
      <c r="C540">
        <v>0</v>
      </c>
      <c r="D540" t="s">
        <v>54</v>
      </c>
    </row>
    <row r="541" spans="1:4" x14ac:dyDescent="0.3">
      <c r="A541" s="33" t="s">
        <v>20</v>
      </c>
      <c r="B541" s="34">
        <v>46022</v>
      </c>
      <c r="C541">
        <v>0</v>
      </c>
      <c r="D541" t="s">
        <v>54</v>
      </c>
    </row>
    <row r="542" spans="1:4" x14ac:dyDescent="0.3">
      <c r="A542" s="33" t="s">
        <v>21</v>
      </c>
      <c r="B542" s="34">
        <v>44957</v>
      </c>
      <c r="C542">
        <v>0</v>
      </c>
      <c r="D542" t="s">
        <v>54</v>
      </c>
    </row>
    <row r="543" spans="1:4" x14ac:dyDescent="0.3">
      <c r="A543" s="33" t="s">
        <v>21</v>
      </c>
      <c r="B543" s="34">
        <v>44985</v>
      </c>
      <c r="C543">
        <v>0</v>
      </c>
      <c r="D543" t="s">
        <v>54</v>
      </c>
    </row>
    <row r="544" spans="1:4" x14ac:dyDescent="0.3">
      <c r="A544" s="33" t="s">
        <v>21</v>
      </c>
      <c r="B544" s="34">
        <v>45016</v>
      </c>
      <c r="C544">
        <v>0</v>
      </c>
      <c r="D544" t="s">
        <v>54</v>
      </c>
    </row>
    <row r="545" spans="1:4" x14ac:dyDescent="0.3">
      <c r="A545" s="33" t="s">
        <v>21</v>
      </c>
      <c r="B545" s="34">
        <v>45046</v>
      </c>
      <c r="C545">
        <v>0</v>
      </c>
      <c r="D545" t="s">
        <v>54</v>
      </c>
    </row>
    <row r="546" spans="1:4" x14ac:dyDescent="0.3">
      <c r="A546" s="33" t="s">
        <v>21</v>
      </c>
      <c r="B546" s="34">
        <v>45077</v>
      </c>
      <c r="C546">
        <v>0</v>
      </c>
      <c r="D546" t="s">
        <v>54</v>
      </c>
    </row>
    <row r="547" spans="1:4" x14ac:dyDescent="0.3">
      <c r="A547" s="33" t="s">
        <v>21</v>
      </c>
      <c r="B547" s="34">
        <v>45107</v>
      </c>
      <c r="C547">
        <v>0</v>
      </c>
      <c r="D547" t="s">
        <v>54</v>
      </c>
    </row>
    <row r="548" spans="1:4" x14ac:dyDescent="0.3">
      <c r="A548" s="33" t="s">
        <v>21</v>
      </c>
      <c r="B548" s="34">
        <v>45138</v>
      </c>
      <c r="C548">
        <v>0</v>
      </c>
      <c r="D548" t="s">
        <v>54</v>
      </c>
    </row>
    <row r="549" spans="1:4" x14ac:dyDescent="0.3">
      <c r="A549" s="33" t="s">
        <v>21</v>
      </c>
      <c r="B549" s="34">
        <v>45169</v>
      </c>
      <c r="C549">
        <v>0</v>
      </c>
      <c r="D549" t="s">
        <v>54</v>
      </c>
    </row>
    <row r="550" spans="1:4" x14ac:dyDescent="0.3">
      <c r="A550" s="33" t="s">
        <v>21</v>
      </c>
      <c r="B550" s="34">
        <v>45199</v>
      </c>
      <c r="C550">
        <v>0</v>
      </c>
      <c r="D550" t="s">
        <v>54</v>
      </c>
    </row>
    <row r="551" spans="1:4" x14ac:dyDescent="0.3">
      <c r="A551" s="33" t="s">
        <v>21</v>
      </c>
      <c r="B551" s="34">
        <v>45230</v>
      </c>
      <c r="C551">
        <v>0</v>
      </c>
      <c r="D551" t="s">
        <v>54</v>
      </c>
    </row>
    <row r="552" spans="1:4" x14ac:dyDescent="0.3">
      <c r="A552" s="33" t="s">
        <v>21</v>
      </c>
      <c r="B552" s="34">
        <v>45260</v>
      </c>
      <c r="C552">
        <v>0</v>
      </c>
      <c r="D552" t="s">
        <v>54</v>
      </c>
    </row>
    <row r="553" spans="1:4" x14ac:dyDescent="0.3">
      <c r="A553" s="33" t="s">
        <v>21</v>
      </c>
      <c r="B553" s="34">
        <v>45291</v>
      </c>
      <c r="C553">
        <v>0</v>
      </c>
      <c r="D553" t="s">
        <v>54</v>
      </c>
    </row>
    <row r="554" spans="1:4" x14ac:dyDescent="0.3">
      <c r="A554" s="33" t="s">
        <v>21</v>
      </c>
      <c r="B554" s="34">
        <v>45322</v>
      </c>
      <c r="C554">
        <v>0</v>
      </c>
      <c r="D554" t="s">
        <v>54</v>
      </c>
    </row>
    <row r="555" spans="1:4" x14ac:dyDescent="0.3">
      <c r="A555" s="33" t="s">
        <v>21</v>
      </c>
      <c r="B555" s="34">
        <v>45351</v>
      </c>
      <c r="C555">
        <v>0</v>
      </c>
      <c r="D555" t="s">
        <v>54</v>
      </c>
    </row>
    <row r="556" spans="1:4" x14ac:dyDescent="0.3">
      <c r="A556" s="33" t="s">
        <v>21</v>
      </c>
      <c r="B556" s="34">
        <v>45382</v>
      </c>
      <c r="C556">
        <v>0</v>
      </c>
      <c r="D556" t="s">
        <v>54</v>
      </c>
    </row>
    <row r="557" spans="1:4" x14ac:dyDescent="0.3">
      <c r="A557" s="33" t="s">
        <v>21</v>
      </c>
      <c r="B557" s="34">
        <v>45412</v>
      </c>
      <c r="C557">
        <v>0</v>
      </c>
      <c r="D557" t="s">
        <v>54</v>
      </c>
    </row>
    <row r="558" spans="1:4" x14ac:dyDescent="0.3">
      <c r="A558" s="33" t="s">
        <v>21</v>
      </c>
      <c r="B558" s="34">
        <v>45443</v>
      </c>
      <c r="C558">
        <v>0</v>
      </c>
      <c r="D558" t="s">
        <v>54</v>
      </c>
    </row>
    <row r="559" spans="1:4" x14ac:dyDescent="0.3">
      <c r="A559" s="33" t="s">
        <v>21</v>
      </c>
      <c r="B559" s="34">
        <v>45473</v>
      </c>
      <c r="C559">
        <v>0</v>
      </c>
      <c r="D559" t="s">
        <v>54</v>
      </c>
    </row>
    <row r="560" spans="1:4" x14ac:dyDescent="0.3">
      <c r="A560" s="33" t="s">
        <v>21</v>
      </c>
      <c r="B560" s="34">
        <v>45504</v>
      </c>
      <c r="C560">
        <v>0</v>
      </c>
      <c r="D560" t="s">
        <v>54</v>
      </c>
    </row>
    <row r="561" spans="1:4" x14ac:dyDescent="0.3">
      <c r="A561" s="33" t="s">
        <v>21</v>
      </c>
      <c r="B561" s="34">
        <v>45535</v>
      </c>
      <c r="C561">
        <v>0</v>
      </c>
      <c r="D561" t="s">
        <v>54</v>
      </c>
    </row>
    <row r="562" spans="1:4" x14ac:dyDescent="0.3">
      <c r="A562" s="33" t="s">
        <v>21</v>
      </c>
      <c r="B562" s="34">
        <v>45565</v>
      </c>
      <c r="C562">
        <v>0</v>
      </c>
      <c r="D562" t="s">
        <v>54</v>
      </c>
    </row>
    <row r="563" spans="1:4" x14ac:dyDescent="0.3">
      <c r="A563" s="33" t="s">
        <v>21</v>
      </c>
      <c r="B563" s="34">
        <v>45596</v>
      </c>
      <c r="C563">
        <v>0</v>
      </c>
      <c r="D563" t="s">
        <v>54</v>
      </c>
    </row>
    <row r="564" spans="1:4" x14ac:dyDescent="0.3">
      <c r="A564" s="33" t="s">
        <v>21</v>
      </c>
      <c r="B564" s="34">
        <v>45626</v>
      </c>
      <c r="C564">
        <v>0</v>
      </c>
      <c r="D564" t="s">
        <v>54</v>
      </c>
    </row>
    <row r="565" spans="1:4" x14ac:dyDescent="0.3">
      <c r="A565" s="33" t="s">
        <v>21</v>
      </c>
      <c r="B565" s="34">
        <v>45657</v>
      </c>
      <c r="C565">
        <v>0</v>
      </c>
      <c r="D565" t="s">
        <v>54</v>
      </c>
    </row>
    <row r="566" spans="1:4" x14ac:dyDescent="0.3">
      <c r="A566" s="33" t="s">
        <v>21</v>
      </c>
      <c r="B566" s="34">
        <v>45688</v>
      </c>
      <c r="C566">
        <v>0</v>
      </c>
      <c r="D566" t="s">
        <v>54</v>
      </c>
    </row>
    <row r="567" spans="1:4" x14ac:dyDescent="0.3">
      <c r="A567" s="33" t="s">
        <v>21</v>
      </c>
      <c r="B567" s="34">
        <v>45716</v>
      </c>
      <c r="C567">
        <v>0</v>
      </c>
      <c r="D567" t="s">
        <v>54</v>
      </c>
    </row>
    <row r="568" spans="1:4" x14ac:dyDescent="0.3">
      <c r="A568" s="33" t="s">
        <v>21</v>
      </c>
      <c r="B568" s="34">
        <v>45747</v>
      </c>
      <c r="C568">
        <v>0</v>
      </c>
      <c r="D568" t="s">
        <v>54</v>
      </c>
    </row>
    <row r="569" spans="1:4" x14ac:dyDescent="0.3">
      <c r="A569" s="33" t="s">
        <v>21</v>
      </c>
      <c r="B569" s="34">
        <v>45777</v>
      </c>
      <c r="C569">
        <v>0</v>
      </c>
      <c r="D569" t="s">
        <v>54</v>
      </c>
    </row>
    <row r="570" spans="1:4" x14ac:dyDescent="0.3">
      <c r="A570" s="33" t="s">
        <v>21</v>
      </c>
      <c r="B570" s="34">
        <v>45808</v>
      </c>
      <c r="C570">
        <v>0</v>
      </c>
      <c r="D570" t="s">
        <v>54</v>
      </c>
    </row>
    <row r="571" spans="1:4" x14ac:dyDescent="0.3">
      <c r="A571" s="33" t="s">
        <v>21</v>
      </c>
      <c r="B571" s="34">
        <v>45838</v>
      </c>
      <c r="C571">
        <v>0</v>
      </c>
      <c r="D571" t="s">
        <v>54</v>
      </c>
    </row>
    <row r="572" spans="1:4" x14ac:dyDescent="0.3">
      <c r="A572" s="33" t="s">
        <v>21</v>
      </c>
      <c r="B572" s="34">
        <v>45869</v>
      </c>
      <c r="C572">
        <v>0</v>
      </c>
      <c r="D572" t="s">
        <v>54</v>
      </c>
    </row>
    <row r="573" spans="1:4" x14ac:dyDescent="0.3">
      <c r="A573" s="33" t="s">
        <v>21</v>
      </c>
      <c r="B573" s="34">
        <v>45900</v>
      </c>
      <c r="C573">
        <v>0</v>
      </c>
      <c r="D573" t="s">
        <v>54</v>
      </c>
    </row>
    <row r="574" spans="1:4" x14ac:dyDescent="0.3">
      <c r="A574" s="33" t="s">
        <v>21</v>
      </c>
      <c r="B574" s="34">
        <v>45930</v>
      </c>
      <c r="C574">
        <v>0</v>
      </c>
      <c r="D574" t="s">
        <v>54</v>
      </c>
    </row>
    <row r="575" spans="1:4" x14ac:dyDescent="0.3">
      <c r="A575" s="33" t="s">
        <v>21</v>
      </c>
      <c r="B575" s="34">
        <v>45961</v>
      </c>
      <c r="C575">
        <v>0</v>
      </c>
      <c r="D575" t="s">
        <v>54</v>
      </c>
    </row>
    <row r="576" spans="1:4" x14ac:dyDescent="0.3">
      <c r="A576" s="33" t="s">
        <v>21</v>
      </c>
      <c r="B576" s="34">
        <v>45991</v>
      </c>
      <c r="C576">
        <v>0</v>
      </c>
      <c r="D576" t="s">
        <v>54</v>
      </c>
    </row>
    <row r="577" spans="1:4" x14ac:dyDescent="0.3">
      <c r="A577" s="33" t="s">
        <v>21</v>
      </c>
      <c r="B577" s="34">
        <v>46022</v>
      </c>
      <c r="C577">
        <v>0</v>
      </c>
      <c r="D577" t="s">
        <v>54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54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54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54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54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54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54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54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54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54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54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54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54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54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54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54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54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54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54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54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54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54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54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54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54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54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54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54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54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54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54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54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54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54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54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54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54</v>
      </c>
    </row>
    <row r="614" spans="1:4" x14ac:dyDescent="0.3">
      <c r="A614" s="33" t="s">
        <v>23</v>
      </c>
      <c r="B614" s="34">
        <v>44957</v>
      </c>
      <c r="C614">
        <v>0</v>
      </c>
      <c r="D614" t="s">
        <v>54</v>
      </c>
    </row>
    <row r="615" spans="1:4" x14ac:dyDescent="0.3">
      <c r="A615" s="33" t="s">
        <v>23</v>
      </c>
      <c r="B615" s="34">
        <v>44985</v>
      </c>
      <c r="C615">
        <v>0</v>
      </c>
      <c r="D615" t="s">
        <v>54</v>
      </c>
    </row>
    <row r="616" spans="1:4" x14ac:dyDescent="0.3">
      <c r="A616" s="33" t="s">
        <v>23</v>
      </c>
      <c r="B616" s="34">
        <v>45016</v>
      </c>
      <c r="C616">
        <v>0</v>
      </c>
      <c r="D616" t="s">
        <v>54</v>
      </c>
    </row>
    <row r="617" spans="1:4" x14ac:dyDescent="0.3">
      <c r="A617" s="33" t="s">
        <v>23</v>
      </c>
      <c r="B617" s="34">
        <v>45046</v>
      </c>
      <c r="C617">
        <v>0</v>
      </c>
      <c r="D617" t="s">
        <v>54</v>
      </c>
    </row>
    <row r="618" spans="1:4" x14ac:dyDescent="0.3">
      <c r="A618" s="33" t="s">
        <v>23</v>
      </c>
      <c r="B618" s="34">
        <v>45077</v>
      </c>
      <c r="C618">
        <v>0</v>
      </c>
      <c r="D618" t="s">
        <v>54</v>
      </c>
    </row>
    <row r="619" spans="1:4" x14ac:dyDescent="0.3">
      <c r="A619" s="33" t="s">
        <v>23</v>
      </c>
      <c r="B619" s="34">
        <v>45107</v>
      </c>
      <c r="C619">
        <v>0</v>
      </c>
      <c r="D619" t="s">
        <v>54</v>
      </c>
    </row>
    <row r="620" spans="1:4" x14ac:dyDescent="0.3">
      <c r="A620" s="33" t="s">
        <v>23</v>
      </c>
      <c r="B620" s="34">
        <v>45138</v>
      </c>
      <c r="C620">
        <v>0</v>
      </c>
      <c r="D620" t="s">
        <v>54</v>
      </c>
    </row>
    <row r="621" spans="1:4" x14ac:dyDescent="0.3">
      <c r="A621" s="33" t="s">
        <v>23</v>
      </c>
      <c r="B621" s="34">
        <v>45169</v>
      </c>
      <c r="C621">
        <v>0</v>
      </c>
      <c r="D621" t="s">
        <v>54</v>
      </c>
    </row>
    <row r="622" spans="1:4" x14ac:dyDescent="0.3">
      <c r="A622" s="33" t="s">
        <v>23</v>
      </c>
      <c r="B622" s="34">
        <v>45199</v>
      </c>
      <c r="C622">
        <v>0</v>
      </c>
      <c r="D622" t="s">
        <v>54</v>
      </c>
    </row>
    <row r="623" spans="1:4" x14ac:dyDescent="0.3">
      <c r="A623" s="33" t="s">
        <v>23</v>
      </c>
      <c r="B623" s="34">
        <v>45230</v>
      </c>
      <c r="C623">
        <v>0</v>
      </c>
      <c r="D623" t="s">
        <v>54</v>
      </c>
    </row>
    <row r="624" spans="1:4" x14ac:dyDescent="0.3">
      <c r="A624" s="33" t="s">
        <v>23</v>
      </c>
      <c r="B624" s="34">
        <v>45260</v>
      </c>
      <c r="C624">
        <v>0</v>
      </c>
      <c r="D624" t="s">
        <v>54</v>
      </c>
    </row>
    <row r="625" spans="1:4" x14ac:dyDescent="0.3">
      <c r="A625" s="33" t="s">
        <v>23</v>
      </c>
      <c r="B625" s="34">
        <v>45291</v>
      </c>
      <c r="C625">
        <v>0</v>
      </c>
      <c r="D625" t="s">
        <v>54</v>
      </c>
    </row>
    <row r="626" spans="1:4" x14ac:dyDescent="0.3">
      <c r="A626" s="33" t="s">
        <v>23</v>
      </c>
      <c r="B626" s="34">
        <v>45322</v>
      </c>
      <c r="C626">
        <v>0</v>
      </c>
      <c r="D626" t="s">
        <v>54</v>
      </c>
    </row>
    <row r="627" spans="1:4" x14ac:dyDescent="0.3">
      <c r="A627" s="33" t="s">
        <v>23</v>
      </c>
      <c r="B627" s="34">
        <v>45351</v>
      </c>
      <c r="C627">
        <v>0</v>
      </c>
      <c r="D627" t="s">
        <v>54</v>
      </c>
    </row>
    <row r="628" spans="1:4" x14ac:dyDescent="0.3">
      <c r="A628" s="33" t="s">
        <v>23</v>
      </c>
      <c r="B628" s="34">
        <v>45382</v>
      </c>
      <c r="C628">
        <v>0</v>
      </c>
      <c r="D628" t="s">
        <v>54</v>
      </c>
    </row>
    <row r="629" spans="1:4" x14ac:dyDescent="0.3">
      <c r="A629" s="33" t="s">
        <v>23</v>
      </c>
      <c r="B629" s="34">
        <v>45412</v>
      </c>
      <c r="C629">
        <v>0</v>
      </c>
      <c r="D629" t="s">
        <v>54</v>
      </c>
    </row>
    <row r="630" spans="1:4" x14ac:dyDescent="0.3">
      <c r="A630" s="33" t="s">
        <v>23</v>
      </c>
      <c r="B630" s="34">
        <v>45443</v>
      </c>
      <c r="C630">
        <v>0</v>
      </c>
      <c r="D630" t="s">
        <v>54</v>
      </c>
    </row>
    <row r="631" spans="1:4" x14ac:dyDescent="0.3">
      <c r="A631" s="33" t="s">
        <v>23</v>
      </c>
      <c r="B631" s="34">
        <v>45473</v>
      </c>
      <c r="C631">
        <v>0</v>
      </c>
      <c r="D631" t="s">
        <v>54</v>
      </c>
    </row>
    <row r="632" spans="1:4" x14ac:dyDescent="0.3">
      <c r="A632" s="33" t="s">
        <v>23</v>
      </c>
      <c r="B632" s="34">
        <v>45504</v>
      </c>
      <c r="C632">
        <v>0</v>
      </c>
      <c r="D632" t="s">
        <v>54</v>
      </c>
    </row>
    <row r="633" spans="1:4" x14ac:dyDescent="0.3">
      <c r="A633" s="33" t="s">
        <v>23</v>
      </c>
      <c r="B633" s="34">
        <v>45535</v>
      </c>
      <c r="C633">
        <v>0</v>
      </c>
      <c r="D633" t="s">
        <v>54</v>
      </c>
    </row>
    <row r="634" spans="1:4" x14ac:dyDescent="0.3">
      <c r="A634" s="33" t="s">
        <v>23</v>
      </c>
      <c r="B634" s="34">
        <v>45565</v>
      </c>
      <c r="C634">
        <v>0</v>
      </c>
      <c r="D634" t="s">
        <v>54</v>
      </c>
    </row>
    <row r="635" spans="1:4" x14ac:dyDescent="0.3">
      <c r="A635" s="33" t="s">
        <v>23</v>
      </c>
      <c r="B635" s="34">
        <v>45596</v>
      </c>
      <c r="C635">
        <v>0</v>
      </c>
      <c r="D635" t="s">
        <v>54</v>
      </c>
    </row>
    <row r="636" spans="1:4" x14ac:dyDescent="0.3">
      <c r="A636" s="33" t="s">
        <v>23</v>
      </c>
      <c r="B636" s="34">
        <v>45626</v>
      </c>
      <c r="C636">
        <v>0</v>
      </c>
      <c r="D636" t="s">
        <v>54</v>
      </c>
    </row>
    <row r="637" spans="1:4" x14ac:dyDescent="0.3">
      <c r="A637" s="33" t="s">
        <v>23</v>
      </c>
      <c r="B637" s="34">
        <v>45657</v>
      </c>
      <c r="C637">
        <v>0</v>
      </c>
      <c r="D637" t="s">
        <v>54</v>
      </c>
    </row>
    <row r="638" spans="1:4" x14ac:dyDescent="0.3">
      <c r="A638" s="33" t="s">
        <v>23</v>
      </c>
      <c r="B638" s="34">
        <v>45688</v>
      </c>
      <c r="C638">
        <v>0</v>
      </c>
      <c r="D638" t="s">
        <v>54</v>
      </c>
    </row>
    <row r="639" spans="1:4" x14ac:dyDescent="0.3">
      <c r="A639" s="33" t="s">
        <v>23</v>
      </c>
      <c r="B639" s="34">
        <v>45716</v>
      </c>
      <c r="C639">
        <v>0</v>
      </c>
      <c r="D639" t="s">
        <v>54</v>
      </c>
    </row>
    <row r="640" spans="1:4" x14ac:dyDescent="0.3">
      <c r="A640" s="33" t="s">
        <v>23</v>
      </c>
      <c r="B640" s="34">
        <v>45747</v>
      </c>
      <c r="C640">
        <v>0</v>
      </c>
      <c r="D640" t="s">
        <v>54</v>
      </c>
    </row>
    <row r="641" spans="1:4" x14ac:dyDescent="0.3">
      <c r="A641" s="33" t="s">
        <v>23</v>
      </c>
      <c r="B641" s="34">
        <v>45777</v>
      </c>
      <c r="C641">
        <v>0</v>
      </c>
      <c r="D641" t="s">
        <v>54</v>
      </c>
    </row>
    <row r="642" spans="1:4" x14ac:dyDescent="0.3">
      <c r="A642" s="33" t="s">
        <v>23</v>
      </c>
      <c r="B642" s="34">
        <v>45808</v>
      </c>
      <c r="C642">
        <v>0</v>
      </c>
      <c r="D642" t="s">
        <v>54</v>
      </c>
    </row>
    <row r="643" spans="1:4" x14ac:dyDescent="0.3">
      <c r="A643" s="33" t="s">
        <v>23</v>
      </c>
      <c r="B643" s="34">
        <v>45838</v>
      </c>
      <c r="C643">
        <v>0</v>
      </c>
      <c r="D643" t="s">
        <v>54</v>
      </c>
    </row>
    <row r="644" spans="1:4" x14ac:dyDescent="0.3">
      <c r="A644" s="33" t="s">
        <v>23</v>
      </c>
      <c r="B644" s="34">
        <v>45869</v>
      </c>
      <c r="C644">
        <v>0</v>
      </c>
      <c r="D644" t="s">
        <v>54</v>
      </c>
    </row>
    <row r="645" spans="1:4" x14ac:dyDescent="0.3">
      <c r="A645" s="33" t="s">
        <v>23</v>
      </c>
      <c r="B645" s="34">
        <v>45900</v>
      </c>
      <c r="C645">
        <v>0</v>
      </c>
      <c r="D645" t="s">
        <v>54</v>
      </c>
    </row>
    <row r="646" spans="1:4" x14ac:dyDescent="0.3">
      <c r="A646" s="33" t="s">
        <v>23</v>
      </c>
      <c r="B646" s="34">
        <v>45930</v>
      </c>
      <c r="C646">
        <v>0</v>
      </c>
      <c r="D646" t="s">
        <v>54</v>
      </c>
    </row>
    <row r="647" spans="1:4" x14ac:dyDescent="0.3">
      <c r="A647" s="33" t="s">
        <v>23</v>
      </c>
      <c r="B647" s="34">
        <v>45961</v>
      </c>
      <c r="C647">
        <v>0</v>
      </c>
      <c r="D647" t="s">
        <v>54</v>
      </c>
    </row>
    <row r="648" spans="1:4" x14ac:dyDescent="0.3">
      <c r="A648" s="33" t="s">
        <v>23</v>
      </c>
      <c r="B648" s="34">
        <v>45991</v>
      </c>
      <c r="C648">
        <v>0</v>
      </c>
      <c r="D648" t="s">
        <v>54</v>
      </c>
    </row>
    <row r="649" spans="1:4" x14ac:dyDescent="0.3">
      <c r="A649" s="33" t="s">
        <v>23</v>
      </c>
      <c r="B649" s="34">
        <v>46022</v>
      </c>
      <c r="C649">
        <v>0</v>
      </c>
      <c r="D649" t="s">
        <v>54</v>
      </c>
    </row>
    <row r="650" spans="1:4" x14ac:dyDescent="0.3">
      <c r="A650" s="33" t="s">
        <v>24</v>
      </c>
      <c r="B650" s="34">
        <v>44957</v>
      </c>
      <c r="C650">
        <v>0</v>
      </c>
      <c r="D650" t="s">
        <v>54</v>
      </c>
    </row>
    <row r="651" spans="1:4" x14ac:dyDescent="0.3">
      <c r="A651" s="33" t="s">
        <v>24</v>
      </c>
      <c r="B651" s="34">
        <v>44985</v>
      </c>
      <c r="C651">
        <v>0</v>
      </c>
      <c r="D651" t="s">
        <v>54</v>
      </c>
    </row>
    <row r="652" spans="1:4" x14ac:dyDescent="0.3">
      <c r="A652" s="33" t="s">
        <v>24</v>
      </c>
      <c r="B652" s="34">
        <v>45016</v>
      </c>
      <c r="C652">
        <v>0</v>
      </c>
      <c r="D652" t="s">
        <v>54</v>
      </c>
    </row>
    <row r="653" spans="1:4" x14ac:dyDescent="0.3">
      <c r="A653" s="33" t="s">
        <v>24</v>
      </c>
      <c r="B653" s="34">
        <v>45046</v>
      </c>
      <c r="C653">
        <v>0</v>
      </c>
      <c r="D653" t="s">
        <v>54</v>
      </c>
    </row>
    <row r="654" spans="1:4" x14ac:dyDescent="0.3">
      <c r="A654" s="33" t="s">
        <v>24</v>
      </c>
      <c r="B654" s="34">
        <v>45077</v>
      </c>
      <c r="C654">
        <v>0</v>
      </c>
      <c r="D654" t="s">
        <v>54</v>
      </c>
    </row>
    <row r="655" spans="1:4" x14ac:dyDescent="0.3">
      <c r="A655" s="33" t="s">
        <v>24</v>
      </c>
      <c r="B655" s="34">
        <v>45107</v>
      </c>
      <c r="C655">
        <v>0</v>
      </c>
      <c r="D655" t="s">
        <v>54</v>
      </c>
    </row>
    <row r="656" spans="1:4" x14ac:dyDescent="0.3">
      <c r="A656" s="33" t="s">
        <v>24</v>
      </c>
      <c r="B656" s="34">
        <v>45138</v>
      </c>
      <c r="C656">
        <v>0</v>
      </c>
      <c r="D656" t="s">
        <v>54</v>
      </c>
    </row>
    <row r="657" spans="1:4" x14ac:dyDescent="0.3">
      <c r="A657" s="33" t="s">
        <v>24</v>
      </c>
      <c r="B657" s="34">
        <v>45169</v>
      </c>
      <c r="C657">
        <v>0</v>
      </c>
      <c r="D657" t="s">
        <v>54</v>
      </c>
    </row>
    <row r="658" spans="1:4" x14ac:dyDescent="0.3">
      <c r="A658" s="33" t="s">
        <v>24</v>
      </c>
      <c r="B658" s="34">
        <v>45199</v>
      </c>
      <c r="C658">
        <v>0</v>
      </c>
      <c r="D658" t="s">
        <v>54</v>
      </c>
    </row>
    <row r="659" spans="1:4" x14ac:dyDescent="0.3">
      <c r="A659" s="33" t="s">
        <v>24</v>
      </c>
      <c r="B659" s="34">
        <v>45230</v>
      </c>
      <c r="C659">
        <v>0</v>
      </c>
      <c r="D659" t="s">
        <v>54</v>
      </c>
    </row>
    <row r="660" spans="1:4" x14ac:dyDescent="0.3">
      <c r="A660" s="33" t="s">
        <v>24</v>
      </c>
      <c r="B660" s="34">
        <v>45260</v>
      </c>
      <c r="C660">
        <v>0</v>
      </c>
      <c r="D660" t="s">
        <v>54</v>
      </c>
    </row>
    <row r="661" spans="1:4" x14ac:dyDescent="0.3">
      <c r="A661" s="33" t="s">
        <v>24</v>
      </c>
      <c r="B661" s="34">
        <v>45291</v>
      </c>
      <c r="C661">
        <v>0</v>
      </c>
      <c r="D661" t="s">
        <v>54</v>
      </c>
    </row>
    <row r="662" spans="1:4" x14ac:dyDescent="0.3">
      <c r="A662" s="33" t="s">
        <v>24</v>
      </c>
      <c r="B662" s="34">
        <v>45322</v>
      </c>
      <c r="C662">
        <v>0</v>
      </c>
      <c r="D662" t="s">
        <v>54</v>
      </c>
    </row>
    <row r="663" spans="1:4" x14ac:dyDescent="0.3">
      <c r="A663" s="33" t="s">
        <v>24</v>
      </c>
      <c r="B663" s="34">
        <v>45351</v>
      </c>
      <c r="C663">
        <v>0</v>
      </c>
      <c r="D663" t="s">
        <v>54</v>
      </c>
    </row>
    <row r="664" spans="1:4" x14ac:dyDescent="0.3">
      <c r="A664" s="33" t="s">
        <v>24</v>
      </c>
      <c r="B664" s="34">
        <v>45382</v>
      </c>
      <c r="C664">
        <v>0</v>
      </c>
      <c r="D664" t="s">
        <v>54</v>
      </c>
    </row>
    <row r="665" spans="1:4" x14ac:dyDescent="0.3">
      <c r="A665" s="33" t="s">
        <v>24</v>
      </c>
      <c r="B665" s="34">
        <v>45412</v>
      </c>
      <c r="C665">
        <v>0</v>
      </c>
      <c r="D665" t="s">
        <v>54</v>
      </c>
    </row>
    <row r="666" spans="1:4" x14ac:dyDescent="0.3">
      <c r="A666" s="33" t="s">
        <v>24</v>
      </c>
      <c r="B666" s="34">
        <v>45443</v>
      </c>
      <c r="C666">
        <v>0</v>
      </c>
      <c r="D666" t="s">
        <v>54</v>
      </c>
    </row>
    <row r="667" spans="1:4" x14ac:dyDescent="0.3">
      <c r="A667" s="33" t="s">
        <v>24</v>
      </c>
      <c r="B667" s="34">
        <v>45473</v>
      </c>
      <c r="C667">
        <v>0</v>
      </c>
      <c r="D667" t="s">
        <v>54</v>
      </c>
    </row>
    <row r="668" spans="1:4" x14ac:dyDescent="0.3">
      <c r="A668" s="33" t="s">
        <v>24</v>
      </c>
      <c r="B668" s="34">
        <v>45504</v>
      </c>
      <c r="C668">
        <v>0</v>
      </c>
      <c r="D668" t="s">
        <v>54</v>
      </c>
    </row>
    <row r="669" spans="1:4" x14ac:dyDescent="0.3">
      <c r="A669" s="33" t="s">
        <v>24</v>
      </c>
      <c r="B669" s="34">
        <v>45535</v>
      </c>
      <c r="C669">
        <v>0</v>
      </c>
      <c r="D669" t="s">
        <v>54</v>
      </c>
    </row>
    <row r="670" spans="1:4" x14ac:dyDescent="0.3">
      <c r="A670" s="33" t="s">
        <v>24</v>
      </c>
      <c r="B670" s="34">
        <v>45565</v>
      </c>
      <c r="C670">
        <v>0</v>
      </c>
      <c r="D670" t="s">
        <v>54</v>
      </c>
    </row>
    <row r="671" spans="1:4" x14ac:dyDescent="0.3">
      <c r="A671" s="33" t="s">
        <v>24</v>
      </c>
      <c r="B671" s="34">
        <v>45596</v>
      </c>
      <c r="C671">
        <v>0</v>
      </c>
      <c r="D671" t="s">
        <v>54</v>
      </c>
    </row>
    <row r="672" spans="1:4" x14ac:dyDescent="0.3">
      <c r="A672" s="33" t="s">
        <v>24</v>
      </c>
      <c r="B672" s="34">
        <v>45626</v>
      </c>
      <c r="C672">
        <v>0</v>
      </c>
      <c r="D672" t="s">
        <v>54</v>
      </c>
    </row>
    <row r="673" spans="1:4" x14ac:dyDescent="0.3">
      <c r="A673" s="33" t="s">
        <v>24</v>
      </c>
      <c r="B673" s="34">
        <v>45657</v>
      </c>
      <c r="C673">
        <v>0</v>
      </c>
      <c r="D673" t="s">
        <v>54</v>
      </c>
    </row>
    <row r="674" spans="1:4" x14ac:dyDescent="0.3">
      <c r="A674" s="33" t="s">
        <v>24</v>
      </c>
      <c r="B674" s="34">
        <v>45688</v>
      </c>
      <c r="C674">
        <v>0</v>
      </c>
      <c r="D674" t="s">
        <v>54</v>
      </c>
    </row>
    <row r="675" spans="1:4" x14ac:dyDescent="0.3">
      <c r="A675" s="33" t="s">
        <v>24</v>
      </c>
      <c r="B675" s="34">
        <v>45716</v>
      </c>
      <c r="C675">
        <v>0</v>
      </c>
      <c r="D675" t="s">
        <v>54</v>
      </c>
    </row>
    <row r="676" spans="1:4" x14ac:dyDescent="0.3">
      <c r="A676" s="33" t="s">
        <v>24</v>
      </c>
      <c r="B676" s="34">
        <v>45747</v>
      </c>
      <c r="C676">
        <v>0</v>
      </c>
      <c r="D676" t="s">
        <v>54</v>
      </c>
    </row>
    <row r="677" spans="1:4" x14ac:dyDescent="0.3">
      <c r="A677" s="33" t="s">
        <v>24</v>
      </c>
      <c r="B677" s="34">
        <v>45777</v>
      </c>
      <c r="C677">
        <v>0</v>
      </c>
      <c r="D677" t="s">
        <v>54</v>
      </c>
    </row>
    <row r="678" spans="1:4" x14ac:dyDescent="0.3">
      <c r="A678" s="33" t="s">
        <v>24</v>
      </c>
      <c r="B678" s="34">
        <v>45808</v>
      </c>
      <c r="C678">
        <v>0</v>
      </c>
      <c r="D678" t="s">
        <v>54</v>
      </c>
    </row>
    <row r="679" spans="1:4" x14ac:dyDescent="0.3">
      <c r="A679" s="33" t="s">
        <v>24</v>
      </c>
      <c r="B679" s="34">
        <v>45838</v>
      </c>
      <c r="C679">
        <v>0</v>
      </c>
      <c r="D679" t="s">
        <v>54</v>
      </c>
    </row>
    <row r="680" spans="1:4" x14ac:dyDescent="0.3">
      <c r="A680" s="33" t="s">
        <v>24</v>
      </c>
      <c r="B680" s="34">
        <v>45869</v>
      </c>
      <c r="C680">
        <v>0</v>
      </c>
      <c r="D680" t="s">
        <v>54</v>
      </c>
    </row>
    <row r="681" spans="1:4" x14ac:dyDescent="0.3">
      <c r="A681" s="33" t="s">
        <v>24</v>
      </c>
      <c r="B681" s="34">
        <v>45900</v>
      </c>
      <c r="C681">
        <v>0</v>
      </c>
      <c r="D681" t="s">
        <v>54</v>
      </c>
    </row>
    <row r="682" spans="1:4" x14ac:dyDescent="0.3">
      <c r="A682" s="33" t="s">
        <v>24</v>
      </c>
      <c r="B682" s="34">
        <v>45930</v>
      </c>
      <c r="C682">
        <v>0</v>
      </c>
      <c r="D682" t="s">
        <v>54</v>
      </c>
    </row>
    <row r="683" spans="1:4" x14ac:dyDescent="0.3">
      <c r="A683" s="33" t="s">
        <v>24</v>
      </c>
      <c r="B683" s="34">
        <v>45961</v>
      </c>
      <c r="C683">
        <v>0</v>
      </c>
      <c r="D683" t="s">
        <v>54</v>
      </c>
    </row>
    <row r="684" spans="1:4" x14ac:dyDescent="0.3">
      <c r="A684" s="33" t="s">
        <v>24</v>
      </c>
      <c r="B684" s="34">
        <v>45991</v>
      </c>
      <c r="C684">
        <v>0</v>
      </c>
      <c r="D684" t="s">
        <v>54</v>
      </c>
    </row>
    <row r="685" spans="1:4" x14ac:dyDescent="0.3">
      <c r="A685" s="33" t="s">
        <v>24</v>
      </c>
      <c r="B685" s="34">
        <v>46022</v>
      </c>
      <c r="C685">
        <v>0</v>
      </c>
      <c r="D685" t="s">
        <v>54</v>
      </c>
    </row>
    <row r="686" spans="1:4" x14ac:dyDescent="0.3">
      <c r="A686" s="33" t="s">
        <v>25</v>
      </c>
      <c r="B686" s="34">
        <v>44957</v>
      </c>
      <c r="C686">
        <v>0</v>
      </c>
      <c r="D686" t="s">
        <v>54</v>
      </c>
    </row>
    <row r="687" spans="1:4" x14ac:dyDescent="0.3">
      <c r="A687" s="33" t="s">
        <v>25</v>
      </c>
      <c r="B687" s="34">
        <v>44985</v>
      </c>
      <c r="C687">
        <v>0</v>
      </c>
      <c r="D687" t="s">
        <v>54</v>
      </c>
    </row>
    <row r="688" spans="1:4" x14ac:dyDescent="0.3">
      <c r="A688" s="33" t="s">
        <v>25</v>
      </c>
      <c r="B688" s="34">
        <v>45016</v>
      </c>
      <c r="C688">
        <v>0</v>
      </c>
      <c r="D688" t="s">
        <v>54</v>
      </c>
    </row>
    <row r="689" spans="1:4" x14ac:dyDescent="0.3">
      <c r="A689" s="33" t="s">
        <v>25</v>
      </c>
      <c r="B689" s="34">
        <v>45046</v>
      </c>
      <c r="C689">
        <v>0</v>
      </c>
      <c r="D689" t="s">
        <v>54</v>
      </c>
    </row>
    <row r="690" spans="1:4" x14ac:dyDescent="0.3">
      <c r="A690" s="33" t="s">
        <v>25</v>
      </c>
      <c r="B690" s="34">
        <v>45077</v>
      </c>
      <c r="C690">
        <v>0</v>
      </c>
      <c r="D690" t="s">
        <v>54</v>
      </c>
    </row>
    <row r="691" spans="1:4" x14ac:dyDescent="0.3">
      <c r="A691" s="33" t="s">
        <v>25</v>
      </c>
      <c r="B691" s="34">
        <v>45107</v>
      </c>
      <c r="C691">
        <v>0</v>
      </c>
      <c r="D691" t="s">
        <v>54</v>
      </c>
    </row>
    <row r="692" spans="1:4" x14ac:dyDescent="0.3">
      <c r="A692" s="33" t="s">
        <v>25</v>
      </c>
      <c r="B692" s="34">
        <v>45138</v>
      </c>
      <c r="C692">
        <v>0</v>
      </c>
      <c r="D692" t="s">
        <v>54</v>
      </c>
    </row>
    <row r="693" spans="1:4" x14ac:dyDescent="0.3">
      <c r="A693" s="33" t="s">
        <v>25</v>
      </c>
      <c r="B693" s="34">
        <v>45169</v>
      </c>
      <c r="C693">
        <v>0</v>
      </c>
      <c r="D693" t="s">
        <v>54</v>
      </c>
    </row>
    <row r="694" spans="1:4" x14ac:dyDescent="0.3">
      <c r="A694" s="33" t="s">
        <v>25</v>
      </c>
      <c r="B694" s="34">
        <v>45199</v>
      </c>
      <c r="C694">
        <v>0</v>
      </c>
      <c r="D694" t="s">
        <v>54</v>
      </c>
    </row>
    <row r="695" spans="1:4" x14ac:dyDescent="0.3">
      <c r="A695" s="33" t="s">
        <v>25</v>
      </c>
      <c r="B695" s="34">
        <v>45230</v>
      </c>
      <c r="C695">
        <v>0</v>
      </c>
      <c r="D695" t="s">
        <v>54</v>
      </c>
    </row>
    <row r="696" spans="1:4" x14ac:dyDescent="0.3">
      <c r="A696" s="33" t="s">
        <v>25</v>
      </c>
      <c r="B696" s="34">
        <v>45260</v>
      </c>
      <c r="C696">
        <v>0</v>
      </c>
      <c r="D696" t="s">
        <v>54</v>
      </c>
    </row>
    <row r="697" spans="1:4" x14ac:dyDescent="0.3">
      <c r="A697" s="33" t="s">
        <v>25</v>
      </c>
      <c r="B697" s="34">
        <v>45291</v>
      </c>
      <c r="C697">
        <v>0</v>
      </c>
      <c r="D697" t="s">
        <v>54</v>
      </c>
    </row>
    <row r="698" spans="1:4" x14ac:dyDescent="0.3">
      <c r="A698" s="33" t="s">
        <v>25</v>
      </c>
      <c r="B698" s="34">
        <v>45322</v>
      </c>
      <c r="C698">
        <v>0</v>
      </c>
      <c r="D698" t="s">
        <v>54</v>
      </c>
    </row>
    <row r="699" spans="1:4" x14ac:dyDescent="0.3">
      <c r="A699" s="33" t="s">
        <v>25</v>
      </c>
      <c r="B699" s="34">
        <v>45351</v>
      </c>
      <c r="C699">
        <v>0</v>
      </c>
      <c r="D699" t="s">
        <v>54</v>
      </c>
    </row>
    <row r="700" spans="1:4" x14ac:dyDescent="0.3">
      <c r="A700" s="33" t="s">
        <v>25</v>
      </c>
      <c r="B700" s="34">
        <v>45382</v>
      </c>
      <c r="C700">
        <v>0</v>
      </c>
      <c r="D700" t="s">
        <v>54</v>
      </c>
    </row>
    <row r="701" spans="1:4" x14ac:dyDescent="0.3">
      <c r="A701" s="33" t="s">
        <v>25</v>
      </c>
      <c r="B701" s="34">
        <v>45412</v>
      </c>
      <c r="C701">
        <v>0</v>
      </c>
      <c r="D701" t="s">
        <v>54</v>
      </c>
    </row>
    <row r="702" spans="1:4" x14ac:dyDescent="0.3">
      <c r="A702" s="33" t="s">
        <v>25</v>
      </c>
      <c r="B702" s="34">
        <v>45443</v>
      </c>
      <c r="C702">
        <v>0</v>
      </c>
      <c r="D702" t="s">
        <v>54</v>
      </c>
    </row>
    <row r="703" spans="1:4" x14ac:dyDescent="0.3">
      <c r="A703" s="33" t="s">
        <v>25</v>
      </c>
      <c r="B703" s="34">
        <v>45473</v>
      </c>
      <c r="C703">
        <v>0</v>
      </c>
      <c r="D703" t="s">
        <v>54</v>
      </c>
    </row>
    <row r="704" spans="1:4" x14ac:dyDescent="0.3">
      <c r="A704" s="33" t="s">
        <v>25</v>
      </c>
      <c r="B704" s="34">
        <v>45504</v>
      </c>
      <c r="C704">
        <v>0</v>
      </c>
      <c r="D704" t="s">
        <v>54</v>
      </c>
    </row>
    <row r="705" spans="1:4" x14ac:dyDescent="0.3">
      <c r="A705" s="33" t="s">
        <v>25</v>
      </c>
      <c r="B705" s="34">
        <v>45535</v>
      </c>
      <c r="C705">
        <v>0</v>
      </c>
      <c r="D705" t="s">
        <v>54</v>
      </c>
    </row>
    <row r="706" spans="1:4" x14ac:dyDescent="0.3">
      <c r="A706" s="33" t="s">
        <v>25</v>
      </c>
      <c r="B706" s="34">
        <v>45565</v>
      </c>
      <c r="C706">
        <v>0</v>
      </c>
      <c r="D706" t="s">
        <v>54</v>
      </c>
    </row>
    <row r="707" spans="1:4" x14ac:dyDescent="0.3">
      <c r="A707" s="33" t="s">
        <v>25</v>
      </c>
      <c r="B707" s="34">
        <v>45596</v>
      </c>
      <c r="C707">
        <v>0</v>
      </c>
      <c r="D707" t="s">
        <v>54</v>
      </c>
    </row>
    <row r="708" spans="1:4" x14ac:dyDescent="0.3">
      <c r="A708" s="33" t="s">
        <v>25</v>
      </c>
      <c r="B708" s="34">
        <v>45626</v>
      </c>
      <c r="C708">
        <v>0</v>
      </c>
      <c r="D708" t="s">
        <v>54</v>
      </c>
    </row>
    <row r="709" spans="1:4" x14ac:dyDescent="0.3">
      <c r="A709" s="33" t="s">
        <v>25</v>
      </c>
      <c r="B709" s="34">
        <v>45657</v>
      </c>
      <c r="C709">
        <v>0</v>
      </c>
      <c r="D709" t="s">
        <v>54</v>
      </c>
    </row>
    <row r="710" spans="1:4" x14ac:dyDescent="0.3">
      <c r="A710" s="33" t="s">
        <v>25</v>
      </c>
      <c r="B710" s="34">
        <v>45688</v>
      </c>
      <c r="C710">
        <v>0</v>
      </c>
      <c r="D710" t="s">
        <v>54</v>
      </c>
    </row>
    <row r="711" spans="1:4" x14ac:dyDescent="0.3">
      <c r="A711" s="33" t="s">
        <v>25</v>
      </c>
      <c r="B711" s="34">
        <v>45716</v>
      </c>
      <c r="C711">
        <v>0</v>
      </c>
      <c r="D711" t="s">
        <v>54</v>
      </c>
    </row>
    <row r="712" spans="1:4" x14ac:dyDescent="0.3">
      <c r="A712" s="33" t="s">
        <v>25</v>
      </c>
      <c r="B712" s="34">
        <v>45747</v>
      </c>
      <c r="C712">
        <v>0</v>
      </c>
      <c r="D712" t="s">
        <v>54</v>
      </c>
    </row>
    <row r="713" spans="1:4" x14ac:dyDescent="0.3">
      <c r="A713" s="33" t="s">
        <v>25</v>
      </c>
      <c r="B713" s="34">
        <v>45777</v>
      </c>
      <c r="C713">
        <v>0</v>
      </c>
      <c r="D713" t="s">
        <v>54</v>
      </c>
    </row>
    <row r="714" spans="1:4" x14ac:dyDescent="0.3">
      <c r="A714" s="33" t="s">
        <v>25</v>
      </c>
      <c r="B714" s="34">
        <v>45808</v>
      </c>
      <c r="C714">
        <v>0</v>
      </c>
      <c r="D714" t="s">
        <v>54</v>
      </c>
    </row>
    <row r="715" spans="1:4" x14ac:dyDescent="0.3">
      <c r="A715" s="33" t="s">
        <v>25</v>
      </c>
      <c r="B715" s="34">
        <v>45838</v>
      </c>
      <c r="C715">
        <v>0</v>
      </c>
      <c r="D715" t="s">
        <v>54</v>
      </c>
    </row>
    <row r="716" spans="1:4" x14ac:dyDescent="0.3">
      <c r="A716" s="33" t="s">
        <v>25</v>
      </c>
      <c r="B716" s="34">
        <v>45869</v>
      </c>
      <c r="C716">
        <v>0</v>
      </c>
      <c r="D716" t="s">
        <v>54</v>
      </c>
    </row>
    <row r="717" spans="1:4" x14ac:dyDescent="0.3">
      <c r="A717" s="33" t="s">
        <v>25</v>
      </c>
      <c r="B717" s="34">
        <v>45900</v>
      </c>
      <c r="C717">
        <v>0</v>
      </c>
      <c r="D717" t="s">
        <v>54</v>
      </c>
    </row>
    <row r="718" spans="1:4" x14ac:dyDescent="0.3">
      <c r="A718" s="33" t="s">
        <v>25</v>
      </c>
      <c r="B718" s="34">
        <v>45930</v>
      </c>
      <c r="C718">
        <v>0</v>
      </c>
      <c r="D718" t="s">
        <v>54</v>
      </c>
    </row>
    <row r="719" spans="1:4" x14ac:dyDescent="0.3">
      <c r="A719" s="33" t="s">
        <v>25</v>
      </c>
      <c r="B719" s="34">
        <v>45961</v>
      </c>
      <c r="C719">
        <v>0</v>
      </c>
      <c r="D719" t="s">
        <v>54</v>
      </c>
    </row>
    <row r="720" spans="1:4" x14ac:dyDescent="0.3">
      <c r="A720" s="33" t="s">
        <v>25</v>
      </c>
      <c r="B720" s="34">
        <v>45991</v>
      </c>
      <c r="C720">
        <v>0</v>
      </c>
      <c r="D720" t="s">
        <v>54</v>
      </c>
    </row>
    <row r="721" spans="1:4" x14ac:dyDescent="0.3">
      <c r="A721" s="33" t="s">
        <v>25</v>
      </c>
      <c r="B721" s="34">
        <v>46022</v>
      </c>
      <c r="C721">
        <v>0</v>
      </c>
      <c r="D721" t="s">
        <v>54</v>
      </c>
    </row>
    <row r="722" spans="1:4" x14ac:dyDescent="0.3">
      <c r="A722" s="33" t="s">
        <v>26</v>
      </c>
      <c r="B722" s="34">
        <v>44957</v>
      </c>
      <c r="C722">
        <v>1500</v>
      </c>
      <c r="D722" t="s">
        <v>54</v>
      </c>
    </row>
    <row r="723" spans="1:4" x14ac:dyDescent="0.3">
      <c r="A723" s="33" t="s">
        <v>26</v>
      </c>
      <c r="B723" s="34">
        <v>44985</v>
      </c>
      <c r="C723">
        <v>1515</v>
      </c>
      <c r="D723" t="s">
        <v>54</v>
      </c>
    </row>
    <row r="724" spans="1:4" x14ac:dyDescent="0.3">
      <c r="A724" s="33" t="s">
        <v>26</v>
      </c>
      <c r="B724" s="34">
        <v>45016</v>
      </c>
      <c r="C724">
        <v>1530.15</v>
      </c>
      <c r="D724" t="s">
        <v>54</v>
      </c>
    </row>
    <row r="725" spans="1:4" x14ac:dyDescent="0.3">
      <c r="A725" s="33" t="s">
        <v>26</v>
      </c>
      <c r="B725" s="34">
        <v>45046</v>
      </c>
      <c r="C725">
        <v>1545.4515000000001</v>
      </c>
      <c r="D725" t="s">
        <v>54</v>
      </c>
    </row>
    <row r="726" spans="1:4" x14ac:dyDescent="0.3">
      <c r="A726" s="33" t="s">
        <v>26</v>
      </c>
      <c r="B726" s="34">
        <v>45077</v>
      </c>
      <c r="C726">
        <v>1560.9060150000003</v>
      </c>
      <c r="D726" t="s">
        <v>54</v>
      </c>
    </row>
    <row r="727" spans="1:4" x14ac:dyDescent="0.3">
      <c r="A727" s="33" t="s">
        <v>26</v>
      </c>
      <c r="B727" s="34">
        <v>45107</v>
      </c>
      <c r="C727">
        <v>1576.5150751500003</v>
      </c>
      <c r="D727" t="s">
        <v>54</v>
      </c>
    </row>
    <row r="728" spans="1:4" x14ac:dyDescent="0.3">
      <c r="A728" s="33" t="s">
        <v>26</v>
      </c>
      <c r="B728" s="34">
        <v>45138</v>
      </c>
      <c r="C728">
        <v>1592.2802259015002</v>
      </c>
      <c r="D728" t="s">
        <v>54</v>
      </c>
    </row>
    <row r="729" spans="1:4" x14ac:dyDescent="0.3">
      <c r="A729" s="33" t="s">
        <v>26</v>
      </c>
      <c r="B729" s="34">
        <v>45169</v>
      </c>
      <c r="C729">
        <v>1608.2030281605153</v>
      </c>
      <c r="D729" t="s">
        <v>54</v>
      </c>
    </row>
    <row r="730" spans="1:4" x14ac:dyDescent="0.3">
      <c r="A730" s="33" t="s">
        <v>26</v>
      </c>
      <c r="B730" s="34">
        <v>45199</v>
      </c>
      <c r="C730">
        <v>1624.2850584421203</v>
      </c>
      <c r="D730" t="s">
        <v>54</v>
      </c>
    </row>
    <row r="731" spans="1:4" x14ac:dyDescent="0.3">
      <c r="A731" s="33" t="s">
        <v>26</v>
      </c>
      <c r="B731" s="34">
        <v>45230</v>
      </c>
      <c r="C731">
        <v>1461.8565525979084</v>
      </c>
      <c r="D731" t="s">
        <v>54</v>
      </c>
    </row>
    <row r="732" spans="1:4" x14ac:dyDescent="0.3">
      <c r="A732" s="33" t="s">
        <v>26</v>
      </c>
      <c r="B732" s="34">
        <v>45260</v>
      </c>
      <c r="C732">
        <v>1476.4751181238876</v>
      </c>
      <c r="D732" t="s">
        <v>54</v>
      </c>
    </row>
    <row r="733" spans="1:4" x14ac:dyDescent="0.3">
      <c r="A733" s="33" t="s">
        <v>26</v>
      </c>
      <c r="B733" s="34">
        <v>45291</v>
      </c>
      <c r="C733">
        <v>1491.2398693051264</v>
      </c>
      <c r="D733" t="s">
        <v>54</v>
      </c>
    </row>
    <row r="734" spans="1:4" x14ac:dyDescent="0.3">
      <c r="A734" s="33" t="s">
        <v>26</v>
      </c>
      <c r="B734" s="34">
        <v>45322</v>
      </c>
      <c r="C734">
        <v>1506.1522679981776</v>
      </c>
      <c r="D734" t="s">
        <v>54</v>
      </c>
    </row>
    <row r="735" spans="1:4" x14ac:dyDescent="0.3">
      <c r="A735" s="33" t="s">
        <v>26</v>
      </c>
      <c r="B735" s="34">
        <v>45351</v>
      </c>
      <c r="C735">
        <v>1521.2137906781595</v>
      </c>
      <c r="D735" t="s">
        <v>54</v>
      </c>
    </row>
    <row r="736" spans="1:4" x14ac:dyDescent="0.3">
      <c r="A736" s="33" t="s">
        <v>26</v>
      </c>
      <c r="B736" s="34">
        <v>45382</v>
      </c>
      <c r="C736">
        <v>1536.4259285849412</v>
      </c>
      <c r="D736" t="s">
        <v>54</v>
      </c>
    </row>
    <row r="737" spans="1:4" x14ac:dyDescent="0.3">
      <c r="A737" s="33" t="s">
        <v>26</v>
      </c>
      <c r="B737" s="34">
        <v>45412</v>
      </c>
      <c r="C737">
        <v>1551.7901878707905</v>
      </c>
      <c r="D737" t="s">
        <v>54</v>
      </c>
    </row>
    <row r="738" spans="1:4" x14ac:dyDescent="0.3">
      <c r="A738" s="33" t="s">
        <v>26</v>
      </c>
      <c r="B738" s="34">
        <v>45443</v>
      </c>
      <c r="C738">
        <v>1396.6111690837115</v>
      </c>
      <c r="D738" t="s">
        <v>54</v>
      </c>
    </row>
    <row r="739" spans="1:4" x14ac:dyDescent="0.3">
      <c r="A739" s="33" t="s">
        <v>26</v>
      </c>
      <c r="B739" s="34">
        <v>45473</v>
      </c>
      <c r="C739">
        <v>1410.5772807745486</v>
      </c>
      <c r="D739" t="s">
        <v>54</v>
      </c>
    </row>
    <row r="740" spans="1:4" x14ac:dyDescent="0.3">
      <c r="A740" s="33" t="s">
        <v>26</v>
      </c>
      <c r="B740" s="34">
        <v>45504</v>
      </c>
      <c r="C740">
        <v>1424.6830535822942</v>
      </c>
      <c r="D740" t="s">
        <v>54</v>
      </c>
    </row>
    <row r="741" spans="1:4" x14ac:dyDescent="0.3">
      <c r="A741" s="33" t="s">
        <v>26</v>
      </c>
      <c r="B741" s="34">
        <v>45535</v>
      </c>
      <c r="C741">
        <v>1438.9298841181171</v>
      </c>
      <c r="D741" t="s">
        <v>54</v>
      </c>
    </row>
    <row r="742" spans="1:4" x14ac:dyDescent="0.3">
      <c r="A742" s="33" t="s">
        <v>26</v>
      </c>
      <c r="B742" s="34">
        <v>45565</v>
      </c>
      <c r="C742">
        <v>1453.3191829592984</v>
      </c>
      <c r="D742" t="s">
        <v>54</v>
      </c>
    </row>
    <row r="743" spans="1:4" x14ac:dyDescent="0.3">
      <c r="A743" s="33" t="s">
        <v>26</v>
      </c>
      <c r="B743" s="34">
        <v>45596</v>
      </c>
      <c r="C743">
        <v>1307.9872646633685</v>
      </c>
      <c r="D743" t="s">
        <v>54</v>
      </c>
    </row>
    <row r="744" spans="1:4" x14ac:dyDescent="0.3">
      <c r="A744" s="33" t="s">
        <v>26</v>
      </c>
      <c r="B744" s="34">
        <v>45626</v>
      </c>
      <c r="C744">
        <v>1321.0671373100022</v>
      </c>
      <c r="D744" t="s">
        <v>54</v>
      </c>
    </row>
    <row r="745" spans="1:4" x14ac:dyDescent="0.3">
      <c r="A745" s="33" t="s">
        <v>26</v>
      </c>
      <c r="B745" s="34">
        <v>45657</v>
      </c>
      <c r="C745">
        <v>1334.2778086831022</v>
      </c>
      <c r="D745" t="s">
        <v>54</v>
      </c>
    </row>
    <row r="746" spans="1:4" x14ac:dyDescent="0.3">
      <c r="A746" s="33" t="s">
        <v>26</v>
      </c>
      <c r="B746" s="34">
        <v>45688</v>
      </c>
      <c r="C746">
        <v>1347.6205867699332</v>
      </c>
      <c r="D746" t="s">
        <v>54</v>
      </c>
    </row>
    <row r="747" spans="1:4" x14ac:dyDescent="0.3">
      <c r="A747" s="33" t="s">
        <v>26</v>
      </c>
      <c r="B747" s="34">
        <v>45716</v>
      </c>
      <c r="C747">
        <v>1361.0967926376325</v>
      </c>
      <c r="D747" t="s">
        <v>54</v>
      </c>
    </row>
    <row r="748" spans="1:4" x14ac:dyDescent="0.3">
      <c r="A748" s="33" t="s">
        <v>26</v>
      </c>
      <c r="B748" s="34">
        <v>45747</v>
      </c>
      <c r="C748">
        <v>1224.9871133738693</v>
      </c>
      <c r="D748" t="s">
        <v>54</v>
      </c>
    </row>
    <row r="749" spans="1:4" x14ac:dyDescent="0.3">
      <c r="A749" s="33" t="s">
        <v>26</v>
      </c>
      <c r="B749" s="34">
        <v>45777</v>
      </c>
      <c r="C749">
        <v>1237.236984507608</v>
      </c>
      <c r="D749" t="s">
        <v>54</v>
      </c>
    </row>
    <row r="750" spans="1:4" x14ac:dyDescent="0.3">
      <c r="A750" s="33" t="s">
        <v>26</v>
      </c>
      <c r="B750" s="34">
        <v>45808</v>
      </c>
      <c r="C750">
        <v>1249.609354352684</v>
      </c>
      <c r="D750" t="s">
        <v>54</v>
      </c>
    </row>
    <row r="751" spans="1:4" x14ac:dyDescent="0.3">
      <c r="A751" s="33" t="s">
        <v>26</v>
      </c>
      <c r="B751" s="34">
        <v>45838</v>
      </c>
      <c r="C751">
        <v>1262.1054478962108</v>
      </c>
      <c r="D751" t="s">
        <v>54</v>
      </c>
    </row>
    <row r="752" spans="1:4" x14ac:dyDescent="0.3">
      <c r="A752" s="33" t="s">
        <v>26</v>
      </c>
      <c r="B752" s="34">
        <v>45869</v>
      </c>
      <c r="C752">
        <v>1274.7265023751729</v>
      </c>
      <c r="D752" t="s">
        <v>54</v>
      </c>
    </row>
    <row r="753" spans="1:4" x14ac:dyDescent="0.3">
      <c r="A753" s="33" t="s">
        <v>26</v>
      </c>
      <c r="B753" s="34">
        <v>45900</v>
      </c>
      <c r="C753">
        <v>1287.4737673989246</v>
      </c>
      <c r="D753" t="s">
        <v>54</v>
      </c>
    </row>
    <row r="754" spans="1:4" x14ac:dyDescent="0.3">
      <c r="A754" s="33" t="s">
        <v>26</v>
      </c>
      <c r="B754" s="34">
        <v>45930</v>
      </c>
      <c r="C754">
        <v>1158.7263906590322</v>
      </c>
      <c r="D754" t="s">
        <v>54</v>
      </c>
    </row>
    <row r="755" spans="1:4" x14ac:dyDescent="0.3">
      <c r="A755" s="33" t="s">
        <v>26</v>
      </c>
      <c r="B755" s="34">
        <v>45961</v>
      </c>
      <c r="C755">
        <v>1170.3136545656225</v>
      </c>
      <c r="D755" t="s">
        <v>54</v>
      </c>
    </row>
    <row r="756" spans="1:4" x14ac:dyDescent="0.3">
      <c r="A756" s="33" t="s">
        <v>26</v>
      </c>
      <c r="B756" s="34">
        <v>45991</v>
      </c>
      <c r="C756">
        <v>1182.0167911112787</v>
      </c>
      <c r="D756" t="s">
        <v>54</v>
      </c>
    </row>
    <row r="757" spans="1:4" x14ac:dyDescent="0.3">
      <c r="A757" s="33" t="s">
        <v>26</v>
      </c>
      <c r="B757" s="34">
        <v>46022</v>
      </c>
      <c r="C757">
        <v>1193.8369590223915</v>
      </c>
      <c r="D757" t="s">
        <v>54</v>
      </c>
    </row>
    <row r="758" spans="1:4" x14ac:dyDescent="0.3">
      <c r="A758" s="33" t="s">
        <v>27</v>
      </c>
      <c r="B758" s="34">
        <v>44957</v>
      </c>
      <c r="C758">
        <v>1500</v>
      </c>
      <c r="D758" t="s">
        <v>54</v>
      </c>
    </row>
    <row r="759" spans="1:4" x14ac:dyDescent="0.3">
      <c r="A759" s="33" t="s">
        <v>27</v>
      </c>
      <c r="B759" s="34">
        <v>44985</v>
      </c>
      <c r="C759">
        <v>1515</v>
      </c>
      <c r="D759" t="s">
        <v>54</v>
      </c>
    </row>
    <row r="760" spans="1:4" x14ac:dyDescent="0.3">
      <c r="A760" s="33" t="s">
        <v>27</v>
      </c>
      <c r="B760" s="34">
        <v>45016</v>
      </c>
      <c r="C760">
        <v>1530.15</v>
      </c>
      <c r="D760" t="s">
        <v>54</v>
      </c>
    </row>
    <row r="761" spans="1:4" x14ac:dyDescent="0.3">
      <c r="A761" s="33" t="s">
        <v>27</v>
      </c>
      <c r="B761" s="34">
        <v>45046</v>
      </c>
      <c r="C761">
        <v>1545.4514999999999</v>
      </c>
      <c r="D761" t="s">
        <v>54</v>
      </c>
    </row>
    <row r="762" spans="1:4" x14ac:dyDescent="0.3">
      <c r="A762" s="33" t="s">
        <v>27</v>
      </c>
      <c r="B762" s="34">
        <v>45077</v>
      </c>
      <c r="C762">
        <v>1560.9059999999999</v>
      </c>
      <c r="D762" t="s">
        <v>54</v>
      </c>
    </row>
    <row r="763" spans="1:4" x14ac:dyDescent="0.3">
      <c r="A763" s="33" t="s">
        <v>27</v>
      </c>
      <c r="B763" s="34">
        <v>45107</v>
      </c>
      <c r="C763">
        <v>1576.5151000000001</v>
      </c>
      <c r="D763" t="s">
        <v>54</v>
      </c>
    </row>
    <row r="764" spans="1:4" x14ac:dyDescent="0.3">
      <c r="A764" s="33" t="s">
        <v>27</v>
      </c>
      <c r="B764" s="34">
        <v>45138</v>
      </c>
      <c r="C764">
        <v>1592.2801999999999</v>
      </c>
      <c r="D764" t="s">
        <v>54</v>
      </c>
    </row>
    <row r="765" spans="1:4" x14ac:dyDescent="0.3">
      <c r="A765" s="33" t="s">
        <v>27</v>
      </c>
      <c r="B765" s="34">
        <v>45169</v>
      </c>
      <c r="C765">
        <v>1608.203</v>
      </c>
      <c r="D765" t="s">
        <v>54</v>
      </c>
    </row>
    <row r="766" spans="1:4" x14ac:dyDescent="0.3">
      <c r="A766" s="33" t="s">
        <v>27</v>
      </c>
      <c r="B766" s="34">
        <v>45199</v>
      </c>
      <c r="C766">
        <v>1624.2851000000001</v>
      </c>
      <c r="D766" t="s">
        <v>54</v>
      </c>
    </row>
    <row r="767" spans="1:4" x14ac:dyDescent="0.3">
      <c r="A767" s="33" t="s">
        <v>27</v>
      </c>
      <c r="B767" s="34">
        <v>45230</v>
      </c>
      <c r="C767">
        <v>1461.8566000000001</v>
      </c>
      <c r="D767" t="s">
        <v>54</v>
      </c>
    </row>
    <row r="768" spans="1:4" x14ac:dyDescent="0.3">
      <c r="A768" s="33" t="s">
        <v>27</v>
      </c>
      <c r="B768" s="34">
        <v>45260</v>
      </c>
      <c r="C768">
        <v>1476.4751000000001</v>
      </c>
      <c r="D768" t="s">
        <v>54</v>
      </c>
    </row>
    <row r="769" spans="1:4" x14ac:dyDescent="0.3">
      <c r="A769" s="33" t="s">
        <v>27</v>
      </c>
      <c r="B769" s="34">
        <v>45291</v>
      </c>
      <c r="C769">
        <v>1491.2399</v>
      </c>
      <c r="D769" t="s">
        <v>54</v>
      </c>
    </row>
    <row r="770" spans="1:4" x14ac:dyDescent="0.3">
      <c r="A770" s="33" t="s">
        <v>27</v>
      </c>
      <c r="B770" s="34">
        <v>45322</v>
      </c>
      <c r="C770">
        <v>1506.1523</v>
      </c>
      <c r="D770" t="s">
        <v>54</v>
      </c>
    </row>
    <row r="771" spans="1:4" x14ac:dyDescent="0.3">
      <c r="A771" s="33" t="s">
        <v>27</v>
      </c>
      <c r="B771" s="34">
        <v>45351</v>
      </c>
      <c r="C771">
        <v>1521.2138</v>
      </c>
      <c r="D771" t="s">
        <v>54</v>
      </c>
    </row>
    <row r="772" spans="1:4" x14ac:dyDescent="0.3">
      <c r="A772" s="33" t="s">
        <v>27</v>
      </c>
      <c r="B772" s="34">
        <v>45382</v>
      </c>
      <c r="C772">
        <v>1536.4259</v>
      </c>
      <c r="D772" t="s">
        <v>54</v>
      </c>
    </row>
    <row r="773" spans="1:4" x14ac:dyDescent="0.3">
      <c r="A773" s="33" t="s">
        <v>27</v>
      </c>
      <c r="B773" s="34">
        <v>45412</v>
      </c>
      <c r="C773">
        <v>1551.7901999999999</v>
      </c>
      <c r="D773" t="s">
        <v>54</v>
      </c>
    </row>
    <row r="774" spans="1:4" x14ac:dyDescent="0.3">
      <c r="A774" s="33" t="s">
        <v>27</v>
      </c>
      <c r="B774" s="34">
        <v>45443</v>
      </c>
      <c r="C774">
        <v>1396.6112000000001</v>
      </c>
      <c r="D774" t="s">
        <v>54</v>
      </c>
    </row>
    <row r="775" spans="1:4" x14ac:dyDescent="0.3">
      <c r="A775" s="33" t="s">
        <v>27</v>
      </c>
      <c r="B775" s="34">
        <v>45473</v>
      </c>
      <c r="C775">
        <v>1410.5772999999999</v>
      </c>
      <c r="D775" t="s">
        <v>54</v>
      </c>
    </row>
    <row r="776" spans="1:4" x14ac:dyDescent="0.3">
      <c r="A776" s="33" t="s">
        <v>27</v>
      </c>
      <c r="B776" s="34">
        <v>45504</v>
      </c>
      <c r="C776">
        <v>1424.6831</v>
      </c>
      <c r="D776" t="s">
        <v>54</v>
      </c>
    </row>
    <row r="777" spans="1:4" x14ac:dyDescent="0.3">
      <c r="A777" s="33" t="s">
        <v>27</v>
      </c>
      <c r="B777" s="34">
        <v>45535</v>
      </c>
      <c r="C777">
        <v>1438.9299000000001</v>
      </c>
      <c r="D777" t="s">
        <v>54</v>
      </c>
    </row>
    <row r="778" spans="1:4" x14ac:dyDescent="0.3">
      <c r="A778" s="33" t="s">
        <v>27</v>
      </c>
      <c r="B778" s="34">
        <v>45565</v>
      </c>
      <c r="C778">
        <v>1453.3191999999999</v>
      </c>
      <c r="D778" t="s">
        <v>54</v>
      </c>
    </row>
    <row r="779" spans="1:4" x14ac:dyDescent="0.3">
      <c r="A779" s="33" t="s">
        <v>27</v>
      </c>
      <c r="B779" s="34">
        <v>45596</v>
      </c>
      <c r="C779">
        <v>1307.9873</v>
      </c>
      <c r="D779" t="s">
        <v>54</v>
      </c>
    </row>
    <row r="780" spans="1:4" x14ac:dyDescent="0.3">
      <c r="A780" s="33" t="s">
        <v>27</v>
      </c>
      <c r="B780" s="34">
        <v>45626</v>
      </c>
      <c r="C780">
        <v>1321.0671</v>
      </c>
      <c r="D780" t="s">
        <v>54</v>
      </c>
    </row>
    <row r="781" spans="1:4" x14ac:dyDescent="0.3">
      <c r="A781" s="33" t="s">
        <v>27</v>
      </c>
      <c r="B781" s="34">
        <v>45657</v>
      </c>
      <c r="C781">
        <v>1334.2778000000001</v>
      </c>
      <c r="D781" t="s">
        <v>54</v>
      </c>
    </row>
    <row r="782" spans="1:4" x14ac:dyDescent="0.3">
      <c r="A782" s="33" t="s">
        <v>27</v>
      </c>
      <c r="B782" s="34">
        <v>45688</v>
      </c>
      <c r="C782">
        <v>1347.6206</v>
      </c>
      <c r="D782" t="s">
        <v>54</v>
      </c>
    </row>
    <row r="783" spans="1:4" x14ac:dyDescent="0.3">
      <c r="A783" s="33" t="s">
        <v>27</v>
      </c>
      <c r="B783" s="34">
        <v>45716</v>
      </c>
      <c r="C783">
        <v>1361.0968</v>
      </c>
      <c r="D783" t="s">
        <v>54</v>
      </c>
    </row>
    <row r="784" spans="1:4" x14ac:dyDescent="0.3">
      <c r="A784" s="33" t="s">
        <v>27</v>
      </c>
      <c r="B784" s="34">
        <v>45747</v>
      </c>
      <c r="C784">
        <v>1224.9871000000001</v>
      </c>
      <c r="D784" t="s">
        <v>54</v>
      </c>
    </row>
    <row r="785" spans="1:4" x14ac:dyDescent="0.3">
      <c r="A785" s="33" t="s">
        <v>27</v>
      </c>
      <c r="B785" s="34">
        <v>45777</v>
      </c>
      <c r="C785">
        <v>1237.2370000000001</v>
      </c>
      <c r="D785" t="s">
        <v>54</v>
      </c>
    </row>
    <row r="786" spans="1:4" x14ac:dyDescent="0.3">
      <c r="A786" s="33" t="s">
        <v>27</v>
      </c>
      <c r="B786" s="34">
        <v>45808</v>
      </c>
      <c r="C786">
        <v>1249.6094000000001</v>
      </c>
      <c r="D786" t="s">
        <v>54</v>
      </c>
    </row>
    <row r="787" spans="1:4" x14ac:dyDescent="0.3">
      <c r="A787" s="33" t="s">
        <v>27</v>
      </c>
      <c r="B787" s="34">
        <v>45838</v>
      </c>
      <c r="C787">
        <v>1262.1053999999999</v>
      </c>
      <c r="D787" t="s">
        <v>54</v>
      </c>
    </row>
    <row r="788" spans="1:4" x14ac:dyDescent="0.3">
      <c r="A788" s="33" t="s">
        <v>27</v>
      </c>
      <c r="B788" s="34">
        <v>45869</v>
      </c>
      <c r="C788">
        <v>1274.7265</v>
      </c>
      <c r="D788" t="s">
        <v>54</v>
      </c>
    </row>
    <row r="789" spans="1:4" x14ac:dyDescent="0.3">
      <c r="A789" s="33" t="s">
        <v>27</v>
      </c>
      <c r="B789" s="34">
        <v>45900</v>
      </c>
      <c r="C789">
        <v>1287.4738</v>
      </c>
      <c r="D789" t="s">
        <v>54</v>
      </c>
    </row>
    <row r="790" spans="1:4" x14ac:dyDescent="0.3">
      <c r="A790" s="33" t="s">
        <v>27</v>
      </c>
      <c r="B790" s="34">
        <v>45930</v>
      </c>
      <c r="C790">
        <v>1158.7264</v>
      </c>
      <c r="D790" t="s">
        <v>54</v>
      </c>
    </row>
    <row r="791" spans="1:4" x14ac:dyDescent="0.3">
      <c r="A791" s="33" t="s">
        <v>27</v>
      </c>
      <c r="B791" s="34">
        <v>45961</v>
      </c>
      <c r="C791">
        <v>1170.3136999999999</v>
      </c>
      <c r="D791" t="s">
        <v>54</v>
      </c>
    </row>
    <row r="792" spans="1:4" x14ac:dyDescent="0.3">
      <c r="A792" s="33" t="s">
        <v>27</v>
      </c>
      <c r="B792" s="34">
        <v>45991</v>
      </c>
      <c r="C792">
        <v>1182.0168000000001</v>
      </c>
      <c r="D792" t="s">
        <v>54</v>
      </c>
    </row>
    <row r="793" spans="1:4" x14ac:dyDescent="0.3">
      <c r="A793" s="33" t="s">
        <v>27</v>
      </c>
      <c r="B793" s="34">
        <v>46022</v>
      </c>
      <c r="C793">
        <v>1193.837</v>
      </c>
      <c r="D793" t="s">
        <v>54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54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54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54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54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54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54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54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54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54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54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54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54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54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54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54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54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54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54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54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54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54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54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54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54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54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54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54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54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54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54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54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54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54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54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54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54</v>
      </c>
    </row>
    <row r="830" spans="1:4" x14ac:dyDescent="0.3">
      <c r="A830" s="33" t="s">
        <v>29</v>
      </c>
      <c r="B830" s="34">
        <v>44957</v>
      </c>
      <c r="C830">
        <v>8000</v>
      </c>
      <c r="D830" t="s">
        <v>54</v>
      </c>
    </row>
    <row r="831" spans="1:4" x14ac:dyDescent="0.3">
      <c r="A831" s="33" t="s">
        <v>29</v>
      </c>
      <c r="B831" s="34">
        <v>44985</v>
      </c>
      <c r="C831">
        <v>8160</v>
      </c>
      <c r="D831" t="s">
        <v>54</v>
      </c>
    </row>
    <row r="832" spans="1:4" x14ac:dyDescent="0.3">
      <c r="A832" s="33" t="s">
        <v>29</v>
      </c>
      <c r="B832" s="34">
        <v>45016</v>
      </c>
      <c r="C832">
        <v>8323.2000000000007</v>
      </c>
      <c r="D832" t="s">
        <v>54</v>
      </c>
    </row>
    <row r="833" spans="1:4" x14ac:dyDescent="0.3">
      <c r="A833" s="33" t="s">
        <v>29</v>
      </c>
      <c r="B833" s="34">
        <v>45046</v>
      </c>
      <c r="C833">
        <v>8489.6640000000007</v>
      </c>
      <c r="D833" t="s">
        <v>54</v>
      </c>
    </row>
    <row r="834" spans="1:4" x14ac:dyDescent="0.3">
      <c r="A834" s="33" t="s">
        <v>29</v>
      </c>
      <c r="B834" s="34">
        <v>45077</v>
      </c>
      <c r="C834">
        <v>8659.4572800000005</v>
      </c>
      <c r="D834" t="s">
        <v>54</v>
      </c>
    </row>
    <row r="835" spans="1:4" x14ac:dyDescent="0.3">
      <c r="A835" s="33" t="s">
        <v>29</v>
      </c>
      <c r="B835" s="34">
        <v>45107</v>
      </c>
      <c r="C835">
        <v>8832.6464255999999</v>
      </c>
      <c r="D835" t="s">
        <v>54</v>
      </c>
    </row>
    <row r="836" spans="1:4" x14ac:dyDescent="0.3">
      <c r="A836" s="33" t="s">
        <v>29</v>
      </c>
      <c r="B836" s="34">
        <v>45138</v>
      </c>
      <c r="C836">
        <v>7949.3817830400003</v>
      </c>
      <c r="D836" t="s">
        <v>54</v>
      </c>
    </row>
    <row r="837" spans="1:4" x14ac:dyDescent="0.3">
      <c r="A837" s="33" t="s">
        <v>29</v>
      </c>
      <c r="B837" s="34">
        <v>45169</v>
      </c>
      <c r="C837">
        <v>8108.3694187008005</v>
      </c>
      <c r="D837" t="s">
        <v>54</v>
      </c>
    </row>
    <row r="838" spans="1:4" x14ac:dyDescent="0.3">
      <c r="A838" s="33" t="s">
        <v>29</v>
      </c>
      <c r="B838" s="34">
        <v>45199</v>
      </c>
      <c r="C838">
        <v>8270.5368070748173</v>
      </c>
      <c r="D838" t="s">
        <v>54</v>
      </c>
    </row>
    <row r="839" spans="1:4" x14ac:dyDescent="0.3">
      <c r="A839" s="33" t="s">
        <v>29</v>
      </c>
      <c r="B839" s="34">
        <v>45230</v>
      </c>
      <c r="C839">
        <v>8435.9475432163144</v>
      </c>
      <c r="D839" t="s">
        <v>54</v>
      </c>
    </row>
    <row r="840" spans="1:4" x14ac:dyDescent="0.3">
      <c r="A840" s="33" t="s">
        <v>29</v>
      </c>
      <c r="B840" s="34">
        <v>45260</v>
      </c>
      <c r="C840">
        <v>8604.6664940806404</v>
      </c>
      <c r="D840" t="s">
        <v>54</v>
      </c>
    </row>
    <row r="841" spans="1:4" x14ac:dyDescent="0.3">
      <c r="A841" s="33" t="s">
        <v>29</v>
      </c>
      <c r="B841" s="34">
        <v>45291</v>
      </c>
      <c r="C841">
        <v>7744.1998446725765</v>
      </c>
      <c r="D841" t="s">
        <v>54</v>
      </c>
    </row>
    <row r="842" spans="1:4" x14ac:dyDescent="0.3">
      <c r="A842" s="33" t="s">
        <v>29</v>
      </c>
      <c r="B842" s="34">
        <v>45322</v>
      </c>
      <c r="C842">
        <v>7899.0838415660282</v>
      </c>
      <c r="D842" t="s">
        <v>54</v>
      </c>
    </row>
    <row r="843" spans="1:4" x14ac:dyDescent="0.3">
      <c r="A843" s="33" t="s">
        <v>29</v>
      </c>
      <c r="B843" s="34">
        <v>45351</v>
      </c>
      <c r="C843">
        <v>8057.0655183973486</v>
      </c>
      <c r="D843" t="s">
        <v>54</v>
      </c>
    </row>
    <row r="844" spans="1:4" x14ac:dyDescent="0.3">
      <c r="A844" s="33" t="s">
        <v>29</v>
      </c>
      <c r="B844" s="34">
        <v>45382</v>
      </c>
      <c r="C844">
        <v>8218.2068287652965</v>
      </c>
      <c r="D844" t="s">
        <v>54</v>
      </c>
    </row>
    <row r="845" spans="1:4" x14ac:dyDescent="0.3">
      <c r="A845" s="33" t="s">
        <v>29</v>
      </c>
      <c r="B845" s="34">
        <v>45412</v>
      </c>
      <c r="C845">
        <v>8382.5709653406029</v>
      </c>
      <c r="D845" t="s">
        <v>54</v>
      </c>
    </row>
    <row r="846" spans="1:4" x14ac:dyDescent="0.3">
      <c r="A846" s="33" t="s">
        <v>29</v>
      </c>
      <c r="B846" s="34">
        <v>45443</v>
      </c>
      <c r="C846">
        <v>8550.2223846474153</v>
      </c>
      <c r="D846" t="s">
        <v>54</v>
      </c>
    </row>
    <row r="847" spans="1:4" x14ac:dyDescent="0.3">
      <c r="A847" s="33" t="s">
        <v>29</v>
      </c>
      <c r="B847" s="34">
        <v>45473</v>
      </c>
      <c r="C847">
        <v>8721.2268323403641</v>
      </c>
      <c r="D847" t="s">
        <v>54</v>
      </c>
    </row>
    <row r="848" spans="1:4" x14ac:dyDescent="0.3">
      <c r="A848" s="33" t="s">
        <v>29</v>
      </c>
      <c r="B848" s="34">
        <v>45504</v>
      </c>
      <c r="C848">
        <v>7849.1041491063279</v>
      </c>
      <c r="D848" t="s">
        <v>54</v>
      </c>
    </row>
    <row r="849" spans="1:4" x14ac:dyDescent="0.3">
      <c r="A849" s="33" t="s">
        <v>29</v>
      </c>
      <c r="B849" s="34">
        <v>45535</v>
      </c>
      <c r="C849">
        <v>8006.0862320884544</v>
      </c>
      <c r="D849" t="s">
        <v>54</v>
      </c>
    </row>
    <row r="850" spans="1:4" x14ac:dyDescent="0.3">
      <c r="A850" s="33" t="s">
        <v>29</v>
      </c>
      <c r="B850" s="34">
        <v>45565</v>
      </c>
      <c r="C850">
        <v>8166.2079567302235</v>
      </c>
      <c r="D850" t="s">
        <v>54</v>
      </c>
    </row>
    <row r="851" spans="1:4" x14ac:dyDescent="0.3">
      <c r="A851" s="33" t="s">
        <v>29</v>
      </c>
      <c r="B851" s="34">
        <v>45596</v>
      </c>
      <c r="C851">
        <v>8329.5321158648276</v>
      </c>
      <c r="D851" t="s">
        <v>54</v>
      </c>
    </row>
    <row r="852" spans="1:4" x14ac:dyDescent="0.3">
      <c r="A852" s="33" t="s">
        <v>29</v>
      </c>
      <c r="B852" s="34">
        <v>45626</v>
      </c>
      <c r="C852">
        <v>8496.122758182124</v>
      </c>
      <c r="D852" t="s">
        <v>54</v>
      </c>
    </row>
    <row r="853" spans="1:4" x14ac:dyDescent="0.3">
      <c r="A853" s="33" t="s">
        <v>29</v>
      </c>
      <c r="B853" s="34">
        <v>45657</v>
      </c>
      <c r="C853">
        <v>8666.0452133457675</v>
      </c>
      <c r="D853" t="s">
        <v>54</v>
      </c>
    </row>
    <row r="854" spans="1:4" x14ac:dyDescent="0.3">
      <c r="A854" s="33" t="s">
        <v>29</v>
      </c>
      <c r="B854" s="34">
        <v>45688</v>
      </c>
      <c r="C854">
        <v>8839.3661176126825</v>
      </c>
      <c r="D854" t="s">
        <v>54</v>
      </c>
    </row>
    <row r="855" spans="1:4" x14ac:dyDescent="0.3">
      <c r="A855" s="33" t="s">
        <v>29</v>
      </c>
      <c r="B855" s="34">
        <v>45716</v>
      </c>
      <c r="C855">
        <v>7955.4295058514144</v>
      </c>
      <c r="D855" t="s">
        <v>54</v>
      </c>
    </row>
    <row r="856" spans="1:4" x14ac:dyDescent="0.3">
      <c r="A856" s="33" t="s">
        <v>29</v>
      </c>
      <c r="B856" s="34">
        <v>45747</v>
      </c>
      <c r="C856">
        <v>8114.5380959684426</v>
      </c>
      <c r="D856" t="s">
        <v>54</v>
      </c>
    </row>
    <row r="857" spans="1:4" x14ac:dyDescent="0.3">
      <c r="A857" s="33" t="s">
        <v>29</v>
      </c>
      <c r="B857" s="34">
        <v>45777</v>
      </c>
      <c r="C857">
        <v>8276.828857887811</v>
      </c>
      <c r="D857" t="s">
        <v>54</v>
      </c>
    </row>
    <row r="858" spans="1:4" x14ac:dyDescent="0.3">
      <c r="A858" s="33" t="s">
        <v>29</v>
      </c>
      <c r="B858" s="34">
        <v>45808</v>
      </c>
      <c r="C858">
        <v>8442.3654350455672</v>
      </c>
      <c r="D858" t="s">
        <v>54</v>
      </c>
    </row>
    <row r="859" spans="1:4" x14ac:dyDescent="0.3">
      <c r="A859" s="33" t="s">
        <v>29</v>
      </c>
      <c r="B859" s="34">
        <v>45838</v>
      </c>
      <c r="C859">
        <v>8611.2127437464787</v>
      </c>
      <c r="D859" t="s">
        <v>54</v>
      </c>
    </row>
    <row r="860" spans="1:4" x14ac:dyDescent="0.3">
      <c r="A860" s="33" t="s">
        <v>29</v>
      </c>
      <c r="B860" s="34">
        <v>45869</v>
      </c>
      <c r="C860">
        <v>8783.4369986214078</v>
      </c>
      <c r="D860" t="s">
        <v>54</v>
      </c>
    </row>
    <row r="861" spans="1:4" x14ac:dyDescent="0.3">
      <c r="A861" s="33" t="s">
        <v>29</v>
      </c>
      <c r="B861" s="34">
        <v>45900</v>
      </c>
      <c r="C861">
        <v>7905.0932987592669</v>
      </c>
      <c r="D861" t="s">
        <v>54</v>
      </c>
    </row>
    <row r="862" spans="1:4" x14ac:dyDescent="0.3">
      <c r="A862" s="33" t="s">
        <v>29</v>
      </c>
      <c r="B862" s="34">
        <v>45930</v>
      </c>
      <c r="C862">
        <v>8063.1951647344522</v>
      </c>
      <c r="D862" t="s">
        <v>54</v>
      </c>
    </row>
    <row r="863" spans="1:4" x14ac:dyDescent="0.3">
      <c r="A863" s="33" t="s">
        <v>29</v>
      </c>
      <c r="B863" s="34">
        <v>45961</v>
      </c>
      <c r="C863">
        <v>8224.4590680291421</v>
      </c>
      <c r="D863" t="s">
        <v>54</v>
      </c>
    </row>
    <row r="864" spans="1:4" x14ac:dyDescent="0.3">
      <c r="A864" s="33" t="s">
        <v>29</v>
      </c>
      <c r="B864" s="34">
        <v>45991</v>
      </c>
      <c r="C864">
        <v>8388.9482493897249</v>
      </c>
      <c r="D864" t="s">
        <v>54</v>
      </c>
    </row>
    <row r="865" spans="1:4" x14ac:dyDescent="0.3">
      <c r="A865" s="33" t="s">
        <v>29</v>
      </c>
      <c r="B865" s="34">
        <v>46022</v>
      </c>
      <c r="C865">
        <v>8556.727214377519</v>
      </c>
      <c r="D865" t="s">
        <v>54</v>
      </c>
    </row>
    <row r="866" spans="1:4" x14ac:dyDescent="0.3">
      <c r="A866" s="33" t="s">
        <v>30</v>
      </c>
      <c r="B866" s="34">
        <v>44957</v>
      </c>
      <c r="C866">
        <v>918</v>
      </c>
      <c r="D866" t="s">
        <v>54</v>
      </c>
    </row>
    <row r="867" spans="1:4" x14ac:dyDescent="0.3">
      <c r="A867" s="33" t="s">
        <v>30</v>
      </c>
      <c r="B867" s="34">
        <v>44985</v>
      </c>
      <c r="C867">
        <v>954.72</v>
      </c>
      <c r="D867" t="s">
        <v>54</v>
      </c>
    </row>
    <row r="868" spans="1:4" x14ac:dyDescent="0.3">
      <c r="A868" s="33" t="s">
        <v>30</v>
      </c>
      <c r="B868" s="34">
        <v>45016</v>
      </c>
      <c r="C868">
        <v>992.90880000000004</v>
      </c>
      <c r="D868" t="s">
        <v>54</v>
      </c>
    </row>
    <row r="869" spans="1:4" x14ac:dyDescent="0.3">
      <c r="A869" s="33" t="s">
        <v>30</v>
      </c>
      <c r="B869" s="34">
        <v>45046</v>
      </c>
      <c r="C869">
        <v>893.61792000000003</v>
      </c>
      <c r="D869" t="s">
        <v>54</v>
      </c>
    </row>
    <row r="870" spans="1:4" x14ac:dyDescent="0.3">
      <c r="A870" s="33" t="s">
        <v>30</v>
      </c>
      <c r="B870" s="34">
        <v>45077</v>
      </c>
      <c r="C870">
        <v>929.36263680000002</v>
      </c>
      <c r="D870" t="s">
        <v>54</v>
      </c>
    </row>
    <row r="871" spans="1:4" x14ac:dyDescent="0.3">
      <c r="A871" s="33" t="s">
        <v>30</v>
      </c>
      <c r="B871" s="34">
        <v>45107</v>
      </c>
      <c r="C871">
        <v>966.5371422720001</v>
      </c>
      <c r="D871" t="s">
        <v>54</v>
      </c>
    </row>
    <row r="872" spans="1:4" x14ac:dyDescent="0.3">
      <c r="A872" s="33" t="s">
        <v>30</v>
      </c>
      <c r="B872" s="34">
        <v>45138</v>
      </c>
      <c r="C872">
        <v>1005.1986279628801</v>
      </c>
      <c r="D872" t="s">
        <v>54</v>
      </c>
    </row>
    <row r="873" spans="1:4" x14ac:dyDescent="0.3">
      <c r="A873" s="33" t="s">
        <v>30</v>
      </c>
      <c r="B873" s="34">
        <v>45169</v>
      </c>
      <c r="C873">
        <v>1045.4065730813954</v>
      </c>
      <c r="D873" t="s">
        <v>54</v>
      </c>
    </row>
    <row r="874" spans="1:4" x14ac:dyDescent="0.3">
      <c r="A874" s="33" t="s">
        <v>30</v>
      </c>
      <c r="B874" s="34">
        <v>45199</v>
      </c>
      <c r="C874">
        <v>1087.2228360046513</v>
      </c>
      <c r="D874" t="s">
        <v>54</v>
      </c>
    </row>
    <row r="875" spans="1:4" x14ac:dyDescent="0.3">
      <c r="A875" s="33" t="s">
        <v>30</v>
      </c>
      <c r="B875" s="34">
        <v>45230</v>
      </c>
      <c r="C875">
        <v>1130.7117494448373</v>
      </c>
      <c r="D875" t="s">
        <v>54</v>
      </c>
    </row>
    <row r="876" spans="1:4" x14ac:dyDescent="0.3">
      <c r="A876" s="33" t="s">
        <v>30</v>
      </c>
      <c r="B876" s="34">
        <v>45260</v>
      </c>
      <c r="C876">
        <v>1175.9402194226309</v>
      </c>
      <c r="D876" t="s">
        <v>54</v>
      </c>
    </row>
    <row r="877" spans="1:4" x14ac:dyDescent="0.3">
      <c r="A877" s="33" t="s">
        <v>30</v>
      </c>
      <c r="B877" s="34">
        <v>45291</v>
      </c>
      <c r="C877">
        <v>1222.9778281995361</v>
      </c>
      <c r="D877" t="s">
        <v>54</v>
      </c>
    </row>
    <row r="878" spans="1:4" x14ac:dyDescent="0.3">
      <c r="A878" s="33" t="s">
        <v>30</v>
      </c>
      <c r="B878" s="34">
        <v>45322</v>
      </c>
      <c r="C878">
        <v>1271.8969413275177</v>
      </c>
      <c r="D878" t="s">
        <v>54</v>
      </c>
    </row>
    <row r="879" spans="1:4" x14ac:dyDescent="0.3">
      <c r="A879" s="33" t="s">
        <v>30</v>
      </c>
      <c r="B879" s="34">
        <v>45351</v>
      </c>
      <c r="C879">
        <v>1144.7072471947658</v>
      </c>
      <c r="D879" t="s">
        <v>54</v>
      </c>
    </row>
    <row r="880" spans="1:4" x14ac:dyDescent="0.3">
      <c r="A880" s="33" t="s">
        <v>30</v>
      </c>
      <c r="B880" s="34">
        <v>45382</v>
      </c>
      <c r="C880">
        <v>1190.4955370825564</v>
      </c>
      <c r="D880" t="s">
        <v>54</v>
      </c>
    </row>
    <row r="881" spans="1:4" x14ac:dyDescent="0.3">
      <c r="A881" s="33" t="s">
        <v>30</v>
      </c>
      <c r="B881" s="34">
        <v>45412</v>
      </c>
      <c r="C881">
        <v>1238.1153585658587</v>
      </c>
      <c r="D881" t="s">
        <v>54</v>
      </c>
    </row>
    <row r="882" spans="1:4" x14ac:dyDescent="0.3">
      <c r="A882" s="33" t="s">
        <v>30</v>
      </c>
      <c r="B882" s="34">
        <v>45443</v>
      </c>
      <c r="C882">
        <v>1287.6399729084931</v>
      </c>
      <c r="D882" t="s">
        <v>54</v>
      </c>
    </row>
    <row r="883" spans="1:4" x14ac:dyDescent="0.3">
      <c r="A883" s="33" t="s">
        <v>30</v>
      </c>
      <c r="B883" s="34">
        <v>45473</v>
      </c>
      <c r="C883">
        <v>1339.1455718248328</v>
      </c>
      <c r="D883" t="s">
        <v>54</v>
      </c>
    </row>
    <row r="884" spans="1:4" x14ac:dyDescent="0.3">
      <c r="A884" s="33" t="s">
        <v>30</v>
      </c>
      <c r="B884" s="34">
        <v>45504</v>
      </c>
      <c r="C884">
        <v>1392.7113946978261</v>
      </c>
      <c r="D884" t="s">
        <v>54</v>
      </c>
    </row>
    <row r="885" spans="1:4" x14ac:dyDescent="0.3">
      <c r="A885" s="33" t="s">
        <v>30</v>
      </c>
      <c r="B885" s="34">
        <v>45535</v>
      </c>
      <c r="C885">
        <v>1448.4198504857393</v>
      </c>
      <c r="D885" t="s">
        <v>54</v>
      </c>
    </row>
    <row r="886" spans="1:4" x14ac:dyDescent="0.3">
      <c r="A886" s="33" t="s">
        <v>30</v>
      </c>
      <c r="B886" s="34">
        <v>45565</v>
      </c>
      <c r="C886">
        <v>1303.5778654371654</v>
      </c>
      <c r="D886" t="s">
        <v>54</v>
      </c>
    </row>
    <row r="887" spans="1:4" x14ac:dyDescent="0.3">
      <c r="A887" s="33" t="s">
        <v>30</v>
      </c>
      <c r="B887" s="34">
        <v>45596</v>
      </c>
      <c r="C887">
        <v>1355.720980054652</v>
      </c>
      <c r="D887" t="s">
        <v>54</v>
      </c>
    </row>
    <row r="888" spans="1:4" x14ac:dyDescent="0.3">
      <c r="A888" s="33" t="s">
        <v>30</v>
      </c>
      <c r="B888" s="34">
        <v>45626</v>
      </c>
      <c r="C888">
        <v>1409.9498192568383</v>
      </c>
      <c r="D888" t="s">
        <v>54</v>
      </c>
    </row>
    <row r="889" spans="1:4" x14ac:dyDescent="0.3">
      <c r="A889" s="33" t="s">
        <v>30</v>
      </c>
      <c r="B889" s="34">
        <v>45657</v>
      </c>
      <c r="C889">
        <v>1466.3478120271118</v>
      </c>
      <c r="D889" t="s">
        <v>54</v>
      </c>
    </row>
    <row r="890" spans="1:4" x14ac:dyDescent="0.3">
      <c r="A890" s="33" t="s">
        <v>30</v>
      </c>
      <c r="B890" s="34">
        <v>45688</v>
      </c>
      <c r="C890">
        <v>1525.0017245081963</v>
      </c>
      <c r="D890" t="s">
        <v>54</v>
      </c>
    </row>
    <row r="891" spans="1:4" x14ac:dyDescent="0.3">
      <c r="A891" s="33" t="s">
        <v>30</v>
      </c>
      <c r="B891" s="34">
        <v>45716</v>
      </c>
      <c r="C891">
        <v>1586.0017934885241</v>
      </c>
      <c r="D891" t="s">
        <v>54</v>
      </c>
    </row>
    <row r="892" spans="1:4" x14ac:dyDescent="0.3">
      <c r="A892" s="33" t="s">
        <v>30</v>
      </c>
      <c r="B892" s="34">
        <v>45747</v>
      </c>
      <c r="C892">
        <v>1649.4418652280651</v>
      </c>
      <c r="D892" t="s">
        <v>54</v>
      </c>
    </row>
    <row r="893" spans="1:4" x14ac:dyDescent="0.3">
      <c r="A893" s="33" t="s">
        <v>30</v>
      </c>
      <c r="B893" s="34">
        <v>45777</v>
      </c>
      <c r="C893">
        <v>1484.4976787052587</v>
      </c>
      <c r="D893" t="s">
        <v>54</v>
      </c>
    </row>
    <row r="894" spans="1:4" x14ac:dyDescent="0.3">
      <c r="A894" s="33" t="s">
        <v>30</v>
      </c>
      <c r="B894" s="34">
        <v>45808</v>
      </c>
      <c r="C894">
        <v>1543.8775858534691</v>
      </c>
      <c r="D894" t="s">
        <v>54</v>
      </c>
    </row>
    <row r="895" spans="1:4" x14ac:dyDescent="0.3">
      <c r="A895" s="33" t="s">
        <v>30</v>
      </c>
      <c r="B895" s="34">
        <v>45838</v>
      </c>
      <c r="C895">
        <v>1605.6326892876079</v>
      </c>
      <c r="D895" t="s">
        <v>54</v>
      </c>
    </row>
    <row r="896" spans="1:4" x14ac:dyDescent="0.3">
      <c r="A896" s="33" t="s">
        <v>30</v>
      </c>
      <c r="B896" s="34">
        <v>45869</v>
      </c>
      <c r="C896">
        <v>1445.0694203588471</v>
      </c>
      <c r="D896" t="s">
        <v>54</v>
      </c>
    </row>
    <row r="897" spans="1:4" x14ac:dyDescent="0.3">
      <c r="A897" s="33" t="s">
        <v>30</v>
      </c>
      <c r="B897" s="34">
        <v>45900</v>
      </c>
      <c r="C897">
        <v>1502.8721971732011</v>
      </c>
      <c r="D897" t="s">
        <v>54</v>
      </c>
    </row>
    <row r="898" spans="1:4" x14ac:dyDescent="0.3">
      <c r="A898" s="33" t="s">
        <v>30</v>
      </c>
      <c r="B898" s="34">
        <v>45930</v>
      </c>
      <c r="C898">
        <v>1562.9870850601292</v>
      </c>
      <c r="D898" t="s">
        <v>54</v>
      </c>
    </row>
    <row r="899" spans="1:4" x14ac:dyDescent="0.3">
      <c r="A899" s="33" t="s">
        <v>30</v>
      </c>
      <c r="B899" s="34">
        <v>45961</v>
      </c>
      <c r="C899">
        <v>1625.5065684625345</v>
      </c>
      <c r="D899" t="s">
        <v>54</v>
      </c>
    </row>
    <row r="900" spans="1:4" x14ac:dyDescent="0.3">
      <c r="A900" s="33" t="s">
        <v>30</v>
      </c>
      <c r="B900" s="34">
        <v>45991</v>
      </c>
      <c r="C900">
        <v>1462.9559116162811</v>
      </c>
      <c r="D900" t="s">
        <v>54</v>
      </c>
    </row>
    <row r="901" spans="1:4" x14ac:dyDescent="0.3">
      <c r="A901" s="33" t="s">
        <v>30</v>
      </c>
      <c r="B901" s="34">
        <v>46022</v>
      </c>
      <c r="C901">
        <v>1521.4741480809325</v>
      </c>
      <c r="D901" t="s">
        <v>54</v>
      </c>
    </row>
    <row r="902" spans="1:4" x14ac:dyDescent="0.3">
      <c r="A902" s="33" t="s">
        <v>31</v>
      </c>
      <c r="B902" s="34">
        <v>44957</v>
      </c>
      <c r="C902">
        <v>800</v>
      </c>
      <c r="D902" t="s">
        <v>54</v>
      </c>
    </row>
    <row r="903" spans="1:4" x14ac:dyDescent="0.3">
      <c r="A903" s="33" t="s">
        <v>31</v>
      </c>
      <c r="B903" s="34">
        <v>44985</v>
      </c>
      <c r="C903">
        <v>832</v>
      </c>
      <c r="D903" t="s">
        <v>54</v>
      </c>
    </row>
    <row r="904" spans="1:4" x14ac:dyDescent="0.3">
      <c r="A904" s="33" t="s">
        <v>31</v>
      </c>
      <c r="B904" s="34">
        <v>45016</v>
      </c>
      <c r="C904">
        <v>865.28</v>
      </c>
      <c r="D904" t="s">
        <v>54</v>
      </c>
    </row>
    <row r="905" spans="1:4" x14ac:dyDescent="0.3">
      <c r="A905" s="33" t="s">
        <v>31</v>
      </c>
      <c r="B905" s="34">
        <v>45046</v>
      </c>
      <c r="C905">
        <v>899.89120000000003</v>
      </c>
      <c r="D905" t="s">
        <v>54</v>
      </c>
    </row>
    <row r="906" spans="1:4" x14ac:dyDescent="0.3">
      <c r="A906" s="33" t="s">
        <v>31</v>
      </c>
      <c r="B906" s="34">
        <v>45077</v>
      </c>
      <c r="C906">
        <v>935.8868480000001</v>
      </c>
      <c r="D906" t="s">
        <v>54</v>
      </c>
    </row>
    <row r="907" spans="1:4" x14ac:dyDescent="0.3">
      <c r="A907" s="33" t="s">
        <v>31</v>
      </c>
      <c r="B907" s="34">
        <v>45107</v>
      </c>
      <c r="C907">
        <v>973.32232192000015</v>
      </c>
      <c r="D907" t="s">
        <v>54</v>
      </c>
    </row>
    <row r="908" spans="1:4" x14ac:dyDescent="0.3">
      <c r="A908" s="33" t="s">
        <v>31</v>
      </c>
      <c r="B908" s="34">
        <v>45138</v>
      </c>
      <c r="C908">
        <v>1012.2552147968001</v>
      </c>
      <c r="D908" t="s">
        <v>54</v>
      </c>
    </row>
    <row r="909" spans="1:4" x14ac:dyDescent="0.3">
      <c r="A909" s="33" t="s">
        <v>31</v>
      </c>
      <c r="B909" s="34">
        <v>45169</v>
      </c>
      <c r="C909">
        <v>1052.7454233886722</v>
      </c>
      <c r="D909" t="s">
        <v>54</v>
      </c>
    </row>
    <row r="910" spans="1:4" x14ac:dyDescent="0.3">
      <c r="A910" s="33" t="s">
        <v>31</v>
      </c>
      <c r="B910" s="34">
        <v>45199</v>
      </c>
      <c r="C910">
        <v>1094.855240324219</v>
      </c>
      <c r="D910" t="s">
        <v>54</v>
      </c>
    </row>
    <row r="911" spans="1:4" x14ac:dyDescent="0.3">
      <c r="A911" s="33" t="s">
        <v>31</v>
      </c>
      <c r="B911" s="34">
        <v>45230</v>
      </c>
      <c r="C911">
        <v>1138.6494499371879</v>
      </c>
      <c r="D911" t="s">
        <v>54</v>
      </c>
    </row>
    <row r="912" spans="1:4" x14ac:dyDescent="0.3">
      <c r="A912" s="33" t="s">
        <v>31</v>
      </c>
      <c r="B912" s="34">
        <v>45260</v>
      </c>
      <c r="C912">
        <v>1184.1954279346755</v>
      </c>
      <c r="D912" t="s">
        <v>54</v>
      </c>
    </row>
    <row r="913" spans="1:4" x14ac:dyDescent="0.3">
      <c r="A913" s="33" t="s">
        <v>31</v>
      </c>
      <c r="B913" s="34">
        <v>45291</v>
      </c>
      <c r="C913">
        <v>1231.5632450520627</v>
      </c>
      <c r="D913" t="s">
        <v>54</v>
      </c>
    </row>
    <row r="914" spans="1:4" x14ac:dyDescent="0.3">
      <c r="A914" s="33" t="s">
        <v>31</v>
      </c>
      <c r="B914" s="34">
        <v>45322</v>
      </c>
      <c r="C914">
        <v>1280.8257748541453</v>
      </c>
      <c r="D914" t="s">
        <v>54</v>
      </c>
    </row>
    <row r="915" spans="1:4" x14ac:dyDescent="0.3">
      <c r="A915" s="33" t="s">
        <v>31</v>
      </c>
      <c r="B915" s="34">
        <v>45351</v>
      </c>
      <c r="C915">
        <v>1332.0588058483111</v>
      </c>
      <c r="D915" t="s">
        <v>54</v>
      </c>
    </row>
    <row r="916" spans="1:4" x14ac:dyDescent="0.3">
      <c r="A916" s="33" t="s">
        <v>31</v>
      </c>
      <c r="B916" s="34">
        <v>45382</v>
      </c>
      <c r="C916">
        <v>1385.3411580822435</v>
      </c>
      <c r="D916" t="s">
        <v>54</v>
      </c>
    </row>
    <row r="917" spans="1:4" x14ac:dyDescent="0.3">
      <c r="A917" s="33" t="s">
        <v>31</v>
      </c>
      <c r="B917" s="34">
        <v>45412</v>
      </c>
      <c r="C917">
        <v>1440.7548044055334</v>
      </c>
      <c r="D917" t="s">
        <v>54</v>
      </c>
    </row>
    <row r="918" spans="1:4" x14ac:dyDescent="0.3">
      <c r="A918" s="33" t="s">
        <v>31</v>
      </c>
      <c r="B918" s="34">
        <v>45443</v>
      </c>
      <c r="C918">
        <v>1498.3849965817549</v>
      </c>
      <c r="D918" t="s">
        <v>54</v>
      </c>
    </row>
    <row r="919" spans="1:4" x14ac:dyDescent="0.3">
      <c r="A919" s="33" t="s">
        <v>31</v>
      </c>
      <c r="B919" s="34">
        <v>45473</v>
      </c>
      <c r="C919">
        <v>1558.3203964450252</v>
      </c>
      <c r="D919" t="s">
        <v>54</v>
      </c>
    </row>
    <row r="920" spans="1:4" x14ac:dyDescent="0.3">
      <c r="A920" s="33" t="s">
        <v>31</v>
      </c>
      <c r="B920" s="34">
        <v>45504</v>
      </c>
      <c r="C920">
        <v>1620.6532123028262</v>
      </c>
      <c r="D920" t="s">
        <v>54</v>
      </c>
    </row>
    <row r="921" spans="1:4" x14ac:dyDescent="0.3">
      <c r="A921" s="33" t="s">
        <v>31</v>
      </c>
      <c r="B921" s="34">
        <v>45535</v>
      </c>
      <c r="C921">
        <v>1685.4793407949394</v>
      </c>
      <c r="D921" t="s">
        <v>54</v>
      </c>
    </row>
    <row r="922" spans="1:4" x14ac:dyDescent="0.3">
      <c r="A922" s="33" t="s">
        <v>31</v>
      </c>
      <c r="B922" s="34">
        <v>45565</v>
      </c>
      <c r="C922">
        <v>1752.8985144267369</v>
      </c>
      <c r="D922" t="s">
        <v>54</v>
      </c>
    </row>
    <row r="923" spans="1:4" x14ac:dyDescent="0.3">
      <c r="A923" s="33" t="s">
        <v>31</v>
      </c>
      <c r="B923" s="34">
        <v>45596</v>
      </c>
      <c r="C923">
        <v>1823.0144550038065</v>
      </c>
      <c r="D923" t="s">
        <v>54</v>
      </c>
    </row>
    <row r="924" spans="1:4" x14ac:dyDescent="0.3">
      <c r="A924" s="33" t="s">
        <v>31</v>
      </c>
      <c r="B924" s="34">
        <v>45626</v>
      </c>
      <c r="C924">
        <v>1895.9350332039587</v>
      </c>
      <c r="D924" t="s">
        <v>54</v>
      </c>
    </row>
    <row r="925" spans="1:4" x14ac:dyDescent="0.3">
      <c r="A925" s="33" t="s">
        <v>31</v>
      </c>
      <c r="B925" s="34">
        <v>45657</v>
      </c>
      <c r="C925">
        <v>1971.7724345321171</v>
      </c>
      <c r="D925" t="s">
        <v>54</v>
      </c>
    </row>
    <row r="926" spans="1:4" x14ac:dyDescent="0.3">
      <c r="A926" s="33" t="s">
        <v>31</v>
      </c>
      <c r="B926" s="34">
        <v>45688</v>
      </c>
      <c r="C926">
        <v>2050.6433319134021</v>
      </c>
      <c r="D926" t="s">
        <v>54</v>
      </c>
    </row>
    <row r="927" spans="1:4" x14ac:dyDescent="0.3">
      <c r="A927" s="33" t="s">
        <v>31</v>
      </c>
      <c r="B927" s="34">
        <v>45716</v>
      </c>
      <c r="C927">
        <v>2132.6690651899385</v>
      </c>
      <c r="D927" t="s">
        <v>54</v>
      </c>
    </row>
    <row r="928" spans="1:4" x14ac:dyDescent="0.3">
      <c r="A928" s="33" t="s">
        <v>31</v>
      </c>
      <c r="B928" s="34">
        <v>45747</v>
      </c>
      <c r="C928">
        <v>2217.9758277975361</v>
      </c>
      <c r="D928" t="s">
        <v>54</v>
      </c>
    </row>
    <row r="929" spans="1:4" x14ac:dyDescent="0.3">
      <c r="A929" s="33" t="s">
        <v>31</v>
      </c>
      <c r="B929" s="34">
        <v>45777</v>
      </c>
      <c r="C929">
        <v>2306.6948609094375</v>
      </c>
      <c r="D929" t="s">
        <v>54</v>
      </c>
    </row>
    <row r="930" spans="1:4" x14ac:dyDescent="0.3">
      <c r="A930" s="33" t="s">
        <v>31</v>
      </c>
      <c r="B930" s="34">
        <v>45808</v>
      </c>
      <c r="C930">
        <v>2398.9626553458152</v>
      </c>
      <c r="D930" t="s">
        <v>54</v>
      </c>
    </row>
    <row r="931" spans="1:4" x14ac:dyDescent="0.3">
      <c r="A931" s="33" t="s">
        <v>31</v>
      </c>
      <c r="B931" s="34">
        <v>45838</v>
      </c>
      <c r="C931">
        <v>2494.9211615596478</v>
      </c>
      <c r="D931" t="s">
        <v>54</v>
      </c>
    </row>
    <row r="932" spans="1:4" x14ac:dyDescent="0.3">
      <c r="A932" s="33" t="s">
        <v>31</v>
      </c>
      <c r="B932" s="34">
        <v>45869</v>
      </c>
      <c r="C932">
        <v>2594.7180080220337</v>
      </c>
      <c r="D932" t="s">
        <v>54</v>
      </c>
    </row>
    <row r="933" spans="1:4" x14ac:dyDescent="0.3">
      <c r="A933" s="33" t="s">
        <v>31</v>
      </c>
      <c r="B933" s="34">
        <v>45900</v>
      </c>
      <c r="C933">
        <v>2698.5067283429153</v>
      </c>
      <c r="D933" t="s">
        <v>54</v>
      </c>
    </row>
    <row r="934" spans="1:4" x14ac:dyDescent="0.3">
      <c r="A934" s="33" t="s">
        <v>31</v>
      </c>
      <c r="B934" s="34">
        <v>45930</v>
      </c>
      <c r="C934">
        <v>2806.4469974766321</v>
      </c>
      <c r="D934" t="s">
        <v>54</v>
      </c>
    </row>
    <row r="935" spans="1:4" x14ac:dyDescent="0.3">
      <c r="A935" s="33" t="s">
        <v>31</v>
      </c>
      <c r="B935" s="34">
        <v>45961</v>
      </c>
      <c r="C935">
        <v>2918.7048773756974</v>
      </c>
      <c r="D935" t="s">
        <v>54</v>
      </c>
    </row>
    <row r="936" spans="1:4" x14ac:dyDescent="0.3">
      <c r="A936" s="33" t="s">
        <v>31</v>
      </c>
      <c r="B936" s="34">
        <v>45991</v>
      </c>
      <c r="C936">
        <v>3035.4530724707256</v>
      </c>
      <c r="D936" t="s">
        <v>54</v>
      </c>
    </row>
    <row r="937" spans="1:4" x14ac:dyDescent="0.3">
      <c r="A937" s="33" t="s">
        <v>31</v>
      </c>
      <c r="B937" s="34">
        <v>46022</v>
      </c>
      <c r="C937">
        <v>3156.8711953695547</v>
      </c>
      <c r="D937" t="s">
        <v>54</v>
      </c>
    </row>
    <row r="938" spans="1:4" x14ac:dyDescent="0.3">
      <c r="A938" s="33" t="s">
        <v>32</v>
      </c>
      <c r="B938" s="34">
        <v>44957</v>
      </c>
      <c r="C938">
        <v>57.375</v>
      </c>
      <c r="D938" t="s">
        <v>54</v>
      </c>
    </row>
    <row r="939" spans="1:4" x14ac:dyDescent="0.3">
      <c r="A939" s="33" t="s">
        <v>32</v>
      </c>
      <c r="B939" s="34">
        <v>44985</v>
      </c>
      <c r="C939">
        <v>59.67</v>
      </c>
      <c r="D939" t="s">
        <v>54</v>
      </c>
    </row>
    <row r="940" spans="1:4" x14ac:dyDescent="0.3">
      <c r="A940" s="33" t="s">
        <v>32</v>
      </c>
      <c r="B940" s="34">
        <v>45016</v>
      </c>
      <c r="C940">
        <v>62.056800000000003</v>
      </c>
      <c r="D940" t="s">
        <v>54</v>
      </c>
    </row>
    <row r="941" spans="1:4" x14ac:dyDescent="0.3">
      <c r="A941" s="33" t="s">
        <v>32</v>
      </c>
      <c r="B941" s="34">
        <v>45046</v>
      </c>
      <c r="C941">
        <v>64.539072000000004</v>
      </c>
      <c r="D941" t="s">
        <v>54</v>
      </c>
    </row>
    <row r="942" spans="1:4" x14ac:dyDescent="0.3">
      <c r="A942" s="33" t="s">
        <v>32</v>
      </c>
      <c r="B942" s="34">
        <v>45077</v>
      </c>
      <c r="C942">
        <v>67.120634880000011</v>
      </c>
      <c r="D942" t="s">
        <v>54</v>
      </c>
    </row>
    <row r="943" spans="1:4" x14ac:dyDescent="0.3">
      <c r="A943" s="33" t="s">
        <v>32</v>
      </c>
      <c r="B943" s="34">
        <v>45107</v>
      </c>
      <c r="C943">
        <v>69.805460275200019</v>
      </c>
      <c r="D943" t="s">
        <v>54</v>
      </c>
    </row>
    <row r="944" spans="1:4" x14ac:dyDescent="0.3">
      <c r="A944" s="33" t="s">
        <v>32</v>
      </c>
      <c r="B944" s="34">
        <v>45138</v>
      </c>
      <c r="C944">
        <v>72.597678686208027</v>
      </c>
      <c r="D944" t="s">
        <v>54</v>
      </c>
    </row>
    <row r="945" spans="1:4" x14ac:dyDescent="0.3">
      <c r="A945" s="33" t="s">
        <v>32</v>
      </c>
      <c r="B945" s="34">
        <v>45169</v>
      </c>
      <c r="C945">
        <v>75.50158583365635</v>
      </c>
      <c r="D945" t="s">
        <v>54</v>
      </c>
    </row>
    <row r="946" spans="1:4" x14ac:dyDescent="0.3">
      <c r="A946" s="33" t="s">
        <v>32</v>
      </c>
      <c r="B946" s="34">
        <v>45199</v>
      </c>
      <c r="C946">
        <v>78.521649267002601</v>
      </c>
      <c r="D946" t="s">
        <v>54</v>
      </c>
    </row>
    <row r="947" spans="1:4" x14ac:dyDescent="0.3">
      <c r="A947" s="33" t="s">
        <v>32</v>
      </c>
      <c r="B947" s="34">
        <v>45230</v>
      </c>
      <c r="C947">
        <v>81.662515237682712</v>
      </c>
      <c r="D947" t="s">
        <v>54</v>
      </c>
    </row>
    <row r="948" spans="1:4" x14ac:dyDescent="0.3">
      <c r="A948" s="33" t="s">
        <v>32</v>
      </c>
      <c r="B948" s="34">
        <v>45260</v>
      </c>
      <c r="C948">
        <v>84.92901584719003</v>
      </c>
      <c r="D948" t="s">
        <v>54</v>
      </c>
    </row>
    <row r="949" spans="1:4" x14ac:dyDescent="0.3">
      <c r="A949" s="33" t="s">
        <v>32</v>
      </c>
      <c r="B949" s="34">
        <v>45291</v>
      </c>
      <c r="C949">
        <v>88.326176481077638</v>
      </c>
      <c r="D949" t="s">
        <v>54</v>
      </c>
    </row>
    <row r="950" spans="1:4" x14ac:dyDescent="0.3">
      <c r="A950" s="33" t="s">
        <v>32</v>
      </c>
      <c r="B950" s="34">
        <v>45322</v>
      </c>
      <c r="C950">
        <v>91.859223540320741</v>
      </c>
      <c r="D950" t="s">
        <v>54</v>
      </c>
    </row>
    <row r="951" spans="1:4" x14ac:dyDescent="0.3">
      <c r="A951" s="33" t="s">
        <v>32</v>
      </c>
      <c r="B951" s="34">
        <v>45351</v>
      </c>
      <c r="C951">
        <v>95.533592481933567</v>
      </c>
      <c r="D951" t="s">
        <v>54</v>
      </c>
    </row>
    <row r="952" spans="1:4" x14ac:dyDescent="0.3">
      <c r="A952" s="33" t="s">
        <v>32</v>
      </c>
      <c r="B952" s="34">
        <v>45382</v>
      </c>
      <c r="C952">
        <v>99.354936181210917</v>
      </c>
      <c r="D952" t="s">
        <v>54</v>
      </c>
    </row>
    <row r="953" spans="1:4" x14ac:dyDescent="0.3">
      <c r="A953" s="33" t="s">
        <v>32</v>
      </c>
      <c r="B953" s="34">
        <v>45412</v>
      </c>
      <c r="C953">
        <v>103.32913362845936</v>
      </c>
      <c r="D953" t="s">
        <v>54</v>
      </c>
    </row>
    <row r="954" spans="1:4" x14ac:dyDescent="0.3">
      <c r="A954" s="33" t="s">
        <v>32</v>
      </c>
      <c r="B954" s="34">
        <v>45443</v>
      </c>
      <c r="C954">
        <v>107.46229897359774</v>
      </c>
      <c r="D954" t="s">
        <v>54</v>
      </c>
    </row>
    <row r="955" spans="1:4" x14ac:dyDescent="0.3">
      <c r="A955" s="33" t="s">
        <v>32</v>
      </c>
      <c r="B955" s="34">
        <v>45473</v>
      </c>
      <c r="C955">
        <v>111.76079093254165</v>
      </c>
      <c r="D955" t="s">
        <v>54</v>
      </c>
    </row>
    <row r="956" spans="1:4" x14ac:dyDescent="0.3">
      <c r="A956" s="33" t="s">
        <v>32</v>
      </c>
      <c r="B956" s="34">
        <v>45504</v>
      </c>
      <c r="C956">
        <v>116.23122256984333</v>
      </c>
      <c r="D956" t="s">
        <v>54</v>
      </c>
    </row>
    <row r="957" spans="1:4" x14ac:dyDescent="0.3">
      <c r="A957" s="33" t="s">
        <v>32</v>
      </c>
      <c r="B957" s="34">
        <v>45535</v>
      </c>
      <c r="C957">
        <v>120.88047147263707</v>
      </c>
      <c r="D957" t="s">
        <v>54</v>
      </c>
    </row>
    <row r="958" spans="1:4" x14ac:dyDescent="0.3">
      <c r="A958" s="33" t="s">
        <v>32</v>
      </c>
      <c r="B958" s="34">
        <v>45565</v>
      </c>
      <c r="C958">
        <v>125.71569033154256</v>
      </c>
      <c r="D958" t="s">
        <v>54</v>
      </c>
    </row>
    <row r="959" spans="1:4" x14ac:dyDescent="0.3">
      <c r="A959" s="33" t="s">
        <v>32</v>
      </c>
      <c r="B959" s="34">
        <v>45596</v>
      </c>
      <c r="C959">
        <v>130.74431794480427</v>
      </c>
      <c r="D959" t="s">
        <v>54</v>
      </c>
    </row>
    <row r="960" spans="1:4" x14ac:dyDescent="0.3">
      <c r="A960" s="33" t="s">
        <v>32</v>
      </c>
      <c r="B960" s="34">
        <v>45626</v>
      </c>
      <c r="C960">
        <v>135.97409066259644</v>
      </c>
      <c r="D960" t="s">
        <v>54</v>
      </c>
    </row>
    <row r="961" spans="1:4" x14ac:dyDescent="0.3">
      <c r="A961" s="33" t="s">
        <v>32</v>
      </c>
      <c r="B961" s="34">
        <v>45657</v>
      </c>
      <c r="C961">
        <v>141.4130542891003</v>
      </c>
      <c r="D961" t="s">
        <v>54</v>
      </c>
    </row>
    <row r="962" spans="1:4" x14ac:dyDescent="0.3">
      <c r="A962" s="33" t="s">
        <v>32</v>
      </c>
      <c r="B962" s="34">
        <v>45688</v>
      </c>
      <c r="C962">
        <v>147.06957646066431</v>
      </c>
      <c r="D962" t="s">
        <v>54</v>
      </c>
    </row>
    <row r="963" spans="1:4" x14ac:dyDescent="0.3">
      <c r="A963" s="33" t="s">
        <v>32</v>
      </c>
      <c r="B963" s="34">
        <v>45716</v>
      </c>
      <c r="C963">
        <v>152.95235951909089</v>
      </c>
      <c r="D963" t="s">
        <v>54</v>
      </c>
    </row>
    <row r="964" spans="1:4" x14ac:dyDescent="0.3">
      <c r="A964" s="33" t="s">
        <v>32</v>
      </c>
      <c r="B964" s="34">
        <v>45747</v>
      </c>
      <c r="C964">
        <v>159.07045389985453</v>
      </c>
      <c r="D964" t="s">
        <v>54</v>
      </c>
    </row>
    <row r="965" spans="1:4" x14ac:dyDescent="0.3">
      <c r="A965" s="33" t="s">
        <v>32</v>
      </c>
      <c r="B965" s="34">
        <v>45777</v>
      </c>
      <c r="C965">
        <v>165.4332720558487</v>
      </c>
      <c r="D965" t="s">
        <v>54</v>
      </c>
    </row>
    <row r="966" spans="1:4" x14ac:dyDescent="0.3">
      <c r="A966" s="33" t="s">
        <v>32</v>
      </c>
      <c r="B966" s="34">
        <v>45808</v>
      </c>
      <c r="C966">
        <v>172.05060293808265</v>
      </c>
      <c r="D966" t="s">
        <v>54</v>
      </c>
    </row>
    <row r="967" spans="1:4" x14ac:dyDescent="0.3">
      <c r="A967" s="33" t="s">
        <v>32</v>
      </c>
      <c r="B967" s="34">
        <v>45838</v>
      </c>
      <c r="C967">
        <v>178.93262705560596</v>
      </c>
      <c r="D967" t="s">
        <v>54</v>
      </c>
    </row>
    <row r="968" spans="1:4" x14ac:dyDescent="0.3">
      <c r="A968" s="33" t="s">
        <v>32</v>
      </c>
      <c r="B968" s="34">
        <v>45869</v>
      </c>
      <c r="C968">
        <v>186.0899321378302</v>
      </c>
      <c r="D968" t="s">
        <v>54</v>
      </c>
    </row>
    <row r="969" spans="1:4" x14ac:dyDescent="0.3">
      <c r="A969" s="33" t="s">
        <v>32</v>
      </c>
      <c r="B969" s="34">
        <v>45900</v>
      </c>
      <c r="C969">
        <v>193.53352942334342</v>
      </c>
      <c r="D969" t="s">
        <v>54</v>
      </c>
    </row>
    <row r="970" spans="1:4" x14ac:dyDescent="0.3">
      <c r="A970" s="33" t="s">
        <v>32</v>
      </c>
      <c r="B970" s="34">
        <v>45930</v>
      </c>
      <c r="C970">
        <v>201.27487060027715</v>
      </c>
      <c r="D970" t="s">
        <v>54</v>
      </c>
    </row>
    <row r="971" spans="1:4" x14ac:dyDescent="0.3">
      <c r="A971" s="33" t="s">
        <v>32</v>
      </c>
      <c r="B971" s="34">
        <v>45961</v>
      </c>
      <c r="C971">
        <v>209.32586542428825</v>
      </c>
      <c r="D971" t="s">
        <v>54</v>
      </c>
    </row>
    <row r="972" spans="1:4" x14ac:dyDescent="0.3">
      <c r="A972" s="33" t="s">
        <v>32</v>
      </c>
      <c r="B972" s="34">
        <v>45991</v>
      </c>
      <c r="C972">
        <v>217.6989000412598</v>
      </c>
      <c r="D972" t="s">
        <v>54</v>
      </c>
    </row>
    <row r="973" spans="1:4" x14ac:dyDescent="0.3">
      <c r="A973" s="33" t="s">
        <v>32</v>
      </c>
      <c r="B973" s="34">
        <v>46022</v>
      </c>
      <c r="C973">
        <v>226.40685604291019</v>
      </c>
      <c r="D973" t="s">
        <v>54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54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54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54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54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54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54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54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54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54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54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54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54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54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54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54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54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54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54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54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54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54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54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54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54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54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54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54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54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54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54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54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54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54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54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54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54</v>
      </c>
    </row>
    <row r="1010" spans="1:4" x14ac:dyDescent="0.3">
      <c r="A1010" s="33" t="s">
        <v>34</v>
      </c>
      <c r="B1010" s="34">
        <v>44957</v>
      </c>
      <c r="C1010">
        <v>9775.375</v>
      </c>
      <c r="D1010" t="s">
        <v>54</v>
      </c>
    </row>
    <row r="1011" spans="1:4" x14ac:dyDescent="0.3">
      <c r="A1011" s="33" t="s">
        <v>34</v>
      </c>
      <c r="B1011" s="34">
        <v>44985</v>
      </c>
      <c r="C1011">
        <v>10006.39</v>
      </c>
      <c r="D1011" t="s">
        <v>54</v>
      </c>
    </row>
    <row r="1012" spans="1:4" x14ac:dyDescent="0.3">
      <c r="A1012" s="33" t="s">
        <v>34</v>
      </c>
      <c r="B1012" s="34">
        <v>45016</v>
      </c>
      <c r="C1012">
        <v>10243.445599999999</v>
      </c>
      <c r="D1012" t="s">
        <v>54</v>
      </c>
    </row>
    <row r="1013" spans="1:4" x14ac:dyDescent="0.3">
      <c r="A1013" s="33" t="s">
        <v>34</v>
      </c>
      <c r="B1013" s="34">
        <v>45046</v>
      </c>
      <c r="C1013">
        <v>10347.7122</v>
      </c>
      <c r="D1013" t="s">
        <v>54</v>
      </c>
    </row>
    <row r="1014" spans="1:4" x14ac:dyDescent="0.3">
      <c r="A1014" s="33" t="s">
        <v>34</v>
      </c>
      <c r="B1014" s="34">
        <v>45077</v>
      </c>
      <c r="C1014">
        <v>10591.8274</v>
      </c>
      <c r="D1014" t="s">
        <v>54</v>
      </c>
    </row>
    <row r="1015" spans="1:4" x14ac:dyDescent="0.3">
      <c r="A1015" s="33" t="s">
        <v>34</v>
      </c>
      <c r="B1015" s="34">
        <v>45107</v>
      </c>
      <c r="C1015">
        <v>10842.311400000001</v>
      </c>
      <c r="D1015" t="s">
        <v>54</v>
      </c>
    </row>
    <row r="1016" spans="1:4" x14ac:dyDescent="0.3">
      <c r="A1016" s="33" t="s">
        <v>34</v>
      </c>
      <c r="B1016" s="34">
        <v>45138</v>
      </c>
      <c r="C1016">
        <v>10039.433300000001</v>
      </c>
      <c r="D1016" t="s">
        <v>54</v>
      </c>
    </row>
    <row r="1017" spans="1:4" x14ac:dyDescent="0.3">
      <c r="A1017" s="33" t="s">
        <v>34</v>
      </c>
      <c r="B1017" s="34">
        <v>45169</v>
      </c>
      <c r="C1017">
        <v>10282.022999999999</v>
      </c>
      <c r="D1017" t="s">
        <v>54</v>
      </c>
    </row>
    <row r="1018" spans="1:4" x14ac:dyDescent="0.3">
      <c r="A1018" s="33" t="s">
        <v>34</v>
      </c>
      <c r="B1018" s="34">
        <v>45199</v>
      </c>
      <c r="C1018">
        <v>10531.136500000001</v>
      </c>
      <c r="D1018" t="s">
        <v>54</v>
      </c>
    </row>
    <row r="1019" spans="1:4" x14ac:dyDescent="0.3">
      <c r="A1019" s="33" t="s">
        <v>34</v>
      </c>
      <c r="B1019" s="34">
        <v>45230</v>
      </c>
      <c r="C1019">
        <v>10786.971299999999</v>
      </c>
      <c r="D1019" t="s">
        <v>54</v>
      </c>
    </row>
    <row r="1020" spans="1:4" x14ac:dyDescent="0.3">
      <c r="A1020" s="33" t="s">
        <v>34</v>
      </c>
      <c r="B1020" s="34">
        <v>45260</v>
      </c>
      <c r="C1020">
        <v>11049.7312</v>
      </c>
      <c r="D1020" t="s">
        <v>54</v>
      </c>
    </row>
    <row r="1021" spans="1:4" x14ac:dyDescent="0.3">
      <c r="A1021" s="33" t="s">
        <v>34</v>
      </c>
      <c r="B1021" s="34">
        <v>45291</v>
      </c>
      <c r="C1021">
        <v>10287.0671</v>
      </c>
      <c r="D1021" t="s">
        <v>54</v>
      </c>
    </row>
    <row r="1022" spans="1:4" x14ac:dyDescent="0.3">
      <c r="A1022" s="33" t="s">
        <v>34</v>
      </c>
      <c r="B1022" s="34">
        <v>45322</v>
      </c>
      <c r="C1022">
        <v>10543.665800000001</v>
      </c>
      <c r="D1022" t="s">
        <v>54</v>
      </c>
    </row>
    <row r="1023" spans="1:4" x14ac:dyDescent="0.3">
      <c r="A1023" s="33" t="s">
        <v>34</v>
      </c>
      <c r="B1023" s="34">
        <v>45351</v>
      </c>
      <c r="C1023">
        <v>10629.3652</v>
      </c>
      <c r="D1023" t="s">
        <v>54</v>
      </c>
    </row>
    <row r="1024" spans="1:4" x14ac:dyDescent="0.3">
      <c r="A1024" s="33" t="s">
        <v>34</v>
      </c>
      <c r="B1024" s="34">
        <v>45382</v>
      </c>
      <c r="C1024">
        <v>10893.398499999999</v>
      </c>
      <c r="D1024" t="s">
        <v>54</v>
      </c>
    </row>
    <row r="1025" spans="1:4" x14ac:dyDescent="0.3">
      <c r="A1025" s="33" t="s">
        <v>34</v>
      </c>
      <c r="B1025" s="34">
        <v>45412</v>
      </c>
      <c r="C1025">
        <v>11164.7703</v>
      </c>
      <c r="D1025" t="s">
        <v>54</v>
      </c>
    </row>
    <row r="1026" spans="1:4" x14ac:dyDescent="0.3">
      <c r="A1026" s="33" t="s">
        <v>34</v>
      </c>
      <c r="B1026" s="34">
        <v>45443</v>
      </c>
      <c r="C1026">
        <v>11443.709699999999</v>
      </c>
      <c r="D1026" t="s">
        <v>54</v>
      </c>
    </row>
    <row r="1027" spans="1:4" x14ac:dyDescent="0.3">
      <c r="A1027" s="33" t="s">
        <v>34</v>
      </c>
      <c r="B1027" s="34">
        <v>45473</v>
      </c>
      <c r="C1027">
        <v>11730.453600000001</v>
      </c>
      <c r="D1027" t="s">
        <v>54</v>
      </c>
    </row>
    <row r="1028" spans="1:4" x14ac:dyDescent="0.3">
      <c r="A1028" s="33" t="s">
        <v>34</v>
      </c>
      <c r="B1028" s="34">
        <v>45504</v>
      </c>
      <c r="C1028">
        <v>10978.7</v>
      </c>
      <c r="D1028" t="s">
        <v>54</v>
      </c>
    </row>
    <row r="1029" spans="1:4" x14ac:dyDescent="0.3">
      <c r="A1029" s="33" t="s">
        <v>34</v>
      </c>
      <c r="B1029" s="34">
        <v>45535</v>
      </c>
      <c r="C1029">
        <v>11260.865900000001</v>
      </c>
      <c r="D1029" t="s">
        <v>54</v>
      </c>
    </row>
    <row r="1030" spans="1:4" x14ac:dyDescent="0.3">
      <c r="A1030" s="33" t="s">
        <v>34</v>
      </c>
      <c r="B1030" s="34">
        <v>45565</v>
      </c>
      <c r="C1030">
        <v>11348.4</v>
      </c>
      <c r="D1030" t="s">
        <v>54</v>
      </c>
    </row>
    <row r="1031" spans="1:4" x14ac:dyDescent="0.3">
      <c r="A1031" s="33" t="s">
        <v>34</v>
      </c>
      <c r="B1031" s="34">
        <v>45596</v>
      </c>
      <c r="C1031">
        <v>11639.0119</v>
      </c>
      <c r="D1031" t="s">
        <v>54</v>
      </c>
    </row>
    <row r="1032" spans="1:4" x14ac:dyDescent="0.3">
      <c r="A1032" s="33" t="s">
        <v>34</v>
      </c>
      <c r="B1032" s="34">
        <v>45626</v>
      </c>
      <c r="C1032">
        <v>11937.9817</v>
      </c>
      <c r="D1032" t="s">
        <v>54</v>
      </c>
    </row>
    <row r="1033" spans="1:4" x14ac:dyDescent="0.3">
      <c r="A1033" s="33" t="s">
        <v>34</v>
      </c>
      <c r="B1033" s="34">
        <v>45657</v>
      </c>
      <c r="C1033">
        <v>12245.5785</v>
      </c>
      <c r="D1033" t="s">
        <v>54</v>
      </c>
    </row>
    <row r="1034" spans="1:4" x14ac:dyDescent="0.3">
      <c r="A1034" s="33" t="s">
        <v>34</v>
      </c>
      <c r="B1034" s="34">
        <v>45688</v>
      </c>
      <c r="C1034">
        <v>12562.0808</v>
      </c>
      <c r="D1034" t="s">
        <v>54</v>
      </c>
    </row>
    <row r="1035" spans="1:4" x14ac:dyDescent="0.3">
      <c r="A1035" s="33" t="s">
        <v>34</v>
      </c>
      <c r="B1035" s="34">
        <v>45716</v>
      </c>
      <c r="C1035">
        <v>11827.0527</v>
      </c>
      <c r="D1035" t="s">
        <v>54</v>
      </c>
    </row>
    <row r="1036" spans="1:4" x14ac:dyDescent="0.3">
      <c r="A1036" s="33" t="s">
        <v>34</v>
      </c>
      <c r="B1036" s="34">
        <v>45747</v>
      </c>
      <c r="C1036">
        <v>12141.0262</v>
      </c>
      <c r="D1036" t="s">
        <v>54</v>
      </c>
    </row>
    <row r="1037" spans="1:4" x14ac:dyDescent="0.3">
      <c r="A1037" s="33" t="s">
        <v>34</v>
      </c>
      <c r="B1037" s="34">
        <v>45777</v>
      </c>
      <c r="C1037">
        <v>12233.4547</v>
      </c>
      <c r="D1037" t="s">
        <v>54</v>
      </c>
    </row>
    <row r="1038" spans="1:4" x14ac:dyDescent="0.3">
      <c r="A1038" s="33" t="s">
        <v>34</v>
      </c>
      <c r="B1038" s="34">
        <v>45808</v>
      </c>
      <c r="C1038">
        <v>12557.256299999999</v>
      </c>
      <c r="D1038" t="s">
        <v>54</v>
      </c>
    </row>
    <row r="1039" spans="1:4" x14ac:dyDescent="0.3">
      <c r="A1039" s="33" t="s">
        <v>34</v>
      </c>
      <c r="B1039" s="34">
        <v>45838</v>
      </c>
      <c r="C1039">
        <v>12890.699199999999</v>
      </c>
      <c r="D1039" t="s">
        <v>54</v>
      </c>
    </row>
    <row r="1040" spans="1:4" x14ac:dyDescent="0.3">
      <c r="A1040" s="33" t="s">
        <v>34</v>
      </c>
      <c r="B1040" s="34">
        <v>45869</v>
      </c>
      <c r="C1040">
        <v>13009.314399999999</v>
      </c>
      <c r="D1040" t="s">
        <v>54</v>
      </c>
    </row>
    <row r="1041" spans="1:4" x14ac:dyDescent="0.3">
      <c r="A1041" s="33" t="s">
        <v>34</v>
      </c>
      <c r="B1041" s="34">
        <v>45900</v>
      </c>
      <c r="C1041">
        <v>12300.005800000001</v>
      </c>
      <c r="D1041" t="s">
        <v>54</v>
      </c>
    </row>
    <row r="1042" spans="1:4" x14ac:dyDescent="0.3">
      <c r="A1042" s="33" t="s">
        <v>34</v>
      </c>
      <c r="B1042" s="34">
        <v>45930</v>
      </c>
      <c r="C1042">
        <v>12633.9041</v>
      </c>
      <c r="D1042" t="s">
        <v>54</v>
      </c>
    </row>
    <row r="1043" spans="1:4" x14ac:dyDescent="0.3">
      <c r="A1043" s="33" t="s">
        <v>34</v>
      </c>
      <c r="B1043" s="34">
        <v>45961</v>
      </c>
      <c r="C1043">
        <v>12977.9964</v>
      </c>
      <c r="D1043" t="s">
        <v>54</v>
      </c>
    </row>
    <row r="1044" spans="1:4" x14ac:dyDescent="0.3">
      <c r="A1044" s="33" t="s">
        <v>34</v>
      </c>
      <c r="B1044" s="34">
        <v>45991</v>
      </c>
      <c r="C1044">
        <v>13105.0561</v>
      </c>
      <c r="D1044" t="s">
        <v>54</v>
      </c>
    </row>
    <row r="1045" spans="1:4" x14ac:dyDescent="0.3">
      <c r="A1045" s="33" t="s">
        <v>34</v>
      </c>
      <c r="B1045" s="34">
        <v>46022</v>
      </c>
      <c r="C1045">
        <v>13461.4794</v>
      </c>
      <c r="D1045" t="s">
        <v>54</v>
      </c>
    </row>
    <row r="1046" spans="1:4" x14ac:dyDescent="0.3">
      <c r="A1046" s="33" t="s">
        <v>35</v>
      </c>
      <c r="B1046" s="34">
        <v>44957</v>
      </c>
      <c r="C1046">
        <v>0</v>
      </c>
      <c r="D1046" t="s">
        <v>54</v>
      </c>
    </row>
    <row r="1047" spans="1:4" x14ac:dyDescent="0.3">
      <c r="A1047" s="33" t="s">
        <v>35</v>
      </c>
      <c r="B1047" s="34">
        <v>44985</v>
      </c>
      <c r="C1047">
        <v>0</v>
      </c>
      <c r="D1047" t="s">
        <v>54</v>
      </c>
    </row>
    <row r="1048" spans="1:4" x14ac:dyDescent="0.3">
      <c r="A1048" s="33" t="s">
        <v>35</v>
      </c>
      <c r="B1048" s="34">
        <v>45016</v>
      </c>
      <c r="C1048">
        <v>0</v>
      </c>
      <c r="D1048" t="s">
        <v>54</v>
      </c>
    </row>
    <row r="1049" spans="1:4" x14ac:dyDescent="0.3">
      <c r="A1049" s="33" t="s">
        <v>35</v>
      </c>
      <c r="B1049" s="34">
        <v>45046</v>
      </c>
      <c r="C1049">
        <v>0</v>
      </c>
      <c r="D1049" t="s">
        <v>54</v>
      </c>
    </row>
    <row r="1050" spans="1:4" x14ac:dyDescent="0.3">
      <c r="A1050" s="33" t="s">
        <v>35</v>
      </c>
      <c r="B1050" s="34">
        <v>45077</v>
      </c>
      <c r="C1050">
        <v>0</v>
      </c>
      <c r="D1050" t="s">
        <v>54</v>
      </c>
    </row>
    <row r="1051" spans="1:4" x14ac:dyDescent="0.3">
      <c r="A1051" s="33" t="s">
        <v>35</v>
      </c>
      <c r="B1051" s="34">
        <v>45107</v>
      </c>
      <c r="C1051">
        <v>0</v>
      </c>
      <c r="D1051" t="s">
        <v>54</v>
      </c>
    </row>
    <row r="1052" spans="1:4" x14ac:dyDescent="0.3">
      <c r="A1052" s="33" t="s">
        <v>35</v>
      </c>
      <c r="B1052" s="34">
        <v>45138</v>
      </c>
      <c r="C1052">
        <v>0</v>
      </c>
      <c r="D1052" t="s">
        <v>54</v>
      </c>
    </row>
    <row r="1053" spans="1:4" x14ac:dyDescent="0.3">
      <c r="A1053" s="33" t="s">
        <v>35</v>
      </c>
      <c r="B1053" s="34">
        <v>45169</v>
      </c>
      <c r="C1053">
        <v>0</v>
      </c>
      <c r="D1053" t="s">
        <v>54</v>
      </c>
    </row>
    <row r="1054" spans="1:4" x14ac:dyDescent="0.3">
      <c r="A1054" s="33" t="s">
        <v>35</v>
      </c>
      <c r="B1054" s="34">
        <v>45199</v>
      </c>
      <c r="C1054">
        <v>0</v>
      </c>
      <c r="D1054" t="s">
        <v>54</v>
      </c>
    </row>
    <row r="1055" spans="1:4" x14ac:dyDescent="0.3">
      <c r="A1055" s="33" t="s">
        <v>35</v>
      </c>
      <c r="B1055" s="34">
        <v>45230</v>
      </c>
      <c r="C1055">
        <v>0</v>
      </c>
      <c r="D1055" t="s">
        <v>54</v>
      </c>
    </row>
    <row r="1056" spans="1:4" x14ac:dyDescent="0.3">
      <c r="A1056" s="33" t="s">
        <v>35</v>
      </c>
      <c r="B1056" s="34">
        <v>45260</v>
      </c>
      <c r="C1056">
        <v>0</v>
      </c>
      <c r="D1056" t="s">
        <v>54</v>
      </c>
    </row>
    <row r="1057" spans="1:4" x14ac:dyDescent="0.3">
      <c r="A1057" s="33" t="s">
        <v>35</v>
      </c>
      <c r="B1057" s="34">
        <v>45291</v>
      </c>
      <c r="C1057">
        <v>0</v>
      </c>
      <c r="D1057" t="s">
        <v>54</v>
      </c>
    </row>
    <row r="1058" spans="1:4" x14ac:dyDescent="0.3">
      <c r="A1058" s="33" t="s">
        <v>35</v>
      </c>
      <c r="B1058" s="34">
        <v>45322</v>
      </c>
      <c r="C1058">
        <v>0</v>
      </c>
      <c r="D1058" t="s">
        <v>54</v>
      </c>
    </row>
    <row r="1059" spans="1:4" x14ac:dyDescent="0.3">
      <c r="A1059" s="33" t="s">
        <v>35</v>
      </c>
      <c r="B1059" s="34">
        <v>45351</v>
      </c>
      <c r="C1059">
        <v>0</v>
      </c>
      <c r="D1059" t="s">
        <v>54</v>
      </c>
    </row>
    <row r="1060" spans="1:4" x14ac:dyDescent="0.3">
      <c r="A1060" s="33" t="s">
        <v>35</v>
      </c>
      <c r="B1060" s="34">
        <v>45382</v>
      </c>
      <c r="C1060">
        <v>0</v>
      </c>
      <c r="D1060" t="s">
        <v>54</v>
      </c>
    </row>
    <row r="1061" spans="1:4" x14ac:dyDescent="0.3">
      <c r="A1061" s="33" t="s">
        <v>35</v>
      </c>
      <c r="B1061" s="34">
        <v>45412</v>
      </c>
      <c r="C1061">
        <v>0</v>
      </c>
      <c r="D1061" t="s">
        <v>54</v>
      </c>
    </row>
    <row r="1062" spans="1:4" x14ac:dyDescent="0.3">
      <c r="A1062" s="33" t="s">
        <v>35</v>
      </c>
      <c r="B1062" s="34">
        <v>45443</v>
      </c>
      <c r="C1062">
        <v>0</v>
      </c>
      <c r="D1062" t="s">
        <v>54</v>
      </c>
    </row>
    <row r="1063" spans="1:4" x14ac:dyDescent="0.3">
      <c r="A1063" s="33" t="s">
        <v>35</v>
      </c>
      <c r="B1063" s="34">
        <v>45473</v>
      </c>
      <c r="C1063">
        <v>0</v>
      </c>
      <c r="D1063" t="s">
        <v>54</v>
      </c>
    </row>
    <row r="1064" spans="1:4" x14ac:dyDescent="0.3">
      <c r="A1064" s="33" t="s">
        <v>35</v>
      </c>
      <c r="B1064" s="34">
        <v>45504</v>
      </c>
      <c r="C1064">
        <v>0</v>
      </c>
      <c r="D1064" t="s">
        <v>54</v>
      </c>
    </row>
    <row r="1065" spans="1:4" x14ac:dyDescent="0.3">
      <c r="A1065" s="33" t="s">
        <v>35</v>
      </c>
      <c r="B1065" s="34">
        <v>45535</v>
      </c>
      <c r="C1065">
        <v>0</v>
      </c>
      <c r="D1065" t="s">
        <v>54</v>
      </c>
    </row>
    <row r="1066" spans="1:4" x14ac:dyDescent="0.3">
      <c r="A1066" s="33" t="s">
        <v>35</v>
      </c>
      <c r="B1066" s="34">
        <v>45565</v>
      </c>
      <c r="C1066">
        <v>0</v>
      </c>
      <c r="D1066" t="s">
        <v>54</v>
      </c>
    </row>
    <row r="1067" spans="1:4" x14ac:dyDescent="0.3">
      <c r="A1067" s="33" t="s">
        <v>35</v>
      </c>
      <c r="B1067" s="34">
        <v>45596</v>
      </c>
      <c r="C1067">
        <v>0</v>
      </c>
      <c r="D1067" t="s">
        <v>54</v>
      </c>
    </row>
    <row r="1068" spans="1:4" x14ac:dyDescent="0.3">
      <c r="A1068" s="33" t="s">
        <v>35</v>
      </c>
      <c r="B1068" s="34">
        <v>45626</v>
      </c>
      <c r="C1068">
        <v>0</v>
      </c>
      <c r="D1068" t="s">
        <v>54</v>
      </c>
    </row>
    <row r="1069" spans="1:4" x14ac:dyDescent="0.3">
      <c r="A1069" s="33" t="s">
        <v>35</v>
      </c>
      <c r="B1069" s="34">
        <v>45657</v>
      </c>
      <c r="C1069">
        <v>0</v>
      </c>
      <c r="D1069" t="s">
        <v>54</v>
      </c>
    </row>
    <row r="1070" spans="1:4" x14ac:dyDescent="0.3">
      <c r="A1070" s="33" t="s">
        <v>35</v>
      </c>
      <c r="B1070" s="34">
        <v>45688</v>
      </c>
      <c r="C1070">
        <v>0</v>
      </c>
      <c r="D1070" t="s">
        <v>54</v>
      </c>
    </row>
    <row r="1071" spans="1:4" x14ac:dyDescent="0.3">
      <c r="A1071" s="33" t="s">
        <v>35</v>
      </c>
      <c r="B1071" s="34">
        <v>45716</v>
      </c>
      <c r="C1071">
        <v>0</v>
      </c>
      <c r="D1071" t="s">
        <v>54</v>
      </c>
    </row>
    <row r="1072" spans="1:4" x14ac:dyDescent="0.3">
      <c r="A1072" s="33" t="s">
        <v>35</v>
      </c>
      <c r="B1072" s="34">
        <v>45747</v>
      </c>
      <c r="C1072">
        <v>0</v>
      </c>
      <c r="D1072" t="s">
        <v>54</v>
      </c>
    </row>
    <row r="1073" spans="1:4" x14ac:dyDescent="0.3">
      <c r="A1073" s="33" t="s">
        <v>35</v>
      </c>
      <c r="B1073" s="34">
        <v>45777</v>
      </c>
      <c r="C1073">
        <v>0</v>
      </c>
      <c r="D1073" t="s">
        <v>54</v>
      </c>
    </row>
    <row r="1074" spans="1:4" x14ac:dyDescent="0.3">
      <c r="A1074" s="33" t="s">
        <v>35</v>
      </c>
      <c r="B1074" s="34">
        <v>45808</v>
      </c>
      <c r="C1074">
        <v>0</v>
      </c>
      <c r="D1074" t="s">
        <v>54</v>
      </c>
    </row>
    <row r="1075" spans="1:4" x14ac:dyDescent="0.3">
      <c r="A1075" s="33" t="s">
        <v>35</v>
      </c>
      <c r="B1075" s="34">
        <v>45838</v>
      </c>
      <c r="C1075">
        <v>0</v>
      </c>
      <c r="D1075" t="s">
        <v>54</v>
      </c>
    </row>
    <row r="1076" spans="1:4" x14ac:dyDescent="0.3">
      <c r="A1076" s="33" t="s">
        <v>35</v>
      </c>
      <c r="B1076" s="34">
        <v>45869</v>
      </c>
      <c r="C1076">
        <v>0</v>
      </c>
      <c r="D1076" t="s">
        <v>54</v>
      </c>
    </row>
    <row r="1077" spans="1:4" x14ac:dyDescent="0.3">
      <c r="A1077" s="33" t="s">
        <v>35</v>
      </c>
      <c r="B1077" s="34">
        <v>45900</v>
      </c>
      <c r="C1077">
        <v>0</v>
      </c>
      <c r="D1077" t="s">
        <v>54</v>
      </c>
    </row>
    <row r="1078" spans="1:4" x14ac:dyDescent="0.3">
      <c r="A1078" s="33" t="s">
        <v>35</v>
      </c>
      <c r="B1078" s="34">
        <v>45930</v>
      </c>
      <c r="C1078">
        <v>0</v>
      </c>
      <c r="D1078" t="s">
        <v>54</v>
      </c>
    </row>
    <row r="1079" spans="1:4" x14ac:dyDescent="0.3">
      <c r="A1079" s="33" t="s">
        <v>35</v>
      </c>
      <c r="B1079" s="34">
        <v>45961</v>
      </c>
      <c r="C1079">
        <v>0</v>
      </c>
      <c r="D1079" t="s">
        <v>54</v>
      </c>
    </row>
    <row r="1080" spans="1:4" x14ac:dyDescent="0.3">
      <c r="A1080" s="33" t="s">
        <v>35</v>
      </c>
      <c r="B1080" s="34">
        <v>45991</v>
      </c>
      <c r="C1080">
        <v>0</v>
      </c>
      <c r="D1080" t="s">
        <v>54</v>
      </c>
    </row>
    <row r="1081" spans="1:4" x14ac:dyDescent="0.3">
      <c r="A1081" s="33" t="s">
        <v>35</v>
      </c>
      <c r="B1081" s="34">
        <v>46022</v>
      </c>
      <c r="C1081">
        <v>0</v>
      </c>
      <c r="D1081" t="s">
        <v>54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54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54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54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54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54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54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54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54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54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54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54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54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54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54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54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54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54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54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54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54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54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54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54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54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54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54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54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54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54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54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54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54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54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54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54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54</v>
      </c>
    </row>
    <row r="1118" spans="1:4" x14ac:dyDescent="0.3">
      <c r="A1118" s="33" t="s">
        <v>37</v>
      </c>
      <c r="B1118" s="34">
        <v>44957</v>
      </c>
      <c r="C1118">
        <v>850</v>
      </c>
      <c r="D1118" t="s">
        <v>54</v>
      </c>
    </row>
    <row r="1119" spans="1:4" x14ac:dyDescent="0.3">
      <c r="A1119" s="33" t="s">
        <v>37</v>
      </c>
      <c r="B1119" s="34">
        <v>44985</v>
      </c>
      <c r="C1119">
        <v>918.00000000000011</v>
      </c>
      <c r="D1119" t="s">
        <v>54</v>
      </c>
    </row>
    <row r="1120" spans="1:4" x14ac:dyDescent="0.3">
      <c r="A1120" s="33" t="s">
        <v>37</v>
      </c>
      <c r="B1120" s="34">
        <v>45016</v>
      </c>
      <c r="C1120">
        <v>991.44000000000017</v>
      </c>
      <c r="D1120" t="s">
        <v>54</v>
      </c>
    </row>
    <row r="1121" spans="1:4" x14ac:dyDescent="0.3">
      <c r="A1121" s="33" t="s">
        <v>37</v>
      </c>
      <c r="B1121" s="34">
        <v>45046</v>
      </c>
      <c r="C1121">
        <v>1070.7552000000003</v>
      </c>
      <c r="D1121" t="s">
        <v>54</v>
      </c>
    </row>
    <row r="1122" spans="1:4" x14ac:dyDescent="0.3">
      <c r="A1122" s="33" t="s">
        <v>37</v>
      </c>
      <c r="B1122" s="34">
        <v>45077</v>
      </c>
      <c r="C1122">
        <v>910.14192000000025</v>
      </c>
      <c r="D1122" t="s">
        <v>54</v>
      </c>
    </row>
    <row r="1123" spans="1:4" x14ac:dyDescent="0.3">
      <c r="A1123" s="33" t="s">
        <v>37</v>
      </c>
      <c r="B1123" s="34">
        <v>45107</v>
      </c>
      <c r="C1123">
        <v>982.95327360000033</v>
      </c>
      <c r="D1123" t="s">
        <v>54</v>
      </c>
    </row>
    <row r="1124" spans="1:4" x14ac:dyDescent="0.3">
      <c r="A1124" s="33" t="s">
        <v>37</v>
      </c>
      <c r="B1124" s="34">
        <v>45138</v>
      </c>
      <c r="C1124">
        <v>1061.5895354880004</v>
      </c>
      <c r="D1124" t="s">
        <v>54</v>
      </c>
    </row>
    <row r="1125" spans="1:4" x14ac:dyDescent="0.3">
      <c r="A1125" s="33" t="s">
        <v>37</v>
      </c>
      <c r="B1125" s="34">
        <v>45169</v>
      </c>
      <c r="C1125">
        <v>1146.5166983270406</v>
      </c>
      <c r="D1125" t="s">
        <v>54</v>
      </c>
    </row>
    <row r="1126" spans="1:4" x14ac:dyDescent="0.3">
      <c r="A1126" s="33" t="s">
        <v>37</v>
      </c>
      <c r="B1126" s="34">
        <v>45199</v>
      </c>
      <c r="C1126">
        <v>1238.2380341932039</v>
      </c>
      <c r="D1126" t="s">
        <v>54</v>
      </c>
    </row>
    <row r="1127" spans="1:4" x14ac:dyDescent="0.3">
      <c r="A1127" s="33" t="s">
        <v>37</v>
      </c>
      <c r="B1127" s="34">
        <v>45230</v>
      </c>
      <c r="C1127">
        <v>1337.2970769286603</v>
      </c>
      <c r="D1127" t="s">
        <v>54</v>
      </c>
    </row>
    <row r="1128" spans="1:4" x14ac:dyDescent="0.3">
      <c r="A1128" s="33" t="s">
        <v>37</v>
      </c>
      <c r="B1128" s="34">
        <v>45260</v>
      </c>
      <c r="C1128">
        <v>1444.2808430829532</v>
      </c>
      <c r="D1128" t="s">
        <v>54</v>
      </c>
    </row>
    <row r="1129" spans="1:4" x14ac:dyDescent="0.3">
      <c r="A1129" s="33" t="s">
        <v>37</v>
      </c>
      <c r="B1129" s="34">
        <v>45291</v>
      </c>
      <c r="C1129">
        <v>1227.6387166205102</v>
      </c>
      <c r="D1129" t="s">
        <v>54</v>
      </c>
    </row>
    <row r="1130" spans="1:4" x14ac:dyDescent="0.3">
      <c r="A1130" s="33" t="s">
        <v>37</v>
      </c>
      <c r="B1130" s="34">
        <v>45322</v>
      </c>
      <c r="C1130">
        <v>1325.8498139501512</v>
      </c>
      <c r="D1130" t="s">
        <v>54</v>
      </c>
    </row>
    <row r="1131" spans="1:4" x14ac:dyDescent="0.3">
      <c r="A1131" s="33" t="s">
        <v>37</v>
      </c>
      <c r="B1131" s="34">
        <v>45351</v>
      </c>
      <c r="C1131">
        <v>1431.9177990661633</v>
      </c>
      <c r="D1131" t="s">
        <v>54</v>
      </c>
    </row>
    <row r="1132" spans="1:4" x14ac:dyDescent="0.3">
      <c r="A1132" s="33" t="s">
        <v>37</v>
      </c>
      <c r="B1132" s="34">
        <v>45382</v>
      </c>
      <c r="C1132">
        <v>1546.4712229914564</v>
      </c>
      <c r="D1132" t="s">
        <v>54</v>
      </c>
    </row>
    <row r="1133" spans="1:4" x14ac:dyDescent="0.3">
      <c r="A1133" s="33" t="s">
        <v>37</v>
      </c>
      <c r="B1133" s="34">
        <v>45412</v>
      </c>
      <c r="C1133">
        <v>1670.188920830773</v>
      </c>
      <c r="D1133" t="s">
        <v>54</v>
      </c>
    </row>
    <row r="1134" spans="1:4" x14ac:dyDescent="0.3">
      <c r="A1134" s="33" t="s">
        <v>37</v>
      </c>
      <c r="B1134" s="34">
        <v>45443</v>
      </c>
      <c r="C1134">
        <v>1803.8040344972349</v>
      </c>
      <c r="D1134" t="s">
        <v>54</v>
      </c>
    </row>
    <row r="1135" spans="1:4" x14ac:dyDescent="0.3">
      <c r="A1135" s="33" t="s">
        <v>37</v>
      </c>
      <c r="B1135" s="34">
        <v>45473</v>
      </c>
      <c r="C1135">
        <v>1948.1083572570137</v>
      </c>
      <c r="D1135" t="s">
        <v>54</v>
      </c>
    </row>
    <row r="1136" spans="1:4" x14ac:dyDescent="0.3">
      <c r="A1136" s="33" t="s">
        <v>37</v>
      </c>
      <c r="B1136" s="34">
        <v>45504</v>
      </c>
      <c r="C1136">
        <v>1655.8921036684617</v>
      </c>
      <c r="D1136" t="s">
        <v>54</v>
      </c>
    </row>
    <row r="1137" spans="1:4" x14ac:dyDescent="0.3">
      <c r="A1137" s="33" t="s">
        <v>37</v>
      </c>
      <c r="B1137" s="34">
        <v>45535</v>
      </c>
      <c r="C1137">
        <v>1788.3634719619388</v>
      </c>
      <c r="D1137" t="s">
        <v>54</v>
      </c>
    </row>
    <row r="1138" spans="1:4" x14ac:dyDescent="0.3">
      <c r="A1138" s="33" t="s">
        <v>37</v>
      </c>
      <c r="B1138" s="34">
        <v>45565</v>
      </c>
      <c r="C1138">
        <v>1931.4325497188941</v>
      </c>
      <c r="D1138" t="s">
        <v>54</v>
      </c>
    </row>
    <row r="1139" spans="1:4" x14ac:dyDescent="0.3">
      <c r="A1139" s="33" t="s">
        <v>37</v>
      </c>
      <c r="B1139" s="34">
        <v>45596</v>
      </c>
      <c r="C1139">
        <v>2085.9471536964056</v>
      </c>
      <c r="D1139" t="s">
        <v>54</v>
      </c>
    </row>
    <row r="1140" spans="1:4" x14ac:dyDescent="0.3">
      <c r="A1140" s="33" t="s">
        <v>37</v>
      </c>
      <c r="B1140" s="34">
        <v>45626</v>
      </c>
      <c r="C1140">
        <v>2252.8229259921181</v>
      </c>
      <c r="D1140" t="s">
        <v>54</v>
      </c>
    </row>
    <row r="1141" spans="1:4" x14ac:dyDescent="0.3">
      <c r="A1141" s="33" t="s">
        <v>37</v>
      </c>
      <c r="B1141" s="34">
        <v>45657</v>
      </c>
      <c r="C1141">
        <v>2433.0487600714878</v>
      </c>
      <c r="D1141" t="s">
        <v>54</v>
      </c>
    </row>
    <row r="1142" spans="1:4" x14ac:dyDescent="0.3">
      <c r="A1142" s="33" t="s">
        <v>37</v>
      </c>
      <c r="B1142" s="34">
        <v>45688</v>
      </c>
      <c r="C1142">
        <v>2068.0914460607646</v>
      </c>
      <c r="D1142" t="s">
        <v>54</v>
      </c>
    </row>
    <row r="1143" spans="1:4" x14ac:dyDescent="0.3">
      <c r="A1143" s="33" t="s">
        <v>37</v>
      </c>
      <c r="B1143" s="34">
        <v>45716</v>
      </c>
      <c r="C1143">
        <v>2233.5387617456258</v>
      </c>
      <c r="D1143" t="s">
        <v>54</v>
      </c>
    </row>
    <row r="1144" spans="1:4" x14ac:dyDescent="0.3">
      <c r="A1144" s="33" t="s">
        <v>37</v>
      </c>
      <c r="B1144" s="34">
        <v>45747</v>
      </c>
      <c r="C1144">
        <v>2412.2218626852759</v>
      </c>
      <c r="D1144" t="s">
        <v>54</v>
      </c>
    </row>
    <row r="1145" spans="1:4" x14ac:dyDescent="0.3">
      <c r="A1145" s="33" t="s">
        <v>37</v>
      </c>
      <c r="B1145" s="34">
        <v>45777</v>
      </c>
      <c r="C1145">
        <v>2605.1996117000981</v>
      </c>
      <c r="D1145" t="s">
        <v>54</v>
      </c>
    </row>
    <row r="1146" spans="1:4" x14ac:dyDescent="0.3">
      <c r="A1146" s="33" t="s">
        <v>37</v>
      </c>
      <c r="B1146" s="34">
        <v>45808</v>
      </c>
      <c r="C1146">
        <v>2813.6155806361062</v>
      </c>
      <c r="D1146" t="s">
        <v>54</v>
      </c>
    </row>
    <row r="1147" spans="1:4" x14ac:dyDescent="0.3">
      <c r="A1147" s="33" t="s">
        <v>37</v>
      </c>
      <c r="B1147" s="34">
        <v>45838</v>
      </c>
      <c r="C1147">
        <v>3038.704827086995</v>
      </c>
      <c r="D1147" t="s">
        <v>54</v>
      </c>
    </row>
    <row r="1148" spans="1:4" x14ac:dyDescent="0.3">
      <c r="A1148" s="33" t="s">
        <v>37</v>
      </c>
      <c r="B1148" s="34">
        <v>45869</v>
      </c>
      <c r="C1148">
        <v>3281.8012132539548</v>
      </c>
      <c r="D1148" t="s">
        <v>54</v>
      </c>
    </row>
    <row r="1149" spans="1:4" x14ac:dyDescent="0.3">
      <c r="A1149" s="33" t="s">
        <v>37</v>
      </c>
      <c r="B1149" s="34">
        <v>45900</v>
      </c>
      <c r="C1149">
        <v>3544.3453103142715</v>
      </c>
      <c r="D1149" t="s">
        <v>54</v>
      </c>
    </row>
    <row r="1150" spans="1:4" x14ac:dyDescent="0.3">
      <c r="A1150" s="33" t="s">
        <v>37</v>
      </c>
      <c r="B1150" s="34">
        <v>45930</v>
      </c>
      <c r="C1150">
        <v>3012.6935137671308</v>
      </c>
      <c r="D1150" t="s">
        <v>54</v>
      </c>
    </row>
    <row r="1151" spans="1:4" x14ac:dyDescent="0.3">
      <c r="A1151" s="33" t="s">
        <v>37</v>
      </c>
      <c r="B1151" s="34">
        <v>45961</v>
      </c>
      <c r="C1151">
        <v>3253.7089948685016</v>
      </c>
      <c r="D1151" t="s">
        <v>54</v>
      </c>
    </row>
    <row r="1152" spans="1:4" x14ac:dyDescent="0.3">
      <c r="A1152" s="33" t="s">
        <v>37</v>
      </c>
      <c r="B1152" s="34">
        <v>45991</v>
      </c>
      <c r="C1152">
        <v>3514.0057144579819</v>
      </c>
      <c r="D1152" t="s">
        <v>54</v>
      </c>
    </row>
    <row r="1153" spans="1:4" x14ac:dyDescent="0.3">
      <c r="A1153" s="33" t="s">
        <v>37</v>
      </c>
      <c r="B1153" s="34">
        <v>46022</v>
      </c>
      <c r="C1153">
        <v>3795.1261716146205</v>
      </c>
      <c r="D1153" t="s">
        <v>54</v>
      </c>
    </row>
    <row r="1154" spans="1:4" x14ac:dyDescent="0.3">
      <c r="A1154" s="33" t="s">
        <v>38</v>
      </c>
      <c r="B1154" s="34">
        <v>44957</v>
      </c>
      <c r="C1154">
        <v>600</v>
      </c>
      <c r="D1154" t="s">
        <v>54</v>
      </c>
    </row>
    <row r="1155" spans="1:4" x14ac:dyDescent="0.3">
      <c r="A1155" s="33" t="s">
        <v>38</v>
      </c>
      <c r="B1155" s="34">
        <v>44985</v>
      </c>
      <c r="C1155">
        <v>624</v>
      </c>
      <c r="D1155" t="s">
        <v>54</v>
      </c>
    </row>
    <row r="1156" spans="1:4" x14ac:dyDescent="0.3">
      <c r="A1156" s="33" t="s">
        <v>38</v>
      </c>
      <c r="B1156" s="34">
        <v>45016</v>
      </c>
      <c r="C1156">
        <v>648.96</v>
      </c>
      <c r="D1156" t="s">
        <v>54</v>
      </c>
    </row>
    <row r="1157" spans="1:4" x14ac:dyDescent="0.3">
      <c r="A1157" s="33" t="s">
        <v>38</v>
      </c>
      <c r="B1157" s="34">
        <v>45046</v>
      </c>
      <c r="C1157">
        <v>674.91840000000002</v>
      </c>
      <c r="D1157" t="s">
        <v>54</v>
      </c>
    </row>
    <row r="1158" spans="1:4" x14ac:dyDescent="0.3">
      <c r="A1158" s="33" t="s">
        <v>38</v>
      </c>
      <c r="B1158" s="34">
        <v>45077</v>
      </c>
      <c r="C1158">
        <v>701.91513600000008</v>
      </c>
      <c r="D1158" t="s">
        <v>54</v>
      </c>
    </row>
    <row r="1159" spans="1:4" x14ac:dyDescent="0.3">
      <c r="A1159" s="33" t="s">
        <v>38</v>
      </c>
      <c r="B1159" s="34">
        <v>45107</v>
      </c>
      <c r="C1159">
        <v>729.99174144000006</v>
      </c>
      <c r="D1159" t="s">
        <v>54</v>
      </c>
    </row>
    <row r="1160" spans="1:4" x14ac:dyDescent="0.3">
      <c r="A1160" s="33" t="s">
        <v>38</v>
      </c>
      <c r="B1160" s="34">
        <v>45138</v>
      </c>
      <c r="C1160">
        <v>759.19141109760005</v>
      </c>
      <c r="D1160" t="s">
        <v>54</v>
      </c>
    </row>
    <row r="1161" spans="1:4" x14ac:dyDescent="0.3">
      <c r="A1161" s="33" t="s">
        <v>38</v>
      </c>
      <c r="B1161" s="34">
        <v>45169</v>
      </c>
      <c r="C1161">
        <v>789.55906754150408</v>
      </c>
      <c r="D1161" t="s">
        <v>54</v>
      </c>
    </row>
    <row r="1162" spans="1:4" x14ac:dyDescent="0.3">
      <c r="A1162" s="33" t="s">
        <v>38</v>
      </c>
      <c r="B1162" s="34">
        <v>45199</v>
      </c>
      <c r="C1162">
        <v>821.14143024316422</v>
      </c>
      <c r="D1162" t="s">
        <v>54</v>
      </c>
    </row>
    <row r="1163" spans="1:4" x14ac:dyDescent="0.3">
      <c r="A1163" s="33" t="s">
        <v>38</v>
      </c>
      <c r="B1163" s="34">
        <v>45230</v>
      </c>
      <c r="C1163">
        <v>853.98708745289082</v>
      </c>
      <c r="D1163" t="s">
        <v>54</v>
      </c>
    </row>
    <row r="1164" spans="1:4" x14ac:dyDescent="0.3">
      <c r="A1164" s="33" t="s">
        <v>38</v>
      </c>
      <c r="B1164" s="34">
        <v>45260</v>
      </c>
      <c r="C1164">
        <v>888.14657095100654</v>
      </c>
      <c r="D1164" t="s">
        <v>54</v>
      </c>
    </row>
    <row r="1165" spans="1:4" x14ac:dyDescent="0.3">
      <c r="A1165" s="33" t="s">
        <v>38</v>
      </c>
      <c r="B1165" s="34">
        <v>45291</v>
      </c>
      <c r="C1165">
        <v>923.67243378904686</v>
      </c>
      <c r="D1165" t="s">
        <v>54</v>
      </c>
    </row>
    <row r="1166" spans="1:4" x14ac:dyDescent="0.3">
      <c r="A1166" s="33" t="s">
        <v>38</v>
      </c>
      <c r="B1166" s="34">
        <v>45322</v>
      </c>
      <c r="C1166">
        <v>960.61933114060878</v>
      </c>
      <c r="D1166" t="s">
        <v>54</v>
      </c>
    </row>
    <row r="1167" spans="1:4" x14ac:dyDescent="0.3">
      <c r="A1167" s="33" t="s">
        <v>38</v>
      </c>
      <c r="B1167" s="34">
        <v>45351</v>
      </c>
      <c r="C1167">
        <v>999.04410438623313</v>
      </c>
      <c r="D1167" t="s">
        <v>54</v>
      </c>
    </row>
    <row r="1168" spans="1:4" x14ac:dyDescent="0.3">
      <c r="A1168" s="33" t="s">
        <v>38</v>
      </c>
      <c r="B1168" s="34">
        <v>45382</v>
      </c>
      <c r="C1168">
        <v>1039.0058685616825</v>
      </c>
      <c r="D1168" t="s">
        <v>54</v>
      </c>
    </row>
    <row r="1169" spans="1:4" x14ac:dyDescent="0.3">
      <c r="A1169" s="33" t="s">
        <v>38</v>
      </c>
      <c r="B1169" s="34">
        <v>45412</v>
      </c>
      <c r="C1169">
        <v>1080.5661033041499</v>
      </c>
      <c r="D1169" t="s">
        <v>54</v>
      </c>
    </row>
    <row r="1170" spans="1:4" x14ac:dyDescent="0.3">
      <c r="A1170" s="33" t="s">
        <v>38</v>
      </c>
      <c r="B1170" s="34">
        <v>45443</v>
      </c>
      <c r="C1170">
        <v>1123.788747436316</v>
      </c>
      <c r="D1170" t="s">
        <v>54</v>
      </c>
    </row>
    <row r="1171" spans="1:4" x14ac:dyDescent="0.3">
      <c r="A1171" s="33" t="s">
        <v>38</v>
      </c>
      <c r="B1171" s="34">
        <v>45473</v>
      </c>
      <c r="C1171">
        <v>1168.7402973337687</v>
      </c>
      <c r="D1171" t="s">
        <v>54</v>
      </c>
    </row>
    <row r="1172" spans="1:4" x14ac:dyDescent="0.3">
      <c r="A1172" s="33" t="s">
        <v>38</v>
      </c>
      <c r="B1172" s="34">
        <v>45504</v>
      </c>
      <c r="C1172">
        <v>1215.4899092271196</v>
      </c>
      <c r="D1172" t="s">
        <v>54</v>
      </c>
    </row>
    <row r="1173" spans="1:4" x14ac:dyDescent="0.3">
      <c r="A1173" s="33" t="s">
        <v>38</v>
      </c>
      <c r="B1173" s="34">
        <v>45535</v>
      </c>
      <c r="C1173">
        <v>1264.1095055962044</v>
      </c>
      <c r="D1173" t="s">
        <v>54</v>
      </c>
    </row>
    <row r="1174" spans="1:4" x14ac:dyDescent="0.3">
      <c r="A1174" s="33" t="s">
        <v>38</v>
      </c>
      <c r="B1174" s="34">
        <v>45565</v>
      </c>
      <c r="C1174">
        <v>1314.6738858200526</v>
      </c>
      <c r="D1174" t="s">
        <v>54</v>
      </c>
    </row>
    <row r="1175" spans="1:4" x14ac:dyDescent="0.3">
      <c r="A1175" s="33" t="s">
        <v>38</v>
      </c>
      <c r="B1175" s="34">
        <v>45596</v>
      </c>
      <c r="C1175">
        <v>1367.2608412528548</v>
      </c>
      <c r="D1175" t="s">
        <v>54</v>
      </c>
    </row>
    <row r="1176" spans="1:4" x14ac:dyDescent="0.3">
      <c r="A1176" s="33" t="s">
        <v>38</v>
      </c>
      <c r="B1176" s="34">
        <v>45626</v>
      </c>
      <c r="C1176">
        <v>1421.9512749029691</v>
      </c>
      <c r="D1176" t="s">
        <v>54</v>
      </c>
    </row>
    <row r="1177" spans="1:4" x14ac:dyDescent="0.3">
      <c r="A1177" s="33" t="s">
        <v>38</v>
      </c>
      <c r="B1177" s="34">
        <v>45657</v>
      </c>
      <c r="C1177">
        <v>1478.829325899088</v>
      </c>
      <c r="D1177" t="s">
        <v>54</v>
      </c>
    </row>
    <row r="1178" spans="1:4" x14ac:dyDescent="0.3">
      <c r="A1178" s="33" t="s">
        <v>38</v>
      </c>
      <c r="B1178" s="34">
        <v>45688</v>
      </c>
      <c r="C1178">
        <v>1537.9824989350516</v>
      </c>
      <c r="D1178" t="s">
        <v>54</v>
      </c>
    </row>
    <row r="1179" spans="1:4" x14ac:dyDescent="0.3">
      <c r="A1179" s="33" t="s">
        <v>38</v>
      </c>
      <c r="B1179" s="34">
        <v>45716</v>
      </c>
      <c r="C1179">
        <v>1599.5017988924537</v>
      </c>
      <c r="D1179" t="s">
        <v>54</v>
      </c>
    </row>
    <row r="1180" spans="1:4" x14ac:dyDescent="0.3">
      <c r="A1180" s="33" t="s">
        <v>38</v>
      </c>
      <c r="B1180" s="34">
        <v>45747</v>
      </c>
      <c r="C1180">
        <v>1663.4818708481519</v>
      </c>
      <c r="D1180" t="s">
        <v>54</v>
      </c>
    </row>
    <row r="1181" spans="1:4" x14ac:dyDescent="0.3">
      <c r="A1181" s="33" t="s">
        <v>38</v>
      </c>
      <c r="B1181" s="34">
        <v>45777</v>
      </c>
      <c r="C1181">
        <v>1730.021145682078</v>
      </c>
      <c r="D1181" t="s">
        <v>54</v>
      </c>
    </row>
    <row r="1182" spans="1:4" x14ac:dyDescent="0.3">
      <c r="A1182" s="33" t="s">
        <v>38</v>
      </c>
      <c r="B1182" s="34">
        <v>45808</v>
      </c>
      <c r="C1182">
        <v>1799.2219915093613</v>
      </c>
      <c r="D1182" t="s">
        <v>54</v>
      </c>
    </row>
    <row r="1183" spans="1:4" x14ac:dyDescent="0.3">
      <c r="A1183" s="33" t="s">
        <v>38</v>
      </c>
      <c r="B1183" s="34">
        <v>45838</v>
      </c>
      <c r="C1183">
        <v>1871.1908711697358</v>
      </c>
      <c r="D1183" t="s">
        <v>54</v>
      </c>
    </row>
    <row r="1184" spans="1:4" x14ac:dyDescent="0.3">
      <c r="A1184" s="33" t="s">
        <v>38</v>
      </c>
      <c r="B1184" s="34">
        <v>45869</v>
      </c>
      <c r="C1184">
        <v>1946.0385060165254</v>
      </c>
      <c r="D1184" t="s">
        <v>54</v>
      </c>
    </row>
    <row r="1185" spans="1:4" x14ac:dyDescent="0.3">
      <c r="A1185" s="33" t="s">
        <v>38</v>
      </c>
      <c r="B1185" s="34">
        <v>45900</v>
      </c>
      <c r="C1185">
        <v>2023.8800462571865</v>
      </c>
      <c r="D1185" t="s">
        <v>54</v>
      </c>
    </row>
    <row r="1186" spans="1:4" x14ac:dyDescent="0.3">
      <c r="A1186" s="33" t="s">
        <v>38</v>
      </c>
      <c r="B1186" s="34">
        <v>45930</v>
      </c>
      <c r="C1186">
        <v>2104.8352481074739</v>
      </c>
      <c r="D1186" t="s">
        <v>54</v>
      </c>
    </row>
    <row r="1187" spans="1:4" x14ac:dyDescent="0.3">
      <c r="A1187" s="33" t="s">
        <v>38</v>
      </c>
      <c r="B1187" s="34">
        <v>45961</v>
      </c>
      <c r="C1187">
        <v>2189.0286580317729</v>
      </c>
      <c r="D1187" t="s">
        <v>54</v>
      </c>
    </row>
    <row r="1188" spans="1:4" x14ac:dyDescent="0.3">
      <c r="A1188" s="33" t="s">
        <v>38</v>
      </c>
      <c r="B1188" s="34">
        <v>45991</v>
      </c>
      <c r="C1188">
        <v>2276.5898043530437</v>
      </c>
      <c r="D1188" t="s">
        <v>54</v>
      </c>
    </row>
    <row r="1189" spans="1:4" x14ac:dyDescent="0.3">
      <c r="A1189" s="33" t="s">
        <v>38</v>
      </c>
      <c r="B1189" s="34">
        <v>46022</v>
      </c>
      <c r="C1189">
        <v>2367.6533965271656</v>
      </c>
      <c r="D1189" t="s">
        <v>54</v>
      </c>
    </row>
    <row r="1190" spans="1:4" x14ac:dyDescent="0.3">
      <c r="A1190" s="33" t="s">
        <v>39</v>
      </c>
      <c r="B1190" s="34">
        <v>44957</v>
      </c>
      <c r="C1190">
        <v>250</v>
      </c>
      <c r="D1190" t="s">
        <v>54</v>
      </c>
    </row>
    <row r="1191" spans="1:4" x14ac:dyDescent="0.3">
      <c r="A1191" s="33" t="s">
        <v>39</v>
      </c>
      <c r="B1191" s="34">
        <v>44985</v>
      </c>
      <c r="C1191">
        <v>260</v>
      </c>
      <c r="D1191" t="s">
        <v>54</v>
      </c>
    </row>
    <row r="1192" spans="1:4" x14ac:dyDescent="0.3">
      <c r="A1192" s="33" t="s">
        <v>39</v>
      </c>
      <c r="B1192" s="34">
        <v>45016</v>
      </c>
      <c r="C1192">
        <v>270.40000000000003</v>
      </c>
      <c r="D1192" t="s">
        <v>54</v>
      </c>
    </row>
    <row r="1193" spans="1:4" x14ac:dyDescent="0.3">
      <c r="A1193" s="33" t="s">
        <v>39</v>
      </c>
      <c r="B1193" s="34">
        <v>45046</v>
      </c>
      <c r="C1193">
        <v>281.21600000000007</v>
      </c>
      <c r="D1193" t="s">
        <v>54</v>
      </c>
    </row>
    <row r="1194" spans="1:4" x14ac:dyDescent="0.3">
      <c r="A1194" s="33" t="s">
        <v>39</v>
      </c>
      <c r="B1194" s="34">
        <v>45077</v>
      </c>
      <c r="C1194">
        <v>292.46464000000009</v>
      </c>
      <c r="D1194" t="s">
        <v>54</v>
      </c>
    </row>
    <row r="1195" spans="1:4" x14ac:dyDescent="0.3">
      <c r="A1195" s="33" t="s">
        <v>39</v>
      </c>
      <c r="B1195" s="34">
        <v>45107</v>
      </c>
      <c r="C1195">
        <v>304.16322560000009</v>
      </c>
      <c r="D1195" t="s">
        <v>54</v>
      </c>
    </row>
    <row r="1196" spans="1:4" x14ac:dyDescent="0.3">
      <c r="A1196" s="33" t="s">
        <v>39</v>
      </c>
      <c r="B1196" s="34">
        <v>45138</v>
      </c>
      <c r="C1196">
        <v>316.32975462400009</v>
      </c>
      <c r="D1196" t="s">
        <v>54</v>
      </c>
    </row>
    <row r="1197" spans="1:4" x14ac:dyDescent="0.3">
      <c r="A1197" s="33" t="s">
        <v>39</v>
      </c>
      <c r="B1197" s="34">
        <v>45169</v>
      </c>
      <c r="C1197">
        <v>328.9829448089601</v>
      </c>
      <c r="D1197" t="s">
        <v>54</v>
      </c>
    </row>
    <row r="1198" spans="1:4" x14ac:dyDescent="0.3">
      <c r="A1198" s="33" t="s">
        <v>39</v>
      </c>
      <c r="B1198" s="34">
        <v>45199</v>
      </c>
      <c r="C1198">
        <v>342.14226260131852</v>
      </c>
      <c r="D1198" t="s">
        <v>54</v>
      </c>
    </row>
    <row r="1199" spans="1:4" x14ac:dyDescent="0.3">
      <c r="A1199" s="33" t="s">
        <v>39</v>
      </c>
      <c r="B1199" s="34">
        <v>45230</v>
      </c>
      <c r="C1199">
        <v>355.82795310537125</v>
      </c>
      <c r="D1199" t="s">
        <v>54</v>
      </c>
    </row>
    <row r="1200" spans="1:4" x14ac:dyDescent="0.3">
      <c r="A1200" s="33" t="s">
        <v>39</v>
      </c>
      <c r="B1200" s="34">
        <v>45260</v>
      </c>
      <c r="C1200">
        <v>370.0610712295861</v>
      </c>
      <c r="D1200" t="s">
        <v>54</v>
      </c>
    </row>
    <row r="1201" spans="1:4" x14ac:dyDescent="0.3">
      <c r="A1201" s="33" t="s">
        <v>39</v>
      </c>
      <c r="B1201" s="34">
        <v>45291</v>
      </c>
      <c r="C1201">
        <v>384.86351407876958</v>
      </c>
      <c r="D1201" t="s">
        <v>54</v>
      </c>
    </row>
    <row r="1202" spans="1:4" x14ac:dyDescent="0.3">
      <c r="A1202" s="33" t="s">
        <v>39</v>
      </c>
      <c r="B1202" s="34">
        <v>45322</v>
      </c>
      <c r="C1202">
        <v>400.25805464192035</v>
      </c>
      <c r="D1202" t="s">
        <v>54</v>
      </c>
    </row>
    <row r="1203" spans="1:4" x14ac:dyDescent="0.3">
      <c r="A1203" s="33" t="s">
        <v>39</v>
      </c>
      <c r="B1203" s="34">
        <v>45351</v>
      </c>
      <c r="C1203">
        <v>416.26837682759719</v>
      </c>
      <c r="D1203" t="s">
        <v>54</v>
      </c>
    </row>
    <row r="1204" spans="1:4" x14ac:dyDescent="0.3">
      <c r="A1204" s="33" t="s">
        <v>39</v>
      </c>
      <c r="B1204" s="34">
        <v>45382</v>
      </c>
      <c r="C1204">
        <v>432.91911190070107</v>
      </c>
      <c r="D1204" t="s">
        <v>54</v>
      </c>
    </row>
    <row r="1205" spans="1:4" x14ac:dyDescent="0.3">
      <c r="A1205" s="33" t="s">
        <v>39</v>
      </c>
      <c r="B1205" s="34">
        <v>45412</v>
      </c>
      <c r="C1205">
        <v>450.23587637672915</v>
      </c>
      <c r="D1205" t="s">
        <v>54</v>
      </c>
    </row>
    <row r="1206" spans="1:4" x14ac:dyDescent="0.3">
      <c r="A1206" s="33" t="s">
        <v>39</v>
      </c>
      <c r="B1206" s="34">
        <v>45443</v>
      </c>
      <c r="C1206">
        <v>468.24531143179831</v>
      </c>
      <c r="D1206" t="s">
        <v>54</v>
      </c>
    </row>
    <row r="1207" spans="1:4" x14ac:dyDescent="0.3">
      <c r="A1207" s="33" t="s">
        <v>39</v>
      </c>
      <c r="B1207" s="34">
        <v>45473</v>
      </c>
      <c r="C1207">
        <v>486.97512388907029</v>
      </c>
      <c r="D1207" t="s">
        <v>54</v>
      </c>
    </row>
    <row r="1208" spans="1:4" x14ac:dyDescent="0.3">
      <c r="A1208" s="33" t="s">
        <v>39</v>
      </c>
      <c r="B1208" s="34">
        <v>45504</v>
      </c>
      <c r="C1208">
        <v>506.45412884463315</v>
      </c>
      <c r="D1208" t="s">
        <v>54</v>
      </c>
    </row>
    <row r="1209" spans="1:4" x14ac:dyDescent="0.3">
      <c r="A1209" s="33" t="s">
        <v>39</v>
      </c>
      <c r="B1209" s="34">
        <v>45535</v>
      </c>
      <c r="C1209">
        <v>526.71229399841855</v>
      </c>
      <c r="D1209" t="s">
        <v>54</v>
      </c>
    </row>
    <row r="1210" spans="1:4" x14ac:dyDescent="0.3">
      <c r="A1210" s="33" t="s">
        <v>39</v>
      </c>
      <c r="B1210" s="34">
        <v>45565</v>
      </c>
      <c r="C1210">
        <v>547.78078575835525</v>
      </c>
      <c r="D1210" t="s">
        <v>54</v>
      </c>
    </row>
    <row r="1211" spans="1:4" x14ac:dyDescent="0.3">
      <c r="A1211" s="33" t="s">
        <v>39</v>
      </c>
      <c r="B1211" s="34">
        <v>45596</v>
      </c>
      <c r="C1211">
        <v>569.69201718868953</v>
      </c>
      <c r="D1211" t="s">
        <v>54</v>
      </c>
    </row>
    <row r="1212" spans="1:4" x14ac:dyDescent="0.3">
      <c r="A1212" s="33" t="s">
        <v>39</v>
      </c>
      <c r="B1212" s="34">
        <v>45626</v>
      </c>
      <c r="C1212">
        <v>592.47969787623708</v>
      </c>
      <c r="D1212" t="s">
        <v>54</v>
      </c>
    </row>
    <row r="1213" spans="1:4" x14ac:dyDescent="0.3">
      <c r="A1213" s="33" t="s">
        <v>39</v>
      </c>
      <c r="B1213" s="34">
        <v>45657</v>
      </c>
      <c r="C1213">
        <v>616.17888579128658</v>
      </c>
      <c r="D1213" t="s">
        <v>54</v>
      </c>
    </row>
    <row r="1214" spans="1:4" x14ac:dyDescent="0.3">
      <c r="A1214" s="33" t="s">
        <v>39</v>
      </c>
      <c r="B1214" s="34">
        <v>45688</v>
      </c>
      <c r="C1214">
        <v>640.8260412229381</v>
      </c>
      <c r="D1214" t="s">
        <v>54</v>
      </c>
    </row>
    <row r="1215" spans="1:4" x14ac:dyDescent="0.3">
      <c r="A1215" s="33" t="s">
        <v>39</v>
      </c>
      <c r="B1215" s="34">
        <v>45716</v>
      </c>
      <c r="C1215">
        <v>666.45908287185568</v>
      </c>
      <c r="D1215" t="s">
        <v>54</v>
      </c>
    </row>
    <row r="1216" spans="1:4" x14ac:dyDescent="0.3">
      <c r="A1216" s="33" t="s">
        <v>39</v>
      </c>
      <c r="B1216" s="34">
        <v>45747</v>
      </c>
      <c r="C1216">
        <v>693.11744618672992</v>
      </c>
      <c r="D1216" t="s">
        <v>54</v>
      </c>
    </row>
    <row r="1217" spans="1:4" x14ac:dyDescent="0.3">
      <c r="A1217" s="33" t="s">
        <v>39</v>
      </c>
      <c r="B1217" s="34">
        <v>45777</v>
      </c>
      <c r="C1217">
        <v>720.84214403419912</v>
      </c>
      <c r="D1217" t="s">
        <v>54</v>
      </c>
    </row>
    <row r="1218" spans="1:4" x14ac:dyDescent="0.3">
      <c r="A1218" s="33" t="s">
        <v>39</v>
      </c>
      <c r="B1218" s="34">
        <v>45808</v>
      </c>
      <c r="C1218">
        <v>749.6758297955671</v>
      </c>
      <c r="D1218" t="s">
        <v>54</v>
      </c>
    </row>
    <row r="1219" spans="1:4" x14ac:dyDescent="0.3">
      <c r="A1219" s="33" t="s">
        <v>39</v>
      </c>
      <c r="B1219" s="34">
        <v>45838</v>
      </c>
      <c r="C1219">
        <v>779.66286298738976</v>
      </c>
      <c r="D1219" t="s">
        <v>54</v>
      </c>
    </row>
    <row r="1220" spans="1:4" x14ac:dyDescent="0.3">
      <c r="A1220" s="33" t="s">
        <v>39</v>
      </c>
      <c r="B1220" s="34">
        <v>45869</v>
      </c>
      <c r="C1220">
        <v>810.84937750688539</v>
      </c>
      <c r="D1220" t="s">
        <v>54</v>
      </c>
    </row>
    <row r="1221" spans="1:4" x14ac:dyDescent="0.3">
      <c r="A1221" s="33" t="s">
        <v>39</v>
      </c>
      <c r="B1221" s="34">
        <v>45900</v>
      </c>
      <c r="C1221">
        <v>843.28335260716085</v>
      </c>
      <c r="D1221" t="s">
        <v>54</v>
      </c>
    </row>
    <row r="1222" spans="1:4" x14ac:dyDescent="0.3">
      <c r="A1222" s="33" t="s">
        <v>39</v>
      </c>
      <c r="B1222" s="34">
        <v>45930</v>
      </c>
      <c r="C1222">
        <v>877.01468671144733</v>
      </c>
      <c r="D1222" t="s">
        <v>54</v>
      </c>
    </row>
    <row r="1223" spans="1:4" x14ac:dyDescent="0.3">
      <c r="A1223" s="33" t="s">
        <v>39</v>
      </c>
      <c r="B1223" s="34">
        <v>45961</v>
      </c>
      <c r="C1223">
        <v>912.09527417990523</v>
      </c>
      <c r="D1223" t="s">
        <v>54</v>
      </c>
    </row>
    <row r="1224" spans="1:4" x14ac:dyDescent="0.3">
      <c r="A1224" s="33" t="s">
        <v>39</v>
      </c>
      <c r="B1224" s="34">
        <v>45991</v>
      </c>
      <c r="C1224">
        <v>948.57908514710152</v>
      </c>
      <c r="D1224" t="s">
        <v>54</v>
      </c>
    </row>
    <row r="1225" spans="1:4" x14ac:dyDescent="0.3">
      <c r="A1225" s="33" t="s">
        <v>39</v>
      </c>
      <c r="B1225" s="34">
        <v>46022</v>
      </c>
      <c r="C1225">
        <v>986.52224855298562</v>
      </c>
      <c r="D1225" t="s">
        <v>54</v>
      </c>
    </row>
    <row r="1226" spans="1:4" x14ac:dyDescent="0.3">
      <c r="A1226" s="33" t="s">
        <v>40</v>
      </c>
      <c r="B1226" s="34">
        <v>44957</v>
      </c>
      <c r="C1226">
        <v>1700</v>
      </c>
      <c r="D1226" t="s">
        <v>54</v>
      </c>
    </row>
    <row r="1227" spans="1:4" x14ac:dyDescent="0.3">
      <c r="A1227" s="33" t="s">
        <v>40</v>
      </c>
      <c r="B1227" s="34">
        <v>44985</v>
      </c>
      <c r="C1227">
        <v>1700</v>
      </c>
      <c r="D1227" t="s">
        <v>54</v>
      </c>
    </row>
    <row r="1228" spans="1:4" x14ac:dyDescent="0.3">
      <c r="A1228" s="33" t="s">
        <v>40</v>
      </c>
      <c r="B1228" s="34">
        <v>45016</v>
      </c>
      <c r="C1228">
        <v>1700</v>
      </c>
      <c r="D1228" t="s">
        <v>54</v>
      </c>
    </row>
    <row r="1229" spans="1:4" x14ac:dyDescent="0.3">
      <c r="A1229" s="33" t="s">
        <v>40</v>
      </c>
      <c r="B1229" s="34">
        <v>45046</v>
      </c>
      <c r="C1229">
        <v>1700</v>
      </c>
      <c r="D1229" t="s">
        <v>54</v>
      </c>
    </row>
    <row r="1230" spans="1:4" x14ac:dyDescent="0.3">
      <c r="A1230" s="33" t="s">
        <v>40</v>
      </c>
      <c r="B1230" s="34">
        <v>45077</v>
      </c>
      <c r="C1230">
        <v>1700</v>
      </c>
      <c r="D1230" t="s">
        <v>54</v>
      </c>
    </row>
    <row r="1231" spans="1:4" x14ac:dyDescent="0.3">
      <c r="A1231" s="33" t="s">
        <v>40</v>
      </c>
      <c r="B1231" s="34">
        <v>45107</v>
      </c>
      <c r="C1231">
        <v>1700</v>
      </c>
      <c r="D1231" t="s">
        <v>54</v>
      </c>
    </row>
    <row r="1232" spans="1:4" x14ac:dyDescent="0.3">
      <c r="A1232" s="33" t="s">
        <v>40</v>
      </c>
      <c r="B1232" s="34">
        <v>45138</v>
      </c>
      <c r="C1232">
        <v>1700</v>
      </c>
      <c r="D1232" t="s">
        <v>54</v>
      </c>
    </row>
    <row r="1233" spans="1:4" x14ac:dyDescent="0.3">
      <c r="A1233" s="33" t="s">
        <v>40</v>
      </c>
      <c r="B1233" s="34">
        <v>45169</v>
      </c>
      <c r="C1233">
        <v>1700</v>
      </c>
      <c r="D1233" t="s">
        <v>54</v>
      </c>
    </row>
    <row r="1234" spans="1:4" x14ac:dyDescent="0.3">
      <c r="A1234" s="33" t="s">
        <v>40</v>
      </c>
      <c r="B1234" s="34">
        <v>45199</v>
      </c>
      <c r="C1234">
        <v>1700</v>
      </c>
      <c r="D1234" t="s">
        <v>54</v>
      </c>
    </row>
    <row r="1235" spans="1:4" x14ac:dyDescent="0.3">
      <c r="A1235" s="33" t="s">
        <v>40</v>
      </c>
      <c r="B1235" s="34">
        <v>45230</v>
      </c>
      <c r="C1235">
        <v>1700</v>
      </c>
      <c r="D1235" t="s">
        <v>54</v>
      </c>
    </row>
    <row r="1236" spans="1:4" x14ac:dyDescent="0.3">
      <c r="A1236" s="33" t="s">
        <v>40</v>
      </c>
      <c r="B1236" s="34">
        <v>45260</v>
      </c>
      <c r="C1236">
        <v>1700</v>
      </c>
      <c r="D1236" t="s">
        <v>54</v>
      </c>
    </row>
    <row r="1237" spans="1:4" x14ac:dyDescent="0.3">
      <c r="A1237" s="33" t="s">
        <v>40</v>
      </c>
      <c r="B1237" s="34">
        <v>45291</v>
      </c>
      <c r="C1237">
        <v>1700</v>
      </c>
      <c r="D1237" t="s">
        <v>54</v>
      </c>
    </row>
    <row r="1238" spans="1:4" x14ac:dyDescent="0.3">
      <c r="A1238" s="33" t="s">
        <v>40</v>
      </c>
      <c r="B1238" s="34">
        <v>45322</v>
      </c>
      <c r="C1238">
        <v>1700</v>
      </c>
      <c r="D1238" t="s">
        <v>54</v>
      </c>
    </row>
    <row r="1239" spans="1:4" x14ac:dyDescent="0.3">
      <c r="A1239" s="33" t="s">
        <v>40</v>
      </c>
      <c r="B1239" s="34">
        <v>45351</v>
      </c>
      <c r="C1239">
        <v>1700</v>
      </c>
      <c r="D1239" t="s">
        <v>54</v>
      </c>
    </row>
    <row r="1240" spans="1:4" x14ac:dyDescent="0.3">
      <c r="A1240" s="33" t="s">
        <v>40</v>
      </c>
      <c r="B1240" s="34">
        <v>45382</v>
      </c>
      <c r="C1240">
        <v>1700</v>
      </c>
      <c r="D1240" t="s">
        <v>54</v>
      </c>
    </row>
    <row r="1241" spans="1:4" x14ac:dyDescent="0.3">
      <c r="A1241" s="33" t="s">
        <v>40</v>
      </c>
      <c r="B1241" s="34">
        <v>45412</v>
      </c>
      <c r="C1241">
        <v>1700</v>
      </c>
      <c r="D1241" t="s">
        <v>54</v>
      </c>
    </row>
    <row r="1242" spans="1:4" x14ac:dyDescent="0.3">
      <c r="A1242" s="33" t="s">
        <v>40</v>
      </c>
      <c r="B1242" s="34">
        <v>45443</v>
      </c>
      <c r="C1242">
        <v>1700</v>
      </c>
      <c r="D1242" t="s">
        <v>54</v>
      </c>
    </row>
    <row r="1243" spans="1:4" x14ac:dyDescent="0.3">
      <c r="A1243" s="33" t="s">
        <v>40</v>
      </c>
      <c r="B1243" s="34">
        <v>45473</v>
      </c>
      <c r="C1243">
        <v>1700</v>
      </c>
      <c r="D1243" t="s">
        <v>54</v>
      </c>
    </row>
    <row r="1244" spans="1:4" x14ac:dyDescent="0.3">
      <c r="A1244" s="33" t="s">
        <v>40</v>
      </c>
      <c r="B1244" s="34">
        <v>45504</v>
      </c>
      <c r="C1244">
        <v>1700</v>
      </c>
      <c r="D1244" t="s">
        <v>54</v>
      </c>
    </row>
    <row r="1245" spans="1:4" x14ac:dyDescent="0.3">
      <c r="A1245" s="33" t="s">
        <v>40</v>
      </c>
      <c r="B1245" s="34">
        <v>45535</v>
      </c>
      <c r="C1245">
        <v>1700</v>
      </c>
      <c r="D1245" t="s">
        <v>54</v>
      </c>
    </row>
    <row r="1246" spans="1:4" x14ac:dyDescent="0.3">
      <c r="A1246" s="33" t="s">
        <v>40</v>
      </c>
      <c r="B1246" s="34">
        <v>45565</v>
      </c>
      <c r="C1246">
        <v>1700</v>
      </c>
      <c r="D1246" t="s">
        <v>54</v>
      </c>
    </row>
    <row r="1247" spans="1:4" x14ac:dyDescent="0.3">
      <c r="A1247" s="33" t="s">
        <v>40</v>
      </c>
      <c r="B1247" s="34">
        <v>45596</v>
      </c>
      <c r="C1247">
        <v>1700</v>
      </c>
      <c r="D1247" t="s">
        <v>54</v>
      </c>
    </row>
    <row r="1248" spans="1:4" x14ac:dyDescent="0.3">
      <c r="A1248" s="33" t="s">
        <v>40</v>
      </c>
      <c r="B1248" s="34">
        <v>45626</v>
      </c>
      <c r="C1248">
        <v>1700</v>
      </c>
      <c r="D1248" t="s">
        <v>54</v>
      </c>
    </row>
    <row r="1249" spans="1:4" x14ac:dyDescent="0.3">
      <c r="A1249" s="33" t="s">
        <v>40</v>
      </c>
      <c r="B1249" s="34">
        <v>45657</v>
      </c>
      <c r="C1249">
        <v>1700</v>
      </c>
      <c r="D1249" t="s">
        <v>54</v>
      </c>
    </row>
    <row r="1250" spans="1:4" x14ac:dyDescent="0.3">
      <c r="A1250" s="33" t="s">
        <v>40</v>
      </c>
      <c r="B1250" s="34">
        <v>45688</v>
      </c>
      <c r="C1250">
        <v>1700</v>
      </c>
      <c r="D1250" t="s">
        <v>54</v>
      </c>
    </row>
    <row r="1251" spans="1:4" x14ac:dyDescent="0.3">
      <c r="A1251" s="33" t="s">
        <v>40</v>
      </c>
      <c r="B1251" s="34">
        <v>45716</v>
      </c>
      <c r="C1251">
        <v>1700</v>
      </c>
      <c r="D1251" t="s">
        <v>54</v>
      </c>
    </row>
    <row r="1252" spans="1:4" x14ac:dyDescent="0.3">
      <c r="A1252" s="33" t="s">
        <v>40</v>
      </c>
      <c r="B1252" s="34">
        <v>45747</v>
      </c>
      <c r="C1252">
        <v>1700</v>
      </c>
      <c r="D1252" t="s">
        <v>54</v>
      </c>
    </row>
    <row r="1253" spans="1:4" x14ac:dyDescent="0.3">
      <c r="A1253" s="33" t="s">
        <v>40</v>
      </c>
      <c r="B1253" s="34">
        <v>45777</v>
      </c>
      <c r="C1253">
        <v>1700</v>
      </c>
      <c r="D1253" t="s">
        <v>54</v>
      </c>
    </row>
    <row r="1254" spans="1:4" x14ac:dyDescent="0.3">
      <c r="A1254" s="33" t="s">
        <v>40</v>
      </c>
      <c r="B1254" s="34">
        <v>45808</v>
      </c>
      <c r="C1254">
        <v>1700</v>
      </c>
      <c r="D1254" t="s">
        <v>54</v>
      </c>
    </row>
    <row r="1255" spans="1:4" x14ac:dyDescent="0.3">
      <c r="A1255" s="33" t="s">
        <v>40</v>
      </c>
      <c r="B1255" s="34">
        <v>45838</v>
      </c>
      <c r="C1255">
        <v>1700</v>
      </c>
      <c r="D1255" t="s">
        <v>54</v>
      </c>
    </row>
    <row r="1256" spans="1:4" x14ac:dyDescent="0.3">
      <c r="A1256" s="33" t="s">
        <v>40</v>
      </c>
      <c r="B1256" s="34">
        <v>45869</v>
      </c>
      <c r="C1256">
        <v>1700</v>
      </c>
      <c r="D1256" t="s">
        <v>54</v>
      </c>
    </row>
    <row r="1257" spans="1:4" x14ac:dyDescent="0.3">
      <c r="A1257" s="33" t="s">
        <v>40</v>
      </c>
      <c r="B1257" s="34">
        <v>45900</v>
      </c>
      <c r="C1257">
        <v>1700</v>
      </c>
      <c r="D1257" t="s">
        <v>54</v>
      </c>
    </row>
    <row r="1258" spans="1:4" x14ac:dyDescent="0.3">
      <c r="A1258" s="33" t="s">
        <v>40</v>
      </c>
      <c r="B1258" s="34">
        <v>45930</v>
      </c>
      <c r="C1258">
        <v>1700</v>
      </c>
      <c r="D1258" t="s">
        <v>54</v>
      </c>
    </row>
    <row r="1259" spans="1:4" x14ac:dyDescent="0.3">
      <c r="A1259" s="33" t="s">
        <v>40</v>
      </c>
      <c r="B1259" s="34">
        <v>45961</v>
      </c>
      <c r="C1259">
        <v>1700</v>
      </c>
      <c r="D1259" t="s">
        <v>54</v>
      </c>
    </row>
    <row r="1260" spans="1:4" x14ac:dyDescent="0.3">
      <c r="A1260" s="33" t="s">
        <v>40</v>
      </c>
      <c r="B1260" s="34">
        <v>45991</v>
      </c>
      <c r="C1260">
        <v>1700</v>
      </c>
      <c r="D1260" t="s">
        <v>54</v>
      </c>
    </row>
    <row r="1261" spans="1:4" x14ac:dyDescent="0.3">
      <c r="A1261" s="33" t="s">
        <v>40</v>
      </c>
      <c r="B1261" s="34">
        <v>46022</v>
      </c>
      <c r="C1261">
        <v>1700</v>
      </c>
      <c r="D1261" t="s">
        <v>54</v>
      </c>
    </row>
    <row r="1262" spans="1:4" x14ac:dyDescent="0.3">
      <c r="A1262" s="33" t="s">
        <v>41</v>
      </c>
      <c r="B1262" s="34">
        <v>44957</v>
      </c>
      <c r="C1262">
        <v>22975.375</v>
      </c>
      <c r="D1262" t="s">
        <v>54</v>
      </c>
    </row>
    <row r="1263" spans="1:4" x14ac:dyDescent="0.3">
      <c r="A1263" s="33" t="s">
        <v>41</v>
      </c>
      <c r="B1263" s="34">
        <v>44985</v>
      </c>
      <c r="C1263">
        <v>23663.39</v>
      </c>
      <c r="D1263" t="s">
        <v>54</v>
      </c>
    </row>
    <row r="1264" spans="1:4" x14ac:dyDescent="0.3">
      <c r="A1264" s="33" t="s">
        <v>41</v>
      </c>
      <c r="B1264" s="34">
        <v>45016</v>
      </c>
      <c r="C1264">
        <v>23793.795600000001</v>
      </c>
      <c r="D1264" t="s">
        <v>54</v>
      </c>
    </row>
    <row r="1265" spans="1:4" x14ac:dyDescent="0.3">
      <c r="A1265" s="33" t="s">
        <v>41</v>
      </c>
      <c r="B1265" s="34">
        <v>45046</v>
      </c>
      <c r="C1265">
        <v>23542.673299999999</v>
      </c>
      <c r="D1265" t="s">
        <v>54</v>
      </c>
    </row>
    <row r="1266" spans="1:4" x14ac:dyDescent="0.3">
      <c r="A1266" s="33" t="s">
        <v>41</v>
      </c>
      <c r="B1266" s="34">
        <v>45077</v>
      </c>
      <c r="C1266">
        <v>24007.491300000002</v>
      </c>
      <c r="D1266" t="s">
        <v>54</v>
      </c>
    </row>
    <row r="1267" spans="1:4" x14ac:dyDescent="0.3">
      <c r="A1267" s="33" t="s">
        <v>41</v>
      </c>
      <c r="B1267" s="34">
        <v>45107</v>
      </c>
      <c r="C1267">
        <v>24725.1731</v>
      </c>
      <c r="D1267" t="s">
        <v>54</v>
      </c>
    </row>
    <row r="1268" spans="1:4" x14ac:dyDescent="0.3">
      <c r="A1268" s="33" t="s">
        <v>41</v>
      </c>
      <c r="B1268" s="34">
        <v>45138</v>
      </c>
      <c r="C1268">
        <v>24408.8547</v>
      </c>
      <c r="D1268" t="s">
        <v>54</v>
      </c>
    </row>
    <row r="1269" spans="1:4" x14ac:dyDescent="0.3">
      <c r="A1269" s="33" t="s">
        <v>41</v>
      </c>
      <c r="B1269" s="34">
        <v>45169</v>
      </c>
      <c r="C1269">
        <v>25158.315600000002</v>
      </c>
      <c r="D1269" t="s">
        <v>54</v>
      </c>
    </row>
    <row r="1270" spans="1:4" x14ac:dyDescent="0.3">
      <c r="A1270" s="33" t="s">
        <v>41</v>
      </c>
      <c r="B1270" s="34">
        <v>45199</v>
      </c>
      <c r="C1270">
        <v>25935.616600000001</v>
      </c>
      <c r="D1270" t="s">
        <v>54</v>
      </c>
    </row>
    <row r="1271" spans="1:4" x14ac:dyDescent="0.3">
      <c r="A1271" s="33" t="s">
        <v>41</v>
      </c>
      <c r="B1271" s="34">
        <v>45230</v>
      </c>
      <c r="C1271">
        <v>25900.117300000002</v>
      </c>
      <c r="D1271" t="s">
        <v>54</v>
      </c>
    </row>
    <row r="1272" spans="1:4" x14ac:dyDescent="0.3">
      <c r="A1272" s="33" t="s">
        <v>41</v>
      </c>
      <c r="B1272" s="34">
        <v>45260</v>
      </c>
      <c r="C1272">
        <v>25222.454399999999</v>
      </c>
      <c r="D1272" t="s">
        <v>54</v>
      </c>
    </row>
    <row r="1273" spans="1:4" x14ac:dyDescent="0.3">
      <c r="A1273" s="33" t="s">
        <v>41</v>
      </c>
      <c r="B1273" s="34">
        <v>45291</v>
      </c>
      <c r="C1273">
        <v>24646.4267</v>
      </c>
      <c r="D1273" t="s">
        <v>54</v>
      </c>
    </row>
    <row r="1274" spans="1:4" x14ac:dyDescent="0.3">
      <c r="A1274" s="33" t="s">
        <v>41</v>
      </c>
      <c r="B1274" s="34">
        <v>45322</v>
      </c>
      <c r="C1274">
        <v>25418.356100000001</v>
      </c>
      <c r="D1274" t="s">
        <v>54</v>
      </c>
    </row>
    <row r="1275" spans="1:4" x14ac:dyDescent="0.3">
      <c r="A1275" s="33" t="s">
        <v>41</v>
      </c>
      <c r="B1275" s="34">
        <v>45351</v>
      </c>
      <c r="C1275">
        <v>26041.5782</v>
      </c>
      <c r="D1275" t="s">
        <v>54</v>
      </c>
    </row>
    <row r="1276" spans="1:4" x14ac:dyDescent="0.3">
      <c r="A1276" s="33" t="s">
        <v>41</v>
      </c>
      <c r="B1276" s="34">
        <v>45382</v>
      </c>
      <c r="C1276">
        <v>25387.6126</v>
      </c>
      <c r="D1276" t="s">
        <v>54</v>
      </c>
    </row>
    <row r="1277" spans="1:4" x14ac:dyDescent="0.3">
      <c r="A1277" s="33" t="s">
        <v>41</v>
      </c>
      <c r="B1277" s="34">
        <v>45412</v>
      </c>
      <c r="C1277">
        <v>26193.972699999998</v>
      </c>
      <c r="D1277" t="s">
        <v>54</v>
      </c>
    </row>
    <row r="1278" spans="1:4" x14ac:dyDescent="0.3">
      <c r="A1278" s="33" t="s">
        <v>41</v>
      </c>
      <c r="B1278" s="34">
        <v>45443</v>
      </c>
      <c r="C1278">
        <v>26861.274300000001</v>
      </c>
      <c r="D1278" t="s">
        <v>54</v>
      </c>
    </row>
    <row r="1279" spans="1:4" x14ac:dyDescent="0.3">
      <c r="A1279" s="33" t="s">
        <v>41</v>
      </c>
      <c r="B1279" s="34">
        <v>45473</v>
      </c>
      <c r="C1279">
        <v>27730.741000000002</v>
      </c>
      <c r="D1279" t="s">
        <v>54</v>
      </c>
    </row>
    <row r="1280" spans="1:4" x14ac:dyDescent="0.3">
      <c r="A1280" s="33" t="s">
        <v>41</v>
      </c>
      <c r="B1280" s="34">
        <v>45504</v>
      </c>
      <c r="C1280">
        <v>26528.6057</v>
      </c>
      <c r="D1280" t="s">
        <v>54</v>
      </c>
    </row>
    <row r="1281" spans="1:4" x14ac:dyDescent="0.3">
      <c r="A1281" s="33" t="s">
        <v>41</v>
      </c>
      <c r="B1281" s="34">
        <v>45535</v>
      </c>
      <c r="C1281">
        <v>26837.5203</v>
      </c>
      <c r="D1281" t="s">
        <v>54</v>
      </c>
    </row>
    <row r="1282" spans="1:4" x14ac:dyDescent="0.3">
      <c r="A1282" s="33" t="s">
        <v>41</v>
      </c>
      <c r="B1282" s="34">
        <v>45565</v>
      </c>
      <c r="C1282">
        <v>27506.297399999999</v>
      </c>
      <c r="D1282" t="s">
        <v>54</v>
      </c>
    </row>
    <row r="1283" spans="1:4" x14ac:dyDescent="0.3">
      <c r="A1283" s="33" t="s">
        <v>41</v>
      </c>
      <c r="B1283" s="34">
        <v>45596</v>
      </c>
      <c r="C1283">
        <v>27304.880000000001</v>
      </c>
      <c r="D1283" t="s">
        <v>54</v>
      </c>
    </row>
    <row r="1284" spans="1:4" x14ac:dyDescent="0.3">
      <c r="A1284" s="33" t="s">
        <v>41</v>
      </c>
      <c r="B1284" s="34">
        <v>45626</v>
      </c>
      <c r="C1284">
        <v>28209.6168</v>
      </c>
      <c r="D1284" t="s">
        <v>54</v>
      </c>
    </row>
    <row r="1285" spans="1:4" x14ac:dyDescent="0.3">
      <c r="A1285" s="33" t="s">
        <v>41</v>
      </c>
      <c r="B1285" s="34">
        <v>45657</v>
      </c>
      <c r="C1285">
        <v>29151.542000000001</v>
      </c>
      <c r="D1285" t="s">
        <v>54</v>
      </c>
    </row>
    <row r="1286" spans="1:4" x14ac:dyDescent="0.3">
      <c r="A1286" s="33" t="s">
        <v>41</v>
      </c>
      <c r="B1286" s="34">
        <v>45688</v>
      </c>
      <c r="C1286">
        <v>29572.946599999999</v>
      </c>
      <c r="D1286" t="s">
        <v>54</v>
      </c>
    </row>
    <row r="1287" spans="1:4" x14ac:dyDescent="0.3">
      <c r="A1287" s="33" t="s">
        <v>41</v>
      </c>
      <c r="B1287" s="34">
        <v>45716</v>
      </c>
      <c r="C1287">
        <v>27962.359899999999</v>
      </c>
      <c r="D1287" t="s">
        <v>54</v>
      </c>
    </row>
    <row r="1288" spans="1:4" x14ac:dyDescent="0.3">
      <c r="A1288" s="33" t="s">
        <v>41</v>
      </c>
      <c r="B1288" s="34">
        <v>45747</v>
      </c>
      <c r="C1288">
        <v>28756.544300000001</v>
      </c>
      <c r="D1288" t="s">
        <v>54</v>
      </c>
    </row>
    <row r="1289" spans="1:4" x14ac:dyDescent="0.3">
      <c r="A1289" s="33" t="s">
        <v>41</v>
      </c>
      <c r="B1289" s="34">
        <v>45777</v>
      </c>
      <c r="C1289">
        <v>29507.423599999998</v>
      </c>
      <c r="D1289" t="s">
        <v>54</v>
      </c>
    </row>
    <row r="1290" spans="1:4" x14ac:dyDescent="0.3">
      <c r="A1290" s="33" t="s">
        <v>41</v>
      </c>
      <c r="B1290" s="34">
        <v>45808</v>
      </c>
      <c r="C1290">
        <v>30521.3884</v>
      </c>
      <c r="D1290" t="s">
        <v>54</v>
      </c>
    </row>
    <row r="1291" spans="1:4" x14ac:dyDescent="0.3">
      <c r="A1291" s="33" t="s">
        <v>41</v>
      </c>
      <c r="B1291" s="34">
        <v>45838</v>
      </c>
      <c r="C1291">
        <v>30059.171699999999</v>
      </c>
      <c r="D1291" t="s">
        <v>54</v>
      </c>
    </row>
    <row r="1292" spans="1:4" x14ac:dyDescent="0.3">
      <c r="A1292" s="33" t="s">
        <v>41</v>
      </c>
      <c r="B1292" s="34">
        <v>45869</v>
      </c>
      <c r="C1292">
        <v>30885.2801</v>
      </c>
      <c r="D1292" t="s">
        <v>54</v>
      </c>
    </row>
    <row r="1293" spans="1:4" x14ac:dyDescent="0.3">
      <c r="A1293" s="33" t="s">
        <v>41</v>
      </c>
      <c r="B1293" s="34">
        <v>45900</v>
      </c>
      <c r="C1293">
        <v>30919.221699999998</v>
      </c>
      <c r="D1293" t="s">
        <v>54</v>
      </c>
    </row>
    <row r="1294" spans="1:4" x14ac:dyDescent="0.3">
      <c r="A1294" s="33" t="s">
        <v>41</v>
      </c>
      <c r="B1294" s="34">
        <v>45930</v>
      </c>
      <c r="C1294">
        <v>31077.453600000001</v>
      </c>
      <c r="D1294" t="s">
        <v>54</v>
      </c>
    </row>
    <row r="1295" spans="1:4" x14ac:dyDescent="0.3">
      <c r="A1295" s="33" t="s">
        <v>41</v>
      </c>
      <c r="B1295" s="34">
        <v>45961</v>
      </c>
      <c r="C1295">
        <v>32176.267800000001</v>
      </c>
      <c r="D1295" t="s">
        <v>54</v>
      </c>
    </row>
    <row r="1296" spans="1:4" x14ac:dyDescent="0.3">
      <c r="A1296" s="33" t="s">
        <v>41</v>
      </c>
      <c r="B1296" s="34">
        <v>45991</v>
      </c>
      <c r="C1296">
        <v>32174.690699999999</v>
      </c>
      <c r="D1296" t="s">
        <v>54</v>
      </c>
    </row>
    <row r="1297" spans="1:4" x14ac:dyDescent="0.3">
      <c r="A1297" s="33" t="s">
        <v>41</v>
      </c>
      <c r="B1297" s="34">
        <v>46022</v>
      </c>
      <c r="C1297">
        <v>32666.9169</v>
      </c>
      <c r="D1297" t="s">
        <v>54</v>
      </c>
    </row>
    <row r="1298" spans="1:4" x14ac:dyDescent="0.3">
      <c r="A1298" s="33" t="s">
        <v>42</v>
      </c>
      <c r="B1298" s="34">
        <v>44957</v>
      </c>
      <c r="C1298">
        <v>-23775.375</v>
      </c>
      <c r="D1298" t="s">
        <v>54</v>
      </c>
    </row>
    <row r="1299" spans="1:4" x14ac:dyDescent="0.3">
      <c r="A1299" s="33" t="s">
        <v>42</v>
      </c>
      <c r="B1299" s="34">
        <v>44985</v>
      </c>
      <c r="C1299">
        <v>-24495.39</v>
      </c>
      <c r="D1299" t="s">
        <v>54</v>
      </c>
    </row>
    <row r="1300" spans="1:4" x14ac:dyDescent="0.3">
      <c r="A1300" s="33" t="s">
        <v>42</v>
      </c>
      <c r="B1300" s="34">
        <v>45016</v>
      </c>
      <c r="C1300">
        <v>-24659.0756</v>
      </c>
      <c r="D1300" t="s">
        <v>54</v>
      </c>
    </row>
    <row r="1301" spans="1:4" x14ac:dyDescent="0.3">
      <c r="A1301" s="33" t="s">
        <v>42</v>
      </c>
      <c r="B1301" s="34">
        <v>45046</v>
      </c>
      <c r="C1301">
        <v>-24442.5645</v>
      </c>
      <c r="D1301" t="s">
        <v>54</v>
      </c>
    </row>
    <row r="1302" spans="1:4" x14ac:dyDescent="0.3">
      <c r="A1302" s="33" t="s">
        <v>42</v>
      </c>
      <c r="B1302" s="34">
        <v>45077</v>
      </c>
      <c r="C1302">
        <v>-24943.378199999999</v>
      </c>
      <c r="D1302" t="s">
        <v>54</v>
      </c>
    </row>
    <row r="1303" spans="1:4" x14ac:dyDescent="0.3">
      <c r="A1303" s="33" t="s">
        <v>42</v>
      </c>
      <c r="B1303" s="34">
        <v>45107</v>
      </c>
      <c r="C1303">
        <v>-25698.4954</v>
      </c>
      <c r="D1303" t="s">
        <v>54</v>
      </c>
    </row>
    <row r="1304" spans="1:4" x14ac:dyDescent="0.3">
      <c r="A1304" s="33" t="s">
        <v>42</v>
      </c>
      <c r="B1304" s="34">
        <v>45138</v>
      </c>
      <c r="C1304">
        <v>-25421.109899999999</v>
      </c>
      <c r="D1304" t="s">
        <v>54</v>
      </c>
    </row>
    <row r="1305" spans="1:4" x14ac:dyDescent="0.3">
      <c r="A1305" s="33" t="s">
        <v>42</v>
      </c>
      <c r="B1305" s="34">
        <v>45169</v>
      </c>
      <c r="C1305">
        <v>-26211.061000000002</v>
      </c>
      <c r="D1305" t="s">
        <v>54</v>
      </c>
    </row>
    <row r="1306" spans="1:4" x14ac:dyDescent="0.3">
      <c r="A1306" s="33" t="s">
        <v>42</v>
      </c>
      <c r="B1306" s="34">
        <v>45199</v>
      </c>
      <c r="C1306">
        <v>-27030.471799999999</v>
      </c>
      <c r="D1306" t="s">
        <v>54</v>
      </c>
    </row>
    <row r="1307" spans="1:4" x14ac:dyDescent="0.3">
      <c r="A1307" s="33" t="s">
        <v>42</v>
      </c>
      <c r="B1307" s="34">
        <v>45230</v>
      </c>
      <c r="C1307">
        <v>-27038.766800000001</v>
      </c>
      <c r="D1307" t="s">
        <v>54</v>
      </c>
    </row>
    <row r="1308" spans="1:4" x14ac:dyDescent="0.3">
      <c r="A1308" s="33" t="s">
        <v>42</v>
      </c>
      <c r="B1308" s="34">
        <v>45260</v>
      </c>
      <c r="C1308">
        <v>-26406.6499</v>
      </c>
      <c r="D1308" t="s">
        <v>54</v>
      </c>
    </row>
    <row r="1309" spans="1:4" x14ac:dyDescent="0.3">
      <c r="A1309" s="33" t="s">
        <v>42</v>
      </c>
      <c r="B1309" s="34">
        <v>45291</v>
      </c>
      <c r="C1309">
        <v>-25877.9899</v>
      </c>
      <c r="D1309" t="s">
        <v>54</v>
      </c>
    </row>
    <row r="1310" spans="1:4" x14ac:dyDescent="0.3">
      <c r="A1310" s="33" t="s">
        <v>42</v>
      </c>
      <c r="B1310" s="34">
        <v>45322</v>
      </c>
      <c r="C1310">
        <v>-26699.1819</v>
      </c>
      <c r="D1310" t="s">
        <v>54</v>
      </c>
    </row>
    <row r="1311" spans="1:4" x14ac:dyDescent="0.3">
      <c r="A1311" s="33" t="s">
        <v>42</v>
      </c>
      <c r="B1311" s="34">
        <v>45351</v>
      </c>
      <c r="C1311">
        <v>-27373.636999999999</v>
      </c>
      <c r="D1311" t="s">
        <v>54</v>
      </c>
    </row>
    <row r="1312" spans="1:4" x14ac:dyDescent="0.3">
      <c r="A1312" s="33" t="s">
        <v>42</v>
      </c>
      <c r="B1312" s="34">
        <v>45382</v>
      </c>
      <c r="C1312">
        <v>-26772.953799999999</v>
      </c>
      <c r="D1312" t="s">
        <v>54</v>
      </c>
    </row>
    <row r="1313" spans="1:4" x14ac:dyDescent="0.3">
      <c r="A1313" s="33" t="s">
        <v>42</v>
      </c>
      <c r="B1313" s="34">
        <v>45412</v>
      </c>
      <c r="C1313">
        <v>-27634.727500000001</v>
      </c>
      <c r="D1313" t="s">
        <v>54</v>
      </c>
    </row>
    <row r="1314" spans="1:4" x14ac:dyDescent="0.3">
      <c r="A1314" s="33" t="s">
        <v>42</v>
      </c>
      <c r="B1314" s="34">
        <v>45443</v>
      </c>
      <c r="C1314">
        <v>-28359.659299999999</v>
      </c>
      <c r="D1314" t="s">
        <v>54</v>
      </c>
    </row>
    <row r="1315" spans="1:4" x14ac:dyDescent="0.3">
      <c r="A1315" s="33" t="s">
        <v>42</v>
      </c>
      <c r="B1315" s="34">
        <v>45473</v>
      </c>
      <c r="C1315">
        <v>-29289.061399999999</v>
      </c>
      <c r="D1315" t="s">
        <v>54</v>
      </c>
    </row>
    <row r="1316" spans="1:4" x14ac:dyDescent="0.3">
      <c r="A1316" s="33" t="s">
        <v>42</v>
      </c>
      <c r="B1316" s="34">
        <v>45504</v>
      </c>
      <c r="C1316">
        <v>-28149.258900000001</v>
      </c>
      <c r="D1316" t="s">
        <v>54</v>
      </c>
    </row>
    <row r="1317" spans="1:4" x14ac:dyDescent="0.3">
      <c r="A1317" s="33" t="s">
        <v>42</v>
      </c>
      <c r="B1317" s="34">
        <v>45535</v>
      </c>
      <c r="C1317">
        <v>-28522.9997</v>
      </c>
      <c r="D1317" t="s">
        <v>54</v>
      </c>
    </row>
    <row r="1318" spans="1:4" x14ac:dyDescent="0.3">
      <c r="A1318" s="33" t="s">
        <v>42</v>
      </c>
      <c r="B1318" s="34">
        <v>45565</v>
      </c>
      <c r="C1318">
        <v>-29259.195899999999</v>
      </c>
      <c r="D1318" t="s">
        <v>54</v>
      </c>
    </row>
    <row r="1319" spans="1:4" x14ac:dyDescent="0.3">
      <c r="A1319" s="33" t="s">
        <v>42</v>
      </c>
      <c r="B1319" s="34">
        <v>45596</v>
      </c>
      <c r="C1319">
        <v>-29127.894499999999</v>
      </c>
      <c r="D1319" t="s">
        <v>54</v>
      </c>
    </row>
    <row r="1320" spans="1:4" x14ac:dyDescent="0.3">
      <c r="A1320" s="33" t="s">
        <v>42</v>
      </c>
      <c r="B1320" s="34">
        <v>45626</v>
      </c>
      <c r="C1320">
        <v>-30105.551899999999</v>
      </c>
      <c r="D1320" t="s">
        <v>54</v>
      </c>
    </row>
    <row r="1321" spans="1:4" x14ac:dyDescent="0.3">
      <c r="A1321" s="33" t="s">
        <v>42</v>
      </c>
      <c r="B1321" s="34">
        <v>45657</v>
      </c>
      <c r="C1321">
        <v>-31123.314399999999</v>
      </c>
      <c r="D1321" t="s">
        <v>54</v>
      </c>
    </row>
    <row r="1322" spans="1:4" x14ac:dyDescent="0.3">
      <c r="A1322" s="33" t="s">
        <v>42</v>
      </c>
      <c r="B1322" s="34">
        <v>45688</v>
      </c>
      <c r="C1322">
        <v>-31623.59</v>
      </c>
      <c r="D1322" t="s">
        <v>54</v>
      </c>
    </row>
    <row r="1323" spans="1:4" x14ac:dyDescent="0.3">
      <c r="A1323" s="33" t="s">
        <v>42</v>
      </c>
      <c r="B1323" s="34">
        <v>45716</v>
      </c>
      <c r="C1323">
        <v>-30095.028999999999</v>
      </c>
      <c r="D1323" t="s">
        <v>54</v>
      </c>
    </row>
    <row r="1324" spans="1:4" x14ac:dyDescent="0.3">
      <c r="A1324" s="33" t="s">
        <v>42</v>
      </c>
      <c r="B1324" s="34">
        <v>45747</v>
      </c>
      <c r="C1324">
        <v>-30974.520100000002</v>
      </c>
      <c r="D1324" t="s">
        <v>54</v>
      </c>
    </row>
    <row r="1325" spans="1:4" x14ac:dyDescent="0.3">
      <c r="A1325" s="33" t="s">
        <v>42</v>
      </c>
      <c r="B1325" s="34">
        <v>45777</v>
      </c>
      <c r="C1325">
        <v>-31814.1185</v>
      </c>
      <c r="D1325" t="s">
        <v>54</v>
      </c>
    </row>
    <row r="1326" spans="1:4" x14ac:dyDescent="0.3">
      <c r="A1326" s="33" t="s">
        <v>42</v>
      </c>
      <c r="B1326" s="34">
        <v>45808</v>
      </c>
      <c r="C1326">
        <v>-32920.3511</v>
      </c>
      <c r="D1326" t="s">
        <v>54</v>
      </c>
    </row>
    <row r="1327" spans="1:4" x14ac:dyDescent="0.3">
      <c r="A1327" s="33" t="s">
        <v>42</v>
      </c>
      <c r="B1327" s="34">
        <v>45838</v>
      </c>
      <c r="C1327">
        <v>-32554.0929</v>
      </c>
      <c r="D1327" t="s">
        <v>54</v>
      </c>
    </row>
    <row r="1328" spans="1:4" x14ac:dyDescent="0.3">
      <c r="A1328" s="33" t="s">
        <v>42</v>
      </c>
      <c r="B1328" s="34">
        <v>45869</v>
      </c>
      <c r="C1328">
        <v>-33479.998099999997</v>
      </c>
      <c r="D1328" t="s">
        <v>54</v>
      </c>
    </row>
    <row r="1329" spans="1:4" x14ac:dyDescent="0.3">
      <c r="A1329" s="33" t="s">
        <v>42</v>
      </c>
      <c r="B1329" s="34">
        <v>45900</v>
      </c>
      <c r="C1329">
        <v>-33617.728499999997</v>
      </c>
      <c r="D1329" t="s">
        <v>54</v>
      </c>
    </row>
    <row r="1330" spans="1:4" x14ac:dyDescent="0.3">
      <c r="A1330" s="33" t="s">
        <v>42</v>
      </c>
      <c r="B1330" s="34">
        <v>45930</v>
      </c>
      <c r="C1330">
        <v>-33883.900600000001</v>
      </c>
      <c r="D1330" t="s">
        <v>54</v>
      </c>
    </row>
    <row r="1331" spans="1:4" x14ac:dyDescent="0.3">
      <c r="A1331" s="33" t="s">
        <v>42</v>
      </c>
      <c r="B1331" s="34">
        <v>45961</v>
      </c>
      <c r="C1331">
        <v>-35094.972699999998</v>
      </c>
      <c r="D1331" t="s">
        <v>54</v>
      </c>
    </row>
    <row r="1332" spans="1:4" x14ac:dyDescent="0.3">
      <c r="A1332" s="33" t="s">
        <v>42</v>
      </c>
      <c r="B1332" s="34">
        <v>45991</v>
      </c>
      <c r="C1332">
        <v>-35210.143799999998</v>
      </c>
      <c r="D1332" t="s">
        <v>54</v>
      </c>
    </row>
    <row r="1333" spans="1:4" x14ac:dyDescent="0.3">
      <c r="A1333" s="33" t="s">
        <v>42</v>
      </c>
      <c r="B1333" s="34">
        <v>46022</v>
      </c>
      <c r="C1333">
        <v>-35823.788099999998</v>
      </c>
      <c r="D1333" t="s">
        <v>54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54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54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54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54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54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54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54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54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54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54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54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54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54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54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54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54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54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54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54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54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54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54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54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54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54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54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54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54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54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54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54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54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54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54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54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54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54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54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54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54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54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54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54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54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54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54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54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54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54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54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54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54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54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54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54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54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54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54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54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54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54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54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54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54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54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54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54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54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54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54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54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54</v>
      </c>
    </row>
    <row r="1406" spans="1:4" x14ac:dyDescent="0.3">
      <c r="A1406" s="33" t="s">
        <v>47</v>
      </c>
      <c r="B1406" s="34">
        <v>44957</v>
      </c>
      <c r="C1406">
        <v>0</v>
      </c>
      <c r="D1406" t="s">
        <v>54</v>
      </c>
    </row>
    <row r="1407" spans="1:4" x14ac:dyDescent="0.3">
      <c r="A1407" s="33" t="s">
        <v>47</v>
      </c>
      <c r="B1407" s="34">
        <v>44985</v>
      </c>
      <c r="C1407">
        <v>0</v>
      </c>
      <c r="D1407" t="s">
        <v>54</v>
      </c>
    </row>
    <row r="1408" spans="1:4" x14ac:dyDescent="0.3">
      <c r="A1408" s="33" t="s">
        <v>47</v>
      </c>
      <c r="B1408" s="34">
        <v>45016</v>
      </c>
      <c r="C1408">
        <v>0</v>
      </c>
      <c r="D1408" t="s">
        <v>54</v>
      </c>
    </row>
    <row r="1409" spans="1:4" x14ac:dyDescent="0.3">
      <c r="A1409" s="33" t="s">
        <v>47</v>
      </c>
      <c r="B1409" s="34">
        <v>45046</v>
      </c>
      <c r="C1409">
        <v>0</v>
      </c>
      <c r="D1409" t="s">
        <v>54</v>
      </c>
    </row>
    <row r="1410" spans="1:4" x14ac:dyDescent="0.3">
      <c r="A1410" s="33" t="s">
        <v>47</v>
      </c>
      <c r="B1410" s="34">
        <v>45077</v>
      </c>
      <c r="C1410">
        <v>0</v>
      </c>
      <c r="D1410" t="s">
        <v>54</v>
      </c>
    </row>
    <row r="1411" spans="1:4" x14ac:dyDescent="0.3">
      <c r="A1411" s="33" t="s">
        <v>47</v>
      </c>
      <c r="B1411" s="34">
        <v>45107</v>
      </c>
      <c r="C1411">
        <v>0</v>
      </c>
      <c r="D1411" t="s">
        <v>54</v>
      </c>
    </row>
    <row r="1412" spans="1:4" x14ac:dyDescent="0.3">
      <c r="A1412" s="33" t="s">
        <v>47</v>
      </c>
      <c r="B1412" s="34">
        <v>45138</v>
      </c>
      <c r="C1412">
        <v>0</v>
      </c>
      <c r="D1412" t="s">
        <v>54</v>
      </c>
    </row>
    <row r="1413" spans="1:4" x14ac:dyDescent="0.3">
      <c r="A1413" s="33" t="s">
        <v>47</v>
      </c>
      <c r="B1413" s="34">
        <v>45169</v>
      </c>
      <c r="C1413">
        <v>0</v>
      </c>
      <c r="D1413" t="s">
        <v>54</v>
      </c>
    </row>
    <row r="1414" spans="1:4" x14ac:dyDescent="0.3">
      <c r="A1414" s="33" t="s">
        <v>47</v>
      </c>
      <c r="B1414" s="34">
        <v>45199</v>
      </c>
      <c r="C1414">
        <v>0</v>
      </c>
      <c r="D1414" t="s">
        <v>54</v>
      </c>
    </row>
    <row r="1415" spans="1:4" x14ac:dyDescent="0.3">
      <c r="A1415" s="33" t="s">
        <v>47</v>
      </c>
      <c r="B1415" s="34">
        <v>45230</v>
      </c>
      <c r="C1415">
        <v>0</v>
      </c>
      <c r="D1415" t="s">
        <v>54</v>
      </c>
    </row>
    <row r="1416" spans="1:4" x14ac:dyDescent="0.3">
      <c r="A1416" s="33" t="s">
        <v>47</v>
      </c>
      <c r="B1416" s="34">
        <v>45260</v>
      </c>
      <c r="C1416">
        <v>0</v>
      </c>
      <c r="D1416" t="s">
        <v>54</v>
      </c>
    </row>
    <row r="1417" spans="1:4" x14ac:dyDescent="0.3">
      <c r="A1417" s="33" t="s">
        <v>47</v>
      </c>
      <c r="B1417" s="34">
        <v>45291</v>
      </c>
      <c r="C1417">
        <v>0</v>
      </c>
      <c r="D1417" t="s">
        <v>54</v>
      </c>
    </row>
    <row r="1418" spans="1:4" x14ac:dyDescent="0.3">
      <c r="A1418" s="33" t="s">
        <v>47</v>
      </c>
      <c r="B1418" s="34">
        <v>45322</v>
      </c>
      <c r="C1418">
        <v>0</v>
      </c>
      <c r="D1418" t="s">
        <v>54</v>
      </c>
    </row>
    <row r="1419" spans="1:4" x14ac:dyDescent="0.3">
      <c r="A1419" s="33" t="s">
        <v>47</v>
      </c>
      <c r="B1419" s="34">
        <v>45351</v>
      </c>
      <c r="C1419">
        <v>0</v>
      </c>
      <c r="D1419" t="s">
        <v>54</v>
      </c>
    </row>
    <row r="1420" spans="1:4" x14ac:dyDescent="0.3">
      <c r="A1420" s="33" t="s">
        <v>47</v>
      </c>
      <c r="B1420" s="34">
        <v>45382</v>
      </c>
      <c r="C1420">
        <v>0</v>
      </c>
      <c r="D1420" t="s">
        <v>54</v>
      </c>
    </row>
    <row r="1421" spans="1:4" x14ac:dyDescent="0.3">
      <c r="A1421" s="33" t="s">
        <v>47</v>
      </c>
      <c r="B1421" s="34">
        <v>45412</v>
      </c>
      <c r="C1421">
        <v>0</v>
      </c>
      <c r="D1421" t="s">
        <v>54</v>
      </c>
    </row>
    <row r="1422" spans="1:4" x14ac:dyDescent="0.3">
      <c r="A1422" s="33" t="s">
        <v>47</v>
      </c>
      <c r="B1422" s="34">
        <v>45443</v>
      </c>
      <c r="C1422">
        <v>0</v>
      </c>
      <c r="D1422" t="s">
        <v>54</v>
      </c>
    </row>
    <row r="1423" spans="1:4" x14ac:dyDescent="0.3">
      <c r="A1423" s="33" t="s">
        <v>47</v>
      </c>
      <c r="B1423" s="34">
        <v>45473</v>
      </c>
      <c r="C1423">
        <v>0</v>
      </c>
      <c r="D1423" t="s">
        <v>54</v>
      </c>
    </row>
    <row r="1424" spans="1:4" x14ac:dyDescent="0.3">
      <c r="A1424" s="33" t="s">
        <v>47</v>
      </c>
      <c r="B1424" s="34">
        <v>45504</v>
      </c>
      <c r="C1424">
        <v>0</v>
      </c>
      <c r="D1424" t="s">
        <v>54</v>
      </c>
    </row>
    <row r="1425" spans="1:4" x14ac:dyDescent="0.3">
      <c r="A1425" s="33" t="s">
        <v>47</v>
      </c>
      <c r="B1425" s="34">
        <v>45535</v>
      </c>
      <c r="C1425">
        <v>0</v>
      </c>
      <c r="D1425" t="s">
        <v>54</v>
      </c>
    </row>
    <row r="1426" spans="1:4" x14ac:dyDescent="0.3">
      <c r="A1426" s="33" t="s">
        <v>47</v>
      </c>
      <c r="B1426" s="34">
        <v>45565</v>
      </c>
      <c r="C1426">
        <v>0</v>
      </c>
      <c r="D1426" t="s">
        <v>54</v>
      </c>
    </row>
    <row r="1427" spans="1:4" x14ac:dyDescent="0.3">
      <c r="A1427" s="33" t="s">
        <v>47</v>
      </c>
      <c r="B1427" s="34">
        <v>45596</v>
      </c>
      <c r="C1427">
        <v>0</v>
      </c>
      <c r="D1427" t="s">
        <v>54</v>
      </c>
    </row>
    <row r="1428" spans="1:4" x14ac:dyDescent="0.3">
      <c r="A1428" s="33" t="s">
        <v>47</v>
      </c>
      <c r="B1428" s="34">
        <v>45626</v>
      </c>
      <c r="C1428">
        <v>0</v>
      </c>
      <c r="D1428" t="s">
        <v>54</v>
      </c>
    </row>
    <row r="1429" spans="1:4" x14ac:dyDescent="0.3">
      <c r="A1429" s="33" t="s">
        <v>47</v>
      </c>
      <c r="B1429" s="34">
        <v>45657</v>
      </c>
      <c r="C1429">
        <v>0</v>
      </c>
      <c r="D1429" t="s">
        <v>54</v>
      </c>
    </row>
    <row r="1430" spans="1:4" x14ac:dyDescent="0.3">
      <c r="A1430" s="33" t="s">
        <v>47</v>
      </c>
      <c r="B1430" s="34">
        <v>45688</v>
      </c>
      <c r="C1430">
        <v>0</v>
      </c>
      <c r="D1430" t="s">
        <v>54</v>
      </c>
    </row>
    <row r="1431" spans="1:4" x14ac:dyDescent="0.3">
      <c r="A1431" s="33" t="s">
        <v>47</v>
      </c>
      <c r="B1431" s="34">
        <v>45716</v>
      </c>
      <c r="C1431">
        <v>0</v>
      </c>
      <c r="D1431" t="s">
        <v>54</v>
      </c>
    </row>
    <row r="1432" spans="1:4" x14ac:dyDescent="0.3">
      <c r="A1432" s="33" t="s">
        <v>47</v>
      </c>
      <c r="B1432" s="34">
        <v>45747</v>
      </c>
      <c r="C1432">
        <v>0</v>
      </c>
      <c r="D1432" t="s">
        <v>54</v>
      </c>
    </row>
    <row r="1433" spans="1:4" x14ac:dyDescent="0.3">
      <c r="A1433" s="33" t="s">
        <v>47</v>
      </c>
      <c r="B1433" s="34">
        <v>45777</v>
      </c>
      <c r="C1433">
        <v>0</v>
      </c>
      <c r="D1433" t="s">
        <v>54</v>
      </c>
    </row>
    <row r="1434" spans="1:4" x14ac:dyDescent="0.3">
      <c r="A1434" s="33" t="s">
        <v>47</v>
      </c>
      <c r="B1434" s="34">
        <v>45808</v>
      </c>
      <c r="C1434">
        <v>0</v>
      </c>
      <c r="D1434" t="s">
        <v>54</v>
      </c>
    </row>
    <row r="1435" spans="1:4" x14ac:dyDescent="0.3">
      <c r="A1435" s="33" t="s">
        <v>47</v>
      </c>
      <c r="B1435" s="34">
        <v>45838</v>
      </c>
      <c r="C1435">
        <v>0</v>
      </c>
      <c r="D1435" t="s">
        <v>54</v>
      </c>
    </row>
    <row r="1436" spans="1:4" x14ac:dyDescent="0.3">
      <c r="A1436" s="33" t="s">
        <v>47</v>
      </c>
      <c r="B1436" s="34">
        <v>45869</v>
      </c>
      <c r="C1436">
        <v>0</v>
      </c>
      <c r="D1436" t="s">
        <v>54</v>
      </c>
    </row>
    <row r="1437" spans="1:4" x14ac:dyDescent="0.3">
      <c r="A1437" s="33" t="s">
        <v>47</v>
      </c>
      <c r="B1437" s="34">
        <v>45900</v>
      </c>
      <c r="C1437">
        <v>0</v>
      </c>
      <c r="D1437" t="s">
        <v>54</v>
      </c>
    </row>
    <row r="1438" spans="1:4" x14ac:dyDescent="0.3">
      <c r="A1438" s="33" t="s">
        <v>47</v>
      </c>
      <c r="B1438" s="34">
        <v>45930</v>
      </c>
      <c r="C1438">
        <v>0</v>
      </c>
      <c r="D1438" t="s">
        <v>54</v>
      </c>
    </row>
    <row r="1439" spans="1:4" x14ac:dyDescent="0.3">
      <c r="A1439" s="33" t="s">
        <v>47</v>
      </c>
      <c r="B1439" s="34">
        <v>45961</v>
      </c>
      <c r="C1439">
        <v>0</v>
      </c>
      <c r="D1439" t="s">
        <v>54</v>
      </c>
    </row>
    <row r="1440" spans="1:4" x14ac:dyDescent="0.3">
      <c r="A1440" s="33" t="s">
        <v>47</v>
      </c>
      <c r="B1440" s="34">
        <v>45991</v>
      </c>
      <c r="C1440">
        <v>0</v>
      </c>
      <c r="D1440" t="s">
        <v>54</v>
      </c>
    </row>
    <row r="1441" spans="1:4" x14ac:dyDescent="0.3">
      <c r="A1441" s="33" t="s">
        <v>47</v>
      </c>
      <c r="B1441" s="34">
        <v>46022</v>
      </c>
      <c r="C1441">
        <v>0</v>
      </c>
      <c r="D1441" t="s">
        <v>54</v>
      </c>
    </row>
    <row r="1442" spans="1:4" x14ac:dyDescent="0.3">
      <c r="A1442" s="33" t="s">
        <v>48</v>
      </c>
      <c r="B1442" s="34">
        <v>44957</v>
      </c>
      <c r="C1442">
        <v>0</v>
      </c>
      <c r="D1442" t="s">
        <v>54</v>
      </c>
    </row>
    <row r="1443" spans="1:4" x14ac:dyDescent="0.3">
      <c r="A1443" s="33" t="s">
        <v>48</v>
      </c>
      <c r="B1443" s="34">
        <v>44985</v>
      </c>
      <c r="C1443">
        <v>0</v>
      </c>
      <c r="D1443" t="s">
        <v>54</v>
      </c>
    </row>
    <row r="1444" spans="1:4" x14ac:dyDescent="0.3">
      <c r="A1444" s="33" t="s">
        <v>48</v>
      </c>
      <c r="B1444" s="34">
        <v>45016</v>
      </c>
      <c r="C1444">
        <v>0</v>
      </c>
      <c r="D1444" t="s">
        <v>54</v>
      </c>
    </row>
    <row r="1445" spans="1:4" x14ac:dyDescent="0.3">
      <c r="A1445" s="33" t="s">
        <v>48</v>
      </c>
      <c r="B1445" s="34">
        <v>45046</v>
      </c>
      <c r="C1445">
        <v>0</v>
      </c>
      <c r="D1445" t="s">
        <v>54</v>
      </c>
    </row>
    <row r="1446" spans="1:4" x14ac:dyDescent="0.3">
      <c r="A1446" s="33" t="s">
        <v>48</v>
      </c>
      <c r="B1446" s="34">
        <v>45077</v>
      </c>
      <c r="C1446">
        <v>0</v>
      </c>
      <c r="D1446" t="s">
        <v>54</v>
      </c>
    </row>
    <row r="1447" spans="1:4" x14ac:dyDescent="0.3">
      <c r="A1447" s="33" t="s">
        <v>48</v>
      </c>
      <c r="B1447" s="34">
        <v>45107</v>
      </c>
      <c r="C1447">
        <v>0</v>
      </c>
      <c r="D1447" t="s">
        <v>54</v>
      </c>
    </row>
    <row r="1448" spans="1:4" x14ac:dyDescent="0.3">
      <c r="A1448" s="33" t="s">
        <v>48</v>
      </c>
      <c r="B1448" s="34">
        <v>45138</v>
      </c>
      <c r="C1448">
        <v>0</v>
      </c>
      <c r="D1448" t="s">
        <v>54</v>
      </c>
    </row>
    <row r="1449" spans="1:4" x14ac:dyDescent="0.3">
      <c r="A1449" s="33" t="s">
        <v>48</v>
      </c>
      <c r="B1449" s="34">
        <v>45169</v>
      </c>
      <c r="C1449">
        <v>0</v>
      </c>
      <c r="D1449" t="s">
        <v>54</v>
      </c>
    </row>
    <row r="1450" spans="1:4" x14ac:dyDescent="0.3">
      <c r="A1450" s="33" t="s">
        <v>48</v>
      </c>
      <c r="B1450" s="34">
        <v>45199</v>
      </c>
      <c r="C1450">
        <v>0</v>
      </c>
      <c r="D1450" t="s">
        <v>54</v>
      </c>
    </row>
    <row r="1451" spans="1:4" x14ac:dyDescent="0.3">
      <c r="A1451" s="33" t="s">
        <v>48</v>
      </c>
      <c r="B1451" s="34">
        <v>45230</v>
      </c>
      <c r="C1451">
        <v>0</v>
      </c>
      <c r="D1451" t="s">
        <v>54</v>
      </c>
    </row>
    <row r="1452" spans="1:4" x14ac:dyDescent="0.3">
      <c r="A1452" s="33" t="s">
        <v>48</v>
      </c>
      <c r="B1452" s="34">
        <v>45260</v>
      </c>
      <c r="C1452">
        <v>0</v>
      </c>
      <c r="D1452" t="s">
        <v>54</v>
      </c>
    </row>
    <row r="1453" spans="1:4" x14ac:dyDescent="0.3">
      <c r="A1453" s="33" t="s">
        <v>48</v>
      </c>
      <c r="B1453" s="34">
        <v>45291</v>
      </c>
      <c r="C1453">
        <v>0</v>
      </c>
      <c r="D1453" t="s">
        <v>54</v>
      </c>
    </row>
    <row r="1454" spans="1:4" x14ac:dyDescent="0.3">
      <c r="A1454" s="33" t="s">
        <v>48</v>
      </c>
      <c r="B1454" s="34">
        <v>45322</v>
      </c>
      <c r="C1454">
        <v>0</v>
      </c>
      <c r="D1454" t="s">
        <v>54</v>
      </c>
    </row>
    <row r="1455" spans="1:4" x14ac:dyDescent="0.3">
      <c r="A1455" s="33" t="s">
        <v>48</v>
      </c>
      <c r="B1455" s="34">
        <v>45351</v>
      </c>
      <c r="C1455">
        <v>0</v>
      </c>
      <c r="D1455" t="s">
        <v>54</v>
      </c>
    </row>
    <row r="1456" spans="1:4" x14ac:dyDescent="0.3">
      <c r="A1456" s="33" t="s">
        <v>48</v>
      </c>
      <c r="B1456" s="34">
        <v>45382</v>
      </c>
      <c r="C1456">
        <v>0</v>
      </c>
      <c r="D1456" t="s">
        <v>54</v>
      </c>
    </row>
    <row r="1457" spans="1:4" x14ac:dyDescent="0.3">
      <c r="A1457" s="33" t="s">
        <v>48</v>
      </c>
      <c r="B1457" s="34">
        <v>45412</v>
      </c>
      <c r="C1457">
        <v>0</v>
      </c>
      <c r="D1457" t="s">
        <v>54</v>
      </c>
    </row>
    <row r="1458" spans="1:4" x14ac:dyDescent="0.3">
      <c r="A1458" s="33" t="s">
        <v>48</v>
      </c>
      <c r="B1458" s="34">
        <v>45443</v>
      </c>
      <c r="C1458">
        <v>0</v>
      </c>
      <c r="D1458" t="s">
        <v>54</v>
      </c>
    </row>
    <row r="1459" spans="1:4" x14ac:dyDescent="0.3">
      <c r="A1459" s="33" t="s">
        <v>48</v>
      </c>
      <c r="B1459" s="34">
        <v>45473</v>
      </c>
      <c r="C1459">
        <v>0</v>
      </c>
      <c r="D1459" t="s">
        <v>54</v>
      </c>
    </row>
    <row r="1460" spans="1:4" x14ac:dyDescent="0.3">
      <c r="A1460" s="33" t="s">
        <v>48</v>
      </c>
      <c r="B1460" s="34">
        <v>45504</v>
      </c>
      <c r="C1460">
        <v>0</v>
      </c>
      <c r="D1460" t="s">
        <v>54</v>
      </c>
    </row>
    <row r="1461" spans="1:4" x14ac:dyDescent="0.3">
      <c r="A1461" s="33" t="s">
        <v>48</v>
      </c>
      <c r="B1461" s="34">
        <v>45535</v>
      </c>
      <c r="C1461">
        <v>0</v>
      </c>
      <c r="D1461" t="s">
        <v>54</v>
      </c>
    </row>
    <row r="1462" spans="1:4" x14ac:dyDescent="0.3">
      <c r="A1462" s="33" t="s">
        <v>48</v>
      </c>
      <c r="B1462" s="34">
        <v>45565</v>
      </c>
      <c r="C1462">
        <v>0</v>
      </c>
      <c r="D1462" t="s">
        <v>54</v>
      </c>
    </row>
    <row r="1463" spans="1:4" x14ac:dyDescent="0.3">
      <c r="A1463" s="33" t="s">
        <v>48</v>
      </c>
      <c r="B1463" s="34">
        <v>45596</v>
      </c>
      <c r="C1463">
        <v>0</v>
      </c>
      <c r="D1463" t="s">
        <v>54</v>
      </c>
    </row>
    <row r="1464" spans="1:4" x14ac:dyDescent="0.3">
      <c r="A1464" s="33" t="s">
        <v>48</v>
      </c>
      <c r="B1464" s="34">
        <v>45626</v>
      </c>
      <c r="C1464">
        <v>0</v>
      </c>
      <c r="D1464" t="s">
        <v>54</v>
      </c>
    </row>
    <row r="1465" spans="1:4" x14ac:dyDescent="0.3">
      <c r="A1465" s="33" t="s">
        <v>48</v>
      </c>
      <c r="B1465" s="34">
        <v>45657</v>
      </c>
      <c r="C1465">
        <v>0</v>
      </c>
      <c r="D1465" t="s">
        <v>54</v>
      </c>
    </row>
    <row r="1466" spans="1:4" x14ac:dyDescent="0.3">
      <c r="A1466" s="33" t="s">
        <v>48</v>
      </c>
      <c r="B1466" s="34">
        <v>45688</v>
      </c>
      <c r="C1466">
        <v>0</v>
      </c>
      <c r="D1466" t="s">
        <v>54</v>
      </c>
    </row>
    <row r="1467" spans="1:4" x14ac:dyDescent="0.3">
      <c r="A1467" s="33" t="s">
        <v>48</v>
      </c>
      <c r="B1467" s="34">
        <v>45716</v>
      </c>
      <c r="C1467">
        <v>0</v>
      </c>
      <c r="D1467" t="s">
        <v>54</v>
      </c>
    </row>
    <row r="1468" spans="1:4" x14ac:dyDescent="0.3">
      <c r="A1468" s="33" t="s">
        <v>48</v>
      </c>
      <c r="B1468" s="34">
        <v>45747</v>
      </c>
      <c r="C1468">
        <v>0</v>
      </c>
      <c r="D1468" t="s">
        <v>54</v>
      </c>
    </row>
    <row r="1469" spans="1:4" x14ac:dyDescent="0.3">
      <c r="A1469" s="33" t="s">
        <v>48</v>
      </c>
      <c r="B1469" s="34">
        <v>45777</v>
      </c>
      <c r="C1469">
        <v>0</v>
      </c>
      <c r="D1469" t="s">
        <v>54</v>
      </c>
    </row>
    <row r="1470" spans="1:4" x14ac:dyDescent="0.3">
      <c r="A1470" s="33" t="s">
        <v>48</v>
      </c>
      <c r="B1470" s="34">
        <v>45808</v>
      </c>
      <c r="C1470">
        <v>0</v>
      </c>
      <c r="D1470" t="s">
        <v>54</v>
      </c>
    </row>
    <row r="1471" spans="1:4" x14ac:dyDescent="0.3">
      <c r="A1471" s="33" t="s">
        <v>48</v>
      </c>
      <c r="B1471" s="34">
        <v>45838</v>
      </c>
      <c r="C1471">
        <v>0</v>
      </c>
      <c r="D1471" t="s">
        <v>54</v>
      </c>
    </row>
    <row r="1472" spans="1:4" x14ac:dyDescent="0.3">
      <c r="A1472" s="33" t="s">
        <v>48</v>
      </c>
      <c r="B1472" s="34">
        <v>45869</v>
      </c>
      <c r="C1472">
        <v>0</v>
      </c>
      <c r="D1472" t="s">
        <v>54</v>
      </c>
    </row>
    <row r="1473" spans="1:4" x14ac:dyDescent="0.3">
      <c r="A1473" s="33" t="s">
        <v>48</v>
      </c>
      <c r="B1473" s="34">
        <v>45900</v>
      </c>
      <c r="C1473">
        <v>0</v>
      </c>
      <c r="D1473" t="s">
        <v>54</v>
      </c>
    </row>
    <row r="1474" spans="1:4" x14ac:dyDescent="0.3">
      <c r="A1474" s="33" t="s">
        <v>48</v>
      </c>
      <c r="B1474" s="34">
        <v>45930</v>
      </c>
      <c r="C1474">
        <v>0</v>
      </c>
      <c r="D1474" t="s">
        <v>54</v>
      </c>
    </row>
    <row r="1475" spans="1:4" x14ac:dyDescent="0.3">
      <c r="A1475" s="33" t="s">
        <v>48</v>
      </c>
      <c r="B1475" s="34">
        <v>45961</v>
      </c>
      <c r="C1475">
        <v>0</v>
      </c>
      <c r="D1475" t="s">
        <v>54</v>
      </c>
    </row>
    <row r="1476" spans="1:4" x14ac:dyDescent="0.3">
      <c r="A1476" s="33" t="s">
        <v>48</v>
      </c>
      <c r="B1476" s="34">
        <v>45991</v>
      </c>
      <c r="C1476">
        <v>0</v>
      </c>
      <c r="D1476" t="s">
        <v>54</v>
      </c>
    </row>
    <row r="1477" spans="1:4" x14ac:dyDescent="0.3">
      <c r="A1477" s="33" t="s">
        <v>48</v>
      </c>
      <c r="B1477" s="34">
        <v>46022</v>
      </c>
      <c r="C1477">
        <v>0</v>
      </c>
      <c r="D1477" t="s">
        <v>54</v>
      </c>
    </row>
    <row r="1478" spans="1:4" x14ac:dyDescent="0.3">
      <c r="A1478" s="33" t="s">
        <v>49</v>
      </c>
      <c r="B1478" s="34">
        <v>44957</v>
      </c>
      <c r="C1478">
        <v>0</v>
      </c>
      <c r="D1478" t="s">
        <v>54</v>
      </c>
    </row>
    <row r="1479" spans="1:4" x14ac:dyDescent="0.3">
      <c r="A1479" s="33" t="s">
        <v>49</v>
      </c>
      <c r="B1479" s="34">
        <v>44985</v>
      </c>
      <c r="C1479">
        <v>0</v>
      </c>
      <c r="D1479" t="s">
        <v>54</v>
      </c>
    </row>
    <row r="1480" spans="1:4" x14ac:dyDescent="0.3">
      <c r="A1480" s="33" t="s">
        <v>49</v>
      </c>
      <c r="B1480" s="34">
        <v>45016</v>
      </c>
      <c r="C1480">
        <v>0</v>
      </c>
      <c r="D1480" t="s">
        <v>54</v>
      </c>
    </row>
    <row r="1481" spans="1:4" x14ac:dyDescent="0.3">
      <c r="A1481" s="33" t="s">
        <v>49</v>
      </c>
      <c r="B1481" s="34">
        <v>45046</v>
      </c>
      <c r="C1481">
        <v>0</v>
      </c>
      <c r="D1481" t="s">
        <v>54</v>
      </c>
    </row>
    <row r="1482" spans="1:4" x14ac:dyDescent="0.3">
      <c r="A1482" s="33" t="s">
        <v>49</v>
      </c>
      <c r="B1482" s="34">
        <v>45077</v>
      </c>
      <c r="C1482">
        <v>0</v>
      </c>
      <c r="D1482" t="s">
        <v>54</v>
      </c>
    </row>
    <row r="1483" spans="1:4" x14ac:dyDescent="0.3">
      <c r="A1483" s="33" t="s">
        <v>49</v>
      </c>
      <c r="B1483" s="34">
        <v>45107</v>
      </c>
      <c r="C1483">
        <v>0</v>
      </c>
      <c r="D1483" t="s">
        <v>54</v>
      </c>
    </row>
    <row r="1484" spans="1:4" x14ac:dyDescent="0.3">
      <c r="A1484" s="33" t="s">
        <v>49</v>
      </c>
      <c r="B1484" s="34">
        <v>45138</v>
      </c>
      <c r="C1484">
        <v>0</v>
      </c>
      <c r="D1484" t="s">
        <v>54</v>
      </c>
    </row>
    <row r="1485" spans="1:4" x14ac:dyDescent="0.3">
      <c r="A1485" s="33" t="s">
        <v>49</v>
      </c>
      <c r="B1485" s="34">
        <v>45169</v>
      </c>
      <c r="C1485">
        <v>0</v>
      </c>
      <c r="D1485" t="s">
        <v>54</v>
      </c>
    </row>
    <row r="1486" spans="1:4" x14ac:dyDescent="0.3">
      <c r="A1486" s="33" t="s">
        <v>49</v>
      </c>
      <c r="B1486" s="34">
        <v>45199</v>
      </c>
      <c r="C1486">
        <v>0</v>
      </c>
      <c r="D1486" t="s">
        <v>54</v>
      </c>
    </row>
    <row r="1487" spans="1:4" x14ac:dyDescent="0.3">
      <c r="A1487" s="33" t="s">
        <v>49</v>
      </c>
      <c r="B1487" s="34">
        <v>45230</v>
      </c>
      <c r="C1487">
        <v>0</v>
      </c>
      <c r="D1487" t="s">
        <v>54</v>
      </c>
    </row>
    <row r="1488" spans="1:4" x14ac:dyDescent="0.3">
      <c r="A1488" s="33" t="s">
        <v>49</v>
      </c>
      <c r="B1488" s="34">
        <v>45260</v>
      </c>
      <c r="C1488">
        <v>0</v>
      </c>
      <c r="D1488" t="s">
        <v>54</v>
      </c>
    </row>
    <row r="1489" spans="1:4" x14ac:dyDescent="0.3">
      <c r="A1489" s="33" t="s">
        <v>49</v>
      </c>
      <c r="B1489" s="34">
        <v>45291</v>
      </c>
      <c r="C1489">
        <v>0</v>
      </c>
      <c r="D1489" t="s">
        <v>54</v>
      </c>
    </row>
    <row r="1490" spans="1:4" x14ac:dyDescent="0.3">
      <c r="A1490" s="33" t="s">
        <v>49</v>
      </c>
      <c r="B1490" s="34">
        <v>45322</v>
      </c>
      <c r="C1490">
        <v>0</v>
      </c>
      <c r="D1490" t="s">
        <v>54</v>
      </c>
    </row>
    <row r="1491" spans="1:4" x14ac:dyDescent="0.3">
      <c r="A1491" s="33" t="s">
        <v>49</v>
      </c>
      <c r="B1491" s="34">
        <v>45351</v>
      </c>
      <c r="C1491">
        <v>0</v>
      </c>
      <c r="D1491" t="s">
        <v>54</v>
      </c>
    </row>
    <row r="1492" spans="1:4" x14ac:dyDescent="0.3">
      <c r="A1492" s="33" t="s">
        <v>49</v>
      </c>
      <c r="B1492" s="34">
        <v>45382</v>
      </c>
      <c r="C1492">
        <v>0</v>
      </c>
      <c r="D1492" t="s">
        <v>54</v>
      </c>
    </row>
    <row r="1493" spans="1:4" x14ac:dyDescent="0.3">
      <c r="A1493" s="33" t="s">
        <v>49</v>
      </c>
      <c r="B1493" s="34">
        <v>45412</v>
      </c>
      <c r="C1493">
        <v>0</v>
      </c>
      <c r="D1493" t="s">
        <v>54</v>
      </c>
    </row>
    <row r="1494" spans="1:4" x14ac:dyDescent="0.3">
      <c r="A1494" s="33" t="s">
        <v>49</v>
      </c>
      <c r="B1494" s="34">
        <v>45443</v>
      </c>
      <c r="C1494">
        <v>0</v>
      </c>
      <c r="D1494" t="s">
        <v>54</v>
      </c>
    </row>
    <row r="1495" spans="1:4" x14ac:dyDescent="0.3">
      <c r="A1495" s="33" t="s">
        <v>49</v>
      </c>
      <c r="B1495" s="34">
        <v>45473</v>
      </c>
      <c r="C1495">
        <v>0</v>
      </c>
      <c r="D1495" t="s">
        <v>54</v>
      </c>
    </row>
    <row r="1496" spans="1:4" x14ac:dyDescent="0.3">
      <c r="A1496" s="33" t="s">
        <v>49</v>
      </c>
      <c r="B1496" s="34">
        <v>45504</v>
      </c>
      <c r="C1496">
        <v>0</v>
      </c>
      <c r="D1496" t="s">
        <v>54</v>
      </c>
    </row>
    <row r="1497" spans="1:4" x14ac:dyDescent="0.3">
      <c r="A1497" s="33" t="s">
        <v>49</v>
      </c>
      <c r="B1497" s="34">
        <v>45535</v>
      </c>
      <c r="C1497">
        <v>0</v>
      </c>
      <c r="D1497" t="s">
        <v>54</v>
      </c>
    </row>
    <row r="1498" spans="1:4" x14ac:dyDescent="0.3">
      <c r="A1498" s="33" t="s">
        <v>49</v>
      </c>
      <c r="B1498" s="34">
        <v>45565</v>
      </c>
      <c r="C1498">
        <v>0</v>
      </c>
      <c r="D1498" t="s">
        <v>54</v>
      </c>
    </row>
    <row r="1499" spans="1:4" x14ac:dyDescent="0.3">
      <c r="A1499" s="33" t="s">
        <v>49</v>
      </c>
      <c r="B1499" s="34">
        <v>45596</v>
      </c>
      <c r="C1499">
        <v>0</v>
      </c>
      <c r="D1499" t="s">
        <v>54</v>
      </c>
    </row>
    <row r="1500" spans="1:4" x14ac:dyDescent="0.3">
      <c r="A1500" s="33" t="s">
        <v>49</v>
      </c>
      <c r="B1500" s="34">
        <v>45626</v>
      </c>
      <c r="C1500">
        <v>0</v>
      </c>
      <c r="D1500" t="s">
        <v>54</v>
      </c>
    </row>
    <row r="1501" spans="1:4" x14ac:dyDescent="0.3">
      <c r="A1501" s="33" t="s">
        <v>49</v>
      </c>
      <c r="B1501" s="34">
        <v>45657</v>
      </c>
      <c r="C1501">
        <v>0</v>
      </c>
      <c r="D1501" t="s">
        <v>54</v>
      </c>
    </row>
    <row r="1502" spans="1:4" x14ac:dyDescent="0.3">
      <c r="A1502" s="33" t="s">
        <v>49</v>
      </c>
      <c r="B1502" s="34">
        <v>45688</v>
      </c>
      <c r="C1502">
        <v>0</v>
      </c>
      <c r="D1502" t="s">
        <v>54</v>
      </c>
    </row>
    <row r="1503" spans="1:4" x14ac:dyDescent="0.3">
      <c r="A1503" s="33" t="s">
        <v>49</v>
      </c>
      <c r="B1503" s="34">
        <v>45716</v>
      </c>
      <c r="C1503">
        <v>0</v>
      </c>
      <c r="D1503" t="s">
        <v>54</v>
      </c>
    </row>
    <row r="1504" spans="1:4" x14ac:dyDescent="0.3">
      <c r="A1504" s="33" t="s">
        <v>49</v>
      </c>
      <c r="B1504" s="34">
        <v>45747</v>
      </c>
      <c r="C1504">
        <v>0</v>
      </c>
      <c r="D1504" t="s">
        <v>54</v>
      </c>
    </row>
    <row r="1505" spans="1:4" x14ac:dyDescent="0.3">
      <c r="A1505" s="33" t="s">
        <v>49</v>
      </c>
      <c r="B1505" s="34">
        <v>45777</v>
      </c>
      <c r="C1505">
        <v>0</v>
      </c>
      <c r="D1505" t="s">
        <v>54</v>
      </c>
    </row>
    <row r="1506" spans="1:4" x14ac:dyDescent="0.3">
      <c r="A1506" s="33" t="s">
        <v>49</v>
      </c>
      <c r="B1506" s="34">
        <v>45808</v>
      </c>
      <c r="C1506">
        <v>0</v>
      </c>
      <c r="D1506" t="s">
        <v>54</v>
      </c>
    </row>
    <row r="1507" spans="1:4" x14ac:dyDescent="0.3">
      <c r="A1507" s="33" t="s">
        <v>49</v>
      </c>
      <c r="B1507" s="34">
        <v>45838</v>
      </c>
      <c r="C1507">
        <v>0</v>
      </c>
      <c r="D1507" t="s">
        <v>54</v>
      </c>
    </row>
    <row r="1508" spans="1:4" x14ac:dyDescent="0.3">
      <c r="A1508" s="33" t="s">
        <v>49</v>
      </c>
      <c r="B1508" s="34">
        <v>45869</v>
      </c>
      <c r="C1508">
        <v>0</v>
      </c>
      <c r="D1508" t="s">
        <v>54</v>
      </c>
    </row>
    <row r="1509" spans="1:4" x14ac:dyDescent="0.3">
      <c r="A1509" s="33" t="s">
        <v>49</v>
      </c>
      <c r="B1509" s="34">
        <v>45900</v>
      </c>
      <c r="C1509">
        <v>0</v>
      </c>
      <c r="D1509" t="s">
        <v>54</v>
      </c>
    </row>
    <row r="1510" spans="1:4" x14ac:dyDescent="0.3">
      <c r="A1510" s="33" t="s">
        <v>49</v>
      </c>
      <c r="B1510" s="34">
        <v>45930</v>
      </c>
      <c r="C1510">
        <v>0</v>
      </c>
      <c r="D1510" t="s">
        <v>54</v>
      </c>
    </row>
    <row r="1511" spans="1:4" x14ac:dyDescent="0.3">
      <c r="A1511" s="33" t="s">
        <v>49</v>
      </c>
      <c r="B1511" s="34">
        <v>45961</v>
      </c>
      <c r="C1511">
        <v>0</v>
      </c>
      <c r="D1511" t="s">
        <v>54</v>
      </c>
    </row>
    <row r="1512" spans="1:4" x14ac:dyDescent="0.3">
      <c r="A1512" s="33" t="s">
        <v>49</v>
      </c>
      <c r="B1512" s="34">
        <v>45991</v>
      </c>
      <c r="C1512">
        <v>0</v>
      </c>
      <c r="D1512" t="s">
        <v>54</v>
      </c>
    </row>
    <row r="1513" spans="1:4" x14ac:dyDescent="0.3">
      <c r="A1513" s="33" t="s">
        <v>49</v>
      </c>
      <c r="B1513" s="34">
        <v>46022</v>
      </c>
      <c r="C1513">
        <v>0</v>
      </c>
      <c r="D1513" t="s">
        <v>54</v>
      </c>
    </row>
    <row r="1514" spans="1:4" x14ac:dyDescent="0.3">
      <c r="A1514" s="33" t="s">
        <v>50</v>
      </c>
      <c r="B1514" s="34">
        <v>44957</v>
      </c>
      <c r="C1514">
        <v>0</v>
      </c>
      <c r="D1514" t="s">
        <v>54</v>
      </c>
    </row>
    <row r="1515" spans="1:4" x14ac:dyDescent="0.3">
      <c r="A1515" s="33" t="s">
        <v>50</v>
      </c>
      <c r="B1515" s="34">
        <v>44985</v>
      </c>
      <c r="C1515">
        <v>0</v>
      </c>
      <c r="D1515" t="s">
        <v>54</v>
      </c>
    </row>
    <row r="1516" spans="1:4" x14ac:dyDescent="0.3">
      <c r="A1516" s="33" t="s">
        <v>50</v>
      </c>
      <c r="B1516" s="34">
        <v>45016</v>
      </c>
      <c r="C1516">
        <v>0</v>
      </c>
      <c r="D1516" t="s">
        <v>54</v>
      </c>
    </row>
    <row r="1517" spans="1:4" x14ac:dyDescent="0.3">
      <c r="A1517" s="33" t="s">
        <v>50</v>
      </c>
      <c r="B1517" s="34">
        <v>45046</v>
      </c>
      <c r="C1517">
        <v>0</v>
      </c>
      <c r="D1517" t="s">
        <v>54</v>
      </c>
    </row>
    <row r="1518" spans="1:4" x14ac:dyDescent="0.3">
      <c r="A1518" s="33" t="s">
        <v>50</v>
      </c>
      <c r="B1518" s="34">
        <v>45077</v>
      </c>
      <c r="C1518">
        <v>0</v>
      </c>
      <c r="D1518" t="s">
        <v>54</v>
      </c>
    </row>
    <row r="1519" spans="1:4" x14ac:dyDescent="0.3">
      <c r="A1519" s="33" t="s">
        <v>50</v>
      </c>
      <c r="B1519" s="34">
        <v>45107</v>
      </c>
      <c r="C1519">
        <v>0</v>
      </c>
      <c r="D1519" t="s">
        <v>54</v>
      </c>
    </row>
    <row r="1520" spans="1:4" x14ac:dyDescent="0.3">
      <c r="A1520" s="33" t="s">
        <v>50</v>
      </c>
      <c r="B1520" s="34">
        <v>45138</v>
      </c>
      <c r="C1520">
        <v>0</v>
      </c>
      <c r="D1520" t="s">
        <v>54</v>
      </c>
    </row>
    <row r="1521" spans="1:4" x14ac:dyDescent="0.3">
      <c r="A1521" s="33" t="s">
        <v>50</v>
      </c>
      <c r="B1521" s="34">
        <v>45169</v>
      </c>
      <c r="C1521">
        <v>0</v>
      </c>
      <c r="D1521" t="s">
        <v>54</v>
      </c>
    </row>
    <row r="1522" spans="1:4" x14ac:dyDescent="0.3">
      <c r="A1522" s="33" t="s">
        <v>50</v>
      </c>
      <c r="B1522" s="34">
        <v>45199</v>
      </c>
      <c r="C1522">
        <v>0</v>
      </c>
      <c r="D1522" t="s">
        <v>54</v>
      </c>
    </row>
    <row r="1523" spans="1:4" x14ac:dyDescent="0.3">
      <c r="A1523" s="33" t="s">
        <v>50</v>
      </c>
      <c r="B1523" s="34">
        <v>45230</v>
      </c>
      <c r="C1523">
        <v>0</v>
      </c>
      <c r="D1523" t="s">
        <v>54</v>
      </c>
    </row>
    <row r="1524" spans="1:4" x14ac:dyDescent="0.3">
      <c r="A1524" s="33" t="s">
        <v>50</v>
      </c>
      <c r="B1524" s="34">
        <v>45260</v>
      </c>
      <c r="C1524">
        <v>0</v>
      </c>
      <c r="D1524" t="s">
        <v>54</v>
      </c>
    </row>
    <row r="1525" spans="1:4" x14ac:dyDescent="0.3">
      <c r="A1525" s="33" t="s">
        <v>50</v>
      </c>
      <c r="B1525" s="34">
        <v>45291</v>
      </c>
      <c r="C1525">
        <v>0</v>
      </c>
      <c r="D1525" t="s">
        <v>54</v>
      </c>
    </row>
    <row r="1526" spans="1:4" x14ac:dyDescent="0.3">
      <c r="A1526" s="33" t="s">
        <v>50</v>
      </c>
      <c r="B1526" s="34">
        <v>45322</v>
      </c>
      <c r="C1526">
        <v>0</v>
      </c>
      <c r="D1526" t="s">
        <v>54</v>
      </c>
    </row>
    <row r="1527" spans="1:4" x14ac:dyDescent="0.3">
      <c r="A1527" s="33" t="s">
        <v>50</v>
      </c>
      <c r="B1527" s="34">
        <v>45351</v>
      </c>
      <c r="C1527">
        <v>0</v>
      </c>
      <c r="D1527" t="s">
        <v>54</v>
      </c>
    </row>
    <row r="1528" spans="1:4" x14ac:dyDescent="0.3">
      <c r="A1528" s="33" t="s">
        <v>50</v>
      </c>
      <c r="B1528" s="34">
        <v>45382</v>
      </c>
      <c r="C1528">
        <v>0</v>
      </c>
      <c r="D1528" t="s">
        <v>54</v>
      </c>
    </row>
    <row r="1529" spans="1:4" x14ac:dyDescent="0.3">
      <c r="A1529" s="33" t="s">
        <v>50</v>
      </c>
      <c r="B1529" s="34">
        <v>45412</v>
      </c>
      <c r="C1529">
        <v>0</v>
      </c>
      <c r="D1529" t="s">
        <v>54</v>
      </c>
    </row>
    <row r="1530" spans="1:4" x14ac:dyDescent="0.3">
      <c r="A1530" s="33" t="s">
        <v>50</v>
      </c>
      <c r="B1530" s="34">
        <v>45443</v>
      </c>
      <c r="C1530">
        <v>0</v>
      </c>
      <c r="D1530" t="s">
        <v>54</v>
      </c>
    </row>
    <row r="1531" spans="1:4" x14ac:dyDescent="0.3">
      <c r="A1531" s="33" t="s">
        <v>50</v>
      </c>
      <c r="B1531" s="34">
        <v>45473</v>
      </c>
      <c r="C1531">
        <v>0</v>
      </c>
      <c r="D1531" t="s">
        <v>54</v>
      </c>
    </row>
    <row r="1532" spans="1:4" x14ac:dyDescent="0.3">
      <c r="A1532" s="33" t="s">
        <v>50</v>
      </c>
      <c r="B1532" s="34">
        <v>45504</v>
      </c>
      <c r="C1532">
        <v>0</v>
      </c>
      <c r="D1532" t="s">
        <v>54</v>
      </c>
    </row>
    <row r="1533" spans="1:4" x14ac:dyDescent="0.3">
      <c r="A1533" s="33" t="s">
        <v>50</v>
      </c>
      <c r="B1533" s="34">
        <v>45535</v>
      </c>
      <c r="C1533">
        <v>0</v>
      </c>
      <c r="D1533" t="s">
        <v>54</v>
      </c>
    </row>
    <row r="1534" spans="1:4" x14ac:dyDescent="0.3">
      <c r="A1534" s="33" t="s">
        <v>50</v>
      </c>
      <c r="B1534" s="34">
        <v>45565</v>
      </c>
      <c r="C1534">
        <v>0</v>
      </c>
      <c r="D1534" t="s">
        <v>54</v>
      </c>
    </row>
    <row r="1535" spans="1:4" x14ac:dyDescent="0.3">
      <c r="A1535" s="33" t="s">
        <v>50</v>
      </c>
      <c r="B1535" s="34">
        <v>45596</v>
      </c>
      <c r="C1535">
        <v>0</v>
      </c>
      <c r="D1535" t="s">
        <v>54</v>
      </c>
    </row>
    <row r="1536" spans="1:4" x14ac:dyDescent="0.3">
      <c r="A1536" s="33" t="s">
        <v>50</v>
      </c>
      <c r="B1536" s="34">
        <v>45626</v>
      </c>
      <c r="C1536">
        <v>0</v>
      </c>
      <c r="D1536" t="s">
        <v>54</v>
      </c>
    </row>
    <row r="1537" spans="1:4" x14ac:dyDescent="0.3">
      <c r="A1537" s="33" t="s">
        <v>50</v>
      </c>
      <c r="B1537" s="34">
        <v>45657</v>
      </c>
      <c r="C1537">
        <v>0</v>
      </c>
      <c r="D1537" t="s">
        <v>54</v>
      </c>
    </row>
    <row r="1538" spans="1:4" x14ac:dyDescent="0.3">
      <c r="A1538" s="33" t="s">
        <v>50</v>
      </c>
      <c r="B1538" s="34">
        <v>45688</v>
      </c>
      <c r="C1538">
        <v>0</v>
      </c>
      <c r="D1538" t="s">
        <v>54</v>
      </c>
    </row>
    <row r="1539" spans="1:4" x14ac:dyDescent="0.3">
      <c r="A1539" s="33" t="s">
        <v>50</v>
      </c>
      <c r="B1539" s="34">
        <v>45716</v>
      </c>
      <c r="C1539">
        <v>0</v>
      </c>
      <c r="D1539" t="s">
        <v>54</v>
      </c>
    </row>
    <row r="1540" spans="1:4" x14ac:dyDescent="0.3">
      <c r="A1540" s="33" t="s">
        <v>50</v>
      </c>
      <c r="B1540" s="34">
        <v>45747</v>
      </c>
      <c r="C1540">
        <v>0</v>
      </c>
      <c r="D1540" t="s">
        <v>54</v>
      </c>
    </row>
    <row r="1541" spans="1:4" x14ac:dyDescent="0.3">
      <c r="A1541" s="33" t="s">
        <v>50</v>
      </c>
      <c r="B1541" s="34">
        <v>45777</v>
      </c>
      <c r="C1541">
        <v>0</v>
      </c>
      <c r="D1541" t="s">
        <v>54</v>
      </c>
    </row>
    <row r="1542" spans="1:4" x14ac:dyDescent="0.3">
      <c r="A1542" s="33" t="s">
        <v>50</v>
      </c>
      <c r="B1542" s="34">
        <v>45808</v>
      </c>
      <c r="C1542">
        <v>0</v>
      </c>
      <c r="D1542" t="s">
        <v>54</v>
      </c>
    </row>
    <row r="1543" spans="1:4" x14ac:dyDescent="0.3">
      <c r="A1543" s="33" t="s">
        <v>50</v>
      </c>
      <c r="B1543" s="34">
        <v>45838</v>
      </c>
      <c r="C1543">
        <v>0</v>
      </c>
      <c r="D1543" t="s">
        <v>54</v>
      </c>
    </row>
    <row r="1544" spans="1:4" x14ac:dyDescent="0.3">
      <c r="A1544" s="33" t="s">
        <v>50</v>
      </c>
      <c r="B1544" s="34">
        <v>45869</v>
      </c>
      <c r="C1544">
        <v>0</v>
      </c>
      <c r="D1544" t="s">
        <v>54</v>
      </c>
    </row>
    <row r="1545" spans="1:4" x14ac:dyDescent="0.3">
      <c r="A1545" s="33" t="s">
        <v>50</v>
      </c>
      <c r="B1545" s="34">
        <v>45900</v>
      </c>
      <c r="C1545">
        <v>0</v>
      </c>
      <c r="D1545" t="s">
        <v>54</v>
      </c>
    </row>
    <row r="1546" spans="1:4" x14ac:dyDescent="0.3">
      <c r="A1546" s="33" t="s">
        <v>50</v>
      </c>
      <c r="B1546" s="34">
        <v>45930</v>
      </c>
      <c r="C1546">
        <v>0</v>
      </c>
      <c r="D1546" t="s">
        <v>54</v>
      </c>
    </row>
    <row r="1547" spans="1:4" x14ac:dyDescent="0.3">
      <c r="A1547" s="33" t="s">
        <v>50</v>
      </c>
      <c r="B1547" s="34">
        <v>45961</v>
      </c>
      <c r="C1547">
        <v>0</v>
      </c>
      <c r="D1547" t="s">
        <v>54</v>
      </c>
    </row>
    <row r="1548" spans="1:4" x14ac:dyDescent="0.3">
      <c r="A1548" s="33" t="s">
        <v>50</v>
      </c>
      <c r="B1548" s="34">
        <v>45991</v>
      </c>
      <c r="C1548">
        <v>0</v>
      </c>
      <c r="D1548" t="s">
        <v>54</v>
      </c>
    </row>
    <row r="1549" spans="1:4" x14ac:dyDescent="0.3">
      <c r="A1549" s="33" t="s">
        <v>50</v>
      </c>
      <c r="B1549" s="34">
        <v>46022</v>
      </c>
      <c r="C1549">
        <v>0</v>
      </c>
      <c r="D1549" t="s">
        <v>54</v>
      </c>
    </row>
    <row r="1550" spans="1:4" x14ac:dyDescent="0.3">
      <c r="A1550" s="33" t="s">
        <v>51</v>
      </c>
      <c r="B1550" s="34">
        <v>44957</v>
      </c>
      <c r="C1550">
        <v>-23775.375</v>
      </c>
      <c r="D1550" t="s">
        <v>54</v>
      </c>
    </row>
    <row r="1551" spans="1:4" x14ac:dyDescent="0.3">
      <c r="A1551" s="33" t="s">
        <v>51</v>
      </c>
      <c r="B1551" s="34">
        <v>44985</v>
      </c>
      <c r="C1551">
        <v>-24495.39</v>
      </c>
      <c r="D1551" t="s">
        <v>54</v>
      </c>
    </row>
    <row r="1552" spans="1:4" x14ac:dyDescent="0.3">
      <c r="A1552" s="33" t="s">
        <v>51</v>
      </c>
      <c r="B1552" s="34">
        <v>45016</v>
      </c>
      <c r="C1552">
        <v>-24659.0756</v>
      </c>
      <c r="D1552" t="s">
        <v>54</v>
      </c>
    </row>
    <row r="1553" spans="1:4" x14ac:dyDescent="0.3">
      <c r="A1553" s="33" t="s">
        <v>51</v>
      </c>
      <c r="B1553" s="34">
        <v>45046</v>
      </c>
      <c r="C1553">
        <v>-24442.5645</v>
      </c>
      <c r="D1553" t="s">
        <v>54</v>
      </c>
    </row>
    <row r="1554" spans="1:4" x14ac:dyDescent="0.3">
      <c r="A1554" s="33" t="s">
        <v>51</v>
      </c>
      <c r="B1554" s="34">
        <v>45077</v>
      </c>
      <c r="C1554">
        <v>-24943.378199999999</v>
      </c>
      <c r="D1554" t="s">
        <v>54</v>
      </c>
    </row>
    <row r="1555" spans="1:4" x14ac:dyDescent="0.3">
      <c r="A1555" s="33" t="s">
        <v>51</v>
      </c>
      <c r="B1555" s="34">
        <v>45107</v>
      </c>
      <c r="C1555">
        <v>-25698.4954</v>
      </c>
      <c r="D1555" t="s">
        <v>54</v>
      </c>
    </row>
    <row r="1556" spans="1:4" x14ac:dyDescent="0.3">
      <c r="A1556" s="33" t="s">
        <v>51</v>
      </c>
      <c r="B1556" s="34">
        <v>45138</v>
      </c>
      <c r="C1556">
        <v>-25421.109899999999</v>
      </c>
      <c r="D1556" t="s">
        <v>54</v>
      </c>
    </row>
    <row r="1557" spans="1:4" x14ac:dyDescent="0.3">
      <c r="A1557" s="33" t="s">
        <v>51</v>
      </c>
      <c r="B1557" s="34">
        <v>45169</v>
      </c>
      <c r="C1557">
        <v>-26211.061000000002</v>
      </c>
      <c r="D1557" t="s">
        <v>54</v>
      </c>
    </row>
    <row r="1558" spans="1:4" x14ac:dyDescent="0.3">
      <c r="A1558" s="33" t="s">
        <v>51</v>
      </c>
      <c r="B1558" s="34">
        <v>45199</v>
      </c>
      <c r="C1558">
        <v>-27030.471799999999</v>
      </c>
      <c r="D1558" t="s">
        <v>54</v>
      </c>
    </row>
    <row r="1559" spans="1:4" x14ac:dyDescent="0.3">
      <c r="A1559" s="33" t="s">
        <v>51</v>
      </c>
      <c r="B1559" s="34">
        <v>45230</v>
      </c>
      <c r="C1559">
        <v>-27038.766800000001</v>
      </c>
      <c r="D1559" t="s">
        <v>54</v>
      </c>
    </row>
    <row r="1560" spans="1:4" x14ac:dyDescent="0.3">
      <c r="A1560" s="33" t="s">
        <v>51</v>
      </c>
      <c r="B1560" s="34">
        <v>45260</v>
      </c>
      <c r="C1560">
        <v>-26406.6499</v>
      </c>
      <c r="D1560" t="s">
        <v>54</v>
      </c>
    </row>
    <row r="1561" spans="1:4" x14ac:dyDescent="0.3">
      <c r="A1561" s="33" t="s">
        <v>51</v>
      </c>
      <c r="B1561" s="34">
        <v>45291</v>
      </c>
      <c r="C1561">
        <v>-25877.9899</v>
      </c>
      <c r="D1561" t="s">
        <v>54</v>
      </c>
    </row>
    <row r="1562" spans="1:4" x14ac:dyDescent="0.3">
      <c r="A1562" s="33" t="s">
        <v>51</v>
      </c>
      <c r="B1562" s="34">
        <v>45322</v>
      </c>
      <c r="C1562">
        <v>-26699.1819</v>
      </c>
      <c r="D1562" t="s">
        <v>54</v>
      </c>
    </row>
    <row r="1563" spans="1:4" x14ac:dyDescent="0.3">
      <c r="A1563" s="33" t="s">
        <v>51</v>
      </c>
      <c r="B1563" s="34">
        <v>45351</v>
      </c>
      <c r="C1563">
        <v>-27373.636999999999</v>
      </c>
      <c r="D1563" t="s">
        <v>54</v>
      </c>
    </row>
    <row r="1564" spans="1:4" x14ac:dyDescent="0.3">
      <c r="A1564" s="33" t="s">
        <v>51</v>
      </c>
      <c r="B1564" s="34">
        <v>45382</v>
      </c>
      <c r="C1564">
        <v>-26772.953799999999</v>
      </c>
      <c r="D1564" t="s">
        <v>54</v>
      </c>
    </row>
    <row r="1565" spans="1:4" x14ac:dyDescent="0.3">
      <c r="A1565" s="33" t="s">
        <v>51</v>
      </c>
      <c r="B1565" s="34">
        <v>45412</v>
      </c>
      <c r="C1565">
        <v>-27634.727500000001</v>
      </c>
      <c r="D1565" t="s">
        <v>54</v>
      </c>
    </row>
    <row r="1566" spans="1:4" x14ac:dyDescent="0.3">
      <c r="A1566" s="33" t="s">
        <v>51</v>
      </c>
      <c r="B1566" s="34">
        <v>45443</v>
      </c>
      <c r="C1566">
        <v>-28359.659299999999</v>
      </c>
      <c r="D1566" t="s">
        <v>54</v>
      </c>
    </row>
    <row r="1567" spans="1:4" x14ac:dyDescent="0.3">
      <c r="A1567" s="33" t="s">
        <v>51</v>
      </c>
      <c r="B1567" s="34">
        <v>45473</v>
      </c>
      <c r="C1567">
        <v>-29289.061399999999</v>
      </c>
      <c r="D1567" t="s">
        <v>54</v>
      </c>
    </row>
    <row r="1568" spans="1:4" x14ac:dyDescent="0.3">
      <c r="A1568" s="33" t="s">
        <v>51</v>
      </c>
      <c r="B1568" s="34">
        <v>45504</v>
      </c>
      <c r="C1568">
        <v>-28149.258900000001</v>
      </c>
      <c r="D1568" t="s">
        <v>54</v>
      </c>
    </row>
    <row r="1569" spans="1:4" x14ac:dyDescent="0.3">
      <c r="A1569" s="33" t="s">
        <v>51</v>
      </c>
      <c r="B1569" s="34">
        <v>45535</v>
      </c>
      <c r="C1569">
        <v>-28522.9997</v>
      </c>
      <c r="D1569" t="s">
        <v>54</v>
      </c>
    </row>
    <row r="1570" spans="1:4" x14ac:dyDescent="0.3">
      <c r="A1570" s="33" t="s">
        <v>51</v>
      </c>
      <c r="B1570" s="34">
        <v>45565</v>
      </c>
      <c r="C1570">
        <v>-29259.195899999999</v>
      </c>
      <c r="D1570" t="s">
        <v>54</v>
      </c>
    </row>
    <row r="1571" spans="1:4" x14ac:dyDescent="0.3">
      <c r="A1571" s="33" t="s">
        <v>51</v>
      </c>
      <c r="B1571" s="34">
        <v>45596</v>
      </c>
      <c r="C1571">
        <v>-29127.894499999999</v>
      </c>
      <c r="D1571" t="s">
        <v>54</v>
      </c>
    </row>
    <row r="1572" spans="1:4" x14ac:dyDescent="0.3">
      <c r="A1572" s="33" t="s">
        <v>51</v>
      </c>
      <c r="B1572" s="34">
        <v>45626</v>
      </c>
      <c r="C1572">
        <v>-30105.551899999999</v>
      </c>
      <c r="D1572" t="s">
        <v>54</v>
      </c>
    </row>
    <row r="1573" spans="1:4" x14ac:dyDescent="0.3">
      <c r="A1573" s="33" t="s">
        <v>51</v>
      </c>
      <c r="B1573" s="34">
        <v>45657</v>
      </c>
      <c r="C1573">
        <v>-31123.314399999999</v>
      </c>
      <c r="D1573" t="s">
        <v>54</v>
      </c>
    </row>
    <row r="1574" spans="1:4" x14ac:dyDescent="0.3">
      <c r="A1574" s="33" t="s">
        <v>51</v>
      </c>
      <c r="B1574" s="34">
        <v>45688</v>
      </c>
      <c r="C1574">
        <v>-31623.59</v>
      </c>
      <c r="D1574" t="s">
        <v>54</v>
      </c>
    </row>
    <row r="1575" spans="1:4" x14ac:dyDescent="0.3">
      <c r="A1575" s="33" t="s">
        <v>51</v>
      </c>
      <c r="B1575" s="34">
        <v>45716</v>
      </c>
      <c r="C1575">
        <v>-30095.028999999999</v>
      </c>
      <c r="D1575" t="s">
        <v>54</v>
      </c>
    </row>
    <row r="1576" spans="1:4" x14ac:dyDescent="0.3">
      <c r="A1576" s="33" t="s">
        <v>51</v>
      </c>
      <c r="B1576" s="34">
        <v>45747</v>
      </c>
      <c r="C1576">
        <v>-30974.520100000002</v>
      </c>
      <c r="D1576" t="s">
        <v>54</v>
      </c>
    </row>
    <row r="1577" spans="1:4" x14ac:dyDescent="0.3">
      <c r="A1577" s="33" t="s">
        <v>51</v>
      </c>
      <c r="B1577" s="34">
        <v>45777</v>
      </c>
      <c r="C1577">
        <v>-31814.1185</v>
      </c>
      <c r="D1577" t="s">
        <v>54</v>
      </c>
    </row>
    <row r="1578" spans="1:4" x14ac:dyDescent="0.3">
      <c r="A1578" s="33" t="s">
        <v>51</v>
      </c>
      <c r="B1578" s="34">
        <v>45808</v>
      </c>
      <c r="C1578">
        <v>-32920.3511</v>
      </c>
      <c r="D1578" t="s">
        <v>54</v>
      </c>
    </row>
    <row r="1579" spans="1:4" x14ac:dyDescent="0.3">
      <c r="A1579" s="33" t="s">
        <v>51</v>
      </c>
      <c r="B1579" s="34">
        <v>45838</v>
      </c>
      <c r="C1579">
        <v>-32554.0929</v>
      </c>
      <c r="D1579" t="s">
        <v>54</v>
      </c>
    </row>
    <row r="1580" spans="1:4" x14ac:dyDescent="0.3">
      <c r="A1580" s="33" t="s">
        <v>51</v>
      </c>
      <c r="B1580" s="34">
        <v>45869</v>
      </c>
      <c r="C1580">
        <v>-33479.998099999997</v>
      </c>
      <c r="D1580" t="s">
        <v>54</v>
      </c>
    </row>
    <row r="1581" spans="1:4" x14ac:dyDescent="0.3">
      <c r="A1581" s="33" t="s">
        <v>51</v>
      </c>
      <c r="B1581" s="34">
        <v>45900</v>
      </c>
      <c r="C1581">
        <v>-33617.728499999997</v>
      </c>
      <c r="D1581" t="s">
        <v>54</v>
      </c>
    </row>
    <row r="1582" spans="1:4" x14ac:dyDescent="0.3">
      <c r="A1582" s="33" t="s">
        <v>51</v>
      </c>
      <c r="B1582" s="34">
        <v>45930</v>
      </c>
      <c r="C1582">
        <v>-33883.900600000001</v>
      </c>
      <c r="D1582" t="s">
        <v>54</v>
      </c>
    </row>
    <row r="1583" spans="1:4" x14ac:dyDescent="0.3">
      <c r="A1583" s="33" t="s">
        <v>51</v>
      </c>
      <c r="B1583" s="34">
        <v>45961</v>
      </c>
      <c r="C1583">
        <v>-35094.972699999998</v>
      </c>
      <c r="D1583" t="s">
        <v>54</v>
      </c>
    </row>
    <row r="1584" spans="1:4" x14ac:dyDescent="0.3">
      <c r="A1584" s="33" t="s">
        <v>51</v>
      </c>
      <c r="B1584" s="34">
        <v>45991</v>
      </c>
      <c r="C1584">
        <v>-35210.143799999998</v>
      </c>
      <c r="D1584" t="s">
        <v>54</v>
      </c>
    </row>
    <row r="1585" spans="1:4" x14ac:dyDescent="0.3">
      <c r="A1585" s="33" t="s">
        <v>51</v>
      </c>
      <c r="B1585" s="34">
        <v>46022</v>
      </c>
      <c r="C1585">
        <v>-35823.788099999998</v>
      </c>
      <c r="D1585" t="s">
        <v>54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E541-4BC1-4049-862E-5AAA45153C55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2.664062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s="33" t="s">
        <v>4</v>
      </c>
      <c r="B2" s="34">
        <v>44957</v>
      </c>
      <c r="C2">
        <v>95000</v>
      </c>
      <c r="D2" t="s">
        <v>62</v>
      </c>
    </row>
    <row r="3" spans="1:4" x14ac:dyDescent="0.3">
      <c r="A3" s="33" t="s">
        <v>4</v>
      </c>
      <c r="B3" s="34">
        <v>44985</v>
      </c>
      <c r="C3">
        <v>97850</v>
      </c>
      <c r="D3" t="s">
        <v>62</v>
      </c>
    </row>
    <row r="4" spans="1:4" x14ac:dyDescent="0.3">
      <c r="A4" s="33" t="s">
        <v>4</v>
      </c>
      <c r="B4" s="34">
        <v>45016</v>
      </c>
      <c r="C4">
        <v>93936</v>
      </c>
      <c r="D4" t="s">
        <v>62</v>
      </c>
    </row>
    <row r="5" spans="1:4" x14ac:dyDescent="0.3">
      <c r="A5" s="33" t="s">
        <v>4</v>
      </c>
      <c r="B5" s="34">
        <v>45046</v>
      </c>
      <c r="C5">
        <v>96754.08</v>
      </c>
      <c r="D5" t="s">
        <v>62</v>
      </c>
    </row>
    <row r="6" spans="1:4" x14ac:dyDescent="0.3">
      <c r="A6" s="33" t="s">
        <v>4</v>
      </c>
      <c r="B6" s="34">
        <v>45077</v>
      </c>
      <c r="C6">
        <v>99656.702400000009</v>
      </c>
      <c r="D6" t="s">
        <v>62</v>
      </c>
    </row>
    <row r="7" spans="1:4" x14ac:dyDescent="0.3">
      <c r="A7" s="33" t="s">
        <v>4</v>
      </c>
      <c r="B7" s="34">
        <v>45107</v>
      </c>
      <c r="C7">
        <v>102646.40347200001</v>
      </c>
      <c r="D7" t="s">
        <v>62</v>
      </c>
    </row>
    <row r="8" spans="1:4" x14ac:dyDescent="0.3">
      <c r="A8" s="33" t="s">
        <v>4</v>
      </c>
      <c r="B8" s="34">
        <v>45138</v>
      </c>
      <c r="C8">
        <v>105725.79557616</v>
      </c>
      <c r="D8" t="s">
        <v>62</v>
      </c>
    </row>
    <row r="9" spans="1:4" x14ac:dyDescent="0.3">
      <c r="A9" s="33" t="s">
        <v>4</v>
      </c>
      <c r="B9" s="34">
        <v>45169</v>
      </c>
      <c r="C9">
        <v>101496.7637531136</v>
      </c>
      <c r="D9" t="s">
        <v>62</v>
      </c>
    </row>
    <row r="10" spans="1:4" x14ac:dyDescent="0.3">
      <c r="A10" s="33" t="s">
        <v>4</v>
      </c>
      <c r="B10" s="34">
        <v>45199</v>
      </c>
      <c r="C10">
        <v>104541.66666570702</v>
      </c>
      <c r="D10" t="s">
        <v>62</v>
      </c>
    </row>
    <row r="11" spans="1:4" x14ac:dyDescent="0.3">
      <c r="A11" s="33" t="s">
        <v>4</v>
      </c>
      <c r="B11" s="34">
        <v>45230</v>
      </c>
      <c r="C11">
        <v>107677.91666567823</v>
      </c>
      <c r="D11" t="s">
        <v>62</v>
      </c>
    </row>
    <row r="12" spans="1:4" x14ac:dyDescent="0.3">
      <c r="A12" s="33" t="s">
        <v>4</v>
      </c>
      <c r="B12" s="34">
        <v>45260</v>
      </c>
      <c r="C12">
        <v>110908.25416564858</v>
      </c>
      <c r="D12" t="s">
        <v>62</v>
      </c>
    </row>
    <row r="13" spans="1:4" x14ac:dyDescent="0.3">
      <c r="A13" s="33" t="s">
        <v>4</v>
      </c>
      <c r="B13" s="34">
        <v>45291</v>
      </c>
      <c r="C13">
        <v>106471.92399902263</v>
      </c>
      <c r="D13" t="s">
        <v>62</v>
      </c>
    </row>
    <row r="14" spans="1:4" x14ac:dyDescent="0.3">
      <c r="A14" s="33" t="s">
        <v>4</v>
      </c>
      <c r="B14" s="34">
        <v>45322</v>
      </c>
      <c r="C14">
        <v>109666.08171899332</v>
      </c>
      <c r="D14" t="s">
        <v>62</v>
      </c>
    </row>
    <row r="15" spans="1:4" x14ac:dyDescent="0.3">
      <c r="A15" s="33" t="s">
        <v>4</v>
      </c>
      <c r="B15" s="34">
        <v>45351</v>
      </c>
      <c r="C15">
        <v>112956.06417056311</v>
      </c>
      <c r="D15" t="s">
        <v>62</v>
      </c>
    </row>
    <row r="16" spans="1:4" x14ac:dyDescent="0.3">
      <c r="A16" s="33" t="s">
        <v>4</v>
      </c>
      <c r="B16" s="34">
        <v>45382</v>
      </c>
      <c r="C16">
        <v>116344.74609568001</v>
      </c>
      <c r="D16" t="s">
        <v>62</v>
      </c>
    </row>
    <row r="17" spans="1:4" x14ac:dyDescent="0.3">
      <c r="A17" s="33" t="s">
        <v>4</v>
      </c>
      <c r="B17" s="34">
        <v>45412</v>
      </c>
      <c r="C17">
        <v>111690.9562518528</v>
      </c>
      <c r="D17" t="s">
        <v>62</v>
      </c>
    </row>
    <row r="18" spans="1:4" x14ac:dyDescent="0.3">
      <c r="A18" s="33" t="s">
        <v>4</v>
      </c>
      <c r="B18" s="34">
        <v>45443</v>
      </c>
      <c r="C18">
        <v>115041.68493940838</v>
      </c>
      <c r="D18" t="s">
        <v>62</v>
      </c>
    </row>
    <row r="19" spans="1:4" x14ac:dyDescent="0.3">
      <c r="A19" s="33" t="s">
        <v>4</v>
      </c>
      <c r="B19" s="34">
        <v>45473</v>
      </c>
      <c r="C19">
        <v>118492.93548759064</v>
      </c>
      <c r="D19" t="s">
        <v>62</v>
      </c>
    </row>
    <row r="20" spans="1:4" x14ac:dyDescent="0.3">
      <c r="A20" s="33" t="s">
        <v>4</v>
      </c>
      <c r="B20" s="34">
        <v>45504</v>
      </c>
      <c r="C20">
        <v>122047.72355221836</v>
      </c>
      <c r="D20" t="s">
        <v>62</v>
      </c>
    </row>
    <row r="21" spans="1:4" x14ac:dyDescent="0.3">
      <c r="A21" s="33" t="s">
        <v>4</v>
      </c>
      <c r="B21" s="34">
        <v>45535</v>
      </c>
      <c r="C21">
        <v>125709.15525878491</v>
      </c>
      <c r="D21" t="s">
        <v>62</v>
      </c>
    </row>
    <row r="22" spans="1:4" x14ac:dyDescent="0.3">
      <c r="A22" s="33" t="s">
        <v>4</v>
      </c>
      <c r="B22" s="34">
        <v>45565</v>
      </c>
      <c r="C22">
        <v>129480.42991654847</v>
      </c>
      <c r="D22" t="s">
        <v>62</v>
      </c>
    </row>
    <row r="23" spans="1:4" x14ac:dyDescent="0.3">
      <c r="A23" s="33" t="s">
        <v>4</v>
      </c>
      <c r="B23" s="34">
        <v>45596</v>
      </c>
      <c r="C23">
        <v>133364.84281404494</v>
      </c>
      <c r="D23" t="s">
        <v>62</v>
      </c>
    </row>
    <row r="24" spans="1:4" x14ac:dyDescent="0.3">
      <c r="A24" s="33" t="s">
        <v>4</v>
      </c>
      <c r="B24" s="34">
        <v>45626</v>
      </c>
      <c r="C24">
        <v>137365.78809846629</v>
      </c>
      <c r="D24" t="s">
        <v>62</v>
      </c>
    </row>
    <row r="25" spans="1:4" x14ac:dyDescent="0.3">
      <c r="A25" s="33" t="s">
        <v>4</v>
      </c>
      <c r="B25" s="34">
        <v>45657</v>
      </c>
      <c r="C25">
        <v>131871.15657452765</v>
      </c>
      <c r="D25" t="s">
        <v>62</v>
      </c>
    </row>
    <row r="26" spans="1:4" x14ac:dyDescent="0.3">
      <c r="A26" s="33" t="s">
        <v>4</v>
      </c>
      <c r="B26" s="34">
        <v>45688</v>
      </c>
      <c r="C26">
        <v>135827.29127176348</v>
      </c>
      <c r="D26" t="s">
        <v>62</v>
      </c>
    </row>
    <row r="27" spans="1:4" x14ac:dyDescent="0.3">
      <c r="A27" s="33" t="s">
        <v>4</v>
      </c>
      <c r="B27" s="34">
        <v>45716</v>
      </c>
      <c r="C27">
        <v>139902.11000991639</v>
      </c>
      <c r="D27" t="s">
        <v>62</v>
      </c>
    </row>
    <row r="28" spans="1:4" x14ac:dyDescent="0.3">
      <c r="A28" s="33" t="s">
        <v>4</v>
      </c>
      <c r="B28" s="34">
        <v>45747</v>
      </c>
      <c r="C28">
        <v>144099.1733102139</v>
      </c>
      <c r="D28" t="s">
        <v>62</v>
      </c>
    </row>
    <row r="29" spans="1:4" x14ac:dyDescent="0.3">
      <c r="A29" s="33" t="s">
        <v>4</v>
      </c>
      <c r="B29" s="34">
        <v>45777</v>
      </c>
      <c r="C29">
        <v>138335.20637780533</v>
      </c>
      <c r="D29" t="s">
        <v>62</v>
      </c>
    </row>
    <row r="30" spans="1:4" x14ac:dyDescent="0.3">
      <c r="A30" s="33" t="s">
        <v>4</v>
      </c>
      <c r="B30" s="34">
        <v>45808</v>
      </c>
      <c r="C30">
        <v>142485.26256913948</v>
      </c>
      <c r="D30" t="s">
        <v>62</v>
      </c>
    </row>
    <row r="31" spans="1:4" x14ac:dyDescent="0.3">
      <c r="A31" s="33" t="s">
        <v>4</v>
      </c>
      <c r="B31" s="34">
        <v>45838</v>
      </c>
      <c r="C31">
        <v>146759.82044621368</v>
      </c>
      <c r="D31" t="s">
        <v>62</v>
      </c>
    </row>
    <row r="32" spans="1:4" x14ac:dyDescent="0.3">
      <c r="A32" s="33" t="s">
        <v>4</v>
      </c>
      <c r="B32" s="34">
        <v>45869</v>
      </c>
      <c r="C32">
        <v>140889.42762836511</v>
      </c>
      <c r="D32" t="s">
        <v>62</v>
      </c>
    </row>
    <row r="33" spans="1:4" x14ac:dyDescent="0.3">
      <c r="A33" s="33" t="s">
        <v>4</v>
      </c>
      <c r="B33" s="34">
        <v>45900</v>
      </c>
      <c r="C33">
        <v>145116.11045721607</v>
      </c>
      <c r="D33" t="s">
        <v>62</v>
      </c>
    </row>
    <row r="34" spans="1:4" x14ac:dyDescent="0.3">
      <c r="A34" s="33" t="s">
        <v>4</v>
      </c>
      <c r="B34" s="34">
        <v>45930</v>
      </c>
      <c r="C34">
        <v>149469.59377093255</v>
      </c>
      <c r="D34" t="s">
        <v>62</v>
      </c>
    </row>
    <row r="35" spans="1:4" x14ac:dyDescent="0.3">
      <c r="A35" s="33" t="s">
        <v>4</v>
      </c>
      <c r="B35" s="34">
        <v>45961</v>
      </c>
      <c r="C35">
        <v>153953.68158406054</v>
      </c>
      <c r="D35" t="s">
        <v>62</v>
      </c>
    </row>
    <row r="36" spans="1:4" x14ac:dyDescent="0.3">
      <c r="A36" s="33" t="s">
        <v>4</v>
      </c>
      <c r="B36" s="34">
        <v>45991</v>
      </c>
      <c r="C36">
        <v>147795.53432069812</v>
      </c>
      <c r="D36" t="s">
        <v>62</v>
      </c>
    </row>
    <row r="37" spans="1:4" x14ac:dyDescent="0.3">
      <c r="A37" s="33" t="s">
        <v>4</v>
      </c>
      <c r="B37" s="34">
        <v>46022</v>
      </c>
      <c r="C37">
        <v>152229.40035031908</v>
      </c>
      <c r="D37" t="s">
        <v>62</v>
      </c>
    </row>
    <row r="38" spans="1:4" x14ac:dyDescent="0.3">
      <c r="A38" s="33" t="s">
        <v>5</v>
      </c>
      <c r="B38" s="34">
        <v>44957</v>
      </c>
      <c r="C38">
        <v>95000</v>
      </c>
      <c r="D38" t="s">
        <v>62</v>
      </c>
    </row>
    <row r="39" spans="1:4" x14ac:dyDescent="0.3">
      <c r="A39" s="33" t="s">
        <v>5</v>
      </c>
      <c r="B39" s="34">
        <v>44985</v>
      </c>
      <c r="C39">
        <v>97850</v>
      </c>
      <c r="D39" t="s">
        <v>62</v>
      </c>
    </row>
    <row r="40" spans="1:4" x14ac:dyDescent="0.3">
      <c r="A40" s="33" t="s">
        <v>5</v>
      </c>
      <c r="B40" s="34">
        <v>45016</v>
      </c>
      <c r="C40">
        <v>93936</v>
      </c>
      <c r="D40" t="s">
        <v>62</v>
      </c>
    </row>
    <row r="41" spans="1:4" x14ac:dyDescent="0.3">
      <c r="A41" s="33" t="s">
        <v>5</v>
      </c>
      <c r="B41" s="34">
        <v>45046</v>
      </c>
      <c r="C41">
        <v>96754.08</v>
      </c>
      <c r="D41" t="s">
        <v>62</v>
      </c>
    </row>
    <row r="42" spans="1:4" x14ac:dyDescent="0.3">
      <c r="A42" s="33" t="s">
        <v>5</v>
      </c>
      <c r="B42" s="34">
        <v>45077</v>
      </c>
      <c r="C42">
        <v>99656.702399999995</v>
      </c>
      <c r="D42" t="s">
        <v>62</v>
      </c>
    </row>
    <row r="43" spans="1:4" x14ac:dyDescent="0.3">
      <c r="A43" s="33" t="s">
        <v>5</v>
      </c>
      <c r="B43" s="34">
        <v>45107</v>
      </c>
      <c r="C43">
        <v>102646.4035</v>
      </c>
      <c r="D43" t="s">
        <v>62</v>
      </c>
    </row>
    <row r="44" spans="1:4" x14ac:dyDescent="0.3">
      <c r="A44" s="33" t="s">
        <v>5</v>
      </c>
      <c r="B44" s="34">
        <v>45138</v>
      </c>
      <c r="C44">
        <v>105725.7956</v>
      </c>
      <c r="D44" t="s">
        <v>62</v>
      </c>
    </row>
    <row r="45" spans="1:4" x14ac:dyDescent="0.3">
      <c r="A45" s="33" t="s">
        <v>5</v>
      </c>
      <c r="B45" s="34">
        <v>45169</v>
      </c>
      <c r="C45">
        <v>101496.7638</v>
      </c>
      <c r="D45" t="s">
        <v>62</v>
      </c>
    </row>
    <row r="46" spans="1:4" x14ac:dyDescent="0.3">
      <c r="A46" s="33" t="s">
        <v>5</v>
      </c>
      <c r="B46" s="34">
        <v>45199</v>
      </c>
      <c r="C46">
        <v>104541.6667</v>
      </c>
      <c r="D46" t="s">
        <v>62</v>
      </c>
    </row>
    <row r="47" spans="1:4" x14ac:dyDescent="0.3">
      <c r="A47" s="33" t="s">
        <v>5</v>
      </c>
      <c r="B47" s="34">
        <v>45230</v>
      </c>
      <c r="C47">
        <v>107677.9167</v>
      </c>
      <c r="D47" t="s">
        <v>62</v>
      </c>
    </row>
    <row r="48" spans="1:4" x14ac:dyDescent="0.3">
      <c r="A48" s="33" t="s">
        <v>5</v>
      </c>
      <c r="B48" s="34">
        <v>45260</v>
      </c>
      <c r="C48">
        <v>110908.2542</v>
      </c>
      <c r="D48" t="s">
        <v>62</v>
      </c>
    </row>
    <row r="49" spans="1:4" x14ac:dyDescent="0.3">
      <c r="A49" s="33" t="s">
        <v>5</v>
      </c>
      <c r="B49" s="34">
        <v>45291</v>
      </c>
      <c r="C49">
        <v>106471.924</v>
      </c>
      <c r="D49" t="s">
        <v>62</v>
      </c>
    </row>
    <row r="50" spans="1:4" x14ac:dyDescent="0.3">
      <c r="A50" s="33" t="s">
        <v>5</v>
      </c>
      <c r="B50" s="34">
        <v>45322</v>
      </c>
      <c r="C50">
        <v>109666.0817</v>
      </c>
      <c r="D50" t="s">
        <v>62</v>
      </c>
    </row>
    <row r="51" spans="1:4" x14ac:dyDescent="0.3">
      <c r="A51" s="33" t="s">
        <v>5</v>
      </c>
      <c r="B51" s="34">
        <v>45351</v>
      </c>
      <c r="C51">
        <v>112956.06419999999</v>
      </c>
      <c r="D51" t="s">
        <v>62</v>
      </c>
    </row>
    <row r="52" spans="1:4" x14ac:dyDescent="0.3">
      <c r="A52" s="33" t="s">
        <v>5</v>
      </c>
      <c r="B52" s="34">
        <v>45382</v>
      </c>
      <c r="C52">
        <v>116344.7461</v>
      </c>
      <c r="D52" t="s">
        <v>62</v>
      </c>
    </row>
    <row r="53" spans="1:4" x14ac:dyDescent="0.3">
      <c r="A53" s="33" t="s">
        <v>5</v>
      </c>
      <c r="B53" s="34">
        <v>45412</v>
      </c>
      <c r="C53">
        <v>111690.95630000001</v>
      </c>
      <c r="D53" t="s">
        <v>62</v>
      </c>
    </row>
    <row r="54" spans="1:4" x14ac:dyDescent="0.3">
      <c r="A54" s="33" t="s">
        <v>5</v>
      </c>
      <c r="B54" s="34">
        <v>45443</v>
      </c>
      <c r="C54">
        <v>115041.68489999999</v>
      </c>
      <c r="D54" t="s">
        <v>62</v>
      </c>
    </row>
    <row r="55" spans="1:4" x14ac:dyDescent="0.3">
      <c r="A55" s="33" t="s">
        <v>5</v>
      </c>
      <c r="B55" s="34">
        <v>45473</v>
      </c>
      <c r="C55">
        <v>118492.93550000001</v>
      </c>
      <c r="D55" t="s">
        <v>62</v>
      </c>
    </row>
    <row r="56" spans="1:4" x14ac:dyDescent="0.3">
      <c r="A56" s="33" t="s">
        <v>5</v>
      </c>
      <c r="B56" s="34">
        <v>45504</v>
      </c>
      <c r="C56">
        <v>122047.7236</v>
      </c>
      <c r="D56" t="s">
        <v>62</v>
      </c>
    </row>
    <row r="57" spans="1:4" x14ac:dyDescent="0.3">
      <c r="A57" s="33" t="s">
        <v>5</v>
      </c>
      <c r="B57" s="34">
        <v>45535</v>
      </c>
      <c r="C57">
        <v>125709.1553</v>
      </c>
      <c r="D57" t="s">
        <v>62</v>
      </c>
    </row>
    <row r="58" spans="1:4" x14ac:dyDescent="0.3">
      <c r="A58" s="33" t="s">
        <v>5</v>
      </c>
      <c r="B58" s="34">
        <v>45565</v>
      </c>
      <c r="C58">
        <v>129480.4299</v>
      </c>
      <c r="D58" t="s">
        <v>62</v>
      </c>
    </row>
    <row r="59" spans="1:4" x14ac:dyDescent="0.3">
      <c r="A59" s="33" t="s">
        <v>5</v>
      </c>
      <c r="B59" s="34">
        <v>45596</v>
      </c>
      <c r="C59">
        <v>133364.84280000001</v>
      </c>
      <c r="D59" t="s">
        <v>62</v>
      </c>
    </row>
    <row r="60" spans="1:4" x14ac:dyDescent="0.3">
      <c r="A60" s="33" t="s">
        <v>5</v>
      </c>
      <c r="B60" s="34">
        <v>45626</v>
      </c>
      <c r="C60">
        <v>137365.78810000001</v>
      </c>
      <c r="D60" t="s">
        <v>62</v>
      </c>
    </row>
    <row r="61" spans="1:4" x14ac:dyDescent="0.3">
      <c r="A61" s="33" t="s">
        <v>5</v>
      </c>
      <c r="B61" s="34">
        <v>45657</v>
      </c>
      <c r="C61">
        <v>131871.15659999999</v>
      </c>
      <c r="D61" t="s">
        <v>62</v>
      </c>
    </row>
    <row r="62" spans="1:4" x14ac:dyDescent="0.3">
      <c r="A62" s="33" t="s">
        <v>5</v>
      </c>
      <c r="B62" s="34">
        <v>45688</v>
      </c>
      <c r="C62">
        <v>135827.29130000001</v>
      </c>
      <c r="D62" t="s">
        <v>62</v>
      </c>
    </row>
    <row r="63" spans="1:4" x14ac:dyDescent="0.3">
      <c r="A63" s="33" t="s">
        <v>5</v>
      </c>
      <c r="B63" s="34">
        <v>45716</v>
      </c>
      <c r="C63">
        <v>139902.10999999999</v>
      </c>
      <c r="D63" t="s">
        <v>62</v>
      </c>
    </row>
    <row r="64" spans="1:4" x14ac:dyDescent="0.3">
      <c r="A64" s="33" t="s">
        <v>5</v>
      </c>
      <c r="B64" s="34">
        <v>45747</v>
      </c>
      <c r="C64">
        <v>144099.17329999999</v>
      </c>
      <c r="D64" t="s">
        <v>62</v>
      </c>
    </row>
    <row r="65" spans="1:4" x14ac:dyDescent="0.3">
      <c r="A65" s="33" t="s">
        <v>5</v>
      </c>
      <c r="B65" s="34">
        <v>45777</v>
      </c>
      <c r="C65">
        <v>138335.2064</v>
      </c>
      <c r="D65" t="s">
        <v>62</v>
      </c>
    </row>
    <row r="66" spans="1:4" x14ac:dyDescent="0.3">
      <c r="A66" s="33" t="s">
        <v>5</v>
      </c>
      <c r="B66" s="34">
        <v>45808</v>
      </c>
      <c r="C66">
        <v>142485.26259999999</v>
      </c>
      <c r="D66" t="s">
        <v>62</v>
      </c>
    </row>
    <row r="67" spans="1:4" x14ac:dyDescent="0.3">
      <c r="A67" s="33" t="s">
        <v>5</v>
      </c>
      <c r="B67" s="34">
        <v>45838</v>
      </c>
      <c r="C67">
        <v>146759.8204</v>
      </c>
      <c r="D67" t="s">
        <v>62</v>
      </c>
    </row>
    <row r="68" spans="1:4" x14ac:dyDescent="0.3">
      <c r="A68" s="33" t="s">
        <v>5</v>
      </c>
      <c r="B68" s="34">
        <v>45869</v>
      </c>
      <c r="C68">
        <v>140889.4276</v>
      </c>
      <c r="D68" t="s">
        <v>62</v>
      </c>
    </row>
    <row r="69" spans="1:4" x14ac:dyDescent="0.3">
      <c r="A69" s="33" t="s">
        <v>5</v>
      </c>
      <c r="B69" s="34">
        <v>45900</v>
      </c>
      <c r="C69">
        <v>145116.11050000001</v>
      </c>
      <c r="D69" t="s">
        <v>62</v>
      </c>
    </row>
    <row r="70" spans="1:4" x14ac:dyDescent="0.3">
      <c r="A70" s="33" t="s">
        <v>5</v>
      </c>
      <c r="B70" s="34">
        <v>45930</v>
      </c>
      <c r="C70">
        <v>149469.5938</v>
      </c>
      <c r="D70" t="s">
        <v>62</v>
      </c>
    </row>
    <row r="71" spans="1:4" x14ac:dyDescent="0.3">
      <c r="A71" s="33" t="s">
        <v>5</v>
      </c>
      <c r="B71" s="34">
        <v>45961</v>
      </c>
      <c r="C71">
        <v>153953.68160000001</v>
      </c>
      <c r="D71" t="s">
        <v>62</v>
      </c>
    </row>
    <row r="72" spans="1:4" x14ac:dyDescent="0.3">
      <c r="A72" s="33" t="s">
        <v>5</v>
      </c>
      <c r="B72" s="34">
        <v>45991</v>
      </c>
      <c r="C72">
        <v>147795.5343</v>
      </c>
      <c r="D72" t="s">
        <v>62</v>
      </c>
    </row>
    <row r="73" spans="1:4" x14ac:dyDescent="0.3">
      <c r="A73" s="33" t="s">
        <v>5</v>
      </c>
      <c r="B73" s="34">
        <v>46022</v>
      </c>
      <c r="C73">
        <v>152229.40040000001</v>
      </c>
      <c r="D73" t="s">
        <v>62</v>
      </c>
    </row>
    <row r="74" spans="1:4" x14ac:dyDescent="0.3">
      <c r="A74" s="33" t="s">
        <v>7</v>
      </c>
      <c r="B74" s="34">
        <v>44957</v>
      </c>
      <c r="C74">
        <v>800</v>
      </c>
      <c r="D74" t="s">
        <v>62</v>
      </c>
    </row>
    <row r="75" spans="1:4" x14ac:dyDescent="0.3">
      <c r="A75" s="33" t="s">
        <v>7</v>
      </c>
      <c r="B75" s="34">
        <v>44985</v>
      </c>
      <c r="C75">
        <v>832</v>
      </c>
      <c r="D75" t="s">
        <v>62</v>
      </c>
    </row>
    <row r="76" spans="1:4" x14ac:dyDescent="0.3">
      <c r="A76" s="33" t="s">
        <v>7</v>
      </c>
      <c r="B76" s="34">
        <v>45016</v>
      </c>
      <c r="C76">
        <v>865.28</v>
      </c>
      <c r="D76" t="s">
        <v>62</v>
      </c>
    </row>
    <row r="77" spans="1:4" x14ac:dyDescent="0.3">
      <c r="A77" s="33" t="s">
        <v>7</v>
      </c>
      <c r="B77" s="34">
        <v>45046</v>
      </c>
      <c r="C77">
        <v>899.89120000000003</v>
      </c>
      <c r="D77" t="s">
        <v>62</v>
      </c>
    </row>
    <row r="78" spans="1:4" x14ac:dyDescent="0.3">
      <c r="A78" s="33" t="s">
        <v>7</v>
      </c>
      <c r="B78" s="34">
        <v>45077</v>
      </c>
      <c r="C78">
        <v>935.8868480000001</v>
      </c>
      <c r="D78" t="s">
        <v>62</v>
      </c>
    </row>
    <row r="79" spans="1:4" x14ac:dyDescent="0.3">
      <c r="A79" s="33" t="s">
        <v>7</v>
      </c>
      <c r="B79" s="34">
        <v>45107</v>
      </c>
      <c r="C79">
        <v>973.32232192000015</v>
      </c>
      <c r="D79" t="s">
        <v>62</v>
      </c>
    </row>
    <row r="80" spans="1:4" x14ac:dyDescent="0.3">
      <c r="A80" s="33" t="s">
        <v>7</v>
      </c>
      <c r="B80" s="34">
        <v>45138</v>
      </c>
      <c r="C80">
        <v>1012.2552147968001</v>
      </c>
      <c r="D80" t="s">
        <v>62</v>
      </c>
    </row>
    <row r="81" spans="1:4" x14ac:dyDescent="0.3">
      <c r="A81" s="33" t="s">
        <v>7</v>
      </c>
      <c r="B81" s="34">
        <v>45169</v>
      </c>
      <c r="C81">
        <v>1052.7454233886722</v>
      </c>
      <c r="D81" t="s">
        <v>62</v>
      </c>
    </row>
    <row r="82" spans="1:4" x14ac:dyDescent="0.3">
      <c r="A82" s="33" t="s">
        <v>7</v>
      </c>
      <c r="B82" s="34">
        <v>45199</v>
      </c>
      <c r="C82">
        <v>1094.855240324219</v>
      </c>
      <c r="D82" t="s">
        <v>62</v>
      </c>
    </row>
    <row r="83" spans="1:4" x14ac:dyDescent="0.3">
      <c r="A83" s="33" t="s">
        <v>7</v>
      </c>
      <c r="B83" s="34">
        <v>45230</v>
      </c>
      <c r="C83">
        <v>1138.6494499371879</v>
      </c>
      <c r="D83" t="s">
        <v>62</v>
      </c>
    </row>
    <row r="84" spans="1:4" x14ac:dyDescent="0.3">
      <c r="A84" s="33" t="s">
        <v>7</v>
      </c>
      <c r="B84" s="34">
        <v>45260</v>
      </c>
      <c r="C84">
        <v>1184.1954279346755</v>
      </c>
      <c r="D84" t="s">
        <v>62</v>
      </c>
    </row>
    <row r="85" spans="1:4" x14ac:dyDescent="0.3">
      <c r="A85" s="33" t="s">
        <v>7</v>
      </c>
      <c r="B85" s="34">
        <v>45291</v>
      </c>
      <c r="C85">
        <v>1231.5632450520627</v>
      </c>
      <c r="D85" t="s">
        <v>62</v>
      </c>
    </row>
    <row r="86" spans="1:4" x14ac:dyDescent="0.3">
      <c r="A86" s="33" t="s">
        <v>7</v>
      </c>
      <c r="B86" s="34">
        <v>45322</v>
      </c>
      <c r="C86">
        <v>1280.8257748541453</v>
      </c>
      <c r="D86" t="s">
        <v>62</v>
      </c>
    </row>
    <row r="87" spans="1:4" x14ac:dyDescent="0.3">
      <c r="A87" s="33" t="s">
        <v>7</v>
      </c>
      <c r="B87" s="34">
        <v>45351</v>
      </c>
      <c r="C87">
        <v>1332.0588058483111</v>
      </c>
      <c r="D87" t="s">
        <v>62</v>
      </c>
    </row>
    <row r="88" spans="1:4" x14ac:dyDescent="0.3">
      <c r="A88" s="33" t="s">
        <v>7</v>
      </c>
      <c r="B88" s="34">
        <v>45382</v>
      </c>
      <c r="C88">
        <v>1385.3411580822435</v>
      </c>
      <c r="D88" t="s">
        <v>62</v>
      </c>
    </row>
    <row r="89" spans="1:4" x14ac:dyDescent="0.3">
      <c r="A89" s="33" t="s">
        <v>7</v>
      </c>
      <c r="B89" s="34">
        <v>45412</v>
      </c>
      <c r="C89">
        <v>1440.7548044055334</v>
      </c>
      <c r="D89" t="s">
        <v>62</v>
      </c>
    </row>
    <row r="90" spans="1:4" x14ac:dyDescent="0.3">
      <c r="A90" s="33" t="s">
        <v>7</v>
      </c>
      <c r="B90" s="34">
        <v>45443</v>
      </c>
      <c r="C90">
        <v>1498.3849965817549</v>
      </c>
      <c r="D90" t="s">
        <v>62</v>
      </c>
    </row>
    <row r="91" spans="1:4" x14ac:dyDescent="0.3">
      <c r="A91" s="33" t="s">
        <v>7</v>
      </c>
      <c r="B91" s="34">
        <v>45473</v>
      </c>
      <c r="C91">
        <v>1558.3203964450252</v>
      </c>
      <c r="D91" t="s">
        <v>62</v>
      </c>
    </row>
    <row r="92" spans="1:4" x14ac:dyDescent="0.3">
      <c r="A92" s="33" t="s">
        <v>7</v>
      </c>
      <c r="B92" s="34">
        <v>45504</v>
      </c>
      <c r="C92">
        <v>1620.6532123028262</v>
      </c>
      <c r="D92" t="s">
        <v>62</v>
      </c>
    </row>
    <row r="93" spans="1:4" x14ac:dyDescent="0.3">
      <c r="A93" s="33" t="s">
        <v>7</v>
      </c>
      <c r="B93" s="34">
        <v>45535</v>
      </c>
      <c r="C93">
        <v>1685.4793407949394</v>
      </c>
      <c r="D93" t="s">
        <v>62</v>
      </c>
    </row>
    <row r="94" spans="1:4" x14ac:dyDescent="0.3">
      <c r="A94" s="33" t="s">
        <v>7</v>
      </c>
      <c r="B94" s="34">
        <v>45565</v>
      </c>
      <c r="C94">
        <v>1752.8985144267369</v>
      </c>
      <c r="D94" t="s">
        <v>62</v>
      </c>
    </row>
    <row r="95" spans="1:4" x14ac:dyDescent="0.3">
      <c r="A95" s="33" t="s">
        <v>7</v>
      </c>
      <c r="B95" s="34">
        <v>45596</v>
      </c>
      <c r="C95">
        <v>1823.0144550038065</v>
      </c>
      <c r="D95" t="s">
        <v>62</v>
      </c>
    </row>
    <row r="96" spans="1:4" x14ac:dyDescent="0.3">
      <c r="A96" s="33" t="s">
        <v>7</v>
      </c>
      <c r="B96" s="34">
        <v>45626</v>
      </c>
      <c r="C96">
        <v>1895.9350332039587</v>
      </c>
      <c r="D96" t="s">
        <v>62</v>
      </c>
    </row>
    <row r="97" spans="1:4" x14ac:dyDescent="0.3">
      <c r="A97" s="33" t="s">
        <v>7</v>
      </c>
      <c r="B97" s="34">
        <v>45657</v>
      </c>
      <c r="C97">
        <v>1971.7724345321171</v>
      </c>
      <c r="D97" t="s">
        <v>62</v>
      </c>
    </row>
    <row r="98" spans="1:4" x14ac:dyDescent="0.3">
      <c r="A98" s="33" t="s">
        <v>7</v>
      </c>
      <c r="B98" s="34">
        <v>45688</v>
      </c>
      <c r="C98">
        <v>2050.6433319134021</v>
      </c>
      <c r="D98" t="s">
        <v>62</v>
      </c>
    </row>
    <row r="99" spans="1:4" x14ac:dyDescent="0.3">
      <c r="A99" s="33" t="s">
        <v>7</v>
      </c>
      <c r="B99" s="34">
        <v>45716</v>
      </c>
      <c r="C99">
        <v>2132.6690651899385</v>
      </c>
      <c r="D99" t="s">
        <v>62</v>
      </c>
    </row>
    <row r="100" spans="1:4" x14ac:dyDescent="0.3">
      <c r="A100" s="33" t="s">
        <v>7</v>
      </c>
      <c r="B100" s="34">
        <v>45747</v>
      </c>
      <c r="C100">
        <v>2217.9758277975361</v>
      </c>
      <c r="D100" t="s">
        <v>62</v>
      </c>
    </row>
    <row r="101" spans="1:4" x14ac:dyDescent="0.3">
      <c r="A101" s="33" t="s">
        <v>7</v>
      </c>
      <c r="B101" s="34">
        <v>45777</v>
      </c>
      <c r="C101">
        <v>2306.6948609094375</v>
      </c>
      <c r="D101" t="s">
        <v>62</v>
      </c>
    </row>
    <row r="102" spans="1:4" x14ac:dyDescent="0.3">
      <c r="A102" s="33" t="s">
        <v>7</v>
      </c>
      <c r="B102" s="34">
        <v>45808</v>
      </c>
      <c r="C102">
        <v>2398.9626553458152</v>
      </c>
      <c r="D102" t="s">
        <v>62</v>
      </c>
    </row>
    <row r="103" spans="1:4" x14ac:dyDescent="0.3">
      <c r="A103" s="33" t="s">
        <v>7</v>
      </c>
      <c r="B103" s="34">
        <v>45838</v>
      </c>
      <c r="C103">
        <v>2494.9211615596478</v>
      </c>
      <c r="D103" t="s">
        <v>62</v>
      </c>
    </row>
    <row r="104" spans="1:4" x14ac:dyDescent="0.3">
      <c r="A104" s="33" t="s">
        <v>7</v>
      </c>
      <c r="B104" s="34">
        <v>45869</v>
      </c>
      <c r="C104">
        <v>2594.7180080220337</v>
      </c>
      <c r="D104" t="s">
        <v>62</v>
      </c>
    </row>
    <row r="105" spans="1:4" x14ac:dyDescent="0.3">
      <c r="A105" s="33" t="s">
        <v>7</v>
      </c>
      <c r="B105" s="34">
        <v>45900</v>
      </c>
      <c r="C105">
        <v>2698.5067283429153</v>
      </c>
      <c r="D105" t="s">
        <v>62</v>
      </c>
    </row>
    <row r="106" spans="1:4" x14ac:dyDescent="0.3">
      <c r="A106" s="33" t="s">
        <v>7</v>
      </c>
      <c r="B106" s="34">
        <v>45930</v>
      </c>
      <c r="C106">
        <v>2806.4469974766321</v>
      </c>
      <c r="D106" t="s">
        <v>62</v>
      </c>
    </row>
    <row r="107" spans="1:4" x14ac:dyDescent="0.3">
      <c r="A107" s="33" t="s">
        <v>7</v>
      </c>
      <c r="B107" s="34">
        <v>45961</v>
      </c>
      <c r="C107">
        <v>2918.7048773756974</v>
      </c>
      <c r="D107" t="s">
        <v>62</v>
      </c>
    </row>
    <row r="108" spans="1:4" x14ac:dyDescent="0.3">
      <c r="A108" s="33" t="s">
        <v>7</v>
      </c>
      <c r="B108" s="34">
        <v>45991</v>
      </c>
      <c r="C108">
        <v>3035.4530724707256</v>
      </c>
      <c r="D108" t="s">
        <v>62</v>
      </c>
    </row>
    <row r="109" spans="1:4" x14ac:dyDescent="0.3">
      <c r="A109" s="33" t="s">
        <v>7</v>
      </c>
      <c r="B109" s="34">
        <v>46022</v>
      </c>
      <c r="C109">
        <v>3156.8711953695547</v>
      </c>
      <c r="D109" t="s">
        <v>62</v>
      </c>
    </row>
    <row r="110" spans="1:4" x14ac:dyDescent="0.3">
      <c r="A110" s="33" t="s">
        <v>8</v>
      </c>
      <c r="B110" s="34">
        <v>44957</v>
      </c>
      <c r="C110">
        <v>250</v>
      </c>
      <c r="D110" t="s">
        <v>62</v>
      </c>
    </row>
    <row r="111" spans="1:4" x14ac:dyDescent="0.3">
      <c r="A111" s="33" t="s">
        <v>8</v>
      </c>
      <c r="B111" s="34">
        <v>44985</v>
      </c>
      <c r="C111">
        <v>260</v>
      </c>
      <c r="D111" t="s">
        <v>62</v>
      </c>
    </row>
    <row r="112" spans="1:4" x14ac:dyDescent="0.3">
      <c r="A112" s="33" t="s">
        <v>8</v>
      </c>
      <c r="B112" s="34">
        <v>45016</v>
      </c>
      <c r="C112">
        <v>270.40000000000003</v>
      </c>
      <c r="D112" t="s">
        <v>62</v>
      </c>
    </row>
    <row r="113" spans="1:4" x14ac:dyDescent="0.3">
      <c r="A113" s="33" t="s">
        <v>8</v>
      </c>
      <c r="B113" s="34">
        <v>45046</v>
      </c>
      <c r="C113">
        <v>281.21600000000007</v>
      </c>
      <c r="D113" t="s">
        <v>62</v>
      </c>
    </row>
    <row r="114" spans="1:4" x14ac:dyDescent="0.3">
      <c r="A114" s="33" t="s">
        <v>8</v>
      </c>
      <c r="B114" s="34">
        <v>45077</v>
      </c>
      <c r="C114">
        <v>292.46464000000009</v>
      </c>
      <c r="D114" t="s">
        <v>62</v>
      </c>
    </row>
    <row r="115" spans="1:4" x14ac:dyDescent="0.3">
      <c r="A115" s="33" t="s">
        <v>8</v>
      </c>
      <c r="B115" s="34">
        <v>45107</v>
      </c>
      <c r="C115">
        <v>304.16322560000009</v>
      </c>
      <c r="D115" t="s">
        <v>62</v>
      </c>
    </row>
    <row r="116" spans="1:4" x14ac:dyDescent="0.3">
      <c r="A116" s="33" t="s">
        <v>8</v>
      </c>
      <c r="B116" s="34">
        <v>45138</v>
      </c>
      <c r="C116">
        <v>316.32975462400009</v>
      </c>
      <c r="D116" t="s">
        <v>62</v>
      </c>
    </row>
    <row r="117" spans="1:4" x14ac:dyDescent="0.3">
      <c r="A117" s="33" t="s">
        <v>8</v>
      </c>
      <c r="B117" s="34">
        <v>45169</v>
      </c>
      <c r="C117">
        <v>328.9829448089601</v>
      </c>
      <c r="D117" t="s">
        <v>62</v>
      </c>
    </row>
    <row r="118" spans="1:4" x14ac:dyDescent="0.3">
      <c r="A118" s="33" t="s">
        <v>8</v>
      </c>
      <c r="B118" s="34">
        <v>45199</v>
      </c>
      <c r="C118">
        <v>342.14226260131852</v>
      </c>
      <c r="D118" t="s">
        <v>62</v>
      </c>
    </row>
    <row r="119" spans="1:4" x14ac:dyDescent="0.3">
      <c r="A119" s="33" t="s">
        <v>8</v>
      </c>
      <c r="B119" s="34">
        <v>45230</v>
      </c>
      <c r="C119">
        <v>355.82795310537125</v>
      </c>
      <c r="D119" t="s">
        <v>62</v>
      </c>
    </row>
    <row r="120" spans="1:4" x14ac:dyDescent="0.3">
      <c r="A120" s="33" t="s">
        <v>8</v>
      </c>
      <c r="B120" s="34">
        <v>45260</v>
      </c>
      <c r="C120">
        <v>370.0610712295861</v>
      </c>
      <c r="D120" t="s">
        <v>62</v>
      </c>
    </row>
    <row r="121" spans="1:4" x14ac:dyDescent="0.3">
      <c r="A121" s="33" t="s">
        <v>8</v>
      </c>
      <c r="B121" s="34">
        <v>45291</v>
      </c>
      <c r="C121">
        <v>384.86351407876958</v>
      </c>
      <c r="D121" t="s">
        <v>62</v>
      </c>
    </row>
    <row r="122" spans="1:4" x14ac:dyDescent="0.3">
      <c r="A122" s="33" t="s">
        <v>8</v>
      </c>
      <c r="B122" s="34">
        <v>45322</v>
      </c>
      <c r="C122">
        <v>400.25805464192035</v>
      </c>
      <c r="D122" t="s">
        <v>62</v>
      </c>
    </row>
    <row r="123" spans="1:4" x14ac:dyDescent="0.3">
      <c r="A123" s="33" t="s">
        <v>8</v>
      </c>
      <c r="B123" s="34">
        <v>45351</v>
      </c>
      <c r="C123">
        <v>416.26837682759719</v>
      </c>
      <c r="D123" t="s">
        <v>62</v>
      </c>
    </row>
    <row r="124" spans="1:4" x14ac:dyDescent="0.3">
      <c r="A124" s="33" t="s">
        <v>8</v>
      </c>
      <c r="B124" s="34">
        <v>45382</v>
      </c>
      <c r="C124">
        <v>432.91911190070107</v>
      </c>
      <c r="D124" t="s">
        <v>62</v>
      </c>
    </row>
    <row r="125" spans="1:4" x14ac:dyDescent="0.3">
      <c r="A125" s="33" t="s">
        <v>8</v>
      </c>
      <c r="B125" s="34">
        <v>45412</v>
      </c>
      <c r="C125">
        <v>450.23587637672915</v>
      </c>
      <c r="D125" t="s">
        <v>62</v>
      </c>
    </row>
    <row r="126" spans="1:4" x14ac:dyDescent="0.3">
      <c r="A126" s="33" t="s">
        <v>8</v>
      </c>
      <c r="B126" s="34">
        <v>45443</v>
      </c>
      <c r="C126">
        <v>468.24531143179831</v>
      </c>
      <c r="D126" t="s">
        <v>62</v>
      </c>
    </row>
    <row r="127" spans="1:4" x14ac:dyDescent="0.3">
      <c r="A127" s="33" t="s">
        <v>8</v>
      </c>
      <c r="B127" s="34">
        <v>45473</v>
      </c>
      <c r="C127">
        <v>486.97512388907029</v>
      </c>
      <c r="D127" t="s">
        <v>62</v>
      </c>
    </row>
    <row r="128" spans="1:4" x14ac:dyDescent="0.3">
      <c r="A128" s="33" t="s">
        <v>8</v>
      </c>
      <c r="B128" s="34">
        <v>45504</v>
      </c>
      <c r="C128">
        <v>506.45412884463315</v>
      </c>
      <c r="D128" t="s">
        <v>62</v>
      </c>
    </row>
    <row r="129" spans="1:4" x14ac:dyDescent="0.3">
      <c r="A129" s="33" t="s">
        <v>8</v>
      </c>
      <c r="B129" s="34">
        <v>45535</v>
      </c>
      <c r="C129">
        <v>526.71229399841855</v>
      </c>
      <c r="D129" t="s">
        <v>62</v>
      </c>
    </row>
    <row r="130" spans="1:4" x14ac:dyDescent="0.3">
      <c r="A130" s="33" t="s">
        <v>8</v>
      </c>
      <c r="B130" s="34">
        <v>45565</v>
      </c>
      <c r="C130">
        <v>547.78078575835525</v>
      </c>
      <c r="D130" t="s">
        <v>62</v>
      </c>
    </row>
    <row r="131" spans="1:4" x14ac:dyDescent="0.3">
      <c r="A131" s="33" t="s">
        <v>8</v>
      </c>
      <c r="B131" s="34">
        <v>45596</v>
      </c>
      <c r="C131">
        <v>569.69201718868953</v>
      </c>
      <c r="D131" t="s">
        <v>62</v>
      </c>
    </row>
    <row r="132" spans="1:4" x14ac:dyDescent="0.3">
      <c r="A132" s="33" t="s">
        <v>8</v>
      </c>
      <c r="B132" s="34">
        <v>45626</v>
      </c>
      <c r="C132">
        <v>592.47969787623708</v>
      </c>
      <c r="D132" t="s">
        <v>62</v>
      </c>
    </row>
    <row r="133" spans="1:4" x14ac:dyDescent="0.3">
      <c r="A133" s="33" t="s">
        <v>8</v>
      </c>
      <c r="B133" s="34">
        <v>45657</v>
      </c>
      <c r="C133">
        <v>616.17888579128658</v>
      </c>
      <c r="D133" t="s">
        <v>62</v>
      </c>
    </row>
    <row r="134" spans="1:4" x14ac:dyDescent="0.3">
      <c r="A134" s="33" t="s">
        <v>8</v>
      </c>
      <c r="B134" s="34">
        <v>45688</v>
      </c>
      <c r="C134">
        <v>640.8260412229381</v>
      </c>
      <c r="D134" t="s">
        <v>62</v>
      </c>
    </row>
    <row r="135" spans="1:4" x14ac:dyDescent="0.3">
      <c r="A135" s="33" t="s">
        <v>8</v>
      </c>
      <c r="B135" s="34">
        <v>45716</v>
      </c>
      <c r="C135">
        <v>666.45908287185568</v>
      </c>
      <c r="D135" t="s">
        <v>62</v>
      </c>
    </row>
    <row r="136" spans="1:4" x14ac:dyDescent="0.3">
      <c r="A136" s="33" t="s">
        <v>8</v>
      </c>
      <c r="B136" s="34">
        <v>45747</v>
      </c>
      <c r="C136">
        <v>693.11744618672992</v>
      </c>
      <c r="D136" t="s">
        <v>62</v>
      </c>
    </row>
    <row r="137" spans="1:4" x14ac:dyDescent="0.3">
      <c r="A137" s="33" t="s">
        <v>8</v>
      </c>
      <c r="B137" s="34">
        <v>45777</v>
      </c>
      <c r="C137">
        <v>720.84214403419912</v>
      </c>
      <c r="D137" t="s">
        <v>62</v>
      </c>
    </row>
    <row r="138" spans="1:4" x14ac:dyDescent="0.3">
      <c r="A138" s="33" t="s">
        <v>8</v>
      </c>
      <c r="B138" s="34">
        <v>45808</v>
      </c>
      <c r="C138">
        <v>749.6758297955671</v>
      </c>
      <c r="D138" t="s">
        <v>62</v>
      </c>
    </row>
    <row r="139" spans="1:4" x14ac:dyDescent="0.3">
      <c r="A139" s="33" t="s">
        <v>8</v>
      </c>
      <c r="B139" s="34">
        <v>45838</v>
      </c>
      <c r="C139">
        <v>779.66286298738976</v>
      </c>
      <c r="D139" t="s">
        <v>62</v>
      </c>
    </row>
    <row r="140" spans="1:4" x14ac:dyDescent="0.3">
      <c r="A140" s="33" t="s">
        <v>8</v>
      </c>
      <c r="B140" s="34">
        <v>45869</v>
      </c>
      <c r="C140">
        <v>810.84937750688539</v>
      </c>
      <c r="D140" t="s">
        <v>62</v>
      </c>
    </row>
    <row r="141" spans="1:4" x14ac:dyDescent="0.3">
      <c r="A141" s="33" t="s">
        <v>8</v>
      </c>
      <c r="B141" s="34">
        <v>45900</v>
      </c>
      <c r="C141">
        <v>843.28335260716085</v>
      </c>
      <c r="D141" t="s">
        <v>62</v>
      </c>
    </row>
    <row r="142" spans="1:4" x14ac:dyDescent="0.3">
      <c r="A142" s="33" t="s">
        <v>8</v>
      </c>
      <c r="B142" s="34">
        <v>45930</v>
      </c>
      <c r="C142">
        <v>877.01468671144733</v>
      </c>
      <c r="D142" t="s">
        <v>62</v>
      </c>
    </row>
    <row r="143" spans="1:4" x14ac:dyDescent="0.3">
      <c r="A143" s="33" t="s">
        <v>8</v>
      </c>
      <c r="B143" s="34">
        <v>45961</v>
      </c>
      <c r="C143">
        <v>912.09527417990523</v>
      </c>
      <c r="D143" t="s">
        <v>62</v>
      </c>
    </row>
    <row r="144" spans="1:4" x14ac:dyDescent="0.3">
      <c r="A144" s="33" t="s">
        <v>8</v>
      </c>
      <c r="B144" s="34">
        <v>45991</v>
      </c>
      <c r="C144">
        <v>948.57908514710152</v>
      </c>
      <c r="D144" t="s">
        <v>62</v>
      </c>
    </row>
    <row r="145" spans="1:4" x14ac:dyDescent="0.3">
      <c r="A145" s="33" t="s">
        <v>8</v>
      </c>
      <c r="B145" s="34">
        <v>46022</v>
      </c>
      <c r="C145">
        <v>986.52224855298562</v>
      </c>
      <c r="D145" t="s">
        <v>62</v>
      </c>
    </row>
    <row r="146" spans="1:4" x14ac:dyDescent="0.3">
      <c r="A146" s="33" t="s">
        <v>9</v>
      </c>
      <c r="B146" s="34">
        <v>44957</v>
      </c>
      <c r="C146">
        <v>1050</v>
      </c>
      <c r="D146" t="s">
        <v>62</v>
      </c>
    </row>
    <row r="147" spans="1:4" x14ac:dyDescent="0.3">
      <c r="A147" s="33" t="s">
        <v>9</v>
      </c>
      <c r="B147" s="34">
        <v>44985</v>
      </c>
      <c r="C147">
        <v>1092</v>
      </c>
      <c r="D147" t="s">
        <v>62</v>
      </c>
    </row>
    <row r="148" spans="1:4" x14ac:dyDescent="0.3">
      <c r="A148" s="33" t="s">
        <v>9</v>
      </c>
      <c r="B148" s="34">
        <v>45016</v>
      </c>
      <c r="C148">
        <v>1135.68</v>
      </c>
      <c r="D148" t="s">
        <v>62</v>
      </c>
    </row>
    <row r="149" spans="1:4" x14ac:dyDescent="0.3">
      <c r="A149" s="33" t="s">
        <v>9</v>
      </c>
      <c r="B149" s="34">
        <v>45046</v>
      </c>
      <c r="C149">
        <v>1181.1071999999999</v>
      </c>
      <c r="D149" t="s">
        <v>62</v>
      </c>
    </row>
    <row r="150" spans="1:4" x14ac:dyDescent="0.3">
      <c r="A150" s="33" t="s">
        <v>9</v>
      </c>
      <c r="B150" s="34">
        <v>45077</v>
      </c>
      <c r="C150">
        <v>1228.3515</v>
      </c>
      <c r="D150" t="s">
        <v>62</v>
      </c>
    </row>
    <row r="151" spans="1:4" x14ac:dyDescent="0.3">
      <c r="A151" s="33" t="s">
        <v>9</v>
      </c>
      <c r="B151" s="34">
        <v>45107</v>
      </c>
      <c r="C151">
        <v>1277.4855</v>
      </c>
      <c r="D151" t="s">
        <v>62</v>
      </c>
    </row>
    <row r="152" spans="1:4" x14ac:dyDescent="0.3">
      <c r="A152" s="33" t="s">
        <v>9</v>
      </c>
      <c r="B152" s="34">
        <v>45138</v>
      </c>
      <c r="C152">
        <v>1328.585</v>
      </c>
      <c r="D152" t="s">
        <v>62</v>
      </c>
    </row>
    <row r="153" spans="1:4" x14ac:dyDescent="0.3">
      <c r="A153" s="33" t="s">
        <v>9</v>
      </c>
      <c r="B153" s="34">
        <v>45169</v>
      </c>
      <c r="C153">
        <v>1381.7284</v>
      </c>
      <c r="D153" t="s">
        <v>62</v>
      </c>
    </row>
    <row r="154" spans="1:4" x14ac:dyDescent="0.3">
      <c r="A154" s="33" t="s">
        <v>9</v>
      </c>
      <c r="B154" s="34">
        <v>45199</v>
      </c>
      <c r="C154">
        <v>1436.9974999999999</v>
      </c>
      <c r="D154" t="s">
        <v>62</v>
      </c>
    </row>
    <row r="155" spans="1:4" x14ac:dyDescent="0.3">
      <c r="A155" s="33" t="s">
        <v>9</v>
      </c>
      <c r="B155" s="34">
        <v>45230</v>
      </c>
      <c r="C155">
        <v>1494.4774</v>
      </c>
      <c r="D155" t="s">
        <v>62</v>
      </c>
    </row>
    <row r="156" spans="1:4" x14ac:dyDescent="0.3">
      <c r="A156" s="33" t="s">
        <v>9</v>
      </c>
      <c r="B156" s="34">
        <v>45260</v>
      </c>
      <c r="C156">
        <v>1554.2565</v>
      </c>
      <c r="D156" t="s">
        <v>62</v>
      </c>
    </row>
    <row r="157" spans="1:4" x14ac:dyDescent="0.3">
      <c r="A157" s="33" t="s">
        <v>9</v>
      </c>
      <c r="B157" s="34">
        <v>45291</v>
      </c>
      <c r="C157">
        <v>1616.4268</v>
      </c>
      <c r="D157" t="s">
        <v>62</v>
      </c>
    </row>
    <row r="158" spans="1:4" x14ac:dyDescent="0.3">
      <c r="A158" s="33" t="s">
        <v>9</v>
      </c>
      <c r="B158" s="34">
        <v>45322</v>
      </c>
      <c r="C158">
        <v>1681.0838000000001</v>
      </c>
      <c r="D158" t="s">
        <v>62</v>
      </c>
    </row>
    <row r="159" spans="1:4" x14ac:dyDescent="0.3">
      <c r="A159" s="33" t="s">
        <v>9</v>
      </c>
      <c r="B159" s="34">
        <v>45351</v>
      </c>
      <c r="C159">
        <v>1748.3271999999999</v>
      </c>
      <c r="D159" t="s">
        <v>62</v>
      </c>
    </row>
    <row r="160" spans="1:4" x14ac:dyDescent="0.3">
      <c r="A160" s="33" t="s">
        <v>9</v>
      </c>
      <c r="B160" s="34">
        <v>45382</v>
      </c>
      <c r="C160">
        <v>1818.2602999999999</v>
      </c>
      <c r="D160" t="s">
        <v>62</v>
      </c>
    </row>
    <row r="161" spans="1:4" x14ac:dyDescent="0.3">
      <c r="A161" s="33" t="s">
        <v>9</v>
      </c>
      <c r="B161" s="34">
        <v>45412</v>
      </c>
      <c r="C161">
        <v>1890.9907000000001</v>
      </c>
      <c r="D161" t="s">
        <v>62</v>
      </c>
    </row>
    <row r="162" spans="1:4" x14ac:dyDescent="0.3">
      <c r="A162" s="33" t="s">
        <v>9</v>
      </c>
      <c r="B162" s="34">
        <v>45443</v>
      </c>
      <c r="C162">
        <v>1966.6303</v>
      </c>
      <c r="D162" t="s">
        <v>62</v>
      </c>
    </row>
    <row r="163" spans="1:4" x14ac:dyDescent="0.3">
      <c r="A163" s="33" t="s">
        <v>9</v>
      </c>
      <c r="B163" s="34">
        <v>45473</v>
      </c>
      <c r="C163">
        <v>2045.2954999999999</v>
      </c>
      <c r="D163" t="s">
        <v>62</v>
      </c>
    </row>
    <row r="164" spans="1:4" x14ac:dyDescent="0.3">
      <c r="A164" s="33" t="s">
        <v>9</v>
      </c>
      <c r="B164" s="34">
        <v>45504</v>
      </c>
      <c r="C164">
        <v>2127.1073000000001</v>
      </c>
      <c r="D164" t="s">
        <v>62</v>
      </c>
    </row>
    <row r="165" spans="1:4" x14ac:dyDescent="0.3">
      <c r="A165" s="33" t="s">
        <v>9</v>
      </c>
      <c r="B165" s="34">
        <v>45535</v>
      </c>
      <c r="C165">
        <v>2212.1916000000001</v>
      </c>
      <c r="D165" t="s">
        <v>62</v>
      </c>
    </row>
    <row r="166" spans="1:4" x14ac:dyDescent="0.3">
      <c r="A166" s="33" t="s">
        <v>9</v>
      </c>
      <c r="B166" s="34">
        <v>45565</v>
      </c>
      <c r="C166">
        <v>2300.6792999999998</v>
      </c>
      <c r="D166" t="s">
        <v>62</v>
      </c>
    </row>
    <row r="167" spans="1:4" x14ac:dyDescent="0.3">
      <c r="A167" s="33" t="s">
        <v>9</v>
      </c>
      <c r="B167" s="34">
        <v>45596</v>
      </c>
      <c r="C167">
        <v>2392.7064999999998</v>
      </c>
      <c r="D167" t="s">
        <v>62</v>
      </c>
    </row>
    <row r="168" spans="1:4" x14ac:dyDescent="0.3">
      <c r="A168" s="33" t="s">
        <v>9</v>
      </c>
      <c r="B168" s="34">
        <v>45626</v>
      </c>
      <c r="C168">
        <v>2488.4146999999998</v>
      </c>
      <c r="D168" t="s">
        <v>62</v>
      </c>
    </row>
    <row r="169" spans="1:4" x14ac:dyDescent="0.3">
      <c r="A169" s="33" t="s">
        <v>9</v>
      </c>
      <c r="B169" s="34">
        <v>45657</v>
      </c>
      <c r="C169">
        <v>2587.9513000000002</v>
      </c>
      <c r="D169" t="s">
        <v>62</v>
      </c>
    </row>
    <row r="170" spans="1:4" x14ac:dyDescent="0.3">
      <c r="A170" s="33" t="s">
        <v>9</v>
      </c>
      <c r="B170" s="34">
        <v>45688</v>
      </c>
      <c r="C170">
        <v>2691.4694</v>
      </c>
      <c r="D170" t="s">
        <v>62</v>
      </c>
    </row>
    <row r="171" spans="1:4" x14ac:dyDescent="0.3">
      <c r="A171" s="33" t="s">
        <v>9</v>
      </c>
      <c r="B171" s="34">
        <v>45716</v>
      </c>
      <c r="C171">
        <v>2799.1280999999999</v>
      </c>
      <c r="D171" t="s">
        <v>62</v>
      </c>
    </row>
    <row r="172" spans="1:4" x14ac:dyDescent="0.3">
      <c r="A172" s="33" t="s">
        <v>9</v>
      </c>
      <c r="B172" s="34">
        <v>45747</v>
      </c>
      <c r="C172">
        <v>2911.0933</v>
      </c>
      <c r="D172" t="s">
        <v>62</v>
      </c>
    </row>
    <row r="173" spans="1:4" x14ac:dyDescent="0.3">
      <c r="A173" s="33" t="s">
        <v>9</v>
      </c>
      <c r="B173" s="34">
        <v>45777</v>
      </c>
      <c r="C173">
        <v>3027.5369999999998</v>
      </c>
      <c r="D173" t="s">
        <v>62</v>
      </c>
    </row>
    <row r="174" spans="1:4" x14ac:dyDescent="0.3">
      <c r="A174" s="33" t="s">
        <v>9</v>
      </c>
      <c r="B174" s="34">
        <v>45808</v>
      </c>
      <c r="C174">
        <v>3148.6385</v>
      </c>
      <c r="D174" t="s">
        <v>62</v>
      </c>
    </row>
    <row r="175" spans="1:4" x14ac:dyDescent="0.3">
      <c r="A175" s="33" t="s">
        <v>9</v>
      </c>
      <c r="B175" s="34">
        <v>45838</v>
      </c>
      <c r="C175">
        <v>3274.5839999999998</v>
      </c>
      <c r="D175" t="s">
        <v>62</v>
      </c>
    </row>
    <row r="176" spans="1:4" x14ac:dyDescent="0.3">
      <c r="A176" s="33" t="s">
        <v>9</v>
      </c>
      <c r="B176" s="34">
        <v>45869</v>
      </c>
      <c r="C176">
        <v>3405.5673999999999</v>
      </c>
      <c r="D176" t="s">
        <v>62</v>
      </c>
    </row>
    <row r="177" spans="1:4" x14ac:dyDescent="0.3">
      <c r="A177" s="33" t="s">
        <v>9</v>
      </c>
      <c r="B177" s="34">
        <v>45900</v>
      </c>
      <c r="C177">
        <v>3541.7901000000002</v>
      </c>
      <c r="D177" t="s">
        <v>62</v>
      </c>
    </row>
    <row r="178" spans="1:4" x14ac:dyDescent="0.3">
      <c r="A178" s="33" t="s">
        <v>9</v>
      </c>
      <c r="B178" s="34">
        <v>45930</v>
      </c>
      <c r="C178">
        <v>3683.4616999999998</v>
      </c>
      <c r="D178" t="s">
        <v>62</v>
      </c>
    </row>
    <row r="179" spans="1:4" x14ac:dyDescent="0.3">
      <c r="A179" s="33" t="s">
        <v>9</v>
      </c>
      <c r="B179" s="34">
        <v>45961</v>
      </c>
      <c r="C179">
        <v>3830.8002000000001</v>
      </c>
      <c r="D179" t="s">
        <v>62</v>
      </c>
    </row>
    <row r="180" spans="1:4" x14ac:dyDescent="0.3">
      <c r="A180" s="33" t="s">
        <v>9</v>
      </c>
      <c r="B180" s="34">
        <v>45991</v>
      </c>
      <c r="C180">
        <v>3984.0322000000001</v>
      </c>
      <c r="D180" t="s">
        <v>62</v>
      </c>
    </row>
    <row r="181" spans="1:4" x14ac:dyDescent="0.3">
      <c r="A181" s="33" t="s">
        <v>9</v>
      </c>
      <c r="B181" s="34">
        <v>46022</v>
      </c>
      <c r="C181">
        <v>4143.3933999999999</v>
      </c>
      <c r="D181" t="s">
        <v>62</v>
      </c>
    </row>
    <row r="182" spans="1:4" x14ac:dyDescent="0.3">
      <c r="A182" s="33" t="s">
        <v>10</v>
      </c>
      <c r="B182" s="34">
        <v>44957</v>
      </c>
      <c r="C182">
        <v>93950</v>
      </c>
      <c r="D182" t="s">
        <v>62</v>
      </c>
    </row>
    <row r="183" spans="1:4" x14ac:dyDescent="0.3">
      <c r="A183" s="33" t="s">
        <v>10</v>
      </c>
      <c r="B183" s="34">
        <v>44985</v>
      </c>
      <c r="C183">
        <v>96758</v>
      </c>
      <c r="D183" t="s">
        <v>62</v>
      </c>
    </row>
    <row r="184" spans="1:4" x14ac:dyDescent="0.3">
      <c r="A184" s="33" t="s">
        <v>10</v>
      </c>
      <c r="B184" s="34">
        <v>45016</v>
      </c>
      <c r="C184">
        <v>92800.320000000007</v>
      </c>
      <c r="D184" t="s">
        <v>62</v>
      </c>
    </row>
    <row r="185" spans="1:4" x14ac:dyDescent="0.3">
      <c r="A185" s="33" t="s">
        <v>10</v>
      </c>
      <c r="B185" s="34">
        <v>45046</v>
      </c>
      <c r="C185">
        <v>95572.972800000003</v>
      </c>
      <c r="D185" t="s">
        <v>62</v>
      </c>
    </row>
    <row r="186" spans="1:4" x14ac:dyDescent="0.3">
      <c r="A186" s="33" t="s">
        <v>10</v>
      </c>
      <c r="B186" s="34">
        <v>45077</v>
      </c>
      <c r="C186">
        <v>98428.350900000005</v>
      </c>
      <c r="D186" t="s">
        <v>62</v>
      </c>
    </row>
    <row r="187" spans="1:4" x14ac:dyDescent="0.3">
      <c r="A187" s="33" t="s">
        <v>10</v>
      </c>
      <c r="B187" s="34">
        <v>45107</v>
      </c>
      <c r="C187">
        <v>101368.9179</v>
      </c>
      <c r="D187" t="s">
        <v>62</v>
      </c>
    </row>
    <row r="188" spans="1:4" x14ac:dyDescent="0.3">
      <c r="A188" s="33" t="s">
        <v>10</v>
      </c>
      <c r="B188" s="34">
        <v>45138</v>
      </c>
      <c r="C188">
        <v>104397.21060000001</v>
      </c>
      <c r="D188" t="s">
        <v>62</v>
      </c>
    </row>
    <row r="189" spans="1:4" x14ac:dyDescent="0.3">
      <c r="A189" s="33" t="s">
        <v>10</v>
      </c>
      <c r="B189" s="34">
        <v>45169</v>
      </c>
      <c r="C189">
        <v>100115.03539999999</v>
      </c>
      <c r="D189" t="s">
        <v>62</v>
      </c>
    </row>
    <row r="190" spans="1:4" x14ac:dyDescent="0.3">
      <c r="A190" s="33" t="s">
        <v>10</v>
      </c>
      <c r="B190" s="34">
        <v>45199</v>
      </c>
      <c r="C190">
        <v>103104.6692</v>
      </c>
      <c r="D190" t="s">
        <v>62</v>
      </c>
    </row>
    <row r="191" spans="1:4" x14ac:dyDescent="0.3">
      <c r="A191" s="33" t="s">
        <v>10</v>
      </c>
      <c r="B191" s="34">
        <v>45230</v>
      </c>
      <c r="C191">
        <v>106183.4393</v>
      </c>
      <c r="D191" t="s">
        <v>62</v>
      </c>
    </row>
    <row r="192" spans="1:4" x14ac:dyDescent="0.3">
      <c r="A192" s="33" t="s">
        <v>10</v>
      </c>
      <c r="B192" s="34">
        <v>45260</v>
      </c>
      <c r="C192">
        <v>109353.99770000001</v>
      </c>
      <c r="D192" t="s">
        <v>62</v>
      </c>
    </row>
    <row r="193" spans="1:4" x14ac:dyDescent="0.3">
      <c r="A193" s="33" t="s">
        <v>10</v>
      </c>
      <c r="B193" s="34">
        <v>45291</v>
      </c>
      <c r="C193">
        <v>104855.4972</v>
      </c>
      <c r="D193" t="s">
        <v>62</v>
      </c>
    </row>
    <row r="194" spans="1:4" x14ac:dyDescent="0.3">
      <c r="A194" s="33" t="s">
        <v>10</v>
      </c>
      <c r="B194" s="34">
        <v>45322</v>
      </c>
      <c r="C194">
        <v>107984.9979</v>
      </c>
      <c r="D194" t="s">
        <v>62</v>
      </c>
    </row>
    <row r="195" spans="1:4" x14ac:dyDescent="0.3">
      <c r="A195" s="33" t="s">
        <v>10</v>
      </c>
      <c r="B195" s="34">
        <v>45351</v>
      </c>
      <c r="C195">
        <v>111207.73699999999</v>
      </c>
      <c r="D195" t="s">
        <v>62</v>
      </c>
    </row>
    <row r="196" spans="1:4" x14ac:dyDescent="0.3">
      <c r="A196" s="33" t="s">
        <v>10</v>
      </c>
      <c r="B196" s="34">
        <v>45382</v>
      </c>
      <c r="C196">
        <v>114526.48579999999</v>
      </c>
      <c r="D196" t="s">
        <v>62</v>
      </c>
    </row>
    <row r="197" spans="1:4" x14ac:dyDescent="0.3">
      <c r="A197" s="33" t="s">
        <v>10</v>
      </c>
      <c r="B197" s="34">
        <v>45412</v>
      </c>
      <c r="C197">
        <v>109799.9656</v>
      </c>
      <c r="D197" t="s">
        <v>62</v>
      </c>
    </row>
    <row r="198" spans="1:4" x14ac:dyDescent="0.3">
      <c r="A198" s="33" t="s">
        <v>10</v>
      </c>
      <c r="B198" s="34">
        <v>45443</v>
      </c>
      <c r="C198">
        <v>113075.0546</v>
      </c>
      <c r="D198" t="s">
        <v>62</v>
      </c>
    </row>
    <row r="199" spans="1:4" x14ac:dyDescent="0.3">
      <c r="A199" s="33" t="s">
        <v>10</v>
      </c>
      <c r="B199" s="34">
        <v>45473</v>
      </c>
      <c r="C199">
        <v>116447.64</v>
      </c>
      <c r="D199" t="s">
        <v>62</v>
      </c>
    </row>
    <row r="200" spans="1:4" x14ac:dyDescent="0.3">
      <c r="A200" s="33" t="s">
        <v>10</v>
      </c>
      <c r="B200" s="34">
        <v>45504</v>
      </c>
      <c r="C200">
        <v>119920.6162</v>
      </c>
      <c r="D200" t="s">
        <v>62</v>
      </c>
    </row>
    <row r="201" spans="1:4" x14ac:dyDescent="0.3">
      <c r="A201" s="33" t="s">
        <v>10</v>
      </c>
      <c r="B201" s="34">
        <v>45535</v>
      </c>
      <c r="C201">
        <v>123496.9636</v>
      </c>
      <c r="D201" t="s">
        <v>62</v>
      </c>
    </row>
    <row r="202" spans="1:4" x14ac:dyDescent="0.3">
      <c r="A202" s="33" t="s">
        <v>10</v>
      </c>
      <c r="B202" s="34">
        <v>45565</v>
      </c>
      <c r="C202">
        <v>127179.7506</v>
      </c>
      <c r="D202" t="s">
        <v>62</v>
      </c>
    </row>
    <row r="203" spans="1:4" x14ac:dyDescent="0.3">
      <c r="A203" s="33" t="s">
        <v>10</v>
      </c>
      <c r="B203" s="34">
        <v>45596</v>
      </c>
      <c r="C203">
        <v>130972.1363</v>
      </c>
      <c r="D203" t="s">
        <v>62</v>
      </c>
    </row>
    <row r="204" spans="1:4" x14ac:dyDescent="0.3">
      <c r="A204" s="33" t="s">
        <v>10</v>
      </c>
      <c r="B204" s="34">
        <v>45626</v>
      </c>
      <c r="C204">
        <v>134877.37340000001</v>
      </c>
      <c r="D204" t="s">
        <v>62</v>
      </c>
    </row>
    <row r="205" spans="1:4" x14ac:dyDescent="0.3">
      <c r="A205" s="33" t="s">
        <v>10</v>
      </c>
      <c r="B205" s="34">
        <v>45657</v>
      </c>
      <c r="C205">
        <v>129283.2053</v>
      </c>
      <c r="D205" t="s">
        <v>62</v>
      </c>
    </row>
    <row r="206" spans="1:4" x14ac:dyDescent="0.3">
      <c r="A206" s="33" t="s">
        <v>10</v>
      </c>
      <c r="B206" s="34">
        <v>45688</v>
      </c>
      <c r="C206">
        <v>133135.82190000001</v>
      </c>
      <c r="D206" t="s">
        <v>62</v>
      </c>
    </row>
    <row r="207" spans="1:4" x14ac:dyDescent="0.3">
      <c r="A207" s="33" t="s">
        <v>10</v>
      </c>
      <c r="B207" s="34">
        <v>45716</v>
      </c>
      <c r="C207">
        <v>137102.98190000001</v>
      </c>
      <c r="D207" t="s">
        <v>62</v>
      </c>
    </row>
    <row r="208" spans="1:4" x14ac:dyDescent="0.3">
      <c r="A208" s="33" t="s">
        <v>10</v>
      </c>
      <c r="B208" s="34">
        <v>45747</v>
      </c>
      <c r="C208">
        <v>141188.07999999999</v>
      </c>
      <c r="D208" t="s">
        <v>62</v>
      </c>
    </row>
    <row r="209" spans="1:4" x14ac:dyDescent="0.3">
      <c r="A209" s="33" t="s">
        <v>10</v>
      </c>
      <c r="B209" s="34">
        <v>45777</v>
      </c>
      <c r="C209">
        <v>135307.66940000001</v>
      </c>
      <c r="D209" t="s">
        <v>62</v>
      </c>
    </row>
    <row r="210" spans="1:4" x14ac:dyDescent="0.3">
      <c r="A210" s="33" t="s">
        <v>10</v>
      </c>
      <c r="B210" s="34">
        <v>45808</v>
      </c>
      <c r="C210">
        <v>139336.62409999999</v>
      </c>
      <c r="D210" t="s">
        <v>62</v>
      </c>
    </row>
    <row r="211" spans="1:4" x14ac:dyDescent="0.3">
      <c r="A211" s="33" t="s">
        <v>10</v>
      </c>
      <c r="B211" s="34">
        <v>45838</v>
      </c>
      <c r="C211">
        <v>143485.23639999999</v>
      </c>
      <c r="D211" t="s">
        <v>62</v>
      </c>
    </row>
    <row r="212" spans="1:4" x14ac:dyDescent="0.3">
      <c r="A212" s="33" t="s">
        <v>10</v>
      </c>
      <c r="B212" s="34">
        <v>45869</v>
      </c>
      <c r="C212">
        <v>137483.8602</v>
      </c>
      <c r="D212" t="s">
        <v>62</v>
      </c>
    </row>
    <row r="213" spans="1:4" x14ac:dyDescent="0.3">
      <c r="A213" s="33" t="s">
        <v>10</v>
      </c>
      <c r="B213" s="34">
        <v>45900</v>
      </c>
      <c r="C213">
        <v>141574.3204</v>
      </c>
      <c r="D213" t="s">
        <v>62</v>
      </c>
    </row>
    <row r="214" spans="1:4" x14ac:dyDescent="0.3">
      <c r="A214" s="33" t="s">
        <v>10</v>
      </c>
      <c r="B214" s="34">
        <v>45930</v>
      </c>
      <c r="C214">
        <v>145786.13209999999</v>
      </c>
      <c r="D214" t="s">
        <v>62</v>
      </c>
    </row>
    <row r="215" spans="1:4" x14ac:dyDescent="0.3">
      <c r="A215" s="33" t="s">
        <v>10</v>
      </c>
      <c r="B215" s="34">
        <v>45961</v>
      </c>
      <c r="C215">
        <v>150122.88140000001</v>
      </c>
      <c r="D215" t="s">
        <v>62</v>
      </c>
    </row>
    <row r="216" spans="1:4" x14ac:dyDescent="0.3">
      <c r="A216" s="33" t="s">
        <v>10</v>
      </c>
      <c r="B216" s="34">
        <v>45991</v>
      </c>
      <c r="C216">
        <v>143811.50219999999</v>
      </c>
      <c r="D216" t="s">
        <v>62</v>
      </c>
    </row>
    <row r="217" spans="1:4" x14ac:dyDescent="0.3">
      <c r="A217" s="33" t="s">
        <v>10</v>
      </c>
      <c r="B217" s="34">
        <v>46022</v>
      </c>
      <c r="C217">
        <v>148086.00690000001</v>
      </c>
      <c r="D217" t="s">
        <v>62</v>
      </c>
    </row>
    <row r="218" spans="1:4" x14ac:dyDescent="0.3">
      <c r="A218" s="33" t="s">
        <v>12</v>
      </c>
      <c r="B218" s="34">
        <v>44957</v>
      </c>
      <c r="C218">
        <v>0</v>
      </c>
      <c r="D218" t="s">
        <v>62</v>
      </c>
    </row>
    <row r="219" spans="1:4" x14ac:dyDescent="0.3">
      <c r="A219" s="33" t="s">
        <v>12</v>
      </c>
      <c r="B219" s="34">
        <v>44985</v>
      </c>
      <c r="C219">
        <v>0</v>
      </c>
      <c r="D219" t="s">
        <v>62</v>
      </c>
    </row>
    <row r="220" spans="1:4" x14ac:dyDescent="0.3">
      <c r="A220" s="33" t="s">
        <v>12</v>
      </c>
      <c r="B220" s="34">
        <v>45016</v>
      </c>
      <c r="C220">
        <v>0</v>
      </c>
      <c r="D220" t="s">
        <v>62</v>
      </c>
    </row>
    <row r="221" spans="1:4" x14ac:dyDescent="0.3">
      <c r="A221" s="33" t="s">
        <v>12</v>
      </c>
      <c r="B221" s="34">
        <v>45046</v>
      </c>
      <c r="C221">
        <v>0</v>
      </c>
      <c r="D221" t="s">
        <v>62</v>
      </c>
    </row>
    <row r="222" spans="1:4" x14ac:dyDescent="0.3">
      <c r="A222" s="33" t="s">
        <v>12</v>
      </c>
      <c r="B222" s="34">
        <v>45077</v>
      </c>
      <c r="C222">
        <v>0</v>
      </c>
      <c r="D222" t="s">
        <v>62</v>
      </c>
    </row>
    <row r="223" spans="1:4" x14ac:dyDescent="0.3">
      <c r="A223" s="33" t="s">
        <v>12</v>
      </c>
      <c r="B223" s="34">
        <v>45107</v>
      </c>
      <c r="C223">
        <v>0</v>
      </c>
      <c r="D223" t="s">
        <v>62</v>
      </c>
    </row>
    <row r="224" spans="1:4" x14ac:dyDescent="0.3">
      <c r="A224" s="33" t="s">
        <v>12</v>
      </c>
      <c r="B224" s="34">
        <v>45138</v>
      </c>
      <c r="C224">
        <v>0</v>
      </c>
      <c r="D224" t="s">
        <v>62</v>
      </c>
    </row>
    <row r="225" spans="1:4" x14ac:dyDescent="0.3">
      <c r="A225" s="33" t="s">
        <v>12</v>
      </c>
      <c r="B225" s="34">
        <v>45169</v>
      </c>
      <c r="C225">
        <v>0</v>
      </c>
      <c r="D225" t="s">
        <v>62</v>
      </c>
    </row>
    <row r="226" spans="1:4" x14ac:dyDescent="0.3">
      <c r="A226" s="33" t="s">
        <v>12</v>
      </c>
      <c r="B226" s="34">
        <v>45199</v>
      </c>
      <c r="C226">
        <v>0</v>
      </c>
      <c r="D226" t="s">
        <v>62</v>
      </c>
    </row>
    <row r="227" spans="1:4" x14ac:dyDescent="0.3">
      <c r="A227" s="33" t="s">
        <v>12</v>
      </c>
      <c r="B227" s="34">
        <v>45230</v>
      </c>
      <c r="C227">
        <v>0</v>
      </c>
      <c r="D227" t="s">
        <v>62</v>
      </c>
    </row>
    <row r="228" spans="1:4" x14ac:dyDescent="0.3">
      <c r="A228" s="33" t="s">
        <v>12</v>
      </c>
      <c r="B228" s="34">
        <v>45260</v>
      </c>
      <c r="C228">
        <v>0</v>
      </c>
      <c r="D228" t="s">
        <v>62</v>
      </c>
    </row>
    <row r="229" spans="1:4" x14ac:dyDescent="0.3">
      <c r="A229" s="33" t="s">
        <v>12</v>
      </c>
      <c r="B229" s="34">
        <v>45291</v>
      </c>
      <c r="C229">
        <v>0</v>
      </c>
      <c r="D229" t="s">
        <v>62</v>
      </c>
    </row>
    <row r="230" spans="1:4" x14ac:dyDescent="0.3">
      <c r="A230" s="33" t="s">
        <v>12</v>
      </c>
      <c r="B230" s="34">
        <v>45322</v>
      </c>
      <c r="C230">
        <v>0</v>
      </c>
      <c r="D230" t="s">
        <v>62</v>
      </c>
    </row>
    <row r="231" spans="1:4" x14ac:dyDescent="0.3">
      <c r="A231" s="33" t="s">
        <v>12</v>
      </c>
      <c r="B231" s="34">
        <v>45351</v>
      </c>
      <c r="C231">
        <v>0</v>
      </c>
      <c r="D231" t="s">
        <v>62</v>
      </c>
    </row>
    <row r="232" spans="1:4" x14ac:dyDescent="0.3">
      <c r="A232" s="33" t="s">
        <v>12</v>
      </c>
      <c r="B232" s="34">
        <v>45382</v>
      </c>
      <c r="C232">
        <v>0</v>
      </c>
      <c r="D232" t="s">
        <v>62</v>
      </c>
    </row>
    <row r="233" spans="1:4" x14ac:dyDescent="0.3">
      <c r="A233" s="33" t="s">
        <v>12</v>
      </c>
      <c r="B233" s="34">
        <v>45412</v>
      </c>
      <c r="C233">
        <v>0</v>
      </c>
      <c r="D233" t="s">
        <v>62</v>
      </c>
    </row>
    <row r="234" spans="1:4" x14ac:dyDescent="0.3">
      <c r="A234" s="33" t="s">
        <v>12</v>
      </c>
      <c r="B234" s="34">
        <v>45443</v>
      </c>
      <c r="C234">
        <v>0</v>
      </c>
      <c r="D234" t="s">
        <v>62</v>
      </c>
    </row>
    <row r="235" spans="1:4" x14ac:dyDescent="0.3">
      <c r="A235" s="33" t="s">
        <v>12</v>
      </c>
      <c r="B235" s="34">
        <v>45473</v>
      </c>
      <c r="C235">
        <v>0</v>
      </c>
      <c r="D235" t="s">
        <v>62</v>
      </c>
    </row>
    <row r="236" spans="1:4" x14ac:dyDescent="0.3">
      <c r="A236" s="33" t="s">
        <v>12</v>
      </c>
      <c r="B236" s="34">
        <v>45504</v>
      </c>
      <c r="C236">
        <v>0</v>
      </c>
      <c r="D236" t="s">
        <v>62</v>
      </c>
    </row>
    <row r="237" spans="1:4" x14ac:dyDescent="0.3">
      <c r="A237" s="33" t="s">
        <v>12</v>
      </c>
      <c r="B237" s="34">
        <v>45535</v>
      </c>
      <c r="C237">
        <v>0</v>
      </c>
      <c r="D237" t="s">
        <v>62</v>
      </c>
    </row>
    <row r="238" spans="1:4" x14ac:dyDescent="0.3">
      <c r="A238" s="33" t="s">
        <v>12</v>
      </c>
      <c r="B238" s="34">
        <v>45565</v>
      </c>
      <c r="C238">
        <v>0</v>
      </c>
      <c r="D238" t="s">
        <v>62</v>
      </c>
    </row>
    <row r="239" spans="1:4" x14ac:dyDescent="0.3">
      <c r="A239" s="33" t="s">
        <v>12</v>
      </c>
      <c r="B239" s="34">
        <v>45596</v>
      </c>
      <c r="C239">
        <v>0</v>
      </c>
      <c r="D239" t="s">
        <v>62</v>
      </c>
    </row>
    <row r="240" spans="1:4" x14ac:dyDescent="0.3">
      <c r="A240" s="33" t="s">
        <v>12</v>
      </c>
      <c r="B240" s="34">
        <v>45626</v>
      </c>
      <c r="C240">
        <v>0</v>
      </c>
      <c r="D240" t="s">
        <v>62</v>
      </c>
    </row>
    <row r="241" spans="1:4" x14ac:dyDescent="0.3">
      <c r="A241" s="33" t="s">
        <v>12</v>
      </c>
      <c r="B241" s="34">
        <v>45657</v>
      </c>
      <c r="C241">
        <v>0</v>
      </c>
      <c r="D241" t="s">
        <v>62</v>
      </c>
    </row>
    <row r="242" spans="1:4" x14ac:dyDescent="0.3">
      <c r="A242" s="33" t="s">
        <v>12</v>
      </c>
      <c r="B242" s="34">
        <v>45688</v>
      </c>
      <c r="C242">
        <v>0</v>
      </c>
      <c r="D242" t="s">
        <v>62</v>
      </c>
    </row>
    <row r="243" spans="1:4" x14ac:dyDescent="0.3">
      <c r="A243" s="33" t="s">
        <v>12</v>
      </c>
      <c r="B243" s="34">
        <v>45716</v>
      </c>
      <c r="C243">
        <v>0</v>
      </c>
      <c r="D243" t="s">
        <v>62</v>
      </c>
    </row>
    <row r="244" spans="1:4" x14ac:dyDescent="0.3">
      <c r="A244" s="33" t="s">
        <v>12</v>
      </c>
      <c r="B244" s="34">
        <v>45747</v>
      </c>
      <c r="C244">
        <v>0</v>
      </c>
      <c r="D244" t="s">
        <v>62</v>
      </c>
    </row>
    <row r="245" spans="1:4" x14ac:dyDescent="0.3">
      <c r="A245" s="33" t="s">
        <v>12</v>
      </c>
      <c r="B245" s="34">
        <v>45777</v>
      </c>
      <c r="C245">
        <v>0</v>
      </c>
      <c r="D245" t="s">
        <v>62</v>
      </c>
    </row>
    <row r="246" spans="1:4" x14ac:dyDescent="0.3">
      <c r="A246" s="33" t="s">
        <v>12</v>
      </c>
      <c r="B246" s="34">
        <v>45808</v>
      </c>
      <c r="C246">
        <v>0</v>
      </c>
      <c r="D246" t="s">
        <v>62</v>
      </c>
    </row>
    <row r="247" spans="1:4" x14ac:dyDescent="0.3">
      <c r="A247" s="33" t="s">
        <v>12</v>
      </c>
      <c r="B247" s="34">
        <v>45838</v>
      </c>
      <c r="C247">
        <v>0</v>
      </c>
      <c r="D247" t="s">
        <v>62</v>
      </c>
    </row>
    <row r="248" spans="1:4" x14ac:dyDescent="0.3">
      <c r="A248" s="33" t="s">
        <v>12</v>
      </c>
      <c r="B248" s="34">
        <v>45869</v>
      </c>
      <c r="C248">
        <v>0</v>
      </c>
      <c r="D248" t="s">
        <v>62</v>
      </c>
    </row>
    <row r="249" spans="1:4" x14ac:dyDescent="0.3">
      <c r="A249" s="33" t="s">
        <v>12</v>
      </c>
      <c r="B249" s="34">
        <v>45900</v>
      </c>
      <c r="C249">
        <v>0</v>
      </c>
      <c r="D249" t="s">
        <v>62</v>
      </c>
    </row>
    <row r="250" spans="1:4" x14ac:dyDescent="0.3">
      <c r="A250" s="33" t="s">
        <v>12</v>
      </c>
      <c r="B250" s="34">
        <v>45930</v>
      </c>
      <c r="C250">
        <v>0</v>
      </c>
      <c r="D250" t="s">
        <v>62</v>
      </c>
    </row>
    <row r="251" spans="1:4" x14ac:dyDescent="0.3">
      <c r="A251" s="33" t="s">
        <v>12</v>
      </c>
      <c r="B251" s="34">
        <v>45961</v>
      </c>
      <c r="C251">
        <v>0</v>
      </c>
      <c r="D251" t="s">
        <v>62</v>
      </c>
    </row>
    <row r="252" spans="1:4" x14ac:dyDescent="0.3">
      <c r="A252" s="33" t="s">
        <v>12</v>
      </c>
      <c r="B252" s="34">
        <v>45991</v>
      </c>
      <c r="C252">
        <v>0</v>
      </c>
      <c r="D252" t="s">
        <v>62</v>
      </c>
    </row>
    <row r="253" spans="1:4" x14ac:dyDescent="0.3">
      <c r="A253" s="33" t="s">
        <v>12</v>
      </c>
      <c r="B253" s="34">
        <v>46022</v>
      </c>
      <c r="C253">
        <v>0</v>
      </c>
      <c r="D253" t="s">
        <v>62</v>
      </c>
    </row>
    <row r="254" spans="1:4" x14ac:dyDescent="0.3">
      <c r="A254" s="33" t="s">
        <v>13</v>
      </c>
      <c r="B254" s="34">
        <v>44957</v>
      </c>
      <c r="C254">
        <v>350</v>
      </c>
      <c r="D254" t="s">
        <v>62</v>
      </c>
    </row>
    <row r="255" spans="1:4" x14ac:dyDescent="0.3">
      <c r="A255" s="33" t="s">
        <v>13</v>
      </c>
      <c r="B255" s="34">
        <v>44985</v>
      </c>
      <c r="C255">
        <v>364</v>
      </c>
      <c r="D255" t="s">
        <v>62</v>
      </c>
    </row>
    <row r="256" spans="1:4" x14ac:dyDescent="0.3">
      <c r="A256" s="33" t="s">
        <v>13</v>
      </c>
      <c r="B256" s="34">
        <v>45016</v>
      </c>
      <c r="C256">
        <v>378.56</v>
      </c>
      <c r="D256" t="s">
        <v>62</v>
      </c>
    </row>
    <row r="257" spans="1:4" x14ac:dyDescent="0.3">
      <c r="A257" s="33" t="s">
        <v>13</v>
      </c>
      <c r="B257" s="34">
        <v>45046</v>
      </c>
      <c r="C257">
        <v>393.70240000000001</v>
      </c>
      <c r="D257" t="s">
        <v>62</v>
      </c>
    </row>
    <row r="258" spans="1:4" x14ac:dyDescent="0.3">
      <c r="A258" s="33" t="s">
        <v>13</v>
      </c>
      <c r="B258" s="34">
        <v>45077</v>
      </c>
      <c r="C258">
        <v>409.45049600000004</v>
      </c>
      <c r="D258" t="s">
        <v>62</v>
      </c>
    </row>
    <row r="259" spans="1:4" x14ac:dyDescent="0.3">
      <c r="A259" s="33" t="s">
        <v>13</v>
      </c>
      <c r="B259" s="34">
        <v>45107</v>
      </c>
      <c r="C259">
        <v>425.82851584000008</v>
      </c>
      <c r="D259" t="s">
        <v>62</v>
      </c>
    </row>
    <row r="260" spans="1:4" x14ac:dyDescent="0.3">
      <c r="A260" s="33" t="s">
        <v>13</v>
      </c>
      <c r="B260" s="34">
        <v>45138</v>
      </c>
      <c r="C260">
        <v>442.86165647360008</v>
      </c>
      <c r="D260" t="s">
        <v>62</v>
      </c>
    </row>
    <row r="261" spans="1:4" x14ac:dyDescent="0.3">
      <c r="A261" s="33" t="s">
        <v>13</v>
      </c>
      <c r="B261" s="34">
        <v>45169</v>
      </c>
      <c r="C261">
        <v>460.57612273254409</v>
      </c>
      <c r="D261" t="s">
        <v>62</v>
      </c>
    </row>
    <row r="262" spans="1:4" x14ac:dyDescent="0.3">
      <c r="A262" s="33" t="s">
        <v>13</v>
      </c>
      <c r="B262" s="34">
        <v>45199</v>
      </c>
      <c r="C262">
        <v>478.99916764184587</v>
      </c>
      <c r="D262" t="s">
        <v>62</v>
      </c>
    </row>
    <row r="263" spans="1:4" x14ac:dyDescent="0.3">
      <c r="A263" s="33" t="s">
        <v>13</v>
      </c>
      <c r="B263" s="34">
        <v>45230</v>
      </c>
      <c r="C263">
        <v>498.15913434751974</v>
      </c>
      <c r="D263" t="s">
        <v>62</v>
      </c>
    </row>
    <row r="264" spans="1:4" x14ac:dyDescent="0.3">
      <c r="A264" s="33" t="s">
        <v>13</v>
      </c>
      <c r="B264" s="34">
        <v>45260</v>
      </c>
      <c r="C264">
        <v>518.08549972142055</v>
      </c>
      <c r="D264" t="s">
        <v>62</v>
      </c>
    </row>
    <row r="265" spans="1:4" x14ac:dyDescent="0.3">
      <c r="A265" s="33" t="s">
        <v>13</v>
      </c>
      <c r="B265" s="34">
        <v>45291</v>
      </c>
      <c r="C265">
        <v>538.80891971027734</v>
      </c>
      <c r="D265" t="s">
        <v>62</v>
      </c>
    </row>
    <row r="266" spans="1:4" x14ac:dyDescent="0.3">
      <c r="A266" s="33" t="s">
        <v>13</v>
      </c>
      <c r="B266" s="34">
        <v>45322</v>
      </c>
      <c r="C266">
        <v>560.36127649868843</v>
      </c>
      <c r="D266" t="s">
        <v>62</v>
      </c>
    </row>
    <row r="267" spans="1:4" x14ac:dyDescent="0.3">
      <c r="A267" s="33" t="s">
        <v>13</v>
      </c>
      <c r="B267" s="34">
        <v>45351</v>
      </c>
      <c r="C267">
        <v>582.77572755863594</v>
      </c>
      <c r="D267" t="s">
        <v>62</v>
      </c>
    </row>
    <row r="268" spans="1:4" x14ac:dyDescent="0.3">
      <c r="A268" s="33" t="s">
        <v>13</v>
      </c>
      <c r="B268" s="34">
        <v>45382</v>
      </c>
      <c r="C268">
        <v>606.08675666098145</v>
      </c>
      <c r="D268" t="s">
        <v>62</v>
      </c>
    </row>
    <row r="269" spans="1:4" x14ac:dyDescent="0.3">
      <c r="A269" s="33" t="s">
        <v>13</v>
      </c>
      <c r="B269" s="34">
        <v>45412</v>
      </c>
      <c r="C269">
        <v>630.33022692742077</v>
      </c>
      <c r="D269" t="s">
        <v>62</v>
      </c>
    </row>
    <row r="270" spans="1:4" x14ac:dyDescent="0.3">
      <c r="A270" s="33" t="s">
        <v>13</v>
      </c>
      <c r="B270" s="34">
        <v>45443</v>
      </c>
      <c r="C270">
        <v>655.54343600451762</v>
      </c>
      <c r="D270" t="s">
        <v>62</v>
      </c>
    </row>
    <row r="271" spans="1:4" x14ac:dyDescent="0.3">
      <c r="A271" s="33" t="s">
        <v>13</v>
      </c>
      <c r="B271" s="34">
        <v>45473</v>
      </c>
      <c r="C271">
        <v>681.76517344469835</v>
      </c>
      <c r="D271" t="s">
        <v>62</v>
      </c>
    </row>
    <row r="272" spans="1:4" x14ac:dyDescent="0.3">
      <c r="A272" s="33" t="s">
        <v>13</v>
      </c>
      <c r="B272" s="34">
        <v>45504</v>
      </c>
      <c r="C272">
        <v>709.03578038248634</v>
      </c>
      <c r="D272" t="s">
        <v>62</v>
      </c>
    </row>
    <row r="273" spans="1:4" x14ac:dyDescent="0.3">
      <c r="A273" s="33" t="s">
        <v>13</v>
      </c>
      <c r="B273" s="34">
        <v>45535</v>
      </c>
      <c r="C273">
        <v>737.39721159778583</v>
      </c>
      <c r="D273" t="s">
        <v>62</v>
      </c>
    </row>
    <row r="274" spans="1:4" x14ac:dyDescent="0.3">
      <c r="A274" s="33" t="s">
        <v>13</v>
      </c>
      <c r="B274" s="34">
        <v>45565</v>
      </c>
      <c r="C274">
        <v>766.89310006169728</v>
      </c>
      <c r="D274" t="s">
        <v>62</v>
      </c>
    </row>
    <row r="275" spans="1:4" x14ac:dyDescent="0.3">
      <c r="A275" s="33" t="s">
        <v>13</v>
      </c>
      <c r="B275" s="34">
        <v>45596</v>
      </c>
      <c r="C275">
        <v>797.56882406416526</v>
      </c>
      <c r="D275" t="s">
        <v>62</v>
      </c>
    </row>
    <row r="276" spans="1:4" x14ac:dyDescent="0.3">
      <c r="A276" s="33" t="s">
        <v>13</v>
      </c>
      <c r="B276" s="34">
        <v>45626</v>
      </c>
      <c r="C276">
        <v>829.47157702673189</v>
      </c>
      <c r="D276" t="s">
        <v>62</v>
      </c>
    </row>
    <row r="277" spans="1:4" x14ac:dyDescent="0.3">
      <c r="A277" s="33" t="s">
        <v>13</v>
      </c>
      <c r="B277" s="34">
        <v>45657</v>
      </c>
      <c r="C277">
        <v>862.65044010780116</v>
      </c>
      <c r="D277" t="s">
        <v>62</v>
      </c>
    </row>
    <row r="278" spans="1:4" x14ac:dyDescent="0.3">
      <c r="A278" s="33" t="s">
        <v>13</v>
      </c>
      <c r="B278" s="34">
        <v>45688</v>
      </c>
      <c r="C278">
        <v>897.15645771211325</v>
      </c>
      <c r="D278" t="s">
        <v>62</v>
      </c>
    </row>
    <row r="279" spans="1:4" x14ac:dyDescent="0.3">
      <c r="A279" s="33" t="s">
        <v>13</v>
      </c>
      <c r="B279" s="34">
        <v>45716</v>
      </c>
      <c r="C279">
        <v>933.04271602059782</v>
      </c>
      <c r="D279" t="s">
        <v>62</v>
      </c>
    </row>
    <row r="280" spans="1:4" x14ac:dyDescent="0.3">
      <c r="A280" s="33" t="s">
        <v>13</v>
      </c>
      <c r="B280" s="34">
        <v>45747</v>
      </c>
      <c r="C280">
        <v>970.36442466142182</v>
      </c>
      <c r="D280" t="s">
        <v>62</v>
      </c>
    </row>
    <row r="281" spans="1:4" x14ac:dyDescent="0.3">
      <c r="A281" s="33" t="s">
        <v>13</v>
      </c>
      <c r="B281" s="34">
        <v>45777</v>
      </c>
      <c r="C281">
        <v>1009.1790016478787</v>
      </c>
      <c r="D281" t="s">
        <v>62</v>
      </c>
    </row>
    <row r="282" spans="1:4" x14ac:dyDescent="0.3">
      <c r="A282" s="33" t="s">
        <v>13</v>
      </c>
      <c r="B282" s="34">
        <v>45808</v>
      </c>
      <c r="C282">
        <v>1049.5461617137939</v>
      </c>
      <c r="D282" t="s">
        <v>62</v>
      </c>
    </row>
    <row r="283" spans="1:4" x14ac:dyDescent="0.3">
      <c r="A283" s="33" t="s">
        <v>13</v>
      </c>
      <c r="B283" s="34">
        <v>45838</v>
      </c>
      <c r="C283">
        <v>1091.5280081823457</v>
      </c>
      <c r="D283" t="s">
        <v>62</v>
      </c>
    </row>
    <row r="284" spans="1:4" x14ac:dyDescent="0.3">
      <c r="A284" s="33" t="s">
        <v>13</v>
      </c>
      <c r="B284" s="34">
        <v>45869</v>
      </c>
      <c r="C284">
        <v>1135.1891285096397</v>
      </c>
      <c r="D284" t="s">
        <v>62</v>
      </c>
    </row>
    <row r="285" spans="1:4" x14ac:dyDescent="0.3">
      <c r="A285" s="33" t="s">
        <v>13</v>
      </c>
      <c r="B285" s="34">
        <v>45900</v>
      </c>
      <c r="C285">
        <v>1180.5966936500254</v>
      </c>
      <c r="D285" t="s">
        <v>62</v>
      </c>
    </row>
    <row r="286" spans="1:4" x14ac:dyDescent="0.3">
      <c r="A286" s="33" t="s">
        <v>13</v>
      </c>
      <c r="B286" s="34">
        <v>45930</v>
      </c>
      <c r="C286">
        <v>1227.8205613960265</v>
      </c>
      <c r="D286" t="s">
        <v>62</v>
      </c>
    </row>
    <row r="287" spans="1:4" x14ac:dyDescent="0.3">
      <c r="A287" s="33" t="s">
        <v>13</v>
      </c>
      <c r="B287" s="34">
        <v>45961</v>
      </c>
      <c r="C287">
        <v>1276.9333838518676</v>
      </c>
      <c r="D287" t="s">
        <v>62</v>
      </c>
    </row>
    <row r="288" spans="1:4" x14ac:dyDescent="0.3">
      <c r="A288" s="33" t="s">
        <v>13</v>
      </c>
      <c r="B288" s="34">
        <v>45991</v>
      </c>
      <c r="C288">
        <v>1328.0107192059422</v>
      </c>
      <c r="D288" t="s">
        <v>62</v>
      </c>
    </row>
    <row r="289" spans="1:4" x14ac:dyDescent="0.3">
      <c r="A289" s="33" t="s">
        <v>13</v>
      </c>
      <c r="B289" s="34">
        <v>46022</v>
      </c>
      <c r="C289">
        <v>1381.1311479741801</v>
      </c>
      <c r="D289" t="s">
        <v>62</v>
      </c>
    </row>
    <row r="290" spans="1:4" x14ac:dyDescent="0.3">
      <c r="A290" s="33" t="s">
        <v>14</v>
      </c>
      <c r="B290" s="34">
        <v>44957</v>
      </c>
      <c r="C290">
        <v>8000</v>
      </c>
      <c r="D290" t="s">
        <v>62</v>
      </c>
    </row>
    <row r="291" spans="1:4" x14ac:dyDescent="0.3">
      <c r="A291" s="33" t="s">
        <v>14</v>
      </c>
      <c r="B291" s="34">
        <v>44985</v>
      </c>
      <c r="C291">
        <v>8400</v>
      </c>
      <c r="D291" t="s">
        <v>62</v>
      </c>
    </row>
    <row r="292" spans="1:4" x14ac:dyDescent="0.3">
      <c r="A292" s="33" t="s">
        <v>14</v>
      </c>
      <c r="B292" s="34">
        <v>45016</v>
      </c>
      <c r="C292">
        <v>7980</v>
      </c>
      <c r="D292" t="s">
        <v>62</v>
      </c>
    </row>
    <row r="293" spans="1:4" x14ac:dyDescent="0.3">
      <c r="A293" s="33" t="s">
        <v>14</v>
      </c>
      <c r="B293" s="34">
        <v>45046</v>
      </c>
      <c r="C293">
        <v>8379</v>
      </c>
      <c r="D293" t="s">
        <v>62</v>
      </c>
    </row>
    <row r="294" spans="1:4" x14ac:dyDescent="0.3">
      <c r="A294" s="33" t="s">
        <v>14</v>
      </c>
      <c r="B294" s="34">
        <v>45077</v>
      </c>
      <c r="C294">
        <v>8797.9500000000007</v>
      </c>
      <c r="D294" t="s">
        <v>62</v>
      </c>
    </row>
    <row r="295" spans="1:4" x14ac:dyDescent="0.3">
      <c r="A295" s="33" t="s">
        <v>14</v>
      </c>
      <c r="B295" s="34">
        <v>45107</v>
      </c>
      <c r="C295">
        <v>9237.8475000000017</v>
      </c>
      <c r="D295" t="s">
        <v>62</v>
      </c>
    </row>
    <row r="296" spans="1:4" x14ac:dyDescent="0.3">
      <c r="A296" s="33" t="s">
        <v>14</v>
      </c>
      <c r="B296" s="34">
        <v>45138</v>
      </c>
      <c r="C296">
        <v>8775.9551250000004</v>
      </c>
      <c r="D296" t="s">
        <v>62</v>
      </c>
    </row>
    <row r="297" spans="1:4" x14ac:dyDescent="0.3">
      <c r="A297" s="33" t="s">
        <v>14</v>
      </c>
      <c r="B297" s="34">
        <v>45169</v>
      </c>
      <c r="C297">
        <v>8337.1573687500004</v>
      </c>
      <c r="D297" t="s">
        <v>62</v>
      </c>
    </row>
    <row r="298" spans="1:4" x14ac:dyDescent="0.3">
      <c r="A298" s="33" t="s">
        <v>14</v>
      </c>
      <c r="B298" s="34">
        <v>45199</v>
      </c>
      <c r="C298">
        <v>8754.015237187501</v>
      </c>
      <c r="D298" t="s">
        <v>62</v>
      </c>
    </row>
    <row r="299" spans="1:4" x14ac:dyDescent="0.3">
      <c r="A299" s="33" t="s">
        <v>14</v>
      </c>
      <c r="B299" s="34">
        <v>45230</v>
      </c>
      <c r="C299">
        <v>9191.7159990468772</v>
      </c>
      <c r="D299" t="s">
        <v>62</v>
      </c>
    </row>
    <row r="300" spans="1:4" x14ac:dyDescent="0.3">
      <c r="A300" s="33" t="s">
        <v>14</v>
      </c>
      <c r="B300" s="34">
        <v>45260</v>
      </c>
      <c r="C300">
        <v>8732.1301990945321</v>
      </c>
      <c r="D300" t="s">
        <v>62</v>
      </c>
    </row>
    <row r="301" spans="1:4" x14ac:dyDescent="0.3">
      <c r="A301" s="33" t="s">
        <v>14</v>
      </c>
      <c r="B301" s="34">
        <v>45291</v>
      </c>
      <c r="C301">
        <v>8295.5236891398054</v>
      </c>
      <c r="D301" t="s">
        <v>62</v>
      </c>
    </row>
    <row r="302" spans="1:4" x14ac:dyDescent="0.3">
      <c r="A302" s="33" t="s">
        <v>14</v>
      </c>
      <c r="B302" s="34">
        <v>45322</v>
      </c>
      <c r="C302">
        <v>8710.2998735967958</v>
      </c>
      <c r="D302" t="s">
        <v>62</v>
      </c>
    </row>
    <row r="303" spans="1:4" x14ac:dyDescent="0.3">
      <c r="A303" s="33" t="s">
        <v>14</v>
      </c>
      <c r="B303" s="34">
        <v>45351</v>
      </c>
      <c r="C303">
        <v>9145.8148672766365</v>
      </c>
      <c r="D303" t="s">
        <v>62</v>
      </c>
    </row>
    <row r="304" spans="1:4" x14ac:dyDescent="0.3">
      <c r="A304" s="33" t="s">
        <v>14</v>
      </c>
      <c r="B304" s="34">
        <v>45382</v>
      </c>
      <c r="C304">
        <v>8688.5241239128045</v>
      </c>
      <c r="D304" t="s">
        <v>62</v>
      </c>
    </row>
    <row r="305" spans="1:4" x14ac:dyDescent="0.3">
      <c r="A305" s="33" t="s">
        <v>14</v>
      </c>
      <c r="B305" s="34">
        <v>45412</v>
      </c>
      <c r="C305">
        <v>8254.097917717163</v>
      </c>
      <c r="D305" t="s">
        <v>62</v>
      </c>
    </row>
    <row r="306" spans="1:4" x14ac:dyDescent="0.3">
      <c r="A306" s="33" t="s">
        <v>14</v>
      </c>
      <c r="B306" s="34">
        <v>45443</v>
      </c>
      <c r="C306">
        <v>8666.8028136030207</v>
      </c>
      <c r="D306" t="s">
        <v>62</v>
      </c>
    </row>
    <row r="307" spans="1:4" x14ac:dyDescent="0.3">
      <c r="A307" s="33" t="s">
        <v>14</v>
      </c>
      <c r="B307" s="34">
        <v>45473</v>
      </c>
      <c r="C307">
        <v>8233.4626729228694</v>
      </c>
      <c r="D307" t="s">
        <v>62</v>
      </c>
    </row>
    <row r="308" spans="1:4" x14ac:dyDescent="0.3">
      <c r="A308" s="33" t="s">
        <v>14</v>
      </c>
      <c r="B308" s="34">
        <v>45504</v>
      </c>
      <c r="C308">
        <v>7821.7895392767259</v>
      </c>
      <c r="D308" t="s">
        <v>62</v>
      </c>
    </row>
    <row r="309" spans="1:4" x14ac:dyDescent="0.3">
      <c r="A309" s="33" t="s">
        <v>14</v>
      </c>
      <c r="B309" s="34">
        <v>45535</v>
      </c>
      <c r="C309">
        <v>8212.8790162405621</v>
      </c>
      <c r="D309" t="s">
        <v>62</v>
      </c>
    </row>
    <row r="310" spans="1:4" x14ac:dyDescent="0.3">
      <c r="A310" s="33" t="s">
        <v>14</v>
      </c>
      <c r="B310" s="34">
        <v>45565</v>
      </c>
      <c r="C310">
        <v>7802.2350654285337</v>
      </c>
      <c r="D310" t="s">
        <v>62</v>
      </c>
    </row>
    <row r="311" spans="1:4" x14ac:dyDescent="0.3">
      <c r="A311" s="33" t="s">
        <v>14</v>
      </c>
      <c r="B311" s="34">
        <v>45596</v>
      </c>
      <c r="C311">
        <v>7412.1233121571067</v>
      </c>
      <c r="D311" t="s">
        <v>62</v>
      </c>
    </row>
    <row r="312" spans="1:4" x14ac:dyDescent="0.3">
      <c r="A312" s="33" t="s">
        <v>14</v>
      </c>
      <c r="B312" s="34">
        <v>45626</v>
      </c>
      <c r="C312">
        <v>7782.7294777649622</v>
      </c>
      <c r="D312" t="s">
        <v>62</v>
      </c>
    </row>
    <row r="313" spans="1:4" x14ac:dyDescent="0.3">
      <c r="A313" s="33" t="s">
        <v>14</v>
      </c>
      <c r="B313" s="34">
        <v>45657</v>
      </c>
      <c r="C313">
        <v>7393.5930038767137</v>
      </c>
      <c r="D313" t="s">
        <v>62</v>
      </c>
    </row>
    <row r="314" spans="1:4" x14ac:dyDescent="0.3">
      <c r="A314" s="33" t="s">
        <v>14</v>
      </c>
      <c r="B314" s="34">
        <v>45688</v>
      </c>
      <c r="C314">
        <v>7023.9133536828776</v>
      </c>
      <c r="D314" t="s">
        <v>62</v>
      </c>
    </row>
    <row r="315" spans="1:4" x14ac:dyDescent="0.3">
      <c r="A315" s="33" t="s">
        <v>14</v>
      </c>
      <c r="B315" s="34">
        <v>45716</v>
      </c>
      <c r="C315">
        <v>7375.1090213670223</v>
      </c>
      <c r="D315" t="s">
        <v>62</v>
      </c>
    </row>
    <row r="316" spans="1:4" x14ac:dyDescent="0.3">
      <c r="A316" s="33" t="s">
        <v>14</v>
      </c>
      <c r="B316" s="34">
        <v>45747</v>
      </c>
      <c r="C316">
        <v>7006.353570298671</v>
      </c>
      <c r="D316" t="s">
        <v>62</v>
      </c>
    </row>
    <row r="317" spans="1:4" x14ac:dyDescent="0.3">
      <c r="A317" s="33" t="s">
        <v>14</v>
      </c>
      <c r="B317" s="34">
        <v>45777</v>
      </c>
      <c r="C317">
        <v>6656.0358917837375</v>
      </c>
      <c r="D317" t="s">
        <v>62</v>
      </c>
    </row>
    <row r="318" spans="1:4" x14ac:dyDescent="0.3">
      <c r="A318" s="33" t="s">
        <v>14</v>
      </c>
      <c r="B318" s="34">
        <v>45808</v>
      </c>
      <c r="C318">
        <v>6988.8376863729245</v>
      </c>
      <c r="D318" t="s">
        <v>62</v>
      </c>
    </row>
    <row r="319" spans="1:4" x14ac:dyDescent="0.3">
      <c r="A319" s="33" t="s">
        <v>14</v>
      </c>
      <c r="B319" s="34">
        <v>45838</v>
      </c>
      <c r="C319">
        <v>7338.2795706915713</v>
      </c>
      <c r="D319" t="s">
        <v>62</v>
      </c>
    </row>
    <row r="320" spans="1:4" x14ac:dyDescent="0.3">
      <c r="A320" s="33" t="s">
        <v>14</v>
      </c>
      <c r="B320" s="34">
        <v>45869</v>
      </c>
      <c r="C320">
        <v>7705.19354922615</v>
      </c>
      <c r="D320" t="s">
        <v>62</v>
      </c>
    </row>
    <row r="321" spans="1:4" x14ac:dyDescent="0.3">
      <c r="A321" s="33" t="s">
        <v>14</v>
      </c>
      <c r="B321" s="34">
        <v>45900</v>
      </c>
      <c r="C321">
        <v>7319.9338717648425</v>
      </c>
      <c r="D321" t="s">
        <v>62</v>
      </c>
    </row>
    <row r="322" spans="1:4" x14ac:dyDescent="0.3">
      <c r="A322" s="33" t="s">
        <v>14</v>
      </c>
      <c r="B322" s="34">
        <v>45930</v>
      </c>
      <c r="C322">
        <v>7685.9305653530846</v>
      </c>
      <c r="D322" t="s">
        <v>62</v>
      </c>
    </row>
    <row r="323" spans="1:4" x14ac:dyDescent="0.3">
      <c r="A323" s="33" t="s">
        <v>14</v>
      </c>
      <c r="B323" s="34">
        <v>45961</v>
      </c>
      <c r="C323">
        <v>8070.2270936207387</v>
      </c>
      <c r="D323" t="s">
        <v>62</v>
      </c>
    </row>
    <row r="324" spans="1:4" x14ac:dyDescent="0.3">
      <c r="A324" s="33" t="s">
        <v>14</v>
      </c>
      <c r="B324" s="34">
        <v>45991</v>
      </c>
      <c r="C324">
        <v>8473.7384483017759</v>
      </c>
      <c r="D324" t="s">
        <v>62</v>
      </c>
    </row>
    <row r="325" spans="1:4" x14ac:dyDescent="0.3">
      <c r="A325" s="33" t="s">
        <v>14</v>
      </c>
      <c r="B325" s="34">
        <v>46022</v>
      </c>
      <c r="C325">
        <v>8050.0515258866862</v>
      </c>
      <c r="D325" t="s">
        <v>62</v>
      </c>
    </row>
    <row r="326" spans="1:4" x14ac:dyDescent="0.3">
      <c r="A326" s="33" t="s">
        <v>15</v>
      </c>
      <c r="B326" s="34">
        <v>44957</v>
      </c>
      <c r="C326">
        <v>6000</v>
      </c>
      <c r="D326" t="s">
        <v>62</v>
      </c>
    </row>
    <row r="327" spans="1:4" x14ac:dyDescent="0.3">
      <c r="A327" s="33" t="s">
        <v>15</v>
      </c>
      <c r="B327" s="34">
        <v>44985</v>
      </c>
      <c r="C327">
        <v>5400</v>
      </c>
      <c r="D327" t="s">
        <v>62</v>
      </c>
    </row>
    <row r="328" spans="1:4" x14ac:dyDescent="0.3">
      <c r="A328" s="33" t="s">
        <v>15</v>
      </c>
      <c r="B328" s="34">
        <v>45016</v>
      </c>
      <c r="C328">
        <v>5616</v>
      </c>
      <c r="D328" t="s">
        <v>62</v>
      </c>
    </row>
    <row r="329" spans="1:4" x14ac:dyDescent="0.3">
      <c r="A329" s="33" t="s">
        <v>15</v>
      </c>
      <c r="B329" s="34">
        <v>45046</v>
      </c>
      <c r="C329">
        <v>5840.64</v>
      </c>
      <c r="D329" t="s">
        <v>62</v>
      </c>
    </row>
    <row r="330" spans="1:4" x14ac:dyDescent="0.3">
      <c r="A330" s="33" t="s">
        <v>15</v>
      </c>
      <c r="B330" s="34">
        <v>45077</v>
      </c>
      <c r="C330">
        <v>6074.2656000000006</v>
      </c>
      <c r="D330" t="s">
        <v>62</v>
      </c>
    </row>
    <row r="331" spans="1:4" x14ac:dyDescent="0.3">
      <c r="A331" s="33" t="s">
        <v>15</v>
      </c>
      <c r="B331" s="34">
        <v>45107</v>
      </c>
      <c r="C331">
        <v>6317.2362240000011</v>
      </c>
      <c r="D331" t="s">
        <v>62</v>
      </c>
    </row>
    <row r="332" spans="1:4" x14ac:dyDescent="0.3">
      <c r="A332" s="33" t="s">
        <v>15</v>
      </c>
      <c r="B332" s="34">
        <v>45138</v>
      </c>
      <c r="C332">
        <v>6569.9256729600011</v>
      </c>
      <c r="D332" t="s">
        <v>62</v>
      </c>
    </row>
    <row r="333" spans="1:4" x14ac:dyDescent="0.3">
      <c r="A333" s="33" t="s">
        <v>15</v>
      </c>
      <c r="B333" s="34">
        <v>45169</v>
      </c>
      <c r="C333">
        <v>5912.9331056640012</v>
      </c>
      <c r="D333" t="s">
        <v>62</v>
      </c>
    </row>
    <row r="334" spans="1:4" x14ac:dyDescent="0.3">
      <c r="A334" s="33" t="s">
        <v>15</v>
      </c>
      <c r="B334" s="34">
        <v>45199</v>
      </c>
      <c r="C334">
        <v>6149.4504298905613</v>
      </c>
      <c r="D334" t="s">
        <v>62</v>
      </c>
    </row>
    <row r="335" spans="1:4" x14ac:dyDescent="0.3">
      <c r="A335" s="33" t="s">
        <v>15</v>
      </c>
      <c r="B335" s="34">
        <v>45230</v>
      </c>
      <c r="C335">
        <v>6395.428447086184</v>
      </c>
      <c r="D335" t="s">
        <v>62</v>
      </c>
    </row>
    <row r="336" spans="1:4" x14ac:dyDescent="0.3">
      <c r="A336" s="33" t="s">
        <v>15</v>
      </c>
      <c r="B336" s="34">
        <v>45260</v>
      </c>
      <c r="C336">
        <v>6651.2455849696316</v>
      </c>
      <c r="D336" t="s">
        <v>62</v>
      </c>
    </row>
    <row r="337" spans="1:4" x14ac:dyDescent="0.3">
      <c r="A337" s="33" t="s">
        <v>15</v>
      </c>
      <c r="B337" s="34">
        <v>45291</v>
      </c>
      <c r="C337">
        <v>6917.2954083684172</v>
      </c>
      <c r="D337" t="s">
        <v>62</v>
      </c>
    </row>
    <row r="338" spans="1:4" x14ac:dyDescent="0.3">
      <c r="A338" s="33" t="s">
        <v>15</v>
      </c>
      <c r="B338" s="34">
        <v>45322</v>
      </c>
      <c r="C338">
        <v>7193.9872247031544</v>
      </c>
      <c r="D338" t="s">
        <v>62</v>
      </c>
    </row>
    <row r="339" spans="1:4" x14ac:dyDescent="0.3">
      <c r="A339" s="33" t="s">
        <v>15</v>
      </c>
      <c r="B339" s="34">
        <v>45351</v>
      </c>
      <c r="C339">
        <v>6474.5885022328393</v>
      </c>
      <c r="D339" t="s">
        <v>62</v>
      </c>
    </row>
    <row r="340" spans="1:4" x14ac:dyDescent="0.3">
      <c r="A340" s="33" t="s">
        <v>15</v>
      </c>
      <c r="B340" s="34">
        <v>45382</v>
      </c>
      <c r="C340">
        <v>6733.5720423221528</v>
      </c>
      <c r="D340" t="s">
        <v>62</v>
      </c>
    </row>
    <row r="341" spans="1:4" x14ac:dyDescent="0.3">
      <c r="A341" s="33" t="s">
        <v>15</v>
      </c>
      <c r="B341" s="34">
        <v>45412</v>
      </c>
      <c r="C341">
        <v>7002.9149240150391</v>
      </c>
      <c r="D341" t="s">
        <v>62</v>
      </c>
    </row>
    <row r="342" spans="1:4" x14ac:dyDescent="0.3">
      <c r="A342" s="33" t="s">
        <v>15</v>
      </c>
      <c r="B342" s="34">
        <v>45443</v>
      </c>
      <c r="C342">
        <v>7283.0315209756409</v>
      </c>
      <c r="D342" t="s">
        <v>62</v>
      </c>
    </row>
    <row r="343" spans="1:4" x14ac:dyDescent="0.3">
      <c r="A343" s="33" t="s">
        <v>15</v>
      </c>
      <c r="B343" s="34">
        <v>45473</v>
      </c>
      <c r="C343">
        <v>7574.3527818146667</v>
      </c>
      <c r="D343" t="s">
        <v>62</v>
      </c>
    </row>
    <row r="344" spans="1:4" x14ac:dyDescent="0.3">
      <c r="A344" s="33" t="s">
        <v>15</v>
      </c>
      <c r="B344" s="34">
        <v>45504</v>
      </c>
      <c r="C344">
        <v>7877.3268930872537</v>
      </c>
      <c r="D344" t="s">
        <v>62</v>
      </c>
    </row>
    <row r="345" spans="1:4" x14ac:dyDescent="0.3">
      <c r="A345" s="33" t="s">
        <v>15</v>
      </c>
      <c r="B345" s="34">
        <v>45535</v>
      </c>
      <c r="C345">
        <v>7089.594203778528</v>
      </c>
      <c r="D345" t="s">
        <v>62</v>
      </c>
    </row>
    <row r="346" spans="1:4" x14ac:dyDescent="0.3">
      <c r="A346" s="33" t="s">
        <v>15</v>
      </c>
      <c r="B346" s="34">
        <v>45565</v>
      </c>
      <c r="C346">
        <v>7373.1779719296692</v>
      </c>
      <c r="D346" t="s">
        <v>62</v>
      </c>
    </row>
    <row r="347" spans="1:4" x14ac:dyDescent="0.3">
      <c r="A347" s="33" t="s">
        <v>15</v>
      </c>
      <c r="B347" s="34">
        <v>45596</v>
      </c>
      <c r="C347">
        <v>7668.1050908068564</v>
      </c>
      <c r="D347" t="s">
        <v>62</v>
      </c>
    </row>
    <row r="348" spans="1:4" x14ac:dyDescent="0.3">
      <c r="A348" s="33" t="s">
        <v>15</v>
      </c>
      <c r="B348" s="34">
        <v>45626</v>
      </c>
      <c r="C348">
        <v>7974.8292944391305</v>
      </c>
      <c r="D348" t="s">
        <v>62</v>
      </c>
    </row>
    <row r="349" spans="1:4" x14ac:dyDescent="0.3">
      <c r="A349" s="33" t="s">
        <v>15</v>
      </c>
      <c r="B349" s="34">
        <v>45657</v>
      </c>
      <c r="C349">
        <v>8293.8224662166958</v>
      </c>
      <c r="D349" t="s">
        <v>62</v>
      </c>
    </row>
    <row r="350" spans="1:4" x14ac:dyDescent="0.3">
      <c r="A350" s="33" t="s">
        <v>15</v>
      </c>
      <c r="B350" s="34">
        <v>45688</v>
      </c>
      <c r="C350">
        <v>7464.4402195950261</v>
      </c>
      <c r="D350" t="s">
        <v>62</v>
      </c>
    </row>
    <row r="351" spans="1:4" x14ac:dyDescent="0.3">
      <c r="A351" s="33" t="s">
        <v>15</v>
      </c>
      <c r="B351" s="34">
        <v>45716</v>
      </c>
      <c r="C351">
        <v>7763.0178283788273</v>
      </c>
      <c r="D351" t="s">
        <v>62</v>
      </c>
    </row>
    <row r="352" spans="1:4" x14ac:dyDescent="0.3">
      <c r="A352" s="33" t="s">
        <v>15</v>
      </c>
      <c r="B352" s="34">
        <v>45747</v>
      </c>
      <c r="C352">
        <v>8073.5385415139808</v>
      </c>
      <c r="D352" t="s">
        <v>62</v>
      </c>
    </row>
    <row r="353" spans="1:4" x14ac:dyDescent="0.3">
      <c r="A353" s="33" t="s">
        <v>15</v>
      </c>
      <c r="B353" s="34">
        <v>45777</v>
      </c>
      <c r="C353">
        <v>7266.1846873625827</v>
      </c>
      <c r="D353" t="s">
        <v>62</v>
      </c>
    </row>
    <row r="354" spans="1:4" x14ac:dyDescent="0.3">
      <c r="A354" s="33" t="s">
        <v>15</v>
      </c>
      <c r="B354" s="34">
        <v>45808</v>
      </c>
      <c r="C354">
        <v>7556.8320748570859</v>
      </c>
      <c r="D354" t="s">
        <v>62</v>
      </c>
    </row>
    <row r="355" spans="1:4" x14ac:dyDescent="0.3">
      <c r="A355" s="33" t="s">
        <v>15</v>
      </c>
      <c r="B355" s="34">
        <v>45838</v>
      </c>
      <c r="C355">
        <v>7859.1053578513693</v>
      </c>
      <c r="D355" t="s">
        <v>62</v>
      </c>
    </row>
    <row r="356" spans="1:4" x14ac:dyDescent="0.3">
      <c r="A356" s="33" t="s">
        <v>15</v>
      </c>
      <c r="B356" s="34">
        <v>45869</v>
      </c>
      <c r="C356">
        <v>7073.1948220662325</v>
      </c>
      <c r="D356" t="s">
        <v>62</v>
      </c>
    </row>
    <row r="357" spans="1:4" x14ac:dyDescent="0.3">
      <c r="A357" s="33" t="s">
        <v>15</v>
      </c>
      <c r="B357" s="34">
        <v>45900</v>
      </c>
      <c r="C357">
        <v>7356.1226149488821</v>
      </c>
      <c r="D357" t="s">
        <v>62</v>
      </c>
    </row>
    <row r="358" spans="1:4" x14ac:dyDescent="0.3">
      <c r="A358" s="33" t="s">
        <v>15</v>
      </c>
      <c r="B358" s="34">
        <v>45930</v>
      </c>
      <c r="C358">
        <v>7650.3675195468377</v>
      </c>
      <c r="D358" t="s">
        <v>62</v>
      </c>
    </row>
    <row r="359" spans="1:4" x14ac:dyDescent="0.3">
      <c r="A359" s="33" t="s">
        <v>15</v>
      </c>
      <c r="B359" s="34">
        <v>45961</v>
      </c>
      <c r="C359">
        <v>7956.3822203287118</v>
      </c>
      <c r="D359" t="s">
        <v>62</v>
      </c>
    </row>
    <row r="360" spans="1:4" x14ac:dyDescent="0.3">
      <c r="A360" s="33" t="s">
        <v>15</v>
      </c>
      <c r="B360" s="34">
        <v>45991</v>
      </c>
      <c r="C360">
        <v>8274.6375091418613</v>
      </c>
      <c r="D360" t="s">
        <v>62</v>
      </c>
    </row>
    <row r="361" spans="1:4" x14ac:dyDescent="0.3">
      <c r="A361" s="33" t="s">
        <v>15</v>
      </c>
      <c r="B361" s="34">
        <v>46022</v>
      </c>
      <c r="C361">
        <v>8605.6230095075352</v>
      </c>
      <c r="D361" t="s">
        <v>62</v>
      </c>
    </row>
    <row r="362" spans="1:4" x14ac:dyDescent="0.3">
      <c r="A362" s="33" t="s">
        <v>16</v>
      </c>
      <c r="B362" s="34">
        <v>44957</v>
      </c>
      <c r="C362">
        <v>250</v>
      </c>
      <c r="D362" t="s">
        <v>62</v>
      </c>
    </row>
    <row r="363" spans="1:4" x14ac:dyDescent="0.3">
      <c r="A363" s="33" t="s">
        <v>16</v>
      </c>
      <c r="B363" s="34">
        <v>44985</v>
      </c>
      <c r="C363">
        <v>260</v>
      </c>
      <c r="D363" t="s">
        <v>62</v>
      </c>
    </row>
    <row r="364" spans="1:4" x14ac:dyDescent="0.3">
      <c r="A364" s="33" t="s">
        <v>16</v>
      </c>
      <c r="B364" s="34">
        <v>45016</v>
      </c>
      <c r="C364">
        <v>270.40000000000003</v>
      </c>
      <c r="D364" t="s">
        <v>62</v>
      </c>
    </row>
    <row r="365" spans="1:4" x14ac:dyDescent="0.3">
      <c r="A365" s="33" t="s">
        <v>16</v>
      </c>
      <c r="B365" s="34">
        <v>45046</v>
      </c>
      <c r="C365">
        <v>281.21600000000007</v>
      </c>
      <c r="D365" t="s">
        <v>62</v>
      </c>
    </row>
    <row r="366" spans="1:4" x14ac:dyDescent="0.3">
      <c r="A366" s="33" t="s">
        <v>16</v>
      </c>
      <c r="B366" s="34">
        <v>45077</v>
      </c>
      <c r="C366">
        <v>292.46464000000009</v>
      </c>
      <c r="D366" t="s">
        <v>62</v>
      </c>
    </row>
    <row r="367" spans="1:4" x14ac:dyDescent="0.3">
      <c r="A367" s="33" t="s">
        <v>16</v>
      </c>
      <c r="B367" s="34">
        <v>45107</v>
      </c>
      <c r="C367">
        <v>304.16322560000009</v>
      </c>
      <c r="D367" t="s">
        <v>62</v>
      </c>
    </row>
    <row r="368" spans="1:4" x14ac:dyDescent="0.3">
      <c r="A368" s="33" t="s">
        <v>16</v>
      </c>
      <c r="B368" s="34">
        <v>45138</v>
      </c>
      <c r="C368">
        <v>316.32975462400009</v>
      </c>
      <c r="D368" t="s">
        <v>62</v>
      </c>
    </row>
    <row r="369" spans="1:4" x14ac:dyDescent="0.3">
      <c r="A369" s="33" t="s">
        <v>16</v>
      </c>
      <c r="B369" s="34">
        <v>45169</v>
      </c>
      <c r="C369">
        <v>328.9829448089601</v>
      </c>
      <c r="D369" t="s">
        <v>62</v>
      </c>
    </row>
    <row r="370" spans="1:4" x14ac:dyDescent="0.3">
      <c r="A370" s="33" t="s">
        <v>16</v>
      </c>
      <c r="B370" s="34">
        <v>45199</v>
      </c>
      <c r="C370">
        <v>342.14226260131852</v>
      </c>
      <c r="D370" t="s">
        <v>62</v>
      </c>
    </row>
    <row r="371" spans="1:4" x14ac:dyDescent="0.3">
      <c r="A371" s="33" t="s">
        <v>16</v>
      </c>
      <c r="B371" s="34">
        <v>45230</v>
      </c>
      <c r="C371">
        <v>355.82795310537125</v>
      </c>
      <c r="D371" t="s">
        <v>62</v>
      </c>
    </row>
    <row r="372" spans="1:4" x14ac:dyDescent="0.3">
      <c r="A372" s="33" t="s">
        <v>16</v>
      </c>
      <c r="B372" s="34">
        <v>45260</v>
      </c>
      <c r="C372">
        <v>370.0610712295861</v>
      </c>
      <c r="D372" t="s">
        <v>62</v>
      </c>
    </row>
    <row r="373" spans="1:4" x14ac:dyDescent="0.3">
      <c r="A373" s="33" t="s">
        <v>16</v>
      </c>
      <c r="B373" s="34">
        <v>45291</v>
      </c>
      <c r="C373">
        <v>384.86351407876958</v>
      </c>
      <c r="D373" t="s">
        <v>62</v>
      </c>
    </row>
    <row r="374" spans="1:4" x14ac:dyDescent="0.3">
      <c r="A374" s="33" t="s">
        <v>16</v>
      </c>
      <c r="B374" s="34">
        <v>45322</v>
      </c>
      <c r="C374">
        <v>400.25805464192035</v>
      </c>
      <c r="D374" t="s">
        <v>62</v>
      </c>
    </row>
    <row r="375" spans="1:4" x14ac:dyDescent="0.3">
      <c r="A375" s="33" t="s">
        <v>16</v>
      </c>
      <c r="B375" s="34">
        <v>45351</v>
      </c>
      <c r="C375">
        <v>416.26837682759719</v>
      </c>
      <c r="D375" t="s">
        <v>62</v>
      </c>
    </row>
    <row r="376" spans="1:4" x14ac:dyDescent="0.3">
      <c r="A376" s="33" t="s">
        <v>16</v>
      </c>
      <c r="B376" s="34">
        <v>45382</v>
      </c>
      <c r="C376">
        <v>432.91911190070107</v>
      </c>
      <c r="D376" t="s">
        <v>62</v>
      </c>
    </row>
    <row r="377" spans="1:4" x14ac:dyDescent="0.3">
      <c r="A377" s="33" t="s">
        <v>16</v>
      </c>
      <c r="B377" s="34">
        <v>45412</v>
      </c>
      <c r="C377">
        <v>450.23587637672915</v>
      </c>
      <c r="D377" t="s">
        <v>62</v>
      </c>
    </row>
    <row r="378" spans="1:4" x14ac:dyDescent="0.3">
      <c r="A378" s="33" t="s">
        <v>16</v>
      </c>
      <c r="B378" s="34">
        <v>45443</v>
      </c>
      <c r="C378">
        <v>468.24531143179831</v>
      </c>
      <c r="D378" t="s">
        <v>62</v>
      </c>
    </row>
    <row r="379" spans="1:4" x14ac:dyDescent="0.3">
      <c r="A379" s="33" t="s">
        <v>16</v>
      </c>
      <c r="B379" s="34">
        <v>45473</v>
      </c>
      <c r="C379">
        <v>486.97512388907029</v>
      </c>
      <c r="D379" t="s">
        <v>62</v>
      </c>
    </row>
    <row r="380" spans="1:4" x14ac:dyDescent="0.3">
      <c r="A380" s="33" t="s">
        <v>16</v>
      </c>
      <c r="B380" s="34">
        <v>45504</v>
      </c>
      <c r="C380">
        <v>506.45412884463315</v>
      </c>
      <c r="D380" t="s">
        <v>62</v>
      </c>
    </row>
    <row r="381" spans="1:4" x14ac:dyDescent="0.3">
      <c r="A381" s="33" t="s">
        <v>16</v>
      </c>
      <c r="B381" s="34">
        <v>45535</v>
      </c>
      <c r="C381">
        <v>526.71229399841855</v>
      </c>
      <c r="D381" t="s">
        <v>62</v>
      </c>
    </row>
    <row r="382" spans="1:4" x14ac:dyDescent="0.3">
      <c r="A382" s="33" t="s">
        <v>16</v>
      </c>
      <c r="B382" s="34">
        <v>45565</v>
      </c>
      <c r="C382">
        <v>547.78078575835525</v>
      </c>
      <c r="D382" t="s">
        <v>62</v>
      </c>
    </row>
    <row r="383" spans="1:4" x14ac:dyDescent="0.3">
      <c r="A383" s="33" t="s">
        <v>16</v>
      </c>
      <c r="B383" s="34">
        <v>45596</v>
      </c>
      <c r="C383">
        <v>569.69201718868953</v>
      </c>
      <c r="D383" t="s">
        <v>62</v>
      </c>
    </row>
    <row r="384" spans="1:4" x14ac:dyDescent="0.3">
      <c r="A384" s="33" t="s">
        <v>16</v>
      </c>
      <c r="B384" s="34">
        <v>45626</v>
      </c>
      <c r="C384">
        <v>592.47969787623708</v>
      </c>
      <c r="D384" t="s">
        <v>62</v>
      </c>
    </row>
    <row r="385" spans="1:4" x14ac:dyDescent="0.3">
      <c r="A385" s="33" t="s">
        <v>16</v>
      </c>
      <c r="B385" s="34">
        <v>45657</v>
      </c>
      <c r="C385">
        <v>616.17888579128658</v>
      </c>
      <c r="D385" t="s">
        <v>62</v>
      </c>
    </row>
    <row r="386" spans="1:4" x14ac:dyDescent="0.3">
      <c r="A386" s="33" t="s">
        <v>16</v>
      </c>
      <c r="B386" s="34">
        <v>45688</v>
      </c>
      <c r="C386">
        <v>640.8260412229381</v>
      </c>
      <c r="D386" t="s">
        <v>62</v>
      </c>
    </row>
    <row r="387" spans="1:4" x14ac:dyDescent="0.3">
      <c r="A387" s="33" t="s">
        <v>16</v>
      </c>
      <c r="B387" s="34">
        <v>45716</v>
      </c>
      <c r="C387">
        <v>666.45908287185568</v>
      </c>
      <c r="D387" t="s">
        <v>62</v>
      </c>
    </row>
    <row r="388" spans="1:4" x14ac:dyDescent="0.3">
      <c r="A388" s="33" t="s">
        <v>16</v>
      </c>
      <c r="B388" s="34">
        <v>45747</v>
      </c>
      <c r="C388">
        <v>693.11744618672992</v>
      </c>
      <c r="D388" t="s">
        <v>62</v>
      </c>
    </row>
    <row r="389" spans="1:4" x14ac:dyDescent="0.3">
      <c r="A389" s="33" t="s">
        <v>16</v>
      </c>
      <c r="B389" s="34">
        <v>45777</v>
      </c>
      <c r="C389">
        <v>720.84214403419912</v>
      </c>
      <c r="D389" t="s">
        <v>62</v>
      </c>
    </row>
    <row r="390" spans="1:4" x14ac:dyDescent="0.3">
      <c r="A390" s="33" t="s">
        <v>16</v>
      </c>
      <c r="B390" s="34">
        <v>45808</v>
      </c>
      <c r="C390">
        <v>749.6758297955671</v>
      </c>
      <c r="D390" t="s">
        <v>62</v>
      </c>
    </row>
    <row r="391" spans="1:4" x14ac:dyDescent="0.3">
      <c r="A391" s="33" t="s">
        <v>16</v>
      </c>
      <c r="B391" s="34">
        <v>45838</v>
      </c>
      <c r="C391">
        <v>779.66286298738976</v>
      </c>
      <c r="D391" t="s">
        <v>62</v>
      </c>
    </row>
    <row r="392" spans="1:4" x14ac:dyDescent="0.3">
      <c r="A392" s="33" t="s">
        <v>16</v>
      </c>
      <c r="B392" s="34">
        <v>45869</v>
      </c>
      <c r="C392">
        <v>810.84937750688539</v>
      </c>
      <c r="D392" t="s">
        <v>62</v>
      </c>
    </row>
    <row r="393" spans="1:4" x14ac:dyDescent="0.3">
      <c r="A393" s="33" t="s">
        <v>16</v>
      </c>
      <c r="B393" s="34">
        <v>45900</v>
      </c>
      <c r="C393">
        <v>843.28335260716085</v>
      </c>
      <c r="D393" t="s">
        <v>62</v>
      </c>
    </row>
    <row r="394" spans="1:4" x14ac:dyDescent="0.3">
      <c r="A394" s="33" t="s">
        <v>16</v>
      </c>
      <c r="B394" s="34">
        <v>45930</v>
      </c>
      <c r="C394">
        <v>877.01468671144733</v>
      </c>
      <c r="D394" t="s">
        <v>62</v>
      </c>
    </row>
    <row r="395" spans="1:4" x14ac:dyDescent="0.3">
      <c r="A395" s="33" t="s">
        <v>16</v>
      </c>
      <c r="B395" s="34">
        <v>45961</v>
      </c>
      <c r="C395">
        <v>912.09527417990523</v>
      </c>
      <c r="D395" t="s">
        <v>62</v>
      </c>
    </row>
    <row r="396" spans="1:4" x14ac:dyDescent="0.3">
      <c r="A396" s="33" t="s">
        <v>16</v>
      </c>
      <c r="B396" s="34">
        <v>45991</v>
      </c>
      <c r="C396">
        <v>948.57908514710152</v>
      </c>
      <c r="D396" t="s">
        <v>62</v>
      </c>
    </row>
    <row r="397" spans="1:4" x14ac:dyDescent="0.3">
      <c r="A397" s="33" t="s">
        <v>16</v>
      </c>
      <c r="B397" s="34">
        <v>46022</v>
      </c>
      <c r="C397">
        <v>986.52224855298562</v>
      </c>
      <c r="D397" t="s">
        <v>62</v>
      </c>
    </row>
    <row r="398" spans="1:4" x14ac:dyDescent="0.3">
      <c r="A398" s="33" t="s">
        <v>17</v>
      </c>
      <c r="B398" s="34">
        <v>44957</v>
      </c>
      <c r="C398">
        <v>0</v>
      </c>
      <c r="D398" t="s">
        <v>62</v>
      </c>
    </row>
    <row r="399" spans="1:4" x14ac:dyDescent="0.3">
      <c r="A399" s="33" t="s">
        <v>17</v>
      </c>
      <c r="B399" s="34">
        <v>44985</v>
      </c>
      <c r="C399">
        <v>0</v>
      </c>
      <c r="D399" t="s">
        <v>62</v>
      </c>
    </row>
    <row r="400" spans="1:4" x14ac:dyDescent="0.3">
      <c r="A400" s="33" t="s">
        <v>17</v>
      </c>
      <c r="B400" s="34">
        <v>45016</v>
      </c>
      <c r="C400">
        <v>0</v>
      </c>
      <c r="D400" t="s">
        <v>62</v>
      </c>
    </row>
    <row r="401" spans="1:4" x14ac:dyDescent="0.3">
      <c r="A401" s="33" t="s">
        <v>17</v>
      </c>
      <c r="B401" s="34">
        <v>45046</v>
      </c>
      <c r="C401">
        <v>0</v>
      </c>
      <c r="D401" t="s">
        <v>62</v>
      </c>
    </row>
    <row r="402" spans="1:4" x14ac:dyDescent="0.3">
      <c r="A402" s="33" t="s">
        <v>17</v>
      </c>
      <c r="B402" s="34">
        <v>45077</v>
      </c>
      <c r="C402">
        <v>0</v>
      </c>
      <c r="D402" t="s">
        <v>62</v>
      </c>
    </row>
    <row r="403" spans="1:4" x14ac:dyDescent="0.3">
      <c r="A403" s="33" t="s">
        <v>17</v>
      </c>
      <c r="B403" s="34">
        <v>45107</v>
      </c>
      <c r="C403">
        <v>0</v>
      </c>
      <c r="D403" t="s">
        <v>62</v>
      </c>
    </row>
    <row r="404" spans="1:4" x14ac:dyDescent="0.3">
      <c r="A404" s="33" t="s">
        <v>17</v>
      </c>
      <c r="B404" s="34">
        <v>45138</v>
      </c>
      <c r="C404">
        <v>0</v>
      </c>
      <c r="D404" t="s">
        <v>62</v>
      </c>
    </row>
    <row r="405" spans="1:4" x14ac:dyDescent="0.3">
      <c r="A405" s="33" t="s">
        <v>17</v>
      </c>
      <c r="B405" s="34">
        <v>45169</v>
      </c>
      <c r="C405">
        <v>0</v>
      </c>
      <c r="D405" t="s">
        <v>62</v>
      </c>
    </row>
    <row r="406" spans="1:4" x14ac:dyDescent="0.3">
      <c r="A406" s="33" t="s">
        <v>17</v>
      </c>
      <c r="B406" s="34">
        <v>45199</v>
      </c>
      <c r="C406">
        <v>0</v>
      </c>
      <c r="D406" t="s">
        <v>62</v>
      </c>
    </row>
    <row r="407" spans="1:4" x14ac:dyDescent="0.3">
      <c r="A407" s="33" t="s">
        <v>17</v>
      </c>
      <c r="B407" s="34">
        <v>45230</v>
      </c>
      <c r="C407">
        <v>0</v>
      </c>
      <c r="D407" t="s">
        <v>62</v>
      </c>
    </row>
    <row r="408" spans="1:4" x14ac:dyDescent="0.3">
      <c r="A408" s="33" t="s">
        <v>17</v>
      </c>
      <c r="B408" s="34">
        <v>45260</v>
      </c>
      <c r="C408">
        <v>0</v>
      </c>
      <c r="D408" t="s">
        <v>62</v>
      </c>
    </row>
    <row r="409" spans="1:4" x14ac:dyDescent="0.3">
      <c r="A409" s="33" t="s">
        <v>17</v>
      </c>
      <c r="B409" s="34">
        <v>45291</v>
      </c>
      <c r="C409">
        <v>0</v>
      </c>
      <c r="D409" t="s">
        <v>62</v>
      </c>
    </row>
    <row r="410" spans="1:4" x14ac:dyDescent="0.3">
      <c r="A410" s="33" t="s">
        <v>17</v>
      </c>
      <c r="B410" s="34">
        <v>45322</v>
      </c>
      <c r="C410">
        <v>0</v>
      </c>
      <c r="D410" t="s">
        <v>62</v>
      </c>
    </row>
    <row r="411" spans="1:4" x14ac:dyDescent="0.3">
      <c r="A411" s="33" t="s">
        <v>17</v>
      </c>
      <c r="B411" s="34">
        <v>45351</v>
      </c>
      <c r="C411">
        <v>0</v>
      </c>
      <c r="D411" t="s">
        <v>62</v>
      </c>
    </row>
    <row r="412" spans="1:4" x14ac:dyDescent="0.3">
      <c r="A412" s="33" t="s">
        <v>17</v>
      </c>
      <c r="B412" s="34">
        <v>45382</v>
      </c>
      <c r="C412">
        <v>0</v>
      </c>
      <c r="D412" t="s">
        <v>62</v>
      </c>
    </row>
    <row r="413" spans="1:4" x14ac:dyDescent="0.3">
      <c r="A413" s="33" t="s">
        <v>17</v>
      </c>
      <c r="B413" s="34">
        <v>45412</v>
      </c>
      <c r="C413">
        <v>0</v>
      </c>
      <c r="D413" t="s">
        <v>62</v>
      </c>
    </row>
    <row r="414" spans="1:4" x14ac:dyDescent="0.3">
      <c r="A414" s="33" t="s">
        <v>17</v>
      </c>
      <c r="B414" s="34">
        <v>45443</v>
      </c>
      <c r="C414">
        <v>0</v>
      </c>
      <c r="D414" t="s">
        <v>62</v>
      </c>
    </row>
    <row r="415" spans="1:4" x14ac:dyDescent="0.3">
      <c r="A415" s="33" t="s">
        <v>17</v>
      </c>
      <c r="B415" s="34">
        <v>45473</v>
      </c>
      <c r="C415">
        <v>0</v>
      </c>
      <c r="D415" t="s">
        <v>62</v>
      </c>
    </row>
    <row r="416" spans="1:4" x14ac:dyDescent="0.3">
      <c r="A416" s="33" t="s">
        <v>17</v>
      </c>
      <c r="B416" s="34">
        <v>45504</v>
      </c>
      <c r="C416">
        <v>0</v>
      </c>
      <c r="D416" t="s">
        <v>62</v>
      </c>
    </row>
    <row r="417" spans="1:4" x14ac:dyDescent="0.3">
      <c r="A417" s="33" t="s">
        <v>17</v>
      </c>
      <c r="B417" s="34">
        <v>45535</v>
      </c>
      <c r="C417">
        <v>0</v>
      </c>
      <c r="D417" t="s">
        <v>62</v>
      </c>
    </row>
    <row r="418" spans="1:4" x14ac:dyDescent="0.3">
      <c r="A418" s="33" t="s">
        <v>17</v>
      </c>
      <c r="B418" s="34">
        <v>45565</v>
      </c>
      <c r="C418">
        <v>0</v>
      </c>
      <c r="D418" t="s">
        <v>62</v>
      </c>
    </row>
    <row r="419" spans="1:4" x14ac:dyDescent="0.3">
      <c r="A419" s="33" t="s">
        <v>17</v>
      </c>
      <c r="B419" s="34">
        <v>45596</v>
      </c>
      <c r="C419">
        <v>0</v>
      </c>
      <c r="D419" t="s">
        <v>62</v>
      </c>
    </row>
    <row r="420" spans="1:4" x14ac:dyDescent="0.3">
      <c r="A420" s="33" t="s">
        <v>17</v>
      </c>
      <c r="B420" s="34">
        <v>45626</v>
      </c>
      <c r="C420">
        <v>0</v>
      </c>
      <c r="D420" t="s">
        <v>62</v>
      </c>
    </row>
    <row r="421" spans="1:4" x14ac:dyDescent="0.3">
      <c r="A421" s="33" t="s">
        <v>17</v>
      </c>
      <c r="B421" s="34">
        <v>45657</v>
      </c>
      <c r="C421">
        <v>0</v>
      </c>
      <c r="D421" t="s">
        <v>62</v>
      </c>
    </row>
    <row r="422" spans="1:4" x14ac:dyDescent="0.3">
      <c r="A422" s="33" t="s">
        <v>17</v>
      </c>
      <c r="B422" s="34">
        <v>45688</v>
      </c>
      <c r="C422">
        <v>0</v>
      </c>
      <c r="D422" t="s">
        <v>62</v>
      </c>
    </row>
    <row r="423" spans="1:4" x14ac:dyDescent="0.3">
      <c r="A423" s="33" t="s">
        <v>17</v>
      </c>
      <c r="B423" s="34">
        <v>45716</v>
      </c>
      <c r="C423">
        <v>0</v>
      </c>
      <c r="D423" t="s">
        <v>62</v>
      </c>
    </row>
    <row r="424" spans="1:4" x14ac:dyDescent="0.3">
      <c r="A424" s="33" t="s">
        <v>17</v>
      </c>
      <c r="B424" s="34">
        <v>45747</v>
      </c>
      <c r="C424">
        <v>0</v>
      </c>
      <c r="D424" t="s">
        <v>62</v>
      </c>
    </row>
    <row r="425" spans="1:4" x14ac:dyDescent="0.3">
      <c r="A425" s="33" t="s">
        <v>17</v>
      </c>
      <c r="B425" s="34">
        <v>45777</v>
      </c>
      <c r="C425">
        <v>0</v>
      </c>
      <c r="D425" t="s">
        <v>62</v>
      </c>
    </row>
    <row r="426" spans="1:4" x14ac:dyDescent="0.3">
      <c r="A426" s="33" t="s">
        <v>17</v>
      </c>
      <c r="B426" s="34">
        <v>45808</v>
      </c>
      <c r="C426">
        <v>0</v>
      </c>
      <c r="D426" t="s">
        <v>62</v>
      </c>
    </row>
    <row r="427" spans="1:4" x14ac:dyDescent="0.3">
      <c r="A427" s="33" t="s">
        <v>17</v>
      </c>
      <c r="B427" s="34">
        <v>45838</v>
      </c>
      <c r="C427">
        <v>0</v>
      </c>
      <c r="D427" t="s">
        <v>62</v>
      </c>
    </row>
    <row r="428" spans="1:4" x14ac:dyDescent="0.3">
      <c r="A428" s="33" t="s">
        <v>17</v>
      </c>
      <c r="B428" s="34">
        <v>45869</v>
      </c>
      <c r="C428">
        <v>0</v>
      </c>
      <c r="D428" t="s">
        <v>62</v>
      </c>
    </row>
    <row r="429" spans="1:4" x14ac:dyDescent="0.3">
      <c r="A429" s="33" t="s">
        <v>17</v>
      </c>
      <c r="B429" s="34">
        <v>45900</v>
      </c>
      <c r="C429">
        <v>0</v>
      </c>
      <c r="D429" t="s">
        <v>62</v>
      </c>
    </row>
    <row r="430" spans="1:4" x14ac:dyDescent="0.3">
      <c r="A430" s="33" t="s">
        <v>17</v>
      </c>
      <c r="B430" s="34">
        <v>45930</v>
      </c>
      <c r="C430">
        <v>0</v>
      </c>
      <c r="D430" t="s">
        <v>62</v>
      </c>
    </row>
    <row r="431" spans="1:4" x14ac:dyDescent="0.3">
      <c r="A431" s="33" t="s">
        <v>17</v>
      </c>
      <c r="B431" s="34">
        <v>45961</v>
      </c>
      <c r="C431">
        <v>0</v>
      </c>
      <c r="D431" t="s">
        <v>62</v>
      </c>
    </row>
    <row r="432" spans="1:4" x14ac:dyDescent="0.3">
      <c r="A432" s="33" t="s">
        <v>17</v>
      </c>
      <c r="B432" s="34">
        <v>45991</v>
      </c>
      <c r="C432">
        <v>0</v>
      </c>
      <c r="D432" t="s">
        <v>62</v>
      </c>
    </row>
    <row r="433" spans="1:4" x14ac:dyDescent="0.3">
      <c r="A433" s="33" t="s">
        <v>17</v>
      </c>
      <c r="B433" s="34">
        <v>46022</v>
      </c>
      <c r="C433">
        <v>0</v>
      </c>
      <c r="D433" t="s">
        <v>62</v>
      </c>
    </row>
    <row r="434" spans="1:4" x14ac:dyDescent="0.3">
      <c r="A434" s="33" t="s">
        <v>18</v>
      </c>
      <c r="B434" s="34">
        <v>44957</v>
      </c>
      <c r="C434">
        <v>800</v>
      </c>
      <c r="D434" t="s">
        <v>62</v>
      </c>
    </row>
    <row r="435" spans="1:4" x14ac:dyDescent="0.3">
      <c r="A435" s="33" t="s">
        <v>18</v>
      </c>
      <c r="B435" s="34">
        <v>44985</v>
      </c>
      <c r="C435">
        <v>816</v>
      </c>
      <c r="D435" t="s">
        <v>62</v>
      </c>
    </row>
    <row r="436" spans="1:4" x14ac:dyDescent="0.3">
      <c r="A436" s="33" t="s">
        <v>18</v>
      </c>
      <c r="B436" s="34">
        <v>45016</v>
      </c>
      <c r="C436">
        <v>832.32</v>
      </c>
      <c r="D436" t="s">
        <v>62</v>
      </c>
    </row>
    <row r="437" spans="1:4" x14ac:dyDescent="0.3">
      <c r="A437" s="33" t="s">
        <v>18</v>
      </c>
      <c r="B437" s="34">
        <v>45046</v>
      </c>
      <c r="C437">
        <v>848.96640000000002</v>
      </c>
      <c r="D437" t="s">
        <v>62</v>
      </c>
    </row>
    <row r="438" spans="1:4" x14ac:dyDescent="0.3">
      <c r="A438" s="33" t="s">
        <v>18</v>
      </c>
      <c r="B438" s="34">
        <v>45077</v>
      </c>
      <c r="C438">
        <v>865.94572800000003</v>
      </c>
      <c r="D438" t="s">
        <v>62</v>
      </c>
    </row>
    <row r="439" spans="1:4" x14ac:dyDescent="0.3">
      <c r="A439" s="33" t="s">
        <v>18</v>
      </c>
      <c r="B439" s="34">
        <v>45107</v>
      </c>
      <c r="C439">
        <v>883.26464256000008</v>
      </c>
      <c r="D439" t="s">
        <v>62</v>
      </c>
    </row>
    <row r="440" spans="1:4" x14ac:dyDescent="0.3">
      <c r="A440" s="33" t="s">
        <v>18</v>
      </c>
      <c r="B440" s="34">
        <v>45138</v>
      </c>
      <c r="C440">
        <v>900.92993541120006</v>
      </c>
      <c r="D440" t="s">
        <v>62</v>
      </c>
    </row>
    <row r="441" spans="1:4" x14ac:dyDescent="0.3">
      <c r="A441" s="33" t="s">
        <v>18</v>
      </c>
      <c r="B441" s="34">
        <v>45169</v>
      </c>
      <c r="C441">
        <v>918.94853411942404</v>
      </c>
      <c r="D441" t="s">
        <v>62</v>
      </c>
    </row>
    <row r="442" spans="1:4" x14ac:dyDescent="0.3">
      <c r="A442" s="33" t="s">
        <v>18</v>
      </c>
      <c r="B442" s="34">
        <v>45199</v>
      </c>
      <c r="C442">
        <v>937.32750480181255</v>
      </c>
      <c r="D442" t="s">
        <v>62</v>
      </c>
    </row>
    <row r="443" spans="1:4" x14ac:dyDescent="0.3">
      <c r="A443" s="33" t="s">
        <v>18</v>
      </c>
      <c r="B443" s="34">
        <v>45230</v>
      </c>
      <c r="C443">
        <v>956.07405489784878</v>
      </c>
      <c r="D443" t="s">
        <v>62</v>
      </c>
    </row>
    <row r="444" spans="1:4" x14ac:dyDescent="0.3">
      <c r="A444" s="33" t="s">
        <v>18</v>
      </c>
      <c r="B444" s="34">
        <v>45260</v>
      </c>
      <c r="C444">
        <v>975.19553599580581</v>
      </c>
      <c r="D444" t="s">
        <v>62</v>
      </c>
    </row>
    <row r="445" spans="1:4" x14ac:dyDescent="0.3">
      <c r="A445" s="33" t="s">
        <v>18</v>
      </c>
      <c r="B445" s="34">
        <v>45291</v>
      </c>
      <c r="C445">
        <v>994.69944671572193</v>
      </c>
      <c r="D445" t="s">
        <v>62</v>
      </c>
    </row>
    <row r="446" spans="1:4" x14ac:dyDescent="0.3">
      <c r="A446" s="33" t="s">
        <v>18</v>
      </c>
      <c r="B446" s="34">
        <v>45322</v>
      </c>
      <c r="C446">
        <v>1014.5934356500364</v>
      </c>
      <c r="D446" t="s">
        <v>62</v>
      </c>
    </row>
    <row r="447" spans="1:4" x14ac:dyDescent="0.3">
      <c r="A447" s="33" t="s">
        <v>18</v>
      </c>
      <c r="B447" s="34">
        <v>45351</v>
      </c>
      <c r="C447">
        <v>1034.8853043630372</v>
      </c>
      <c r="D447" t="s">
        <v>62</v>
      </c>
    </row>
    <row r="448" spans="1:4" x14ac:dyDescent="0.3">
      <c r="A448" s="33" t="s">
        <v>18</v>
      </c>
      <c r="B448" s="34">
        <v>45382</v>
      </c>
      <c r="C448">
        <v>1055.5830104502979</v>
      </c>
      <c r="D448" t="s">
        <v>62</v>
      </c>
    </row>
    <row r="449" spans="1:4" x14ac:dyDescent="0.3">
      <c r="A449" s="33" t="s">
        <v>18</v>
      </c>
      <c r="B449" s="34">
        <v>45412</v>
      </c>
      <c r="C449">
        <v>1076.6946706593039</v>
      </c>
      <c r="D449" t="s">
        <v>62</v>
      </c>
    </row>
    <row r="450" spans="1:4" x14ac:dyDescent="0.3">
      <c r="A450" s="33" t="s">
        <v>18</v>
      </c>
      <c r="B450" s="34">
        <v>45443</v>
      </c>
      <c r="C450">
        <v>1098.2285640724901</v>
      </c>
      <c r="D450" t="s">
        <v>62</v>
      </c>
    </row>
    <row r="451" spans="1:4" x14ac:dyDescent="0.3">
      <c r="A451" s="33" t="s">
        <v>18</v>
      </c>
      <c r="B451" s="34">
        <v>45473</v>
      </c>
      <c r="C451">
        <v>1120.1931353539401</v>
      </c>
      <c r="D451" t="s">
        <v>62</v>
      </c>
    </row>
    <row r="452" spans="1:4" x14ac:dyDescent="0.3">
      <c r="A452" s="33" t="s">
        <v>18</v>
      </c>
      <c r="B452" s="34">
        <v>45504</v>
      </c>
      <c r="C452">
        <v>1142.5969980610189</v>
      </c>
      <c r="D452" t="s">
        <v>62</v>
      </c>
    </row>
    <row r="453" spans="1:4" x14ac:dyDescent="0.3">
      <c r="A453" s="33" t="s">
        <v>18</v>
      </c>
      <c r="B453" s="34">
        <v>45535</v>
      </c>
      <c r="C453">
        <v>1165.4489380222392</v>
      </c>
      <c r="D453" t="s">
        <v>62</v>
      </c>
    </row>
    <row r="454" spans="1:4" x14ac:dyDescent="0.3">
      <c r="A454" s="33" t="s">
        <v>18</v>
      </c>
      <c r="B454" s="34">
        <v>45565</v>
      </c>
      <c r="C454">
        <v>1188.7579167826841</v>
      </c>
      <c r="D454" t="s">
        <v>62</v>
      </c>
    </row>
    <row r="455" spans="1:4" x14ac:dyDescent="0.3">
      <c r="A455" s="33" t="s">
        <v>18</v>
      </c>
      <c r="B455" s="34">
        <v>45596</v>
      </c>
      <c r="C455">
        <v>1212.5330751183378</v>
      </c>
      <c r="D455" t="s">
        <v>62</v>
      </c>
    </row>
    <row r="456" spans="1:4" x14ac:dyDescent="0.3">
      <c r="A456" s="33" t="s">
        <v>18</v>
      </c>
      <c r="B456" s="34">
        <v>45626</v>
      </c>
      <c r="C456">
        <v>1236.7837366207045</v>
      </c>
      <c r="D456" t="s">
        <v>62</v>
      </c>
    </row>
    <row r="457" spans="1:4" x14ac:dyDescent="0.3">
      <c r="A457" s="33" t="s">
        <v>18</v>
      </c>
      <c r="B457" s="34">
        <v>45657</v>
      </c>
      <c r="C457">
        <v>1261.5194113531186</v>
      </c>
      <c r="D457" t="s">
        <v>62</v>
      </c>
    </row>
    <row r="458" spans="1:4" x14ac:dyDescent="0.3">
      <c r="A458" s="33" t="s">
        <v>18</v>
      </c>
      <c r="B458" s="34">
        <v>45688</v>
      </c>
      <c r="C458">
        <v>1286.7497995801809</v>
      </c>
      <c r="D458" t="s">
        <v>62</v>
      </c>
    </row>
    <row r="459" spans="1:4" x14ac:dyDescent="0.3">
      <c r="A459" s="33" t="s">
        <v>18</v>
      </c>
      <c r="B459" s="34">
        <v>45716</v>
      </c>
      <c r="C459">
        <v>1312.4847955717846</v>
      </c>
      <c r="D459" t="s">
        <v>62</v>
      </c>
    </row>
    <row r="460" spans="1:4" x14ac:dyDescent="0.3">
      <c r="A460" s="33" t="s">
        <v>18</v>
      </c>
      <c r="B460" s="34">
        <v>45747</v>
      </c>
      <c r="C460">
        <v>1338.7344914832204</v>
      </c>
      <c r="D460" t="s">
        <v>62</v>
      </c>
    </row>
    <row r="461" spans="1:4" x14ac:dyDescent="0.3">
      <c r="A461" s="33" t="s">
        <v>18</v>
      </c>
      <c r="B461" s="34">
        <v>45777</v>
      </c>
      <c r="C461">
        <v>1365.5091813128847</v>
      </c>
      <c r="D461" t="s">
        <v>62</v>
      </c>
    </row>
    <row r="462" spans="1:4" x14ac:dyDescent="0.3">
      <c r="A462" s="33" t="s">
        <v>18</v>
      </c>
      <c r="B462" s="34">
        <v>45808</v>
      </c>
      <c r="C462">
        <v>1392.8193649391424</v>
      </c>
      <c r="D462" t="s">
        <v>62</v>
      </c>
    </row>
    <row r="463" spans="1:4" x14ac:dyDescent="0.3">
      <c r="A463" s="33" t="s">
        <v>18</v>
      </c>
      <c r="B463" s="34">
        <v>45838</v>
      </c>
      <c r="C463">
        <v>1420.6757522379253</v>
      </c>
      <c r="D463" t="s">
        <v>62</v>
      </c>
    </row>
    <row r="464" spans="1:4" x14ac:dyDescent="0.3">
      <c r="A464" s="33" t="s">
        <v>18</v>
      </c>
      <c r="B464" s="34">
        <v>45869</v>
      </c>
      <c r="C464">
        <v>1449.0892672826837</v>
      </c>
      <c r="D464" t="s">
        <v>62</v>
      </c>
    </row>
    <row r="465" spans="1:4" x14ac:dyDescent="0.3">
      <c r="A465" s="33" t="s">
        <v>18</v>
      </c>
      <c r="B465" s="34">
        <v>45900</v>
      </c>
      <c r="C465">
        <v>1478.0710526283374</v>
      </c>
      <c r="D465" t="s">
        <v>62</v>
      </c>
    </row>
    <row r="466" spans="1:4" x14ac:dyDescent="0.3">
      <c r="A466" s="33" t="s">
        <v>18</v>
      </c>
      <c r="B466" s="34">
        <v>45930</v>
      </c>
      <c r="C466">
        <v>1507.6324736809042</v>
      </c>
      <c r="D466" t="s">
        <v>62</v>
      </c>
    </row>
    <row r="467" spans="1:4" x14ac:dyDescent="0.3">
      <c r="A467" s="33" t="s">
        <v>18</v>
      </c>
      <c r="B467" s="34">
        <v>45961</v>
      </c>
      <c r="C467">
        <v>1537.7851231545224</v>
      </c>
      <c r="D467" t="s">
        <v>62</v>
      </c>
    </row>
    <row r="468" spans="1:4" x14ac:dyDescent="0.3">
      <c r="A468" s="33" t="s">
        <v>18</v>
      </c>
      <c r="B468" s="34">
        <v>45991</v>
      </c>
      <c r="C468">
        <v>1568.5408256176129</v>
      </c>
      <c r="D468" t="s">
        <v>62</v>
      </c>
    </row>
    <row r="469" spans="1:4" x14ac:dyDescent="0.3">
      <c r="A469" s="33" t="s">
        <v>18</v>
      </c>
      <c r="B469" s="34">
        <v>46022</v>
      </c>
      <c r="C469">
        <v>1599.9116421299652</v>
      </c>
      <c r="D469" t="s">
        <v>62</v>
      </c>
    </row>
    <row r="470" spans="1:4" x14ac:dyDescent="0.3">
      <c r="A470" s="33" t="s">
        <v>19</v>
      </c>
      <c r="B470" s="34">
        <v>44957</v>
      </c>
      <c r="C470">
        <v>3500</v>
      </c>
      <c r="D470" t="s">
        <v>62</v>
      </c>
    </row>
    <row r="471" spans="1:4" x14ac:dyDescent="0.3">
      <c r="A471" s="33" t="s">
        <v>19</v>
      </c>
      <c r="B471" s="34">
        <v>44985</v>
      </c>
      <c r="C471">
        <v>2450</v>
      </c>
      <c r="D471" t="s">
        <v>62</v>
      </c>
    </row>
    <row r="472" spans="1:4" x14ac:dyDescent="0.3">
      <c r="A472" s="33" t="s">
        <v>19</v>
      </c>
      <c r="B472" s="34">
        <v>45016</v>
      </c>
      <c r="C472">
        <v>2548</v>
      </c>
      <c r="D472" t="s">
        <v>62</v>
      </c>
    </row>
    <row r="473" spans="1:4" x14ac:dyDescent="0.3">
      <c r="A473" s="33" t="s">
        <v>19</v>
      </c>
      <c r="B473" s="34">
        <v>45046</v>
      </c>
      <c r="C473">
        <v>2649.92</v>
      </c>
      <c r="D473" t="s">
        <v>62</v>
      </c>
    </row>
    <row r="474" spans="1:4" x14ac:dyDescent="0.3">
      <c r="A474" s="33" t="s">
        <v>19</v>
      </c>
      <c r="B474" s="34">
        <v>45077</v>
      </c>
      <c r="C474">
        <v>2755.9168</v>
      </c>
      <c r="D474" t="s">
        <v>62</v>
      </c>
    </row>
    <row r="475" spans="1:4" x14ac:dyDescent="0.3">
      <c r="A475" s="33" t="s">
        <v>19</v>
      </c>
      <c r="B475" s="34">
        <v>45107</v>
      </c>
      <c r="C475">
        <v>2866.153472</v>
      </c>
      <c r="D475" t="s">
        <v>62</v>
      </c>
    </row>
    <row r="476" spans="1:4" x14ac:dyDescent="0.3">
      <c r="A476" s="33" t="s">
        <v>19</v>
      </c>
      <c r="B476" s="34">
        <v>45138</v>
      </c>
      <c r="C476">
        <v>2006.3074303999999</v>
      </c>
      <c r="D476" t="s">
        <v>62</v>
      </c>
    </row>
    <row r="477" spans="1:4" x14ac:dyDescent="0.3">
      <c r="A477" s="33" t="s">
        <v>19</v>
      </c>
      <c r="B477" s="34">
        <v>45169</v>
      </c>
      <c r="C477">
        <v>2086.5597276160001</v>
      </c>
      <c r="D477" t="s">
        <v>62</v>
      </c>
    </row>
    <row r="478" spans="1:4" x14ac:dyDescent="0.3">
      <c r="A478" s="33" t="s">
        <v>19</v>
      </c>
      <c r="B478" s="34">
        <v>45199</v>
      </c>
      <c r="C478">
        <v>2170.02211672064</v>
      </c>
      <c r="D478" t="s">
        <v>62</v>
      </c>
    </row>
    <row r="479" spans="1:4" x14ac:dyDescent="0.3">
      <c r="A479" s="33" t="s">
        <v>19</v>
      </c>
      <c r="B479" s="34">
        <v>45230</v>
      </c>
      <c r="C479">
        <v>2256.8230013894658</v>
      </c>
      <c r="D479" t="s">
        <v>62</v>
      </c>
    </row>
    <row r="480" spans="1:4" x14ac:dyDescent="0.3">
      <c r="A480" s="33" t="s">
        <v>19</v>
      </c>
      <c r="B480" s="34">
        <v>45260</v>
      </c>
      <c r="C480">
        <v>2347.0959214450445</v>
      </c>
      <c r="D480" t="s">
        <v>62</v>
      </c>
    </row>
    <row r="481" spans="1:4" x14ac:dyDescent="0.3">
      <c r="A481" s="33" t="s">
        <v>19</v>
      </c>
      <c r="B481" s="34">
        <v>45291</v>
      </c>
      <c r="C481">
        <v>2440.9797583028462</v>
      </c>
      <c r="D481" t="s">
        <v>62</v>
      </c>
    </row>
    <row r="482" spans="1:4" x14ac:dyDescent="0.3">
      <c r="A482" s="33" t="s">
        <v>19</v>
      </c>
      <c r="B482" s="34">
        <v>45322</v>
      </c>
      <c r="C482">
        <v>2538.6189486349604</v>
      </c>
      <c r="D482" t="s">
        <v>62</v>
      </c>
    </row>
    <row r="483" spans="1:4" x14ac:dyDescent="0.3">
      <c r="A483" s="33" t="s">
        <v>19</v>
      </c>
      <c r="B483" s="34">
        <v>45351</v>
      </c>
      <c r="C483">
        <v>1777.0332640444722</v>
      </c>
      <c r="D483" t="s">
        <v>62</v>
      </c>
    </row>
    <row r="484" spans="1:4" x14ac:dyDescent="0.3">
      <c r="A484" s="33" t="s">
        <v>19</v>
      </c>
      <c r="B484" s="34">
        <v>45382</v>
      </c>
      <c r="C484">
        <v>1243.9232848311303</v>
      </c>
      <c r="D484" t="s">
        <v>62</v>
      </c>
    </row>
    <row r="485" spans="1:4" x14ac:dyDescent="0.3">
      <c r="A485" s="33" t="s">
        <v>19</v>
      </c>
      <c r="B485" s="34">
        <v>45412</v>
      </c>
      <c r="C485">
        <v>1293.6802162243755</v>
      </c>
      <c r="D485" t="s">
        <v>62</v>
      </c>
    </row>
    <row r="486" spans="1:4" x14ac:dyDescent="0.3">
      <c r="A486" s="33" t="s">
        <v>19</v>
      </c>
      <c r="B486" s="34">
        <v>45443</v>
      </c>
      <c r="C486">
        <v>1345.4274248733507</v>
      </c>
      <c r="D486" t="s">
        <v>62</v>
      </c>
    </row>
    <row r="487" spans="1:4" x14ac:dyDescent="0.3">
      <c r="A487" s="33" t="s">
        <v>19</v>
      </c>
      <c r="B487" s="34">
        <v>45473</v>
      </c>
      <c r="C487">
        <v>1399.2445218682847</v>
      </c>
      <c r="D487" t="s">
        <v>62</v>
      </c>
    </row>
    <row r="488" spans="1:4" x14ac:dyDescent="0.3">
      <c r="A488" s="33" t="s">
        <v>19</v>
      </c>
      <c r="B488" s="34">
        <v>45504</v>
      </c>
      <c r="C488">
        <v>1455.2143027430161</v>
      </c>
      <c r="D488" t="s">
        <v>62</v>
      </c>
    </row>
    <row r="489" spans="1:4" x14ac:dyDescent="0.3">
      <c r="A489" s="33" t="s">
        <v>19</v>
      </c>
      <c r="B489" s="34">
        <v>45535</v>
      </c>
      <c r="C489">
        <v>1513.4228748527369</v>
      </c>
      <c r="D489" t="s">
        <v>62</v>
      </c>
    </row>
    <row r="490" spans="1:4" x14ac:dyDescent="0.3">
      <c r="A490" s="33" t="s">
        <v>19</v>
      </c>
      <c r="B490" s="34">
        <v>45565</v>
      </c>
      <c r="C490">
        <v>1059.3960123969157</v>
      </c>
      <c r="D490" t="s">
        <v>62</v>
      </c>
    </row>
    <row r="491" spans="1:4" x14ac:dyDescent="0.3">
      <c r="A491" s="33" t="s">
        <v>19</v>
      </c>
      <c r="B491" s="34">
        <v>45596</v>
      </c>
      <c r="C491">
        <v>1101.7718528927924</v>
      </c>
      <c r="D491" t="s">
        <v>62</v>
      </c>
    </row>
    <row r="492" spans="1:4" x14ac:dyDescent="0.3">
      <c r="A492" s="33" t="s">
        <v>19</v>
      </c>
      <c r="B492" s="34">
        <v>45626</v>
      </c>
      <c r="C492">
        <v>1145.8427270085042</v>
      </c>
      <c r="D492" t="s">
        <v>62</v>
      </c>
    </row>
    <row r="493" spans="1:4" x14ac:dyDescent="0.3">
      <c r="A493" s="33" t="s">
        <v>19</v>
      </c>
      <c r="B493" s="34">
        <v>45657</v>
      </c>
      <c r="C493">
        <v>1191.6764360888444</v>
      </c>
      <c r="D493" t="s">
        <v>62</v>
      </c>
    </row>
    <row r="494" spans="1:4" x14ac:dyDescent="0.3">
      <c r="A494" s="33" t="s">
        <v>19</v>
      </c>
      <c r="B494" s="34">
        <v>45688</v>
      </c>
      <c r="C494">
        <v>834.17350526219104</v>
      </c>
      <c r="D494" t="s">
        <v>62</v>
      </c>
    </row>
    <row r="495" spans="1:4" x14ac:dyDescent="0.3">
      <c r="A495" s="33" t="s">
        <v>19</v>
      </c>
      <c r="B495" s="34">
        <v>45716</v>
      </c>
      <c r="C495">
        <v>867.5404454726787</v>
      </c>
      <c r="D495" t="s">
        <v>62</v>
      </c>
    </row>
    <row r="496" spans="1:4" x14ac:dyDescent="0.3">
      <c r="A496" s="33" t="s">
        <v>19</v>
      </c>
      <c r="B496" s="34">
        <v>45747</v>
      </c>
      <c r="C496">
        <v>902.24206329158585</v>
      </c>
      <c r="D496" t="s">
        <v>62</v>
      </c>
    </row>
    <row r="497" spans="1:4" x14ac:dyDescent="0.3">
      <c r="A497" s="33" t="s">
        <v>19</v>
      </c>
      <c r="B497" s="34">
        <v>45777</v>
      </c>
      <c r="C497">
        <v>938.33174582324932</v>
      </c>
      <c r="D497" t="s">
        <v>62</v>
      </c>
    </row>
    <row r="498" spans="1:4" x14ac:dyDescent="0.3">
      <c r="A498" s="33" t="s">
        <v>19</v>
      </c>
      <c r="B498" s="34">
        <v>45808</v>
      </c>
      <c r="C498">
        <v>656.83222207627443</v>
      </c>
      <c r="D498" t="s">
        <v>62</v>
      </c>
    </row>
    <row r="499" spans="1:4" x14ac:dyDescent="0.3">
      <c r="A499" s="33" t="s">
        <v>19</v>
      </c>
      <c r="B499" s="34">
        <v>45838</v>
      </c>
      <c r="C499">
        <v>683.10551095932544</v>
      </c>
      <c r="D499" t="s">
        <v>62</v>
      </c>
    </row>
    <row r="500" spans="1:4" x14ac:dyDescent="0.3">
      <c r="A500" s="33" t="s">
        <v>19</v>
      </c>
      <c r="B500" s="34">
        <v>45869</v>
      </c>
      <c r="C500">
        <v>710.42973139769845</v>
      </c>
      <c r="D500" t="s">
        <v>62</v>
      </c>
    </row>
    <row r="501" spans="1:4" x14ac:dyDescent="0.3">
      <c r="A501" s="33" t="s">
        <v>19</v>
      </c>
      <c r="B501" s="34">
        <v>45900</v>
      </c>
      <c r="C501">
        <v>497.30081197838888</v>
      </c>
      <c r="D501" t="s">
        <v>62</v>
      </c>
    </row>
    <row r="502" spans="1:4" x14ac:dyDescent="0.3">
      <c r="A502" s="33" t="s">
        <v>19</v>
      </c>
      <c r="B502" s="34">
        <v>45930</v>
      </c>
      <c r="C502">
        <v>517.19284445752442</v>
      </c>
      <c r="D502" t="s">
        <v>62</v>
      </c>
    </row>
    <row r="503" spans="1:4" x14ac:dyDescent="0.3">
      <c r="A503" s="33" t="s">
        <v>19</v>
      </c>
      <c r="B503" s="34">
        <v>45961</v>
      </c>
      <c r="C503">
        <v>537.88055823582545</v>
      </c>
      <c r="D503" t="s">
        <v>62</v>
      </c>
    </row>
    <row r="504" spans="1:4" x14ac:dyDescent="0.3">
      <c r="A504" s="33" t="s">
        <v>19</v>
      </c>
      <c r="B504" s="34">
        <v>45991</v>
      </c>
      <c r="C504">
        <v>559.39578056525852</v>
      </c>
      <c r="D504" t="s">
        <v>62</v>
      </c>
    </row>
    <row r="505" spans="1:4" x14ac:dyDescent="0.3">
      <c r="A505" s="33" t="s">
        <v>19</v>
      </c>
      <c r="B505" s="34">
        <v>46022</v>
      </c>
      <c r="C505">
        <v>391.57704639568095</v>
      </c>
      <c r="D505" t="s">
        <v>62</v>
      </c>
    </row>
    <row r="506" spans="1:4" x14ac:dyDescent="0.3">
      <c r="A506" s="33" t="s">
        <v>20</v>
      </c>
      <c r="B506" s="34">
        <v>44957</v>
      </c>
      <c r="C506">
        <v>350</v>
      </c>
      <c r="D506" t="s">
        <v>62</v>
      </c>
    </row>
    <row r="507" spans="1:4" x14ac:dyDescent="0.3">
      <c r="A507" s="33" t="s">
        <v>20</v>
      </c>
      <c r="B507" s="34">
        <v>44985</v>
      </c>
      <c r="C507">
        <v>364</v>
      </c>
      <c r="D507" t="s">
        <v>62</v>
      </c>
    </row>
    <row r="508" spans="1:4" x14ac:dyDescent="0.3">
      <c r="A508" s="33" t="s">
        <v>20</v>
      </c>
      <c r="B508" s="34">
        <v>45016</v>
      </c>
      <c r="C508">
        <v>378.56</v>
      </c>
      <c r="D508" t="s">
        <v>62</v>
      </c>
    </row>
    <row r="509" spans="1:4" x14ac:dyDescent="0.3">
      <c r="A509" s="33" t="s">
        <v>20</v>
      </c>
      <c r="B509" s="34">
        <v>45046</v>
      </c>
      <c r="C509">
        <v>393.70240000000001</v>
      </c>
      <c r="D509" t="s">
        <v>62</v>
      </c>
    </row>
    <row r="510" spans="1:4" x14ac:dyDescent="0.3">
      <c r="A510" s="33" t="s">
        <v>20</v>
      </c>
      <c r="B510" s="34">
        <v>45077</v>
      </c>
      <c r="C510">
        <v>409.45049600000004</v>
      </c>
      <c r="D510" t="s">
        <v>62</v>
      </c>
    </row>
    <row r="511" spans="1:4" x14ac:dyDescent="0.3">
      <c r="A511" s="33" t="s">
        <v>20</v>
      </c>
      <c r="B511" s="34">
        <v>45107</v>
      </c>
      <c r="C511">
        <v>425.82851584000008</v>
      </c>
      <c r="D511" t="s">
        <v>62</v>
      </c>
    </row>
    <row r="512" spans="1:4" x14ac:dyDescent="0.3">
      <c r="A512" s="33" t="s">
        <v>20</v>
      </c>
      <c r="B512" s="34">
        <v>45138</v>
      </c>
      <c r="C512">
        <v>442.86165647360008</v>
      </c>
      <c r="D512" t="s">
        <v>62</v>
      </c>
    </row>
    <row r="513" spans="1:4" x14ac:dyDescent="0.3">
      <c r="A513" s="33" t="s">
        <v>20</v>
      </c>
      <c r="B513" s="34">
        <v>45169</v>
      </c>
      <c r="C513">
        <v>460.57612273254409</v>
      </c>
      <c r="D513" t="s">
        <v>62</v>
      </c>
    </row>
    <row r="514" spans="1:4" x14ac:dyDescent="0.3">
      <c r="A514" s="33" t="s">
        <v>20</v>
      </c>
      <c r="B514" s="34">
        <v>45199</v>
      </c>
      <c r="C514">
        <v>478.99916764184587</v>
      </c>
      <c r="D514" t="s">
        <v>62</v>
      </c>
    </row>
    <row r="515" spans="1:4" x14ac:dyDescent="0.3">
      <c r="A515" s="33" t="s">
        <v>20</v>
      </c>
      <c r="B515" s="34">
        <v>45230</v>
      </c>
      <c r="C515">
        <v>498.15913434751974</v>
      </c>
      <c r="D515" t="s">
        <v>62</v>
      </c>
    </row>
    <row r="516" spans="1:4" x14ac:dyDescent="0.3">
      <c r="A516" s="33" t="s">
        <v>20</v>
      </c>
      <c r="B516" s="34">
        <v>45260</v>
      </c>
      <c r="C516">
        <v>518.08549972142055</v>
      </c>
      <c r="D516" t="s">
        <v>62</v>
      </c>
    </row>
    <row r="517" spans="1:4" x14ac:dyDescent="0.3">
      <c r="A517" s="33" t="s">
        <v>20</v>
      </c>
      <c r="B517" s="34">
        <v>45291</v>
      </c>
      <c r="C517">
        <v>538.80891971027734</v>
      </c>
      <c r="D517" t="s">
        <v>62</v>
      </c>
    </row>
    <row r="518" spans="1:4" x14ac:dyDescent="0.3">
      <c r="A518" s="33" t="s">
        <v>20</v>
      </c>
      <c r="B518" s="34">
        <v>45322</v>
      </c>
      <c r="C518">
        <v>560.36127649868843</v>
      </c>
      <c r="D518" t="s">
        <v>62</v>
      </c>
    </row>
    <row r="519" spans="1:4" x14ac:dyDescent="0.3">
      <c r="A519" s="33" t="s">
        <v>20</v>
      </c>
      <c r="B519" s="34">
        <v>45351</v>
      </c>
      <c r="C519">
        <v>582.77572755863594</v>
      </c>
      <c r="D519" t="s">
        <v>62</v>
      </c>
    </row>
    <row r="520" spans="1:4" x14ac:dyDescent="0.3">
      <c r="A520" s="33" t="s">
        <v>20</v>
      </c>
      <c r="B520" s="34">
        <v>45382</v>
      </c>
      <c r="C520">
        <v>606.08675666098145</v>
      </c>
      <c r="D520" t="s">
        <v>62</v>
      </c>
    </row>
    <row r="521" spans="1:4" x14ac:dyDescent="0.3">
      <c r="A521" s="33" t="s">
        <v>20</v>
      </c>
      <c r="B521" s="34">
        <v>45412</v>
      </c>
      <c r="C521">
        <v>630.33022692742077</v>
      </c>
      <c r="D521" t="s">
        <v>62</v>
      </c>
    </row>
    <row r="522" spans="1:4" x14ac:dyDescent="0.3">
      <c r="A522" s="33" t="s">
        <v>20</v>
      </c>
      <c r="B522" s="34">
        <v>45443</v>
      </c>
      <c r="C522">
        <v>655.54343600451762</v>
      </c>
      <c r="D522" t="s">
        <v>62</v>
      </c>
    </row>
    <row r="523" spans="1:4" x14ac:dyDescent="0.3">
      <c r="A523" s="33" t="s">
        <v>20</v>
      </c>
      <c r="B523" s="34">
        <v>45473</v>
      </c>
      <c r="C523">
        <v>681.76517344469835</v>
      </c>
      <c r="D523" t="s">
        <v>62</v>
      </c>
    </row>
    <row r="524" spans="1:4" x14ac:dyDescent="0.3">
      <c r="A524" s="33" t="s">
        <v>20</v>
      </c>
      <c r="B524" s="34">
        <v>45504</v>
      </c>
      <c r="C524">
        <v>709.03578038248634</v>
      </c>
      <c r="D524" t="s">
        <v>62</v>
      </c>
    </row>
    <row r="525" spans="1:4" x14ac:dyDescent="0.3">
      <c r="A525" s="33" t="s">
        <v>20</v>
      </c>
      <c r="B525" s="34">
        <v>45535</v>
      </c>
      <c r="C525">
        <v>737.39721159778583</v>
      </c>
      <c r="D525" t="s">
        <v>62</v>
      </c>
    </row>
    <row r="526" spans="1:4" x14ac:dyDescent="0.3">
      <c r="A526" s="33" t="s">
        <v>20</v>
      </c>
      <c r="B526" s="34">
        <v>45565</v>
      </c>
      <c r="C526">
        <v>766.89310006169728</v>
      </c>
      <c r="D526" t="s">
        <v>62</v>
      </c>
    </row>
    <row r="527" spans="1:4" x14ac:dyDescent="0.3">
      <c r="A527" s="33" t="s">
        <v>20</v>
      </c>
      <c r="B527" s="34">
        <v>45596</v>
      </c>
      <c r="C527">
        <v>797.56882406416526</v>
      </c>
      <c r="D527" t="s">
        <v>62</v>
      </c>
    </row>
    <row r="528" spans="1:4" x14ac:dyDescent="0.3">
      <c r="A528" s="33" t="s">
        <v>20</v>
      </c>
      <c r="B528" s="34">
        <v>45626</v>
      </c>
      <c r="C528">
        <v>829.47157702673189</v>
      </c>
      <c r="D528" t="s">
        <v>62</v>
      </c>
    </row>
    <row r="529" spans="1:4" x14ac:dyDescent="0.3">
      <c r="A529" s="33" t="s">
        <v>20</v>
      </c>
      <c r="B529" s="34">
        <v>45657</v>
      </c>
      <c r="C529">
        <v>862.65044010780116</v>
      </c>
      <c r="D529" t="s">
        <v>62</v>
      </c>
    </row>
    <row r="530" spans="1:4" x14ac:dyDescent="0.3">
      <c r="A530" s="33" t="s">
        <v>20</v>
      </c>
      <c r="B530" s="34">
        <v>45688</v>
      </c>
      <c r="C530">
        <v>897.15645771211325</v>
      </c>
      <c r="D530" t="s">
        <v>62</v>
      </c>
    </row>
    <row r="531" spans="1:4" x14ac:dyDescent="0.3">
      <c r="A531" s="33" t="s">
        <v>20</v>
      </c>
      <c r="B531" s="34">
        <v>45716</v>
      </c>
      <c r="C531">
        <v>933.04271602059782</v>
      </c>
      <c r="D531" t="s">
        <v>62</v>
      </c>
    </row>
    <row r="532" spans="1:4" x14ac:dyDescent="0.3">
      <c r="A532" s="33" t="s">
        <v>20</v>
      </c>
      <c r="B532" s="34">
        <v>45747</v>
      </c>
      <c r="C532">
        <v>970.36442466142182</v>
      </c>
      <c r="D532" t="s">
        <v>62</v>
      </c>
    </row>
    <row r="533" spans="1:4" x14ac:dyDescent="0.3">
      <c r="A533" s="33" t="s">
        <v>20</v>
      </c>
      <c r="B533" s="34">
        <v>45777</v>
      </c>
      <c r="C533">
        <v>1009.1790016478787</v>
      </c>
      <c r="D533" t="s">
        <v>62</v>
      </c>
    </row>
    <row r="534" spans="1:4" x14ac:dyDescent="0.3">
      <c r="A534" s="33" t="s">
        <v>20</v>
      </c>
      <c r="B534" s="34">
        <v>45808</v>
      </c>
      <c r="C534">
        <v>1049.5461617137939</v>
      </c>
      <c r="D534" t="s">
        <v>62</v>
      </c>
    </row>
    <row r="535" spans="1:4" x14ac:dyDescent="0.3">
      <c r="A535" s="33" t="s">
        <v>20</v>
      </c>
      <c r="B535" s="34">
        <v>45838</v>
      </c>
      <c r="C535">
        <v>1091.5280081823457</v>
      </c>
      <c r="D535" t="s">
        <v>62</v>
      </c>
    </row>
    <row r="536" spans="1:4" x14ac:dyDescent="0.3">
      <c r="A536" s="33" t="s">
        <v>20</v>
      </c>
      <c r="B536" s="34">
        <v>45869</v>
      </c>
      <c r="C536">
        <v>1135.1891285096397</v>
      </c>
      <c r="D536" t="s">
        <v>62</v>
      </c>
    </row>
    <row r="537" spans="1:4" x14ac:dyDescent="0.3">
      <c r="A537" s="33" t="s">
        <v>20</v>
      </c>
      <c r="B537" s="34">
        <v>45900</v>
      </c>
      <c r="C537">
        <v>1180.5966936500254</v>
      </c>
      <c r="D537" t="s">
        <v>62</v>
      </c>
    </row>
    <row r="538" spans="1:4" x14ac:dyDescent="0.3">
      <c r="A538" s="33" t="s">
        <v>20</v>
      </c>
      <c r="B538" s="34">
        <v>45930</v>
      </c>
      <c r="C538">
        <v>1227.8205613960265</v>
      </c>
      <c r="D538" t="s">
        <v>62</v>
      </c>
    </row>
    <row r="539" spans="1:4" x14ac:dyDescent="0.3">
      <c r="A539" s="33" t="s">
        <v>20</v>
      </c>
      <c r="B539" s="34">
        <v>45961</v>
      </c>
      <c r="C539">
        <v>1276.9333838518676</v>
      </c>
      <c r="D539" t="s">
        <v>62</v>
      </c>
    </row>
    <row r="540" spans="1:4" x14ac:dyDescent="0.3">
      <c r="A540" s="33" t="s">
        <v>20</v>
      </c>
      <c r="B540" s="34">
        <v>45991</v>
      </c>
      <c r="C540">
        <v>1328.0107192059422</v>
      </c>
      <c r="D540" t="s">
        <v>62</v>
      </c>
    </row>
    <row r="541" spans="1:4" x14ac:dyDescent="0.3">
      <c r="A541" s="33" t="s">
        <v>20</v>
      </c>
      <c r="B541" s="34">
        <v>46022</v>
      </c>
      <c r="C541">
        <v>1381.1311479741801</v>
      </c>
      <c r="D541" t="s">
        <v>62</v>
      </c>
    </row>
    <row r="542" spans="1:4" x14ac:dyDescent="0.3">
      <c r="A542" s="33" t="s">
        <v>21</v>
      </c>
      <c r="B542" s="34">
        <v>44957</v>
      </c>
      <c r="C542">
        <v>4650</v>
      </c>
      <c r="D542" t="s">
        <v>62</v>
      </c>
    </row>
    <row r="543" spans="1:4" x14ac:dyDescent="0.3">
      <c r="A543" s="33" t="s">
        <v>21</v>
      </c>
      <c r="B543" s="34">
        <v>44985</v>
      </c>
      <c r="C543">
        <v>3630</v>
      </c>
      <c r="D543" t="s">
        <v>62</v>
      </c>
    </row>
    <row r="544" spans="1:4" x14ac:dyDescent="0.3">
      <c r="A544" s="33" t="s">
        <v>21</v>
      </c>
      <c r="B544" s="34">
        <v>45016</v>
      </c>
      <c r="C544">
        <v>3758.88</v>
      </c>
      <c r="D544" t="s">
        <v>62</v>
      </c>
    </row>
    <row r="545" spans="1:4" x14ac:dyDescent="0.3">
      <c r="A545" s="33" t="s">
        <v>21</v>
      </c>
      <c r="B545" s="34">
        <v>45046</v>
      </c>
      <c r="C545">
        <v>3892.5888</v>
      </c>
      <c r="D545" t="s">
        <v>62</v>
      </c>
    </row>
    <row r="546" spans="1:4" x14ac:dyDescent="0.3">
      <c r="A546" s="33" t="s">
        <v>21</v>
      </c>
      <c r="B546" s="34">
        <v>45077</v>
      </c>
      <c r="C546">
        <v>4031.3130000000001</v>
      </c>
      <c r="D546" t="s">
        <v>62</v>
      </c>
    </row>
    <row r="547" spans="1:4" x14ac:dyDescent="0.3">
      <c r="A547" s="33" t="s">
        <v>21</v>
      </c>
      <c r="B547" s="34">
        <v>45107</v>
      </c>
      <c r="C547">
        <v>4175.2466000000004</v>
      </c>
      <c r="D547" t="s">
        <v>62</v>
      </c>
    </row>
    <row r="548" spans="1:4" x14ac:dyDescent="0.3">
      <c r="A548" s="33" t="s">
        <v>21</v>
      </c>
      <c r="B548" s="34">
        <v>45138</v>
      </c>
      <c r="C548">
        <v>3350.0990000000002</v>
      </c>
      <c r="D548" t="s">
        <v>62</v>
      </c>
    </row>
    <row r="549" spans="1:4" x14ac:dyDescent="0.3">
      <c r="A549" s="33" t="s">
        <v>21</v>
      </c>
      <c r="B549" s="34">
        <v>45169</v>
      </c>
      <c r="C549">
        <v>3466.0844000000002</v>
      </c>
      <c r="D549" t="s">
        <v>62</v>
      </c>
    </row>
    <row r="550" spans="1:4" x14ac:dyDescent="0.3">
      <c r="A550" s="33" t="s">
        <v>21</v>
      </c>
      <c r="B550" s="34">
        <v>45199</v>
      </c>
      <c r="C550">
        <v>3586.3488000000002</v>
      </c>
      <c r="D550" t="s">
        <v>62</v>
      </c>
    </row>
    <row r="551" spans="1:4" x14ac:dyDescent="0.3">
      <c r="A551" s="33" t="s">
        <v>21</v>
      </c>
      <c r="B551" s="34">
        <v>45230</v>
      </c>
      <c r="C551">
        <v>3711.0562</v>
      </c>
      <c r="D551" t="s">
        <v>62</v>
      </c>
    </row>
    <row r="552" spans="1:4" x14ac:dyDescent="0.3">
      <c r="A552" s="33" t="s">
        <v>21</v>
      </c>
      <c r="B552" s="34">
        <v>45260</v>
      </c>
      <c r="C552">
        <v>3840.377</v>
      </c>
      <c r="D552" t="s">
        <v>62</v>
      </c>
    </row>
    <row r="553" spans="1:4" x14ac:dyDescent="0.3">
      <c r="A553" s="33" t="s">
        <v>21</v>
      </c>
      <c r="B553" s="34">
        <v>45291</v>
      </c>
      <c r="C553">
        <v>3974.4881</v>
      </c>
      <c r="D553" t="s">
        <v>62</v>
      </c>
    </row>
    <row r="554" spans="1:4" x14ac:dyDescent="0.3">
      <c r="A554" s="33" t="s">
        <v>21</v>
      </c>
      <c r="B554" s="34">
        <v>45322</v>
      </c>
      <c r="C554">
        <v>4113.5736999999999</v>
      </c>
      <c r="D554" t="s">
        <v>62</v>
      </c>
    </row>
    <row r="555" spans="1:4" x14ac:dyDescent="0.3">
      <c r="A555" s="33" t="s">
        <v>21</v>
      </c>
      <c r="B555" s="34">
        <v>45351</v>
      </c>
      <c r="C555">
        <v>3394.6943000000001</v>
      </c>
      <c r="D555" t="s">
        <v>62</v>
      </c>
    </row>
    <row r="556" spans="1:4" x14ac:dyDescent="0.3">
      <c r="A556" s="33" t="s">
        <v>21</v>
      </c>
      <c r="B556" s="34">
        <v>45382</v>
      </c>
      <c r="C556">
        <v>2905.5931</v>
      </c>
      <c r="D556" t="s">
        <v>62</v>
      </c>
    </row>
    <row r="557" spans="1:4" x14ac:dyDescent="0.3">
      <c r="A557" s="33" t="s">
        <v>21</v>
      </c>
      <c r="B557" s="34">
        <v>45412</v>
      </c>
      <c r="C557">
        <v>3000.7051000000001</v>
      </c>
      <c r="D557" t="s">
        <v>62</v>
      </c>
    </row>
    <row r="558" spans="1:4" x14ac:dyDescent="0.3">
      <c r="A558" s="33" t="s">
        <v>21</v>
      </c>
      <c r="B558" s="34">
        <v>45443</v>
      </c>
      <c r="C558">
        <v>3099.1994</v>
      </c>
      <c r="D558" t="s">
        <v>62</v>
      </c>
    </row>
    <row r="559" spans="1:4" x14ac:dyDescent="0.3">
      <c r="A559" s="33" t="s">
        <v>21</v>
      </c>
      <c r="B559" s="34">
        <v>45473</v>
      </c>
      <c r="C559">
        <v>3201.2028</v>
      </c>
      <c r="D559" t="s">
        <v>62</v>
      </c>
    </row>
    <row r="560" spans="1:4" x14ac:dyDescent="0.3">
      <c r="A560" s="33" t="s">
        <v>21</v>
      </c>
      <c r="B560" s="34">
        <v>45504</v>
      </c>
      <c r="C560">
        <v>3306.8471</v>
      </c>
      <c r="D560" t="s">
        <v>62</v>
      </c>
    </row>
    <row r="561" spans="1:4" x14ac:dyDescent="0.3">
      <c r="A561" s="33" t="s">
        <v>21</v>
      </c>
      <c r="B561" s="34">
        <v>45535</v>
      </c>
      <c r="C561">
        <v>3416.2689999999998</v>
      </c>
      <c r="D561" t="s">
        <v>62</v>
      </c>
    </row>
    <row r="562" spans="1:4" x14ac:dyDescent="0.3">
      <c r="A562" s="33" t="s">
        <v>21</v>
      </c>
      <c r="B562" s="34">
        <v>45565</v>
      </c>
      <c r="C562">
        <v>3015.047</v>
      </c>
      <c r="D562" t="s">
        <v>62</v>
      </c>
    </row>
    <row r="563" spans="1:4" x14ac:dyDescent="0.3">
      <c r="A563" s="33" t="s">
        <v>21</v>
      </c>
      <c r="B563" s="34">
        <v>45596</v>
      </c>
      <c r="C563">
        <v>3111.8737999999998</v>
      </c>
      <c r="D563" t="s">
        <v>62</v>
      </c>
    </row>
    <row r="564" spans="1:4" x14ac:dyDescent="0.3">
      <c r="A564" s="33" t="s">
        <v>21</v>
      </c>
      <c r="B564" s="34">
        <v>45626</v>
      </c>
      <c r="C564">
        <v>3212.098</v>
      </c>
      <c r="D564" t="s">
        <v>62</v>
      </c>
    </row>
    <row r="565" spans="1:4" x14ac:dyDescent="0.3">
      <c r="A565" s="33" t="s">
        <v>21</v>
      </c>
      <c r="B565" s="34">
        <v>45657</v>
      </c>
      <c r="C565">
        <v>3315.8463000000002</v>
      </c>
      <c r="D565" t="s">
        <v>62</v>
      </c>
    </row>
    <row r="566" spans="1:4" x14ac:dyDescent="0.3">
      <c r="A566" s="33" t="s">
        <v>21</v>
      </c>
      <c r="B566" s="34">
        <v>45688</v>
      </c>
      <c r="C566">
        <v>3018.0798</v>
      </c>
      <c r="D566" t="s">
        <v>62</v>
      </c>
    </row>
    <row r="567" spans="1:4" x14ac:dyDescent="0.3">
      <c r="A567" s="33" t="s">
        <v>21</v>
      </c>
      <c r="B567" s="34">
        <v>45716</v>
      </c>
      <c r="C567">
        <v>3113.0680000000002</v>
      </c>
      <c r="D567" t="s">
        <v>62</v>
      </c>
    </row>
    <row r="568" spans="1:4" x14ac:dyDescent="0.3">
      <c r="A568" s="33" t="s">
        <v>21</v>
      </c>
      <c r="B568" s="34">
        <v>45747</v>
      </c>
      <c r="C568">
        <v>3211.3409999999999</v>
      </c>
      <c r="D568" t="s">
        <v>62</v>
      </c>
    </row>
    <row r="569" spans="1:4" x14ac:dyDescent="0.3">
      <c r="A569" s="33" t="s">
        <v>21</v>
      </c>
      <c r="B569" s="34">
        <v>45777</v>
      </c>
      <c r="C569">
        <v>3313.0198999999998</v>
      </c>
      <c r="D569" t="s">
        <v>62</v>
      </c>
    </row>
    <row r="570" spans="1:4" x14ac:dyDescent="0.3">
      <c r="A570" s="33" t="s">
        <v>21</v>
      </c>
      <c r="B570" s="34">
        <v>45808</v>
      </c>
      <c r="C570">
        <v>3099.1977000000002</v>
      </c>
      <c r="D570" t="s">
        <v>62</v>
      </c>
    </row>
    <row r="571" spans="1:4" x14ac:dyDescent="0.3">
      <c r="A571" s="33" t="s">
        <v>21</v>
      </c>
      <c r="B571" s="34">
        <v>45838</v>
      </c>
      <c r="C571">
        <v>3195.3092999999999</v>
      </c>
      <c r="D571" t="s">
        <v>62</v>
      </c>
    </row>
    <row r="572" spans="1:4" x14ac:dyDescent="0.3">
      <c r="A572" s="33" t="s">
        <v>21</v>
      </c>
      <c r="B572" s="34">
        <v>45869</v>
      </c>
      <c r="C572">
        <v>3294.7080999999998</v>
      </c>
      <c r="D572" t="s">
        <v>62</v>
      </c>
    </row>
    <row r="573" spans="1:4" x14ac:dyDescent="0.3">
      <c r="A573" s="33" t="s">
        <v>21</v>
      </c>
      <c r="B573" s="34">
        <v>45900</v>
      </c>
      <c r="C573">
        <v>3155.9686000000002</v>
      </c>
      <c r="D573" t="s">
        <v>62</v>
      </c>
    </row>
    <row r="574" spans="1:4" x14ac:dyDescent="0.3">
      <c r="A574" s="33" t="s">
        <v>21</v>
      </c>
      <c r="B574" s="34">
        <v>45930</v>
      </c>
      <c r="C574">
        <v>3252.6459</v>
      </c>
      <c r="D574" t="s">
        <v>62</v>
      </c>
    </row>
    <row r="575" spans="1:4" x14ac:dyDescent="0.3">
      <c r="A575" s="33" t="s">
        <v>21</v>
      </c>
      <c r="B575" s="34">
        <v>45961</v>
      </c>
      <c r="C575">
        <v>3352.5990999999999</v>
      </c>
      <c r="D575" t="s">
        <v>62</v>
      </c>
    </row>
    <row r="576" spans="1:4" x14ac:dyDescent="0.3">
      <c r="A576" s="33" t="s">
        <v>21</v>
      </c>
      <c r="B576" s="34">
        <v>45991</v>
      </c>
      <c r="C576">
        <v>3455.9472999999998</v>
      </c>
      <c r="D576" t="s">
        <v>62</v>
      </c>
    </row>
    <row r="577" spans="1:4" x14ac:dyDescent="0.3">
      <c r="A577" s="33" t="s">
        <v>21</v>
      </c>
      <c r="B577" s="34">
        <v>46022</v>
      </c>
      <c r="C577">
        <v>3372.6197999999999</v>
      </c>
      <c r="D577" t="s">
        <v>62</v>
      </c>
    </row>
    <row r="578" spans="1:4" x14ac:dyDescent="0.3">
      <c r="A578" s="33" t="s">
        <v>22</v>
      </c>
      <c r="B578" s="34">
        <v>44957</v>
      </c>
      <c r="C578">
        <v>0</v>
      </c>
      <c r="D578" t="s">
        <v>62</v>
      </c>
    </row>
    <row r="579" spans="1:4" x14ac:dyDescent="0.3">
      <c r="A579" s="33" t="s">
        <v>22</v>
      </c>
      <c r="B579" s="34">
        <v>44985</v>
      </c>
      <c r="C579">
        <v>0</v>
      </c>
      <c r="D579" t="s">
        <v>62</v>
      </c>
    </row>
    <row r="580" spans="1:4" x14ac:dyDescent="0.3">
      <c r="A580" s="33" t="s">
        <v>22</v>
      </c>
      <c r="B580" s="34">
        <v>45016</v>
      </c>
      <c r="C580">
        <v>0</v>
      </c>
      <c r="D580" t="s">
        <v>62</v>
      </c>
    </row>
    <row r="581" spans="1:4" x14ac:dyDescent="0.3">
      <c r="A581" s="33" t="s">
        <v>22</v>
      </c>
      <c r="B581" s="34">
        <v>45046</v>
      </c>
      <c r="C581">
        <v>0</v>
      </c>
      <c r="D581" t="s">
        <v>62</v>
      </c>
    </row>
    <row r="582" spans="1:4" x14ac:dyDescent="0.3">
      <c r="A582" s="33" t="s">
        <v>22</v>
      </c>
      <c r="B582" s="34">
        <v>45077</v>
      </c>
      <c r="C582">
        <v>0</v>
      </c>
      <c r="D582" t="s">
        <v>62</v>
      </c>
    </row>
    <row r="583" spans="1:4" x14ac:dyDescent="0.3">
      <c r="A583" s="33" t="s">
        <v>22</v>
      </c>
      <c r="B583" s="34">
        <v>45107</v>
      </c>
      <c r="C583">
        <v>0</v>
      </c>
      <c r="D583" t="s">
        <v>62</v>
      </c>
    </row>
    <row r="584" spans="1:4" x14ac:dyDescent="0.3">
      <c r="A584" s="33" t="s">
        <v>22</v>
      </c>
      <c r="B584" s="34">
        <v>45138</v>
      </c>
      <c r="C584">
        <v>0</v>
      </c>
      <c r="D584" t="s">
        <v>62</v>
      </c>
    </row>
    <row r="585" spans="1:4" x14ac:dyDescent="0.3">
      <c r="A585" s="33" t="s">
        <v>22</v>
      </c>
      <c r="B585" s="34">
        <v>45169</v>
      </c>
      <c r="C585">
        <v>0</v>
      </c>
      <c r="D585" t="s">
        <v>62</v>
      </c>
    </row>
    <row r="586" spans="1:4" x14ac:dyDescent="0.3">
      <c r="A586" s="33" t="s">
        <v>22</v>
      </c>
      <c r="B586" s="34">
        <v>45199</v>
      </c>
      <c r="C586">
        <v>0</v>
      </c>
      <c r="D586" t="s">
        <v>62</v>
      </c>
    </row>
    <row r="587" spans="1:4" x14ac:dyDescent="0.3">
      <c r="A587" s="33" t="s">
        <v>22</v>
      </c>
      <c r="B587" s="34">
        <v>45230</v>
      </c>
      <c r="C587">
        <v>0</v>
      </c>
      <c r="D587" t="s">
        <v>62</v>
      </c>
    </row>
    <row r="588" spans="1:4" x14ac:dyDescent="0.3">
      <c r="A588" s="33" t="s">
        <v>22</v>
      </c>
      <c r="B588" s="34">
        <v>45260</v>
      </c>
      <c r="C588">
        <v>0</v>
      </c>
      <c r="D588" t="s">
        <v>62</v>
      </c>
    </row>
    <row r="589" spans="1:4" x14ac:dyDescent="0.3">
      <c r="A589" s="33" t="s">
        <v>22</v>
      </c>
      <c r="B589" s="34">
        <v>45291</v>
      </c>
      <c r="C589">
        <v>0</v>
      </c>
      <c r="D589" t="s">
        <v>62</v>
      </c>
    </row>
    <row r="590" spans="1:4" x14ac:dyDescent="0.3">
      <c r="A590" s="33" t="s">
        <v>22</v>
      </c>
      <c r="B590" s="34">
        <v>45322</v>
      </c>
      <c r="C590">
        <v>0</v>
      </c>
      <c r="D590" t="s">
        <v>62</v>
      </c>
    </row>
    <row r="591" spans="1:4" x14ac:dyDescent="0.3">
      <c r="A591" s="33" t="s">
        <v>22</v>
      </c>
      <c r="B591" s="34">
        <v>45351</v>
      </c>
      <c r="C591">
        <v>0</v>
      </c>
      <c r="D591" t="s">
        <v>62</v>
      </c>
    </row>
    <row r="592" spans="1:4" x14ac:dyDescent="0.3">
      <c r="A592" s="33" t="s">
        <v>22</v>
      </c>
      <c r="B592" s="34">
        <v>45382</v>
      </c>
      <c r="C592">
        <v>0</v>
      </c>
      <c r="D592" t="s">
        <v>62</v>
      </c>
    </row>
    <row r="593" spans="1:4" x14ac:dyDescent="0.3">
      <c r="A593" s="33" t="s">
        <v>22</v>
      </c>
      <c r="B593" s="34">
        <v>45412</v>
      </c>
      <c r="C593">
        <v>0</v>
      </c>
      <c r="D593" t="s">
        <v>62</v>
      </c>
    </row>
    <row r="594" spans="1:4" x14ac:dyDescent="0.3">
      <c r="A594" s="33" t="s">
        <v>22</v>
      </c>
      <c r="B594" s="34">
        <v>45443</v>
      </c>
      <c r="C594">
        <v>0</v>
      </c>
      <c r="D594" t="s">
        <v>62</v>
      </c>
    </row>
    <row r="595" spans="1:4" x14ac:dyDescent="0.3">
      <c r="A595" s="33" t="s">
        <v>22</v>
      </c>
      <c r="B595" s="34">
        <v>45473</v>
      </c>
      <c r="C595">
        <v>0</v>
      </c>
      <c r="D595" t="s">
        <v>62</v>
      </c>
    </row>
    <row r="596" spans="1:4" x14ac:dyDescent="0.3">
      <c r="A596" s="33" t="s">
        <v>22</v>
      </c>
      <c r="B596" s="34">
        <v>45504</v>
      </c>
      <c r="C596">
        <v>0</v>
      </c>
      <c r="D596" t="s">
        <v>62</v>
      </c>
    </row>
    <row r="597" spans="1:4" x14ac:dyDescent="0.3">
      <c r="A597" s="33" t="s">
        <v>22</v>
      </c>
      <c r="B597" s="34">
        <v>45535</v>
      </c>
      <c r="C597">
        <v>0</v>
      </c>
      <c r="D597" t="s">
        <v>62</v>
      </c>
    </row>
    <row r="598" spans="1:4" x14ac:dyDescent="0.3">
      <c r="A598" s="33" t="s">
        <v>22</v>
      </c>
      <c r="B598" s="34">
        <v>45565</v>
      </c>
      <c r="C598">
        <v>0</v>
      </c>
      <c r="D598" t="s">
        <v>62</v>
      </c>
    </row>
    <row r="599" spans="1:4" x14ac:dyDescent="0.3">
      <c r="A599" s="33" t="s">
        <v>22</v>
      </c>
      <c r="B599" s="34">
        <v>45596</v>
      </c>
      <c r="C599">
        <v>0</v>
      </c>
      <c r="D599" t="s">
        <v>62</v>
      </c>
    </row>
    <row r="600" spans="1:4" x14ac:dyDescent="0.3">
      <c r="A600" s="33" t="s">
        <v>22</v>
      </c>
      <c r="B600" s="34">
        <v>45626</v>
      </c>
      <c r="C600">
        <v>0</v>
      </c>
      <c r="D600" t="s">
        <v>62</v>
      </c>
    </row>
    <row r="601" spans="1:4" x14ac:dyDescent="0.3">
      <c r="A601" s="33" t="s">
        <v>22</v>
      </c>
      <c r="B601" s="34">
        <v>45657</v>
      </c>
      <c r="C601">
        <v>0</v>
      </c>
      <c r="D601" t="s">
        <v>62</v>
      </c>
    </row>
    <row r="602" spans="1:4" x14ac:dyDescent="0.3">
      <c r="A602" s="33" t="s">
        <v>22</v>
      </c>
      <c r="B602" s="34">
        <v>45688</v>
      </c>
      <c r="C602">
        <v>0</v>
      </c>
      <c r="D602" t="s">
        <v>62</v>
      </c>
    </row>
    <row r="603" spans="1:4" x14ac:dyDescent="0.3">
      <c r="A603" s="33" t="s">
        <v>22</v>
      </c>
      <c r="B603" s="34">
        <v>45716</v>
      </c>
      <c r="C603">
        <v>0</v>
      </c>
      <c r="D603" t="s">
        <v>62</v>
      </c>
    </row>
    <row r="604" spans="1:4" x14ac:dyDescent="0.3">
      <c r="A604" s="33" t="s">
        <v>22</v>
      </c>
      <c r="B604" s="34">
        <v>45747</v>
      </c>
      <c r="C604">
        <v>0</v>
      </c>
      <c r="D604" t="s">
        <v>62</v>
      </c>
    </row>
    <row r="605" spans="1:4" x14ac:dyDescent="0.3">
      <c r="A605" s="33" t="s">
        <v>22</v>
      </c>
      <c r="B605" s="34">
        <v>45777</v>
      </c>
      <c r="C605">
        <v>0</v>
      </c>
      <c r="D605" t="s">
        <v>62</v>
      </c>
    </row>
    <row r="606" spans="1:4" x14ac:dyDescent="0.3">
      <c r="A606" s="33" t="s">
        <v>22</v>
      </c>
      <c r="B606" s="34">
        <v>45808</v>
      </c>
      <c r="C606">
        <v>0</v>
      </c>
      <c r="D606" t="s">
        <v>62</v>
      </c>
    </row>
    <row r="607" spans="1:4" x14ac:dyDescent="0.3">
      <c r="A607" s="33" t="s">
        <v>22</v>
      </c>
      <c r="B607" s="34">
        <v>45838</v>
      </c>
      <c r="C607">
        <v>0</v>
      </c>
      <c r="D607" t="s">
        <v>62</v>
      </c>
    </row>
    <row r="608" spans="1:4" x14ac:dyDescent="0.3">
      <c r="A608" s="33" t="s">
        <v>22</v>
      </c>
      <c r="B608" s="34">
        <v>45869</v>
      </c>
      <c r="C608">
        <v>0</v>
      </c>
      <c r="D608" t="s">
        <v>62</v>
      </c>
    </row>
    <row r="609" spans="1:4" x14ac:dyDescent="0.3">
      <c r="A609" s="33" t="s">
        <v>22</v>
      </c>
      <c r="B609" s="34">
        <v>45900</v>
      </c>
      <c r="C609">
        <v>0</v>
      </c>
      <c r="D609" t="s">
        <v>62</v>
      </c>
    </row>
    <row r="610" spans="1:4" x14ac:dyDescent="0.3">
      <c r="A610" s="33" t="s">
        <v>22</v>
      </c>
      <c r="B610" s="34">
        <v>45930</v>
      </c>
      <c r="C610">
        <v>0</v>
      </c>
      <c r="D610" t="s">
        <v>62</v>
      </c>
    </row>
    <row r="611" spans="1:4" x14ac:dyDescent="0.3">
      <c r="A611" s="33" t="s">
        <v>22</v>
      </c>
      <c r="B611" s="34">
        <v>45961</v>
      </c>
      <c r="C611">
        <v>0</v>
      </c>
      <c r="D611" t="s">
        <v>62</v>
      </c>
    </row>
    <row r="612" spans="1:4" x14ac:dyDescent="0.3">
      <c r="A612" s="33" t="s">
        <v>22</v>
      </c>
      <c r="B612" s="34">
        <v>45991</v>
      </c>
      <c r="C612">
        <v>0</v>
      </c>
      <c r="D612" t="s">
        <v>62</v>
      </c>
    </row>
    <row r="613" spans="1:4" x14ac:dyDescent="0.3">
      <c r="A613" s="33" t="s">
        <v>22</v>
      </c>
      <c r="B613" s="34">
        <v>46022</v>
      </c>
      <c r="C613">
        <v>0</v>
      </c>
      <c r="D613" t="s">
        <v>62</v>
      </c>
    </row>
    <row r="614" spans="1:4" x14ac:dyDescent="0.3">
      <c r="A614" s="33" t="s">
        <v>23</v>
      </c>
      <c r="B614" s="34">
        <v>44957</v>
      </c>
      <c r="C614">
        <v>1000</v>
      </c>
      <c r="D614" t="s">
        <v>62</v>
      </c>
    </row>
    <row r="615" spans="1:4" x14ac:dyDescent="0.3">
      <c r="A615" s="33" t="s">
        <v>23</v>
      </c>
      <c r="B615" s="34">
        <v>44985</v>
      </c>
      <c r="C615">
        <v>1040</v>
      </c>
      <c r="D615" t="s">
        <v>62</v>
      </c>
    </row>
    <row r="616" spans="1:4" x14ac:dyDescent="0.3">
      <c r="A616" s="33" t="s">
        <v>23</v>
      </c>
      <c r="B616" s="34">
        <v>45016</v>
      </c>
      <c r="C616">
        <v>1081.6000000000001</v>
      </c>
      <c r="D616" t="s">
        <v>62</v>
      </c>
    </row>
    <row r="617" spans="1:4" x14ac:dyDescent="0.3">
      <c r="A617" s="33" t="s">
        <v>23</v>
      </c>
      <c r="B617" s="34">
        <v>45046</v>
      </c>
      <c r="C617">
        <v>1124.8640000000003</v>
      </c>
      <c r="D617" t="s">
        <v>62</v>
      </c>
    </row>
    <row r="618" spans="1:4" x14ac:dyDescent="0.3">
      <c r="A618" s="33" t="s">
        <v>23</v>
      </c>
      <c r="B618" s="34">
        <v>45077</v>
      </c>
      <c r="C618">
        <v>1169.8585600000004</v>
      </c>
      <c r="D618" t="s">
        <v>62</v>
      </c>
    </row>
    <row r="619" spans="1:4" x14ac:dyDescent="0.3">
      <c r="A619" s="33" t="s">
        <v>23</v>
      </c>
      <c r="B619" s="34">
        <v>45107</v>
      </c>
      <c r="C619">
        <v>1216.6529024000004</v>
      </c>
      <c r="D619" t="s">
        <v>62</v>
      </c>
    </row>
    <row r="620" spans="1:4" x14ac:dyDescent="0.3">
      <c r="A620" s="33" t="s">
        <v>23</v>
      </c>
      <c r="B620" s="34">
        <v>45138</v>
      </c>
      <c r="C620">
        <v>851.65703168000016</v>
      </c>
      <c r="D620" t="s">
        <v>62</v>
      </c>
    </row>
    <row r="621" spans="1:4" x14ac:dyDescent="0.3">
      <c r="A621" s="33" t="s">
        <v>23</v>
      </c>
      <c r="B621" s="34">
        <v>45169</v>
      </c>
      <c r="C621">
        <v>885.72331294720016</v>
      </c>
      <c r="D621" t="s">
        <v>62</v>
      </c>
    </row>
    <row r="622" spans="1:4" x14ac:dyDescent="0.3">
      <c r="A622" s="33" t="s">
        <v>23</v>
      </c>
      <c r="B622" s="34">
        <v>45199</v>
      </c>
      <c r="C622">
        <v>921.15224546508819</v>
      </c>
      <c r="D622" t="s">
        <v>62</v>
      </c>
    </row>
    <row r="623" spans="1:4" x14ac:dyDescent="0.3">
      <c r="A623" s="33" t="s">
        <v>23</v>
      </c>
      <c r="B623" s="34">
        <v>45230</v>
      </c>
      <c r="C623">
        <v>957.99833528369174</v>
      </c>
      <c r="D623" t="s">
        <v>62</v>
      </c>
    </row>
    <row r="624" spans="1:4" x14ac:dyDescent="0.3">
      <c r="A624" s="33" t="s">
        <v>23</v>
      </c>
      <c r="B624" s="34">
        <v>45260</v>
      </c>
      <c r="C624">
        <v>996.31826869503948</v>
      </c>
      <c r="D624" t="s">
        <v>62</v>
      </c>
    </row>
    <row r="625" spans="1:4" x14ac:dyDescent="0.3">
      <c r="A625" s="33" t="s">
        <v>23</v>
      </c>
      <c r="B625" s="34">
        <v>45291</v>
      </c>
      <c r="C625">
        <v>1036.1709994428411</v>
      </c>
      <c r="D625" t="s">
        <v>62</v>
      </c>
    </row>
    <row r="626" spans="1:4" x14ac:dyDescent="0.3">
      <c r="A626" s="33" t="s">
        <v>23</v>
      </c>
      <c r="B626" s="34">
        <v>45322</v>
      </c>
      <c r="C626">
        <v>1077.6178394205547</v>
      </c>
      <c r="D626" t="s">
        <v>62</v>
      </c>
    </row>
    <row r="627" spans="1:4" x14ac:dyDescent="0.3">
      <c r="A627" s="33" t="s">
        <v>23</v>
      </c>
      <c r="B627" s="34">
        <v>45351</v>
      </c>
      <c r="C627">
        <v>1120.7225529973769</v>
      </c>
      <c r="D627" t="s">
        <v>62</v>
      </c>
    </row>
    <row r="628" spans="1:4" x14ac:dyDescent="0.3">
      <c r="A628" s="33" t="s">
        <v>23</v>
      </c>
      <c r="B628" s="34">
        <v>45382</v>
      </c>
      <c r="C628">
        <v>1165.5514551172719</v>
      </c>
      <c r="D628" t="s">
        <v>62</v>
      </c>
    </row>
    <row r="629" spans="1:4" x14ac:dyDescent="0.3">
      <c r="A629" s="33" t="s">
        <v>23</v>
      </c>
      <c r="B629" s="34">
        <v>45412</v>
      </c>
      <c r="C629">
        <v>1212.1735133219629</v>
      </c>
      <c r="D629" t="s">
        <v>62</v>
      </c>
    </row>
    <row r="630" spans="1:4" x14ac:dyDescent="0.3">
      <c r="A630" s="33" t="s">
        <v>23</v>
      </c>
      <c r="B630" s="34">
        <v>45443</v>
      </c>
      <c r="C630">
        <v>1260.6604538548415</v>
      </c>
      <c r="D630" t="s">
        <v>62</v>
      </c>
    </row>
    <row r="631" spans="1:4" x14ac:dyDescent="0.3">
      <c r="A631" s="33" t="s">
        <v>23</v>
      </c>
      <c r="B631" s="34">
        <v>45473</v>
      </c>
      <c r="C631">
        <v>1311.0868720090352</v>
      </c>
      <c r="D631" t="s">
        <v>62</v>
      </c>
    </row>
    <row r="632" spans="1:4" x14ac:dyDescent="0.3">
      <c r="A632" s="33" t="s">
        <v>23</v>
      </c>
      <c r="B632" s="34">
        <v>45504</v>
      </c>
      <c r="C632">
        <v>1363.5303468893967</v>
      </c>
      <c r="D632" t="s">
        <v>62</v>
      </c>
    </row>
    <row r="633" spans="1:4" x14ac:dyDescent="0.3">
      <c r="A633" s="33" t="s">
        <v>23</v>
      </c>
      <c r="B633" s="34">
        <v>45535</v>
      </c>
      <c r="C633">
        <v>954.47124282257766</v>
      </c>
      <c r="D633" t="s">
        <v>62</v>
      </c>
    </row>
    <row r="634" spans="1:4" x14ac:dyDescent="0.3">
      <c r="A634" s="33" t="s">
        <v>23</v>
      </c>
      <c r="B634" s="34">
        <v>45565</v>
      </c>
      <c r="C634">
        <v>992.65009253548078</v>
      </c>
      <c r="D634" t="s">
        <v>62</v>
      </c>
    </row>
    <row r="635" spans="1:4" x14ac:dyDescent="0.3">
      <c r="A635" s="33" t="s">
        <v>23</v>
      </c>
      <c r="B635" s="34">
        <v>45596</v>
      </c>
      <c r="C635">
        <v>1032.3560962369002</v>
      </c>
      <c r="D635" t="s">
        <v>62</v>
      </c>
    </row>
    <row r="636" spans="1:4" x14ac:dyDescent="0.3">
      <c r="A636" s="33" t="s">
        <v>23</v>
      </c>
      <c r="B636" s="34">
        <v>45626</v>
      </c>
      <c r="C636">
        <v>1073.6503400863762</v>
      </c>
      <c r="D636" t="s">
        <v>62</v>
      </c>
    </row>
    <row r="637" spans="1:4" x14ac:dyDescent="0.3">
      <c r="A637" s="33" t="s">
        <v>23</v>
      </c>
      <c r="B637" s="34">
        <v>45657</v>
      </c>
      <c r="C637">
        <v>1116.5963536898314</v>
      </c>
      <c r="D637" t="s">
        <v>62</v>
      </c>
    </row>
    <row r="638" spans="1:4" x14ac:dyDescent="0.3">
      <c r="A638" s="33" t="s">
        <v>23</v>
      </c>
      <c r="B638" s="34">
        <v>45688</v>
      </c>
      <c r="C638">
        <v>1161.2602078374248</v>
      </c>
      <c r="D638" t="s">
        <v>62</v>
      </c>
    </row>
    <row r="639" spans="1:4" x14ac:dyDescent="0.3">
      <c r="A639" s="33" t="s">
        <v>23</v>
      </c>
      <c r="B639" s="34">
        <v>45716</v>
      </c>
      <c r="C639">
        <v>812.88214548619726</v>
      </c>
      <c r="D639" t="s">
        <v>62</v>
      </c>
    </row>
    <row r="640" spans="1:4" x14ac:dyDescent="0.3">
      <c r="A640" s="33" t="s">
        <v>23</v>
      </c>
      <c r="B640" s="34">
        <v>45747</v>
      </c>
      <c r="C640">
        <v>845.39743130564523</v>
      </c>
      <c r="D640" t="s">
        <v>62</v>
      </c>
    </row>
    <row r="641" spans="1:4" x14ac:dyDescent="0.3">
      <c r="A641" s="33" t="s">
        <v>23</v>
      </c>
      <c r="B641" s="34">
        <v>45777</v>
      </c>
      <c r="C641">
        <v>879.21332855787102</v>
      </c>
      <c r="D641" t="s">
        <v>62</v>
      </c>
    </row>
    <row r="642" spans="1:4" x14ac:dyDescent="0.3">
      <c r="A642" s="33" t="s">
        <v>23</v>
      </c>
      <c r="B642" s="34">
        <v>45808</v>
      </c>
      <c r="C642">
        <v>914.38186170018594</v>
      </c>
      <c r="D642" t="s">
        <v>62</v>
      </c>
    </row>
    <row r="643" spans="1:4" x14ac:dyDescent="0.3">
      <c r="A643" s="33" t="s">
        <v>23</v>
      </c>
      <c r="B643" s="34">
        <v>45838</v>
      </c>
      <c r="C643">
        <v>950.95713616819341</v>
      </c>
      <c r="D643" t="s">
        <v>62</v>
      </c>
    </row>
    <row r="644" spans="1:4" x14ac:dyDescent="0.3">
      <c r="A644" s="33" t="s">
        <v>23</v>
      </c>
      <c r="B644" s="34">
        <v>45869</v>
      </c>
      <c r="C644">
        <v>988.99542161492116</v>
      </c>
      <c r="D644" t="s">
        <v>62</v>
      </c>
    </row>
    <row r="645" spans="1:4" x14ac:dyDescent="0.3">
      <c r="A645" s="33" t="s">
        <v>23</v>
      </c>
      <c r="B645" s="34">
        <v>45900</v>
      </c>
      <c r="C645">
        <v>1028.555238479518</v>
      </c>
      <c r="D645" t="s">
        <v>62</v>
      </c>
    </row>
    <row r="646" spans="1:4" x14ac:dyDescent="0.3">
      <c r="A646" s="33" t="s">
        <v>23</v>
      </c>
      <c r="B646" s="34">
        <v>45930</v>
      </c>
      <c r="C646">
        <v>719.98866693566254</v>
      </c>
      <c r="D646" t="s">
        <v>62</v>
      </c>
    </row>
    <row r="647" spans="1:4" x14ac:dyDescent="0.3">
      <c r="A647" s="33" t="s">
        <v>23</v>
      </c>
      <c r="B647" s="34">
        <v>45961</v>
      </c>
      <c r="C647">
        <v>748.78821361308906</v>
      </c>
      <c r="D647" t="s">
        <v>62</v>
      </c>
    </row>
    <row r="648" spans="1:4" x14ac:dyDescent="0.3">
      <c r="A648" s="33" t="s">
        <v>23</v>
      </c>
      <c r="B648" s="34">
        <v>45991</v>
      </c>
      <c r="C648">
        <v>778.73974215761268</v>
      </c>
      <c r="D648" t="s">
        <v>62</v>
      </c>
    </row>
    <row r="649" spans="1:4" x14ac:dyDescent="0.3">
      <c r="A649" s="33" t="s">
        <v>23</v>
      </c>
      <c r="B649" s="34">
        <v>46022</v>
      </c>
      <c r="C649">
        <v>809.88933184391726</v>
      </c>
      <c r="D649" t="s">
        <v>62</v>
      </c>
    </row>
    <row r="650" spans="1:4" x14ac:dyDescent="0.3">
      <c r="A650" s="33" t="s">
        <v>24</v>
      </c>
      <c r="B650" s="34">
        <v>44957</v>
      </c>
      <c r="C650">
        <v>0</v>
      </c>
      <c r="D650" t="s">
        <v>62</v>
      </c>
    </row>
    <row r="651" spans="1:4" x14ac:dyDescent="0.3">
      <c r="A651" s="33" t="s">
        <v>24</v>
      </c>
      <c r="B651" s="34">
        <v>44985</v>
      </c>
      <c r="C651">
        <v>0</v>
      </c>
      <c r="D651" t="s">
        <v>62</v>
      </c>
    </row>
    <row r="652" spans="1:4" x14ac:dyDescent="0.3">
      <c r="A652" s="33" t="s">
        <v>24</v>
      </c>
      <c r="B652" s="34">
        <v>45016</v>
      </c>
      <c r="C652">
        <v>0</v>
      </c>
      <c r="D652" t="s">
        <v>62</v>
      </c>
    </row>
    <row r="653" spans="1:4" x14ac:dyDescent="0.3">
      <c r="A653" s="33" t="s">
        <v>24</v>
      </c>
      <c r="B653" s="34">
        <v>45046</v>
      </c>
      <c r="C653">
        <v>0</v>
      </c>
      <c r="D653" t="s">
        <v>62</v>
      </c>
    </row>
    <row r="654" spans="1:4" x14ac:dyDescent="0.3">
      <c r="A654" s="33" t="s">
        <v>24</v>
      </c>
      <c r="B654" s="34">
        <v>45077</v>
      </c>
      <c r="C654">
        <v>0</v>
      </c>
      <c r="D654" t="s">
        <v>62</v>
      </c>
    </row>
    <row r="655" spans="1:4" x14ac:dyDescent="0.3">
      <c r="A655" s="33" t="s">
        <v>24</v>
      </c>
      <c r="B655" s="34">
        <v>45107</v>
      </c>
      <c r="C655">
        <v>0</v>
      </c>
      <c r="D655" t="s">
        <v>62</v>
      </c>
    </row>
    <row r="656" spans="1:4" x14ac:dyDescent="0.3">
      <c r="A656" s="33" t="s">
        <v>24</v>
      </c>
      <c r="B656" s="34">
        <v>45138</v>
      </c>
      <c r="C656">
        <v>0</v>
      </c>
      <c r="D656" t="s">
        <v>62</v>
      </c>
    </row>
    <row r="657" spans="1:4" x14ac:dyDescent="0.3">
      <c r="A657" s="33" t="s">
        <v>24</v>
      </c>
      <c r="B657" s="34">
        <v>45169</v>
      </c>
      <c r="C657">
        <v>0</v>
      </c>
      <c r="D657" t="s">
        <v>62</v>
      </c>
    </row>
    <row r="658" spans="1:4" x14ac:dyDescent="0.3">
      <c r="A658" s="33" t="s">
        <v>24</v>
      </c>
      <c r="B658" s="34">
        <v>45199</v>
      </c>
      <c r="C658">
        <v>0</v>
      </c>
      <c r="D658" t="s">
        <v>62</v>
      </c>
    </row>
    <row r="659" spans="1:4" x14ac:dyDescent="0.3">
      <c r="A659" s="33" t="s">
        <v>24</v>
      </c>
      <c r="B659" s="34">
        <v>45230</v>
      </c>
      <c r="C659">
        <v>0</v>
      </c>
      <c r="D659" t="s">
        <v>62</v>
      </c>
    </row>
    <row r="660" spans="1:4" x14ac:dyDescent="0.3">
      <c r="A660" s="33" t="s">
        <v>24</v>
      </c>
      <c r="B660" s="34">
        <v>45260</v>
      </c>
      <c r="C660">
        <v>0</v>
      </c>
      <c r="D660" t="s">
        <v>62</v>
      </c>
    </row>
    <row r="661" spans="1:4" x14ac:dyDescent="0.3">
      <c r="A661" s="33" t="s">
        <v>24</v>
      </c>
      <c r="B661" s="34">
        <v>45291</v>
      </c>
      <c r="C661">
        <v>0</v>
      </c>
      <c r="D661" t="s">
        <v>62</v>
      </c>
    </row>
    <row r="662" spans="1:4" x14ac:dyDescent="0.3">
      <c r="A662" s="33" t="s">
        <v>24</v>
      </c>
      <c r="B662" s="34">
        <v>45322</v>
      </c>
      <c r="C662">
        <v>0</v>
      </c>
      <c r="D662" t="s">
        <v>62</v>
      </c>
    </row>
    <row r="663" spans="1:4" x14ac:dyDescent="0.3">
      <c r="A663" s="33" t="s">
        <v>24</v>
      </c>
      <c r="B663" s="34">
        <v>45351</v>
      </c>
      <c r="C663">
        <v>0</v>
      </c>
      <c r="D663" t="s">
        <v>62</v>
      </c>
    </row>
    <row r="664" spans="1:4" x14ac:dyDescent="0.3">
      <c r="A664" s="33" t="s">
        <v>24</v>
      </c>
      <c r="B664" s="34">
        <v>45382</v>
      </c>
      <c r="C664">
        <v>0</v>
      </c>
      <c r="D664" t="s">
        <v>62</v>
      </c>
    </row>
    <row r="665" spans="1:4" x14ac:dyDescent="0.3">
      <c r="A665" s="33" t="s">
        <v>24</v>
      </c>
      <c r="B665" s="34">
        <v>45412</v>
      </c>
      <c r="C665">
        <v>0</v>
      </c>
      <c r="D665" t="s">
        <v>62</v>
      </c>
    </row>
    <row r="666" spans="1:4" x14ac:dyDescent="0.3">
      <c r="A666" s="33" t="s">
        <v>24</v>
      </c>
      <c r="B666" s="34">
        <v>45443</v>
      </c>
      <c r="C666">
        <v>0</v>
      </c>
      <c r="D666" t="s">
        <v>62</v>
      </c>
    </row>
    <row r="667" spans="1:4" x14ac:dyDescent="0.3">
      <c r="A667" s="33" t="s">
        <v>24</v>
      </c>
      <c r="B667" s="34">
        <v>45473</v>
      </c>
      <c r="C667">
        <v>0</v>
      </c>
      <c r="D667" t="s">
        <v>62</v>
      </c>
    </row>
    <row r="668" spans="1:4" x14ac:dyDescent="0.3">
      <c r="A668" s="33" t="s">
        <v>24</v>
      </c>
      <c r="B668" s="34">
        <v>45504</v>
      </c>
      <c r="C668">
        <v>0</v>
      </c>
      <c r="D668" t="s">
        <v>62</v>
      </c>
    </row>
    <row r="669" spans="1:4" x14ac:dyDescent="0.3">
      <c r="A669" s="33" t="s">
        <v>24</v>
      </c>
      <c r="B669" s="34">
        <v>45535</v>
      </c>
      <c r="C669">
        <v>0</v>
      </c>
      <c r="D669" t="s">
        <v>62</v>
      </c>
    </row>
    <row r="670" spans="1:4" x14ac:dyDescent="0.3">
      <c r="A670" s="33" t="s">
        <v>24</v>
      </c>
      <c r="B670" s="34">
        <v>45565</v>
      </c>
      <c r="C670">
        <v>0</v>
      </c>
      <c r="D670" t="s">
        <v>62</v>
      </c>
    </row>
    <row r="671" spans="1:4" x14ac:dyDescent="0.3">
      <c r="A671" s="33" t="s">
        <v>24</v>
      </c>
      <c r="B671" s="34">
        <v>45596</v>
      </c>
      <c r="C671">
        <v>0</v>
      </c>
      <c r="D671" t="s">
        <v>62</v>
      </c>
    </row>
    <row r="672" spans="1:4" x14ac:dyDescent="0.3">
      <c r="A672" s="33" t="s">
        <v>24</v>
      </c>
      <c r="B672" s="34">
        <v>45626</v>
      </c>
      <c r="C672">
        <v>0</v>
      </c>
      <c r="D672" t="s">
        <v>62</v>
      </c>
    </row>
    <row r="673" spans="1:4" x14ac:dyDescent="0.3">
      <c r="A673" s="33" t="s">
        <v>24</v>
      </c>
      <c r="B673" s="34">
        <v>45657</v>
      </c>
      <c r="C673">
        <v>0</v>
      </c>
      <c r="D673" t="s">
        <v>62</v>
      </c>
    </row>
    <row r="674" spans="1:4" x14ac:dyDescent="0.3">
      <c r="A674" s="33" t="s">
        <v>24</v>
      </c>
      <c r="B674" s="34">
        <v>45688</v>
      </c>
      <c r="C674">
        <v>0</v>
      </c>
      <c r="D674" t="s">
        <v>62</v>
      </c>
    </row>
    <row r="675" spans="1:4" x14ac:dyDescent="0.3">
      <c r="A675" s="33" t="s">
        <v>24</v>
      </c>
      <c r="B675" s="34">
        <v>45716</v>
      </c>
      <c r="C675">
        <v>0</v>
      </c>
      <c r="D675" t="s">
        <v>62</v>
      </c>
    </row>
    <row r="676" spans="1:4" x14ac:dyDescent="0.3">
      <c r="A676" s="33" t="s">
        <v>24</v>
      </c>
      <c r="B676" s="34">
        <v>45747</v>
      </c>
      <c r="C676">
        <v>0</v>
      </c>
      <c r="D676" t="s">
        <v>62</v>
      </c>
    </row>
    <row r="677" spans="1:4" x14ac:dyDescent="0.3">
      <c r="A677" s="33" t="s">
        <v>24</v>
      </c>
      <c r="B677" s="34">
        <v>45777</v>
      </c>
      <c r="C677">
        <v>0</v>
      </c>
      <c r="D677" t="s">
        <v>62</v>
      </c>
    </row>
    <row r="678" spans="1:4" x14ac:dyDescent="0.3">
      <c r="A678" s="33" t="s">
        <v>24</v>
      </c>
      <c r="B678" s="34">
        <v>45808</v>
      </c>
      <c r="C678">
        <v>0</v>
      </c>
      <c r="D678" t="s">
        <v>62</v>
      </c>
    </row>
    <row r="679" spans="1:4" x14ac:dyDescent="0.3">
      <c r="A679" s="33" t="s">
        <v>24</v>
      </c>
      <c r="B679" s="34">
        <v>45838</v>
      </c>
      <c r="C679">
        <v>0</v>
      </c>
      <c r="D679" t="s">
        <v>62</v>
      </c>
    </row>
    <row r="680" spans="1:4" x14ac:dyDescent="0.3">
      <c r="A680" s="33" t="s">
        <v>24</v>
      </c>
      <c r="B680" s="34">
        <v>45869</v>
      </c>
      <c r="C680">
        <v>0</v>
      </c>
      <c r="D680" t="s">
        <v>62</v>
      </c>
    </row>
    <row r="681" spans="1:4" x14ac:dyDescent="0.3">
      <c r="A681" s="33" t="s">
        <v>24</v>
      </c>
      <c r="B681" s="34">
        <v>45900</v>
      </c>
      <c r="C681">
        <v>0</v>
      </c>
      <c r="D681" t="s">
        <v>62</v>
      </c>
    </row>
    <row r="682" spans="1:4" x14ac:dyDescent="0.3">
      <c r="A682" s="33" t="s">
        <v>24</v>
      </c>
      <c r="B682" s="34">
        <v>45930</v>
      </c>
      <c r="C682">
        <v>0</v>
      </c>
      <c r="D682" t="s">
        <v>62</v>
      </c>
    </row>
    <row r="683" spans="1:4" x14ac:dyDescent="0.3">
      <c r="A683" s="33" t="s">
        <v>24</v>
      </c>
      <c r="B683" s="34">
        <v>45961</v>
      </c>
      <c r="C683">
        <v>0</v>
      </c>
      <c r="D683" t="s">
        <v>62</v>
      </c>
    </row>
    <row r="684" spans="1:4" x14ac:dyDescent="0.3">
      <c r="A684" s="33" t="s">
        <v>24</v>
      </c>
      <c r="B684" s="34">
        <v>45991</v>
      </c>
      <c r="C684">
        <v>0</v>
      </c>
      <c r="D684" t="s">
        <v>62</v>
      </c>
    </row>
    <row r="685" spans="1:4" x14ac:dyDescent="0.3">
      <c r="A685" s="33" t="s">
        <v>24</v>
      </c>
      <c r="B685" s="34">
        <v>46022</v>
      </c>
      <c r="C685">
        <v>0</v>
      </c>
      <c r="D685" t="s">
        <v>62</v>
      </c>
    </row>
    <row r="686" spans="1:4" x14ac:dyDescent="0.3">
      <c r="A686" s="33" t="s">
        <v>25</v>
      </c>
      <c r="B686" s="34">
        <v>44957</v>
      </c>
      <c r="C686">
        <v>1500</v>
      </c>
      <c r="D686" t="s">
        <v>62</v>
      </c>
    </row>
    <row r="687" spans="1:4" x14ac:dyDescent="0.3">
      <c r="A687" s="33" t="s">
        <v>25</v>
      </c>
      <c r="B687" s="34">
        <v>44985</v>
      </c>
      <c r="C687">
        <v>1530</v>
      </c>
      <c r="D687" t="s">
        <v>62</v>
      </c>
    </row>
    <row r="688" spans="1:4" x14ac:dyDescent="0.3">
      <c r="A688" s="33" t="s">
        <v>25</v>
      </c>
      <c r="B688" s="34">
        <v>45016</v>
      </c>
      <c r="C688">
        <v>1560.6000000000001</v>
      </c>
      <c r="D688" t="s">
        <v>62</v>
      </c>
    </row>
    <row r="689" spans="1:4" x14ac:dyDescent="0.3">
      <c r="A689" s="33" t="s">
        <v>25</v>
      </c>
      <c r="B689" s="34">
        <v>45046</v>
      </c>
      <c r="C689">
        <v>1591.8120000000001</v>
      </c>
      <c r="D689" t="s">
        <v>62</v>
      </c>
    </row>
    <row r="690" spans="1:4" x14ac:dyDescent="0.3">
      <c r="A690" s="33" t="s">
        <v>25</v>
      </c>
      <c r="B690" s="34">
        <v>45077</v>
      </c>
      <c r="C690">
        <v>1623.6482400000002</v>
      </c>
      <c r="D690" t="s">
        <v>62</v>
      </c>
    </row>
    <row r="691" spans="1:4" x14ac:dyDescent="0.3">
      <c r="A691" s="33" t="s">
        <v>25</v>
      </c>
      <c r="B691" s="34">
        <v>45107</v>
      </c>
      <c r="C691">
        <v>1136.553768</v>
      </c>
      <c r="D691" t="s">
        <v>62</v>
      </c>
    </row>
    <row r="692" spans="1:4" x14ac:dyDescent="0.3">
      <c r="A692" s="33" t="s">
        <v>25</v>
      </c>
      <c r="B692" s="34">
        <v>45138</v>
      </c>
      <c r="C692">
        <v>1159.28484336</v>
      </c>
      <c r="D692" t="s">
        <v>62</v>
      </c>
    </row>
    <row r="693" spans="1:4" x14ac:dyDescent="0.3">
      <c r="A693" s="33" t="s">
        <v>25</v>
      </c>
      <c r="B693" s="34">
        <v>45169</v>
      </c>
      <c r="C693">
        <v>1182.4705402272</v>
      </c>
      <c r="D693" t="s">
        <v>62</v>
      </c>
    </row>
    <row r="694" spans="1:4" x14ac:dyDescent="0.3">
      <c r="A694" s="33" t="s">
        <v>25</v>
      </c>
      <c r="B694" s="34">
        <v>45199</v>
      </c>
      <c r="C694">
        <v>1206.119951031744</v>
      </c>
      <c r="D694" t="s">
        <v>62</v>
      </c>
    </row>
    <row r="695" spans="1:4" x14ac:dyDescent="0.3">
      <c r="A695" s="33" t="s">
        <v>25</v>
      </c>
      <c r="B695" s="34">
        <v>45230</v>
      </c>
      <c r="C695">
        <v>1230.2423500523789</v>
      </c>
      <c r="D695" t="s">
        <v>62</v>
      </c>
    </row>
    <row r="696" spans="1:4" x14ac:dyDescent="0.3">
      <c r="A696" s="33" t="s">
        <v>25</v>
      </c>
      <c r="B696" s="34">
        <v>45260</v>
      </c>
      <c r="C696">
        <v>1254.8471970534265</v>
      </c>
      <c r="D696" t="s">
        <v>62</v>
      </c>
    </row>
    <row r="697" spans="1:4" x14ac:dyDescent="0.3">
      <c r="A697" s="33" t="s">
        <v>25</v>
      </c>
      <c r="B697" s="34">
        <v>45291</v>
      </c>
      <c r="C697">
        <v>1279.944140994495</v>
      </c>
      <c r="D697" t="s">
        <v>62</v>
      </c>
    </row>
    <row r="698" spans="1:4" x14ac:dyDescent="0.3">
      <c r="A698" s="33" t="s">
        <v>25</v>
      </c>
      <c r="B698" s="34">
        <v>45322</v>
      </c>
      <c r="C698">
        <v>895.96089869614639</v>
      </c>
      <c r="D698" t="s">
        <v>62</v>
      </c>
    </row>
    <row r="699" spans="1:4" x14ac:dyDescent="0.3">
      <c r="A699" s="33" t="s">
        <v>25</v>
      </c>
      <c r="B699" s="34">
        <v>45351</v>
      </c>
      <c r="C699">
        <v>913.88011667006936</v>
      </c>
      <c r="D699" t="s">
        <v>62</v>
      </c>
    </row>
    <row r="700" spans="1:4" x14ac:dyDescent="0.3">
      <c r="A700" s="33" t="s">
        <v>25</v>
      </c>
      <c r="B700" s="34">
        <v>45382</v>
      </c>
      <c r="C700">
        <v>932.15771900347079</v>
      </c>
      <c r="D700" t="s">
        <v>62</v>
      </c>
    </row>
    <row r="701" spans="1:4" x14ac:dyDescent="0.3">
      <c r="A701" s="33" t="s">
        <v>25</v>
      </c>
      <c r="B701" s="34">
        <v>45412</v>
      </c>
      <c r="C701">
        <v>950.80087338354019</v>
      </c>
      <c r="D701" t="s">
        <v>62</v>
      </c>
    </row>
    <row r="702" spans="1:4" x14ac:dyDescent="0.3">
      <c r="A702" s="33" t="s">
        <v>25</v>
      </c>
      <c r="B702" s="34">
        <v>45443</v>
      </c>
      <c r="C702">
        <v>969.81689085121104</v>
      </c>
      <c r="D702" t="s">
        <v>62</v>
      </c>
    </row>
    <row r="703" spans="1:4" x14ac:dyDescent="0.3">
      <c r="A703" s="33" t="s">
        <v>25</v>
      </c>
      <c r="B703" s="34">
        <v>45473</v>
      </c>
      <c r="C703">
        <v>989.21322866823527</v>
      </c>
      <c r="D703" t="s">
        <v>62</v>
      </c>
    </row>
    <row r="704" spans="1:4" x14ac:dyDescent="0.3">
      <c r="A704" s="33" t="s">
        <v>25</v>
      </c>
      <c r="B704" s="34">
        <v>45504</v>
      </c>
      <c r="C704">
        <v>692.44926006776461</v>
      </c>
      <c r="D704" t="s">
        <v>62</v>
      </c>
    </row>
    <row r="705" spans="1:4" x14ac:dyDescent="0.3">
      <c r="A705" s="33" t="s">
        <v>25</v>
      </c>
      <c r="B705" s="34">
        <v>45535</v>
      </c>
      <c r="C705">
        <v>706.29824526911989</v>
      </c>
      <c r="D705" t="s">
        <v>62</v>
      </c>
    </row>
    <row r="706" spans="1:4" x14ac:dyDescent="0.3">
      <c r="A706" s="33" t="s">
        <v>25</v>
      </c>
      <c r="B706" s="34">
        <v>45565</v>
      </c>
      <c r="C706">
        <v>720.42421017450226</v>
      </c>
      <c r="D706" t="s">
        <v>62</v>
      </c>
    </row>
    <row r="707" spans="1:4" x14ac:dyDescent="0.3">
      <c r="A707" s="33" t="s">
        <v>25</v>
      </c>
      <c r="B707" s="34">
        <v>45596</v>
      </c>
      <c r="C707">
        <v>734.83269437799231</v>
      </c>
      <c r="D707" t="s">
        <v>62</v>
      </c>
    </row>
    <row r="708" spans="1:4" x14ac:dyDescent="0.3">
      <c r="A708" s="33" t="s">
        <v>25</v>
      </c>
      <c r="B708" s="34">
        <v>45626</v>
      </c>
      <c r="C708">
        <v>514.38288606459457</v>
      </c>
      <c r="D708" t="s">
        <v>62</v>
      </c>
    </row>
    <row r="709" spans="1:4" x14ac:dyDescent="0.3">
      <c r="A709" s="33" t="s">
        <v>25</v>
      </c>
      <c r="B709" s="34">
        <v>45657</v>
      </c>
      <c r="C709">
        <v>524.67054378588648</v>
      </c>
      <c r="D709" t="s">
        <v>62</v>
      </c>
    </row>
    <row r="710" spans="1:4" x14ac:dyDescent="0.3">
      <c r="A710" s="33" t="s">
        <v>25</v>
      </c>
      <c r="B710" s="34">
        <v>45688</v>
      </c>
      <c r="C710">
        <v>535.16395466160418</v>
      </c>
      <c r="D710" t="s">
        <v>62</v>
      </c>
    </row>
    <row r="711" spans="1:4" x14ac:dyDescent="0.3">
      <c r="A711" s="33" t="s">
        <v>25</v>
      </c>
      <c r="B711" s="34">
        <v>45716</v>
      </c>
      <c r="C711">
        <v>545.86723375483632</v>
      </c>
      <c r="D711" t="s">
        <v>62</v>
      </c>
    </row>
    <row r="712" spans="1:4" x14ac:dyDescent="0.3">
      <c r="A712" s="33" t="s">
        <v>25</v>
      </c>
      <c r="B712" s="34">
        <v>45747</v>
      </c>
      <c r="C712">
        <v>556.78457842993305</v>
      </c>
      <c r="D712" t="s">
        <v>62</v>
      </c>
    </row>
    <row r="713" spans="1:4" x14ac:dyDescent="0.3">
      <c r="A713" s="33" t="s">
        <v>25</v>
      </c>
      <c r="B713" s="34">
        <v>45777</v>
      </c>
      <c r="C713">
        <v>567.92026999853169</v>
      </c>
      <c r="D713" t="s">
        <v>62</v>
      </c>
    </row>
    <row r="714" spans="1:4" x14ac:dyDescent="0.3">
      <c r="A714" s="33" t="s">
        <v>25</v>
      </c>
      <c r="B714" s="34">
        <v>45808</v>
      </c>
      <c r="C714">
        <v>579.27867539850229</v>
      </c>
      <c r="D714" t="s">
        <v>62</v>
      </c>
    </row>
    <row r="715" spans="1:4" x14ac:dyDescent="0.3">
      <c r="A715" s="33" t="s">
        <v>25</v>
      </c>
      <c r="B715" s="34">
        <v>45838</v>
      </c>
      <c r="C715">
        <v>590.86424890647231</v>
      </c>
      <c r="D715" t="s">
        <v>62</v>
      </c>
    </row>
    <row r="716" spans="1:4" x14ac:dyDescent="0.3">
      <c r="A716" s="33" t="s">
        <v>25</v>
      </c>
      <c r="B716" s="34">
        <v>45869</v>
      </c>
      <c r="C716">
        <v>602.68153388460178</v>
      </c>
      <c r="D716" t="s">
        <v>62</v>
      </c>
    </row>
    <row r="717" spans="1:4" x14ac:dyDescent="0.3">
      <c r="A717" s="33" t="s">
        <v>25</v>
      </c>
      <c r="B717" s="34">
        <v>45900</v>
      </c>
      <c r="C717">
        <v>614.73516456229379</v>
      </c>
      <c r="D717" t="s">
        <v>62</v>
      </c>
    </row>
    <row r="718" spans="1:4" x14ac:dyDescent="0.3">
      <c r="A718" s="33" t="s">
        <v>25</v>
      </c>
      <c r="B718" s="34">
        <v>45930</v>
      </c>
      <c r="C718">
        <v>627.02986785353971</v>
      </c>
      <c r="D718" t="s">
        <v>62</v>
      </c>
    </row>
    <row r="719" spans="1:4" x14ac:dyDescent="0.3">
      <c r="A719" s="33" t="s">
        <v>25</v>
      </c>
      <c r="B719" s="34">
        <v>45961</v>
      </c>
      <c r="C719">
        <v>639.57046521061056</v>
      </c>
      <c r="D719" t="s">
        <v>62</v>
      </c>
    </row>
    <row r="720" spans="1:4" x14ac:dyDescent="0.3">
      <c r="A720" s="33" t="s">
        <v>25</v>
      </c>
      <c r="B720" s="34">
        <v>45991</v>
      </c>
      <c r="C720">
        <v>652.36187451482283</v>
      </c>
      <c r="D720" t="s">
        <v>62</v>
      </c>
    </row>
    <row r="721" spans="1:4" x14ac:dyDescent="0.3">
      <c r="A721" s="33" t="s">
        <v>25</v>
      </c>
      <c r="B721" s="34">
        <v>46022</v>
      </c>
      <c r="C721">
        <v>665.40911200511925</v>
      </c>
      <c r="D721" t="s">
        <v>62</v>
      </c>
    </row>
    <row r="722" spans="1:4" x14ac:dyDescent="0.3">
      <c r="A722" s="33" t="s">
        <v>26</v>
      </c>
      <c r="B722" s="34">
        <v>44957</v>
      </c>
      <c r="C722">
        <v>2000</v>
      </c>
      <c r="D722" t="s">
        <v>62</v>
      </c>
    </row>
    <row r="723" spans="1:4" x14ac:dyDescent="0.3">
      <c r="A723" s="33" t="s">
        <v>26</v>
      </c>
      <c r="B723" s="34">
        <v>44985</v>
      </c>
      <c r="C723">
        <v>1200</v>
      </c>
      <c r="D723" t="s">
        <v>62</v>
      </c>
    </row>
    <row r="724" spans="1:4" x14ac:dyDescent="0.3">
      <c r="A724" s="33" t="s">
        <v>26</v>
      </c>
      <c r="B724" s="34">
        <v>45016</v>
      </c>
      <c r="C724">
        <v>1248</v>
      </c>
      <c r="D724" t="s">
        <v>62</v>
      </c>
    </row>
    <row r="725" spans="1:4" x14ac:dyDescent="0.3">
      <c r="A725" s="33" t="s">
        <v>26</v>
      </c>
      <c r="B725" s="34">
        <v>45046</v>
      </c>
      <c r="C725">
        <v>1297.92</v>
      </c>
      <c r="D725" t="s">
        <v>62</v>
      </c>
    </row>
    <row r="726" spans="1:4" x14ac:dyDescent="0.3">
      <c r="A726" s="33" t="s">
        <v>26</v>
      </c>
      <c r="B726" s="34">
        <v>45077</v>
      </c>
      <c r="C726">
        <v>1349.8368</v>
      </c>
      <c r="D726" t="s">
        <v>62</v>
      </c>
    </row>
    <row r="727" spans="1:4" x14ac:dyDescent="0.3">
      <c r="A727" s="33" t="s">
        <v>26</v>
      </c>
      <c r="B727" s="34">
        <v>45107</v>
      </c>
      <c r="C727">
        <v>1403.8302720000002</v>
      </c>
      <c r="D727" t="s">
        <v>62</v>
      </c>
    </row>
    <row r="728" spans="1:4" x14ac:dyDescent="0.3">
      <c r="A728" s="33" t="s">
        <v>26</v>
      </c>
      <c r="B728" s="34">
        <v>45138</v>
      </c>
      <c r="C728">
        <v>1459.9834828800001</v>
      </c>
      <c r="D728" t="s">
        <v>62</v>
      </c>
    </row>
    <row r="729" spans="1:4" x14ac:dyDescent="0.3">
      <c r="A729" s="33" t="s">
        <v>26</v>
      </c>
      <c r="B729" s="34">
        <v>45169</v>
      </c>
      <c r="C729">
        <v>1518.3828221952001</v>
      </c>
      <c r="D729" t="s">
        <v>62</v>
      </c>
    </row>
    <row r="730" spans="1:4" x14ac:dyDescent="0.3">
      <c r="A730" s="33" t="s">
        <v>26</v>
      </c>
      <c r="B730" s="34">
        <v>45199</v>
      </c>
      <c r="C730">
        <v>911.02969331712006</v>
      </c>
      <c r="D730" t="s">
        <v>62</v>
      </c>
    </row>
    <row r="731" spans="1:4" x14ac:dyDescent="0.3">
      <c r="A731" s="33" t="s">
        <v>26</v>
      </c>
      <c r="B731" s="34">
        <v>45230</v>
      </c>
      <c r="C731">
        <v>947.47088104980492</v>
      </c>
      <c r="D731" t="s">
        <v>62</v>
      </c>
    </row>
    <row r="732" spans="1:4" x14ac:dyDescent="0.3">
      <c r="A732" s="33" t="s">
        <v>26</v>
      </c>
      <c r="B732" s="34">
        <v>45260</v>
      </c>
      <c r="C732">
        <v>985.36971629179709</v>
      </c>
      <c r="D732" t="s">
        <v>62</v>
      </c>
    </row>
    <row r="733" spans="1:4" x14ac:dyDescent="0.3">
      <c r="A733" s="33" t="s">
        <v>26</v>
      </c>
      <c r="B733" s="34">
        <v>45291</v>
      </c>
      <c r="C733">
        <v>1024.7845049434691</v>
      </c>
      <c r="D733" t="s">
        <v>62</v>
      </c>
    </row>
    <row r="734" spans="1:4" x14ac:dyDescent="0.3">
      <c r="A734" s="33" t="s">
        <v>26</v>
      </c>
      <c r="B734" s="34">
        <v>45322</v>
      </c>
      <c r="C734">
        <v>1065.7758851412079</v>
      </c>
      <c r="D734" t="s">
        <v>62</v>
      </c>
    </row>
    <row r="735" spans="1:4" x14ac:dyDescent="0.3">
      <c r="A735" s="33" t="s">
        <v>26</v>
      </c>
      <c r="B735" s="34">
        <v>45351</v>
      </c>
      <c r="C735">
        <v>1108.4069205468563</v>
      </c>
      <c r="D735" t="s">
        <v>62</v>
      </c>
    </row>
    <row r="736" spans="1:4" x14ac:dyDescent="0.3">
      <c r="A736" s="33" t="s">
        <v>26</v>
      </c>
      <c r="B736" s="34">
        <v>45382</v>
      </c>
      <c r="C736">
        <v>1152.7431973687305</v>
      </c>
      <c r="D736" t="s">
        <v>62</v>
      </c>
    </row>
    <row r="737" spans="1:4" x14ac:dyDescent="0.3">
      <c r="A737" s="33" t="s">
        <v>26</v>
      </c>
      <c r="B737" s="34">
        <v>45412</v>
      </c>
      <c r="C737">
        <v>1198.8529252634798</v>
      </c>
      <c r="D737" t="s">
        <v>62</v>
      </c>
    </row>
    <row r="738" spans="1:4" x14ac:dyDescent="0.3">
      <c r="A738" s="33" t="s">
        <v>26</v>
      </c>
      <c r="B738" s="34">
        <v>45443</v>
      </c>
      <c r="C738">
        <v>1246.8070422740191</v>
      </c>
      <c r="D738" t="s">
        <v>62</v>
      </c>
    </row>
    <row r="739" spans="1:4" x14ac:dyDescent="0.3">
      <c r="A739" s="33" t="s">
        <v>26</v>
      </c>
      <c r="B739" s="34">
        <v>45473</v>
      </c>
      <c r="C739">
        <v>1296.6793239649799</v>
      </c>
      <c r="D739" t="s">
        <v>62</v>
      </c>
    </row>
    <row r="740" spans="1:4" x14ac:dyDescent="0.3">
      <c r="A740" s="33" t="s">
        <v>26</v>
      </c>
      <c r="B740" s="34">
        <v>45504</v>
      </c>
      <c r="C740">
        <v>1348.5464969235791</v>
      </c>
      <c r="D740" t="s">
        <v>62</v>
      </c>
    </row>
    <row r="741" spans="1:4" x14ac:dyDescent="0.3">
      <c r="A741" s="33" t="s">
        <v>26</v>
      </c>
      <c r="B741" s="34">
        <v>45535</v>
      </c>
      <c r="C741">
        <v>809.12789815414737</v>
      </c>
      <c r="D741" t="s">
        <v>62</v>
      </c>
    </row>
    <row r="742" spans="1:4" x14ac:dyDescent="0.3">
      <c r="A742" s="33" t="s">
        <v>26</v>
      </c>
      <c r="B742" s="34">
        <v>45565</v>
      </c>
      <c r="C742">
        <v>841.49301408031329</v>
      </c>
      <c r="D742" t="s">
        <v>62</v>
      </c>
    </row>
    <row r="743" spans="1:4" x14ac:dyDescent="0.3">
      <c r="A743" s="33" t="s">
        <v>26</v>
      </c>
      <c r="B743" s="34">
        <v>45596</v>
      </c>
      <c r="C743">
        <v>875.15273464352583</v>
      </c>
      <c r="D743" t="s">
        <v>62</v>
      </c>
    </row>
    <row r="744" spans="1:4" x14ac:dyDescent="0.3">
      <c r="A744" s="33" t="s">
        <v>26</v>
      </c>
      <c r="B744" s="34">
        <v>45626</v>
      </c>
      <c r="C744">
        <v>910.1588440292669</v>
      </c>
      <c r="D744" t="s">
        <v>62</v>
      </c>
    </row>
    <row r="745" spans="1:4" x14ac:dyDescent="0.3">
      <c r="A745" s="33" t="s">
        <v>26</v>
      </c>
      <c r="B745" s="34">
        <v>45657</v>
      </c>
      <c r="C745">
        <v>946.56519779043765</v>
      </c>
      <c r="D745" t="s">
        <v>62</v>
      </c>
    </row>
    <row r="746" spans="1:4" x14ac:dyDescent="0.3">
      <c r="A746" s="33" t="s">
        <v>26</v>
      </c>
      <c r="B746" s="34">
        <v>45688</v>
      </c>
      <c r="C746">
        <v>984.42780570205514</v>
      </c>
      <c r="D746" t="s">
        <v>62</v>
      </c>
    </row>
    <row r="747" spans="1:4" x14ac:dyDescent="0.3">
      <c r="A747" s="33" t="s">
        <v>26</v>
      </c>
      <c r="B747" s="34">
        <v>45716</v>
      </c>
      <c r="C747">
        <v>1023.8049179301374</v>
      </c>
      <c r="D747" t="s">
        <v>62</v>
      </c>
    </row>
    <row r="748" spans="1:4" x14ac:dyDescent="0.3">
      <c r="A748" s="33" t="s">
        <v>26</v>
      </c>
      <c r="B748" s="34">
        <v>45747</v>
      </c>
      <c r="C748">
        <v>1064.7571146473429</v>
      </c>
      <c r="D748" t="s">
        <v>62</v>
      </c>
    </row>
    <row r="749" spans="1:4" x14ac:dyDescent="0.3">
      <c r="A749" s="33" t="s">
        <v>26</v>
      </c>
      <c r="B749" s="34">
        <v>45777</v>
      </c>
      <c r="C749">
        <v>638.85426878840565</v>
      </c>
      <c r="D749" t="s">
        <v>62</v>
      </c>
    </row>
    <row r="750" spans="1:4" x14ac:dyDescent="0.3">
      <c r="A750" s="33" t="s">
        <v>26</v>
      </c>
      <c r="B750" s="34">
        <v>45808</v>
      </c>
      <c r="C750">
        <v>664.40843953994192</v>
      </c>
      <c r="D750" t="s">
        <v>62</v>
      </c>
    </row>
    <row r="751" spans="1:4" x14ac:dyDescent="0.3">
      <c r="A751" s="33" t="s">
        <v>26</v>
      </c>
      <c r="B751" s="34">
        <v>45838</v>
      </c>
      <c r="C751">
        <v>690.98477712153965</v>
      </c>
      <c r="D751" t="s">
        <v>62</v>
      </c>
    </row>
    <row r="752" spans="1:4" x14ac:dyDescent="0.3">
      <c r="A752" s="33" t="s">
        <v>26</v>
      </c>
      <c r="B752" s="34">
        <v>45869</v>
      </c>
      <c r="C752">
        <v>718.62416820640124</v>
      </c>
      <c r="D752" t="s">
        <v>62</v>
      </c>
    </row>
    <row r="753" spans="1:4" x14ac:dyDescent="0.3">
      <c r="A753" s="33" t="s">
        <v>26</v>
      </c>
      <c r="B753" s="34">
        <v>45900</v>
      </c>
      <c r="C753">
        <v>747.36913493465727</v>
      </c>
      <c r="D753" t="s">
        <v>62</v>
      </c>
    </row>
    <row r="754" spans="1:4" x14ac:dyDescent="0.3">
      <c r="A754" s="33" t="s">
        <v>26</v>
      </c>
      <c r="B754" s="34">
        <v>45930</v>
      </c>
      <c r="C754">
        <v>777.26390033204359</v>
      </c>
      <c r="D754" t="s">
        <v>62</v>
      </c>
    </row>
    <row r="755" spans="1:4" x14ac:dyDescent="0.3">
      <c r="A755" s="33" t="s">
        <v>26</v>
      </c>
      <c r="B755" s="34">
        <v>45961</v>
      </c>
      <c r="C755">
        <v>808.35445634532539</v>
      </c>
      <c r="D755" t="s">
        <v>62</v>
      </c>
    </row>
    <row r="756" spans="1:4" x14ac:dyDescent="0.3">
      <c r="A756" s="33" t="s">
        <v>26</v>
      </c>
      <c r="B756" s="34">
        <v>45991</v>
      </c>
      <c r="C756">
        <v>840.68863459913848</v>
      </c>
      <c r="D756" t="s">
        <v>62</v>
      </c>
    </row>
    <row r="757" spans="1:4" x14ac:dyDescent="0.3">
      <c r="A757" s="33" t="s">
        <v>26</v>
      </c>
      <c r="B757" s="34">
        <v>46022</v>
      </c>
      <c r="C757">
        <v>874.31617998310401</v>
      </c>
      <c r="D757" t="s">
        <v>62</v>
      </c>
    </row>
    <row r="758" spans="1:4" x14ac:dyDescent="0.3">
      <c r="A758" s="33" t="s">
        <v>27</v>
      </c>
      <c r="B758" s="34">
        <v>44957</v>
      </c>
      <c r="C758">
        <v>4500</v>
      </c>
      <c r="D758" t="s">
        <v>62</v>
      </c>
    </row>
    <row r="759" spans="1:4" x14ac:dyDescent="0.3">
      <c r="A759" s="33" t="s">
        <v>27</v>
      </c>
      <c r="B759" s="34">
        <v>44985</v>
      </c>
      <c r="C759">
        <v>3770</v>
      </c>
      <c r="D759" t="s">
        <v>62</v>
      </c>
    </row>
    <row r="760" spans="1:4" x14ac:dyDescent="0.3">
      <c r="A760" s="33" t="s">
        <v>27</v>
      </c>
      <c r="B760" s="34">
        <v>45016</v>
      </c>
      <c r="C760">
        <v>3890.2</v>
      </c>
      <c r="D760" t="s">
        <v>62</v>
      </c>
    </row>
    <row r="761" spans="1:4" x14ac:dyDescent="0.3">
      <c r="A761" s="33" t="s">
        <v>27</v>
      </c>
      <c r="B761" s="34">
        <v>45046</v>
      </c>
      <c r="C761">
        <v>4014.596</v>
      </c>
      <c r="D761" t="s">
        <v>62</v>
      </c>
    </row>
    <row r="762" spans="1:4" x14ac:dyDescent="0.3">
      <c r="A762" s="33" t="s">
        <v>27</v>
      </c>
      <c r="B762" s="34">
        <v>45077</v>
      </c>
      <c r="C762">
        <v>4143.3436000000002</v>
      </c>
      <c r="D762" t="s">
        <v>62</v>
      </c>
    </row>
    <row r="763" spans="1:4" x14ac:dyDescent="0.3">
      <c r="A763" s="33" t="s">
        <v>27</v>
      </c>
      <c r="B763" s="34">
        <v>45107</v>
      </c>
      <c r="C763">
        <v>3757.0369000000001</v>
      </c>
      <c r="D763" t="s">
        <v>62</v>
      </c>
    </row>
    <row r="764" spans="1:4" x14ac:dyDescent="0.3">
      <c r="A764" s="33" t="s">
        <v>27</v>
      </c>
      <c r="B764" s="34">
        <v>45138</v>
      </c>
      <c r="C764">
        <v>3470.9254000000001</v>
      </c>
      <c r="D764" t="s">
        <v>62</v>
      </c>
    </row>
    <row r="765" spans="1:4" x14ac:dyDescent="0.3">
      <c r="A765" s="33" t="s">
        <v>27</v>
      </c>
      <c r="B765" s="34">
        <v>45169</v>
      </c>
      <c r="C765">
        <v>3586.5767000000001</v>
      </c>
      <c r="D765" t="s">
        <v>62</v>
      </c>
    </row>
    <row r="766" spans="1:4" x14ac:dyDescent="0.3">
      <c r="A766" s="33" t="s">
        <v>27</v>
      </c>
      <c r="B766" s="34">
        <v>45199</v>
      </c>
      <c r="C766">
        <v>3038.3018999999999</v>
      </c>
      <c r="D766" t="s">
        <v>62</v>
      </c>
    </row>
    <row r="767" spans="1:4" x14ac:dyDescent="0.3">
      <c r="A767" s="33" t="s">
        <v>27</v>
      </c>
      <c r="B767" s="34">
        <v>45230</v>
      </c>
      <c r="C767">
        <v>3135.7116000000001</v>
      </c>
      <c r="D767" t="s">
        <v>62</v>
      </c>
    </row>
    <row r="768" spans="1:4" x14ac:dyDescent="0.3">
      <c r="A768" s="33" t="s">
        <v>27</v>
      </c>
      <c r="B768" s="34">
        <v>45260</v>
      </c>
      <c r="C768">
        <v>3236.5351999999998</v>
      </c>
      <c r="D768" t="s">
        <v>62</v>
      </c>
    </row>
    <row r="769" spans="1:4" x14ac:dyDescent="0.3">
      <c r="A769" s="33" t="s">
        <v>27</v>
      </c>
      <c r="B769" s="34">
        <v>45291</v>
      </c>
      <c r="C769">
        <v>3340.8996000000002</v>
      </c>
      <c r="D769" t="s">
        <v>62</v>
      </c>
    </row>
    <row r="770" spans="1:4" x14ac:dyDescent="0.3">
      <c r="A770" s="33" t="s">
        <v>27</v>
      </c>
      <c r="B770" s="34">
        <v>45322</v>
      </c>
      <c r="C770">
        <v>3039.3546000000001</v>
      </c>
      <c r="D770" t="s">
        <v>62</v>
      </c>
    </row>
    <row r="771" spans="1:4" x14ac:dyDescent="0.3">
      <c r="A771" s="33" t="s">
        <v>27</v>
      </c>
      <c r="B771" s="34">
        <v>45351</v>
      </c>
      <c r="C771">
        <v>3143.0095999999999</v>
      </c>
      <c r="D771" t="s">
        <v>62</v>
      </c>
    </row>
    <row r="772" spans="1:4" x14ac:dyDescent="0.3">
      <c r="A772" s="33" t="s">
        <v>27</v>
      </c>
      <c r="B772" s="34">
        <v>45382</v>
      </c>
      <c r="C772">
        <v>3250.4524000000001</v>
      </c>
      <c r="D772" t="s">
        <v>62</v>
      </c>
    </row>
    <row r="773" spans="1:4" x14ac:dyDescent="0.3">
      <c r="A773" s="33" t="s">
        <v>27</v>
      </c>
      <c r="B773" s="34">
        <v>45412</v>
      </c>
      <c r="C773">
        <v>3361.8272999999999</v>
      </c>
      <c r="D773" t="s">
        <v>62</v>
      </c>
    </row>
    <row r="774" spans="1:4" x14ac:dyDescent="0.3">
      <c r="A774" s="33" t="s">
        <v>27</v>
      </c>
      <c r="B774" s="34">
        <v>45443</v>
      </c>
      <c r="C774">
        <v>3477.2844</v>
      </c>
      <c r="D774" t="s">
        <v>62</v>
      </c>
    </row>
    <row r="775" spans="1:4" x14ac:dyDescent="0.3">
      <c r="A775" s="33" t="s">
        <v>27</v>
      </c>
      <c r="B775" s="34">
        <v>45473</v>
      </c>
      <c r="C775">
        <v>3596.9794000000002</v>
      </c>
      <c r="D775" t="s">
        <v>62</v>
      </c>
    </row>
    <row r="776" spans="1:4" x14ac:dyDescent="0.3">
      <c r="A776" s="33" t="s">
        <v>27</v>
      </c>
      <c r="B776" s="34">
        <v>45504</v>
      </c>
      <c r="C776">
        <v>3404.5261</v>
      </c>
      <c r="D776" t="s">
        <v>62</v>
      </c>
    </row>
    <row r="777" spans="1:4" x14ac:dyDescent="0.3">
      <c r="A777" s="33" t="s">
        <v>27</v>
      </c>
      <c r="B777" s="34">
        <v>45535</v>
      </c>
      <c r="C777">
        <v>2469.8973999999998</v>
      </c>
      <c r="D777" t="s">
        <v>62</v>
      </c>
    </row>
    <row r="778" spans="1:4" x14ac:dyDescent="0.3">
      <c r="A778" s="33" t="s">
        <v>27</v>
      </c>
      <c r="B778" s="34">
        <v>45565</v>
      </c>
      <c r="C778">
        <v>2554.5673000000002</v>
      </c>
      <c r="D778" t="s">
        <v>62</v>
      </c>
    </row>
    <row r="779" spans="1:4" x14ac:dyDescent="0.3">
      <c r="A779" s="33" t="s">
        <v>27</v>
      </c>
      <c r="B779" s="34">
        <v>45596</v>
      </c>
      <c r="C779">
        <v>2642.3415</v>
      </c>
      <c r="D779" t="s">
        <v>62</v>
      </c>
    </row>
    <row r="780" spans="1:4" x14ac:dyDescent="0.3">
      <c r="A780" s="33" t="s">
        <v>27</v>
      </c>
      <c r="B780" s="34">
        <v>45626</v>
      </c>
      <c r="C780">
        <v>2498.1921000000002</v>
      </c>
      <c r="D780" t="s">
        <v>62</v>
      </c>
    </row>
    <row r="781" spans="1:4" x14ac:dyDescent="0.3">
      <c r="A781" s="33" t="s">
        <v>27</v>
      </c>
      <c r="B781" s="34">
        <v>45657</v>
      </c>
      <c r="C781">
        <v>2587.8321000000001</v>
      </c>
      <c r="D781" t="s">
        <v>62</v>
      </c>
    </row>
    <row r="782" spans="1:4" x14ac:dyDescent="0.3">
      <c r="A782" s="33" t="s">
        <v>27</v>
      </c>
      <c r="B782" s="34">
        <v>45688</v>
      </c>
      <c r="C782">
        <v>2680.8519999999999</v>
      </c>
      <c r="D782" t="s">
        <v>62</v>
      </c>
    </row>
    <row r="783" spans="1:4" x14ac:dyDescent="0.3">
      <c r="A783" s="33" t="s">
        <v>27</v>
      </c>
      <c r="B783" s="34">
        <v>45716</v>
      </c>
      <c r="C783">
        <v>2382.5542999999998</v>
      </c>
      <c r="D783" t="s">
        <v>62</v>
      </c>
    </row>
    <row r="784" spans="1:4" x14ac:dyDescent="0.3">
      <c r="A784" s="33" t="s">
        <v>27</v>
      </c>
      <c r="B784" s="34">
        <v>45747</v>
      </c>
      <c r="C784">
        <v>2466.9391000000001</v>
      </c>
      <c r="D784" t="s">
        <v>62</v>
      </c>
    </row>
    <row r="785" spans="1:4" x14ac:dyDescent="0.3">
      <c r="A785" s="33" t="s">
        <v>27</v>
      </c>
      <c r="B785" s="34">
        <v>45777</v>
      </c>
      <c r="C785">
        <v>2085.9879000000001</v>
      </c>
      <c r="D785" t="s">
        <v>62</v>
      </c>
    </row>
    <row r="786" spans="1:4" x14ac:dyDescent="0.3">
      <c r="A786" s="33" t="s">
        <v>27</v>
      </c>
      <c r="B786" s="34">
        <v>45808</v>
      </c>
      <c r="C786">
        <v>2158.069</v>
      </c>
      <c r="D786" t="s">
        <v>62</v>
      </c>
    </row>
    <row r="787" spans="1:4" x14ac:dyDescent="0.3">
      <c r="A787" s="33" t="s">
        <v>27</v>
      </c>
      <c r="B787" s="34">
        <v>45838</v>
      </c>
      <c r="C787">
        <v>2232.8062</v>
      </c>
      <c r="D787" t="s">
        <v>62</v>
      </c>
    </row>
    <row r="788" spans="1:4" x14ac:dyDescent="0.3">
      <c r="A788" s="33" t="s">
        <v>27</v>
      </c>
      <c r="B788" s="34">
        <v>45869</v>
      </c>
      <c r="C788">
        <v>2310.3011000000001</v>
      </c>
      <c r="D788" t="s">
        <v>62</v>
      </c>
    </row>
    <row r="789" spans="1:4" x14ac:dyDescent="0.3">
      <c r="A789" s="33" t="s">
        <v>27</v>
      </c>
      <c r="B789" s="34">
        <v>45900</v>
      </c>
      <c r="C789">
        <v>2390.6595000000002</v>
      </c>
      <c r="D789" t="s">
        <v>62</v>
      </c>
    </row>
    <row r="790" spans="1:4" x14ac:dyDescent="0.3">
      <c r="A790" s="33" t="s">
        <v>27</v>
      </c>
      <c r="B790" s="34">
        <v>45930</v>
      </c>
      <c r="C790">
        <v>2124.2824000000001</v>
      </c>
      <c r="D790" t="s">
        <v>62</v>
      </c>
    </row>
    <row r="791" spans="1:4" x14ac:dyDescent="0.3">
      <c r="A791" s="33" t="s">
        <v>27</v>
      </c>
      <c r="B791" s="34">
        <v>45961</v>
      </c>
      <c r="C791">
        <v>2196.7130999999999</v>
      </c>
      <c r="D791" t="s">
        <v>62</v>
      </c>
    </row>
    <row r="792" spans="1:4" x14ac:dyDescent="0.3">
      <c r="A792" s="33" t="s">
        <v>27</v>
      </c>
      <c r="B792" s="34">
        <v>45991</v>
      </c>
      <c r="C792">
        <v>2271.7903000000001</v>
      </c>
      <c r="D792" t="s">
        <v>62</v>
      </c>
    </row>
    <row r="793" spans="1:4" x14ac:dyDescent="0.3">
      <c r="A793" s="33" t="s">
        <v>27</v>
      </c>
      <c r="B793" s="34">
        <v>46022</v>
      </c>
      <c r="C793">
        <v>2349.6145999999999</v>
      </c>
      <c r="D793" t="s">
        <v>62</v>
      </c>
    </row>
    <row r="794" spans="1:4" x14ac:dyDescent="0.3">
      <c r="A794" s="33" t="s">
        <v>28</v>
      </c>
      <c r="B794" s="34">
        <v>44957</v>
      </c>
      <c r="C794">
        <v>0</v>
      </c>
      <c r="D794" t="s">
        <v>62</v>
      </c>
    </row>
    <row r="795" spans="1:4" x14ac:dyDescent="0.3">
      <c r="A795" s="33" t="s">
        <v>28</v>
      </c>
      <c r="B795" s="34">
        <v>44985</v>
      </c>
      <c r="C795">
        <v>0</v>
      </c>
      <c r="D795" t="s">
        <v>62</v>
      </c>
    </row>
    <row r="796" spans="1:4" x14ac:dyDescent="0.3">
      <c r="A796" s="33" t="s">
        <v>28</v>
      </c>
      <c r="B796" s="34">
        <v>45016</v>
      </c>
      <c r="C796">
        <v>0</v>
      </c>
      <c r="D796" t="s">
        <v>62</v>
      </c>
    </row>
    <row r="797" spans="1:4" x14ac:dyDescent="0.3">
      <c r="A797" s="33" t="s">
        <v>28</v>
      </c>
      <c r="B797" s="34">
        <v>45046</v>
      </c>
      <c r="C797">
        <v>0</v>
      </c>
      <c r="D797" t="s">
        <v>62</v>
      </c>
    </row>
    <row r="798" spans="1:4" x14ac:dyDescent="0.3">
      <c r="A798" s="33" t="s">
        <v>28</v>
      </c>
      <c r="B798" s="34">
        <v>45077</v>
      </c>
      <c r="C798">
        <v>0</v>
      </c>
      <c r="D798" t="s">
        <v>62</v>
      </c>
    </row>
    <row r="799" spans="1:4" x14ac:dyDescent="0.3">
      <c r="A799" s="33" t="s">
        <v>28</v>
      </c>
      <c r="B799" s="34">
        <v>45107</v>
      </c>
      <c r="C799">
        <v>0</v>
      </c>
      <c r="D799" t="s">
        <v>62</v>
      </c>
    </row>
    <row r="800" spans="1:4" x14ac:dyDescent="0.3">
      <c r="A800" s="33" t="s">
        <v>28</v>
      </c>
      <c r="B800" s="34">
        <v>45138</v>
      </c>
      <c r="C800">
        <v>0</v>
      </c>
      <c r="D800" t="s">
        <v>62</v>
      </c>
    </row>
    <row r="801" spans="1:4" x14ac:dyDescent="0.3">
      <c r="A801" s="33" t="s">
        <v>28</v>
      </c>
      <c r="B801" s="34">
        <v>45169</v>
      </c>
      <c r="C801">
        <v>0</v>
      </c>
      <c r="D801" t="s">
        <v>62</v>
      </c>
    </row>
    <row r="802" spans="1:4" x14ac:dyDescent="0.3">
      <c r="A802" s="33" t="s">
        <v>28</v>
      </c>
      <c r="B802" s="34">
        <v>45199</v>
      </c>
      <c r="C802">
        <v>0</v>
      </c>
      <c r="D802" t="s">
        <v>62</v>
      </c>
    </row>
    <row r="803" spans="1:4" x14ac:dyDescent="0.3">
      <c r="A803" s="33" t="s">
        <v>28</v>
      </c>
      <c r="B803" s="34">
        <v>45230</v>
      </c>
      <c r="C803">
        <v>0</v>
      </c>
      <c r="D803" t="s">
        <v>62</v>
      </c>
    </row>
    <row r="804" spans="1:4" x14ac:dyDescent="0.3">
      <c r="A804" s="33" t="s">
        <v>28</v>
      </c>
      <c r="B804" s="34">
        <v>45260</v>
      </c>
      <c r="C804">
        <v>0</v>
      </c>
      <c r="D804" t="s">
        <v>62</v>
      </c>
    </row>
    <row r="805" spans="1:4" x14ac:dyDescent="0.3">
      <c r="A805" s="33" t="s">
        <v>28</v>
      </c>
      <c r="B805" s="34">
        <v>45291</v>
      </c>
      <c r="C805">
        <v>0</v>
      </c>
      <c r="D805" t="s">
        <v>62</v>
      </c>
    </row>
    <row r="806" spans="1:4" x14ac:dyDescent="0.3">
      <c r="A806" s="33" t="s">
        <v>28</v>
      </c>
      <c r="B806" s="34">
        <v>45322</v>
      </c>
      <c r="C806">
        <v>0</v>
      </c>
      <c r="D806" t="s">
        <v>62</v>
      </c>
    </row>
    <row r="807" spans="1:4" x14ac:dyDescent="0.3">
      <c r="A807" s="33" t="s">
        <v>28</v>
      </c>
      <c r="B807" s="34">
        <v>45351</v>
      </c>
      <c r="C807">
        <v>0</v>
      </c>
      <c r="D807" t="s">
        <v>62</v>
      </c>
    </row>
    <row r="808" spans="1:4" x14ac:dyDescent="0.3">
      <c r="A808" s="33" t="s">
        <v>28</v>
      </c>
      <c r="B808" s="34">
        <v>45382</v>
      </c>
      <c r="C808">
        <v>0</v>
      </c>
      <c r="D808" t="s">
        <v>62</v>
      </c>
    </row>
    <row r="809" spans="1:4" x14ac:dyDescent="0.3">
      <c r="A809" s="33" t="s">
        <v>28</v>
      </c>
      <c r="B809" s="34">
        <v>45412</v>
      </c>
      <c r="C809">
        <v>0</v>
      </c>
      <c r="D809" t="s">
        <v>62</v>
      </c>
    </row>
    <row r="810" spans="1:4" x14ac:dyDescent="0.3">
      <c r="A810" s="33" t="s">
        <v>28</v>
      </c>
      <c r="B810" s="34">
        <v>45443</v>
      </c>
      <c r="C810">
        <v>0</v>
      </c>
      <c r="D810" t="s">
        <v>62</v>
      </c>
    </row>
    <row r="811" spans="1:4" x14ac:dyDescent="0.3">
      <c r="A811" s="33" t="s">
        <v>28</v>
      </c>
      <c r="B811" s="34">
        <v>45473</v>
      </c>
      <c r="C811">
        <v>0</v>
      </c>
      <c r="D811" t="s">
        <v>62</v>
      </c>
    </row>
    <row r="812" spans="1:4" x14ac:dyDescent="0.3">
      <c r="A812" s="33" t="s">
        <v>28</v>
      </c>
      <c r="B812" s="34">
        <v>45504</v>
      </c>
      <c r="C812">
        <v>0</v>
      </c>
      <c r="D812" t="s">
        <v>62</v>
      </c>
    </row>
    <row r="813" spans="1:4" x14ac:dyDescent="0.3">
      <c r="A813" s="33" t="s">
        <v>28</v>
      </c>
      <c r="B813" s="34">
        <v>45535</v>
      </c>
      <c r="C813">
        <v>0</v>
      </c>
      <c r="D813" t="s">
        <v>62</v>
      </c>
    </row>
    <row r="814" spans="1:4" x14ac:dyDescent="0.3">
      <c r="A814" s="33" t="s">
        <v>28</v>
      </c>
      <c r="B814" s="34">
        <v>45565</v>
      </c>
      <c r="C814">
        <v>0</v>
      </c>
      <c r="D814" t="s">
        <v>62</v>
      </c>
    </row>
    <row r="815" spans="1:4" x14ac:dyDescent="0.3">
      <c r="A815" s="33" t="s">
        <v>28</v>
      </c>
      <c r="B815" s="34">
        <v>45596</v>
      </c>
      <c r="C815">
        <v>0</v>
      </c>
      <c r="D815" t="s">
        <v>62</v>
      </c>
    </row>
    <row r="816" spans="1:4" x14ac:dyDescent="0.3">
      <c r="A816" s="33" t="s">
        <v>28</v>
      </c>
      <c r="B816" s="34">
        <v>45626</v>
      </c>
      <c r="C816">
        <v>0</v>
      </c>
      <c r="D816" t="s">
        <v>62</v>
      </c>
    </row>
    <row r="817" spans="1:4" x14ac:dyDescent="0.3">
      <c r="A817" s="33" t="s">
        <v>28</v>
      </c>
      <c r="B817" s="34">
        <v>45657</v>
      </c>
      <c r="C817">
        <v>0</v>
      </c>
      <c r="D817" t="s">
        <v>62</v>
      </c>
    </row>
    <row r="818" spans="1:4" x14ac:dyDescent="0.3">
      <c r="A818" s="33" t="s">
        <v>28</v>
      </c>
      <c r="B818" s="34">
        <v>45688</v>
      </c>
      <c r="C818">
        <v>0</v>
      </c>
      <c r="D818" t="s">
        <v>62</v>
      </c>
    </row>
    <row r="819" spans="1:4" x14ac:dyDescent="0.3">
      <c r="A819" s="33" t="s">
        <v>28</v>
      </c>
      <c r="B819" s="34">
        <v>45716</v>
      </c>
      <c r="C819">
        <v>0</v>
      </c>
      <c r="D819" t="s">
        <v>62</v>
      </c>
    </row>
    <row r="820" spans="1:4" x14ac:dyDescent="0.3">
      <c r="A820" s="33" t="s">
        <v>28</v>
      </c>
      <c r="B820" s="34">
        <v>45747</v>
      </c>
      <c r="C820">
        <v>0</v>
      </c>
      <c r="D820" t="s">
        <v>62</v>
      </c>
    </row>
    <row r="821" spans="1:4" x14ac:dyDescent="0.3">
      <c r="A821" s="33" t="s">
        <v>28</v>
      </c>
      <c r="B821" s="34">
        <v>45777</v>
      </c>
      <c r="C821">
        <v>0</v>
      </c>
      <c r="D821" t="s">
        <v>62</v>
      </c>
    </row>
    <row r="822" spans="1:4" x14ac:dyDescent="0.3">
      <c r="A822" s="33" t="s">
        <v>28</v>
      </c>
      <c r="B822" s="34">
        <v>45808</v>
      </c>
      <c r="C822">
        <v>0</v>
      </c>
      <c r="D822" t="s">
        <v>62</v>
      </c>
    </row>
    <row r="823" spans="1:4" x14ac:dyDescent="0.3">
      <c r="A823" s="33" t="s">
        <v>28</v>
      </c>
      <c r="B823" s="34">
        <v>45838</v>
      </c>
      <c r="C823">
        <v>0</v>
      </c>
      <c r="D823" t="s">
        <v>62</v>
      </c>
    </row>
    <row r="824" spans="1:4" x14ac:dyDescent="0.3">
      <c r="A824" s="33" t="s">
        <v>28</v>
      </c>
      <c r="B824" s="34">
        <v>45869</v>
      </c>
      <c r="C824">
        <v>0</v>
      </c>
      <c r="D824" t="s">
        <v>62</v>
      </c>
    </row>
    <row r="825" spans="1:4" x14ac:dyDescent="0.3">
      <c r="A825" s="33" t="s">
        <v>28</v>
      </c>
      <c r="B825" s="34">
        <v>45900</v>
      </c>
      <c r="C825">
        <v>0</v>
      </c>
      <c r="D825" t="s">
        <v>62</v>
      </c>
    </row>
    <row r="826" spans="1:4" x14ac:dyDescent="0.3">
      <c r="A826" s="33" t="s">
        <v>28</v>
      </c>
      <c r="B826" s="34">
        <v>45930</v>
      </c>
      <c r="C826">
        <v>0</v>
      </c>
      <c r="D826" t="s">
        <v>62</v>
      </c>
    </row>
    <row r="827" spans="1:4" x14ac:dyDescent="0.3">
      <c r="A827" s="33" t="s">
        <v>28</v>
      </c>
      <c r="B827" s="34">
        <v>45961</v>
      </c>
      <c r="C827">
        <v>0</v>
      </c>
      <c r="D827" t="s">
        <v>62</v>
      </c>
    </row>
    <row r="828" spans="1:4" x14ac:dyDescent="0.3">
      <c r="A828" s="33" t="s">
        <v>28</v>
      </c>
      <c r="B828" s="34">
        <v>45991</v>
      </c>
      <c r="C828">
        <v>0</v>
      </c>
      <c r="D828" t="s">
        <v>62</v>
      </c>
    </row>
    <row r="829" spans="1:4" x14ac:dyDescent="0.3">
      <c r="A829" s="33" t="s">
        <v>28</v>
      </c>
      <c r="B829" s="34">
        <v>46022</v>
      </c>
      <c r="C829">
        <v>0</v>
      </c>
      <c r="D829" t="s">
        <v>62</v>
      </c>
    </row>
    <row r="830" spans="1:4" x14ac:dyDescent="0.3">
      <c r="A830" s="33" t="s">
        <v>29</v>
      </c>
      <c r="B830" s="34">
        <v>44957</v>
      </c>
      <c r="C830">
        <v>6500</v>
      </c>
      <c r="D830" t="s">
        <v>62</v>
      </c>
    </row>
    <row r="831" spans="1:4" x14ac:dyDescent="0.3">
      <c r="A831" s="33" t="s">
        <v>29</v>
      </c>
      <c r="B831" s="34">
        <v>44985</v>
      </c>
      <c r="C831">
        <v>6630</v>
      </c>
      <c r="D831" t="s">
        <v>62</v>
      </c>
    </row>
    <row r="832" spans="1:4" x14ac:dyDescent="0.3">
      <c r="A832" s="33" t="s">
        <v>29</v>
      </c>
      <c r="B832" s="34">
        <v>45016</v>
      </c>
      <c r="C832">
        <v>5967</v>
      </c>
      <c r="D832" t="s">
        <v>62</v>
      </c>
    </row>
    <row r="833" spans="1:4" x14ac:dyDescent="0.3">
      <c r="A833" s="33" t="s">
        <v>29</v>
      </c>
      <c r="B833" s="34">
        <v>45046</v>
      </c>
      <c r="C833">
        <v>6086.34</v>
      </c>
      <c r="D833" t="s">
        <v>62</v>
      </c>
    </row>
    <row r="834" spans="1:4" x14ac:dyDescent="0.3">
      <c r="A834" s="33" t="s">
        <v>29</v>
      </c>
      <c r="B834" s="34">
        <v>45077</v>
      </c>
      <c r="C834">
        <v>6208.0668000000005</v>
      </c>
      <c r="D834" t="s">
        <v>62</v>
      </c>
    </row>
    <row r="835" spans="1:4" x14ac:dyDescent="0.3">
      <c r="A835" s="33" t="s">
        <v>29</v>
      </c>
      <c r="B835" s="34">
        <v>45107</v>
      </c>
      <c r="C835">
        <v>6332.2281360000006</v>
      </c>
      <c r="D835" t="s">
        <v>62</v>
      </c>
    </row>
    <row r="836" spans="1:4" x14ac:dyDescent="0.3">
      <c r="A836" s="33" t="s">
        <v>29</v>
      </c>
      <c r="B836" s="34">
        <v>45138</v>
      </c>
      <c r="C836">
        <v>6458.8726987200007</v>
      </c>
      <c r="D836" t="s">
        <v>62</v>
      </c>
    </row>
    <row r="837" spans="1:4" x14ac:dyDescent="0.3">
      <c r="A837" s="33" t="s">
        <v>29</v>
      </c>
      <c r="B837" s="34">
        <v>45169</v>
      </c>
      <c r="C837">
        <v>6588.0501526944008</v>
      </c>
      <c r="D837" t="s">
        <v>62</v>
      </c>
    </row>
    <row r="838" spans="1:4" x14ac:dyDescent="0.3">
      <c r="A838" s="33" t="s">
        <v>29</v>
      </c>
      <c r="B838" s="34">
        <v>45199</v>
      </c>
      <c r="C838">
        <v>5929.2451374249613</v>
      </c>
      <c r="D838" t="s">
        <v>62</v>
      </c>
    </row>
    <row r="839" spans="1:4" x14ac:dyDescent="0.3">
      <c r="A839" s="33" t="s">
        <v>29</v>
      </c>
      <c r="B839" s="34">
        <v>45230</v>
      </c>
      <c r="C839">
        <v>6047.8300401734605</v>
      </c>
      <c r="D839" t="s">
        <v>62</v>
      </c>
    </row>
    <row r="840" spans="1:4" x14ac:dyDescent="0.3">
      <c r="A840" s="33" t="s">
        <v>29</v>
      </c>
      <c r="B840" s="34">
        <v>45260</v>
      </c>
      <c r="C840">
        <v>6168.7866409769294</v>
      </c>
      <c r="D840" t="s">
        <v>62</v>
      </c>
    </row>
    <row r="841" spans="1:4" x14ac:dyDescent="0.3">
      <c r="A841" s="33" t="s">
        <v>29</v>
      </c>
      <c r="B841" s="34">
        <v>45291</v>
      </c>
      <c r="C841">
        <v>6292.1623737964683</v>
      </c>
      <c r="D841" t="s">
        <v>62</v>
      </c>
    </row>
    <row r="842" spans="1:4" x14ac:dyDescent="0.3">
      <c r="A842" s="33" t="s">
        <v>29</v>
      </c>
      <c r="B842" s="34">
        <v>45322</v>
      </c>
      <c r="C842">
        <v>6418.0056212723975</v>
      </c>
      <c r="D842" t="s">
        <v>62</v>
      </c>
    </row>
    <row r="843" spans="1:4" x14ac:dyDescent="0.3">
      <c r="A843" s="33" t="s">
        <v>29</v>
      </c>
      <c r="B843" s="34">
        <v>45351</v>
      </c>
      <c r="C843">
        <v>6546.3657336978458</v>
      </c>
      <c r="D843" t="s">
        <v>62</v>
      </c>
    </row>
    <row r="844" spans="1:4" x14ac:dyDescent="0.3">
      <c r="A844" s="33" t="s">
        <v>29</v>
      </c>
      <c r="B844" s="34">
        <v>45382</v>
      </c>
      <c r="C844">
        <v>6677.2930483718028</v>
      </c>
      <c r="D844" t="s">
        <v>62</v>
      </c>
    </row>
    <row r="845" spans="1:4" x14ac:dyDescent="0.3">
      <c r="A845" s="33" t="s">
        <v>29</v>
      </c>
      <c r="B845" s="34">
        <v>45412</v>
      </c>
      <c r="C845">
        <v>6810.8389093392389</v>
      </c>
      <c r="D845" t="s">
        <v>62</v>
      </c>
    </row>
    <row r="846" spans="1:4" x14ac:dyDescent="0.3">
      <c r="A846" s="33" t="s">
        <v>29</v>
      </c>
      <c r="B846" s="34">
        <v>45443</v>
      </c>
      <c r="C846">
        <v>6947.0556875260236</v>
      </c>
      <c r="D846" t="s">
        <v>62</v>
      </c>
    </row>
    <row r="847" spans="1:4" x14ac:dyDescent="0.3">
      <c r="A847" s="33" t="s">
        <v>29</v>
      </c>
      <c r="B847" s="34">
        <v>45473</v>
      </c>
      <c r="C847">
        <v>6252.3501187734209</v>
      </c>
      <c r="D847" t="s">
        <v>62</v>
      </c>
    </row>
    <row r="848" spans="1:4" x14ac:dyDescent="0.3">
      <c r="A848" s="33" t="s">
        <v>29</v>
      </c>
      <c r="B848" s="34">
        <v>45504</v>
      </c>
      <c r="C848">
        <v>6377.3971211488897</v>
      </c>
      <c r="D848" t="s">
        <v>62</v>
      </c>
    </row>
    <row r="849" spans="1:4" x14ac:dyDescent="0.3">
      <c r="A849" s="33" t="s">
        <v>29</v>
      </c>
      <c r="B849" s="34">
        <v>45535</v>
      </c>
      <c r="C849">
        <v>6504.9450635718676</v>
      </c>
      <c r="D849" t="s">
        <v>62</v>
      </c>
    </row>
    <row r="850" spans="1:4" x14ac:dyDescent="0.3">
      <c r="A850" s="33" t="s">
        <v>29</v>
      </c>
      <c r="B850" s="34">
        <v>45565</v>
      </c>
      <c r="C850">
        <v>6635.0439648433048</v>
      </c>
      <c r="D850" t="s">
        <v>62</v>
      </c>
    </row>
    <row r="851" spans="1:4" x14ac:dyDescent="0.3">
      <c r="A851" s="33" t="s">
        <v>29</v>
      </c>
      <c r="B851" s="34">
        <v>45596</v>
      </c>
      <c r="C851">
        <v>6767.7448441401712</v>
      </c>
      <c r="D851" t="s">
        <v>62</v>
      </c>
    </row>
    <row r="852" spans="1:4" x14ac:dyDescent="0.3">
      <c r="A852" s="33" t="s">
        <v>29</v>
      </c>
      <c r="B852" s="34">
        <v>45626</v>
      </c>
      <c r="C852">
        <v>6903.0997410229747</v>
      </c>
      <c r="D852" t="s">
        <v>62</v>
      </c>
    </row>
    <row r="853" spans="1:4" x14ac:dyDescent="0.3">
      <c r="A853" s="33" t="s">
        <v>29</v>
      </c>
      <c r="B853" s="34">
        <v>45657</v>
      </c>
      <c r="C853">
        <v>7041.1617358434341</v>
      </c>
      <c r="D853" t="s">
        <v>62</v>
      </c>
    </row>
    <row r="854" spans="1:4" x14ac:dyDescent="0.3">
      <c r="A854" s="33" t="s">
        <v>29</v>
      </c>
      <c r="B854" s="34">
        <v>45688</v>
      </c>
      <c r="C854">
        <v>6337.0455622590907</v>
      </c>
      <c r="D854" t="s">
        <v>62</v>
      </c>
    </row>
    <row r="855" spans="1:4" x14ac:dyDescent="0.3">
      <c r="A855" s="33" t="s">
        <v>29</v>
      </c>
      <c r="B855" s="34">
        <v>45716</v>
      </c>
      <c r="C855">
        <v>6463.7864735042731</v>
      </c>
      <c r="D855" t="s">
        <v>62</v>
      </c>
    </row>
    <row r="856" spans="1:4" x14ac:dyDescent="0.3">
      <c r="A856" s="33" t="s">
        <v>29</v>
      </c>
      <c r="B856" s="34">
        <v>45747</v>
      </c>
      <c r="C856">
        <v>6593.062202974359</v>
      </c>
      <c r="D856" t="s">
        <v>62</v>
      </c>
    </row>
    <row r="857" spans="1:4" x14ac:dyDescent="0.3">
      <c r="A857" s="33" t="s">
        <v>29</v>
      </c>
      <c r="B857" s="34">
        <v>45777</v>
      </c>
      <c r="C857">
        <v>6724.9234470338461</v>
      </c>
      <c r="D857" t="s">
        <v>62</v>
      </c>
    </row>
    <row r="858" spans="1:4" x14ac:dyDescent="0.3">
      <c r="A858" s="33" t="s">
        <v>29</v>
      </c>
      <c r="B858" s="34">
        <v>45808</v>
      </c>
      <c r="C858">
        <v>6859.4219159745235</v>
      </c>
      <c r="D858" t="s">
        <v>62</v>
      </c>
    </row>
    <row r="859" spans="1:4" x14ac:dyDescent="0.3">
      <c r="A859" s="33" t="s">
        <v>29</v>
      </c>
      <c r="B859" s="34">
        <v>45838</v>
      </c>
      <c r="C859">
        <v>6996.6103542940136</v>
      </c>
      <c r="D859" t="s">
        <v>62</v>
      </c>
    </row>
    <row r="860" spans="1:4" x14ac:dyDescent="0.3">
      <c r="A860" s="33" t="s">
        <v>29</v>
      </c>
      <c r="B860" s="34">
        <v>45869</v>
      </c>
      <c r="C860">
        <v>7136.5425613798943</v>
      </c>
      <c r="D860" t="s">
        <v>62</v>
      </c>
    </row>
    <row r="861" spans="1:4" x14ac:dyDescent="0.3">
      <c r="A861" s="33" t="s">
        <v>29</v>
      </c>
      <c r="B861" s="34">
        <v>45900</v>
      </c>
      <c r="C861">
        <v>7279.273412607492</v>
      </c>
      <c r="D861" t="s">
        <v>62</v>
      </c>
    </row>
    <row r="862" spans="1:4" x14ac:dyDescent="0.3">
      <c r="A862" s="33" t="s">
        <v>29</v>
      </c>
      <c r="B862" s="34">
        <v>45930</v>
      </c>
      <c r="C862">
        <v>7424.8588808596423</v>
      </c>
      <c r="D862" t="s">
        <v>62</v>
      </c>
    </row>
    <row r="863" spans="1:4" x14ac:dyDescent="0.3">
      <c r="A863" s="33" t="s">
        <v>29</v>
      </c>
      <c r="B863" s="34">
        <v>45961</v>
      </c>
      <c r="C863">
        <v>6682.3729927736786</v>
      </c>
      <c r="D863" t="s">
        <v>62</v>
      </c>
    </row>
    <row r="864" spans="1:4" x14ac:dyDescent="0.3">
      <c r="A864" s="33" t="s">
        <v>29</v>
      </c>
      <c r="B864" s="34">
        <v>45991</v>
      </c>
      <c r="C864">
        <v>6816.0204526291518</v>
      </c>
      <c r="D864" t="s">
        <v>62</v>
      </c>
    </row>
    <row r="865" spans="1:4" x14ac:dyDescent="0.3">
      <c r="A865" s="33" t="s">
        <v>29</v>
      </c>
      <c r="B865" s="34">
        <v>46022</v>
      </c>
      <c r="C865">
        <v>6952.3408616817351</v>
      </c>
      <c r="D865" t="s">
        <v>62</v>
      </c>
    </row>
    <row r="866" spans="1:4" x14ac:dyDescent="0.3">
      <c r="A866" s="33" t="s">
        <v>30</v>
      </c>
      <c r="B866" s="34">
        <v>44957</v>
      </c>
      <c r="C866">
        <v>918</v>
      </c>
      <c r="D866" t="s">
        <v>62</v>
      </c>
    </row>
    <row r="867" spans="1:4" x14ac:dyDescent="0.3">
      <c r="A867" s="33" t="s">
        <v>30</v>
      </c>
      <c r="B867" s="34">
        <v>44985</v>
      </c>
      <c r="C867">
        <v>936.36</v>
      </c>
      <c r="D867" t="s">
        <v>62</v>
      </c>
    </row>
    <row r="868" spans="1:4" x14ac:dyDescent="0.3">
      <c r="A868" s="33" t="s">
        <v>30</v>
      </c>
      <c r="B868" s="34">
        <v>45016</v>
      </c>
      <c r="C868">
        <v>955.08720000000005</v>
      </c>
      <c r="D868" t="s">
        <v>62</v>
      </c>
    </row>
    <row r="869" spans="1:4" x14ac:dyDescent="0.3">
      <c r="A869" s="33" t="s">
        <v>30</v>
      </c>
      <c r="B869" s="34">
        <v>45046</v>
      </c>
      <c r="C869">
        <v>974.18894400000011</v>
      </c>
      <c r="D869" t="s">
        <v>62</v>
      </c>
    </row>
    <row r="870" spans="1:4" x14ac:dyDescent="0.3">
      <c r="A870" s="33" t="s">
        <v>30</v>
      </c>
      <c r="B870" s="34">
        <v>45077</v>
      </c>
      <c r="C870">
        <v>993.67272288000015</v>
      </c>
      <c r="D870" t="s">
        <v>62</v>
      </c>
    </row>
    <row r="871" spans="1:4" x14ac:dyDescent="0.3">
      <c r="A871" s="33" t="s">
        <v>30</v>
      </c>
      <c r="B871" s="34">
        <v>45107</v>
      </c>
      <c r="C871">
        <v>1013.5461773376002</v>
      </c>
      <c r="D871" t="s">
        <v>62</v>
      </c>
    </row>
    <row r="872" spans="1:4" x14ac:dyDescent="0.3">
      <c r="A872" s="33" t="s">
        <v>30</v>
      </c>
      <c r="B872" s="34">
        <v>45138</v>
      </c>
      <c r="C872">
        <v>1033.8171008843522</v>
      </c>
      <c r="D872" t="s">
        <v>62</v>
      </c>
    </row>
    <row r="873" spans="1:4" x14ac:dyDescent="0.3">
      <c r="A873" s="33" t="s">
        <v>30</v>
      </c>
      <c r="B873" s="34">
        <v>45169</v>
      </c>
      <c r="C873">
        <v>1054.4934429020393</v>
      </c>
      <c r="D873" t="s">
        <v>62</v>
      </c>
    </row>
    <row r="874" spans="1:4" x14ac:dyDescent="0.3">
      <c r="A874" s="33" t="s">
        <v>30</v>
      </c>
      <c r="B874" s="34">
        <v>45199</v>
      </c>
      <c r="C874">
        <v>1075.5833117600801</v>
      </c>
      <c r="D874" t="s">
        <v>62</v>
      </c>
    </row>
    <row r="875" spans="1:4" x14ac:dyDescent="0.3">
      <c r="A875" s="33" t="s">
        <v>30</v>
      </c>
      <c r="B875" s="34">
        <v>45230</v>
      </c>
      <c r="C875">
        <v>1097.0949779952816</v>
      </c>
      <c r="D875" t="s">
        <v>62</v>
      </c>
    </row>
    <row r="876" spans="1:4" x14ac:dyDescent="0.3">
      <c r="A876" s="33" t="s">
        <v>30</v>
      </c>
      <c r="B876" s="34">
        <v>45260</v>
      </c>
      <c r="C876">
        <v>1119.0368775551872</v>
      </c>
      <c r="D876" t="s">
        <v>62</v>
      </c>
    </row>
    <row r="877" spans="1:4" x14ac:dyDescent="0.3">
      <c r="A877" s="33" t="s">
        <v>30</v>
      </c>
      <c r="B877" s="34">
        <v>45291</v>
      </c>
      <c r="C877">
        <v>1141.4176151062909</v>
      </c>
      <c r="D877" t="s">
        <v>62</v>
      </c>
    </row>
    <row r="878" spans="1:4" x14ac:dyDescent="0.3">
      <c r="A878" s="33" t="s">
        <v>30</v>
      </c>
      <c r="B878" s="34">
        <v>45322</v>
      </c>
      <c r="C878">
        <v>1164.2459674084168</v>
      </c>
      <c r="D878" t="s">
        <v>62</v>
      </c>
    </row>
    <row r="879" spans="1:4" x14ac:dyDescent="0.3">
      <c r="A879" s="33" t="s">
        <v>30</v>
      </c>
      <c r="B879" s="34">
        <v>45351</v>
      </c>
      <c r="C879">
        <v>1187.5308867565852</v>
      </c>
      <c r="D879" t="s">
        <v>62</v>
      </c>
    </row>
    <row r="880" spans="1:4" x14ac:dyDescent="0.3">
      <c r="A880" s="33" t="s">
        <v>30</v>
      </c>
      <c r="B880" s="34">
        <v>45382</v>
      </c>
      <c r="C880">
        <v>1211.281504491717</v>
      </c>
      <c r="D880" t="s">
        <v>62</v>
      </c>
    </row>
    <row r="881" spans="1:4" x14ac:dyDescent="0.3">
      <c r="A881" s="33" t="s">
        <v>30</v>
      </c>
      <c r="B881" s="34">
        <v>45412</v>
      </c>
      <c r="C881">
        <v>1235.5071345815513</v>
      </c>
      <c r="D881" t="s">
        <v>62</v>
      </c>
    </row>
    <row r="882" spans="1:4" x14ac:dyDescent="0.3">
      <c r="A882" s="33" t="s">
        <v>30</v>
      </c>
      <c r="B882" s="34">
        <v>45443</v>
      </c>
      <c r="C882">
        <v>1260.2172772731824</v>
      </c>
      <c r="D882" t="s">
        <v>62</v>
      </c>
    </row>
    <row r="883" spans="1:4" x14ac:dyDescent="0.3">
      <c r="A883" s="33" t="s">
        <v>30</v>
      </c>
      <c r="B883" s="34">
        <v>45473</v>
      </c>
      <c r="C883">
        <v>1285.421622818646</v>
      </c>
      <c r="D883" t="s">
        <v>62</v>
      </c>
    </row>
    <row r="884" spans="1:4" x14ac:dyDescent="0.3">
      <c r="A884" s="33" t="s">
        <v>30</v>
      </c>
      <c r="B884" s="34">
        <v>45504</v>
      </c>
      <c r="C884">
        <v>1311.130055275019</v>
      </c>
      <c r="D884" t="s">
        <v>62</v>
      </c>
    </row>
    <row r="885" spans="1:4" x14ac:dyDescent="0.3">
      <c r="A885" s="33" t="s">
        <v>30</v>
      </c>
      <c r="B885" s="34">
        <v>45535</v>
      </c>
      <c r="C885">
        <v>1337.3526563805194</v>
      </c>
      <c r="D885" t="s">
        <v>62</v>
      </c>
    </row>
    <row r="886" spans="1:4" x14ac:dyDescent="0.3">
      <c r="A886" s="33" t="s">
        <v>30</v>
      </c>
      <c r="B886" s="34">
        <v>45565</v>
      </c>
      <c r="C886">
        <v>1364.0997095081298</v>
      </c>
      <c r="D886" t="s">
        <v>62</v>
      </c>
    </row>
    <row r="887" spans="1:4" x14ac:dyDescent="0.3">
      <c r="A887" s="33" t="s">
        <v>30</v>
      </c>
      <c r="B887" s="34">
        <v>45596</v>
      </c>
      <c r="C887">
        <v>1391.3817036982923</v>
      </c>
      <c r="D887" t="s">
        <v>62</v>
      </c>
    </row>
    <row r="888" spans="1:4" x14ac:dyDescent="0.3">
      <c r="A888" s="33" t="s">
        <v>30</v>
      </c>
      <c r="B888" s="34">
        <v>45626</v>
      </c>
      <c r="C888">
        <v>1419.2093377722581</v>
      </c>
      <c r="D888" t="s">
        <v>62</v>
      </c>
    </row>
    <row r="889" spans="1:4" x14ac:dyDescent="0.3">
      <c r="A889" s="33" t="s">
        <v>30</v>
      </c>
      <c r="B889" s="34">
        <v>45657</v>
      </c>
      <c r="C889">
        <v>1447.5935245277033</v>
      </c>
      <c r="D889" t="s">
        <v>62</v>
      </c>
    </row>
    <row r="890" spans="1:4" x14ac:dyDescent="0.3">
      <c r="A890" s="33" t="s">
        <v>30</v>
      </c>
      <c r="B890" s="34">
        <v>45688</v>
      </c>
      <c r="C890">
        <v>1476.5453950182573</v>
      </c>
      <c r="D890" t="s">
        <v>62</v>
      </c>
    </row>
    <row r="891" spans="1:4" x14ac:dyDescent="0.3">
      <c r="A891" s="33" t="s">
        <v>30</v>
      </c>
      <c r="B891" s="34">
        <v>45716</v>
      </c>
      <c r="C891">
        <v>1506.0763029186226</v>
      </c>
      <c r="D891" t="s">
        <v>62</v>
      </c>
    </row>
    <row r="892" spans="1:4" x14ac:dyDescent="0.3">
      <c r="A892" s="33" t="s">
        <v>30</v>
      </c>
      <c r="B892" s="34">
        <v>45747</v>
      </c>
      <c r="C892">
        <v>1536.197828976995</v>
      </c>
      <c r="D892" t="s">
        <v>62</v>
      </c>
    </row>
    <row r="893" spans="1:4" x14ac:dyDescent="0.3">
      <c r="A893" s="33" t="s">
        <v>30</v>
      </c>
      <c r="B893" s="34">
        <v>45777</v>
      </c>
      <c r="C893">
        <v>1566.9217855565348</v>
      </c>
      <c r="D893" t="s">
        <v>62</v>
      </c>
    </row>
    <row r="894" spans="1:4" x14ac:dyDescent="0.3">
      <c r="A894" s="33" t="s">
        <v>30</v>
      </c>
      <c r="B894" s="34">
        <v>45808</v>
      </c>
      <c r="C894">
        <v>1598.2602212676654</v>
      </c>
      <c r="D894" t="s">
        <v>62</v>
      </c>
    </row>
    <row r="895" spans="1:4" x14ac:dyDescent="0.3">
      <c r="A895" s="33" t="s">
        <v>30</v>
      </c>
      <c r="B895" s="34">
        <v>45838</v>
      </c>
      <c r="C895">
        <v>1630.2254256930187</v>
      </c>
      <c r="D895" t="s">
        <v>62</v>
      </c>
    </row>
    <row r="896" spans="1:4" x14ac:dyDescent="0.3">
      <c r="A896" s="33" t="s">
        <v>30</v>
      </c>
      <c r="B896" s="34">
        <v>45869</v>
      </c>
      <c r="C896">
        <v>1662.829934206879</v>
      </c>
      <c r="D896" t="s">
        <v>62</v>
      </c>
    </row>
    <row r="897" spans="1:4" x14ac:dyDescent="0.3">
      <c r="A897" s="33" t="s">
        <v>30</v>
      </c>
      <c r="B897" s="34">
        <v>45900</v>
      </c>
      <c r="C897">
        <v>1696.0865328910165</v>
      </c>
      <c r="D897" t="s">
        <v>62</v>
      </c>
    </row>
    <row r="898" spans="1:4" x14ac:dyDescent="0.3">
      <c r="A898" s="33" t="s">
        <v>30</v>
      </c>
      <c r="B898" s="34">
        <v>45930</v>
      </c>
      <c r="C898">
        <v>1730.0082635488368</v>
      </c>
      <c r="D898" t="s">
        <v>62</v>
      </c>
    </row>
    <row r="899" spans="1:4" x14ac:dyDescent="0.3">
      <c r="A899" s="33" t="s">
        <v>30</v>
      </c>
      <c r="B899" s="34">
        <v>45961</v>
      </c>
      <c r="C899">
        <v>1764.6084288198135</v>
      </c>
      <c r="D899" t="s">
        <v>62</v>
      </c>
    </row>
    <row r="900" spans="1:4" x14ac:dyDescent="0.3">
      <c r="A900" s="33" t="s">
        <v>30</v>
      </c>
      <c r="B900" s="34">
        <v>45991</v>
      </c>
      <c r="C900">
        <v>1799.9005973962098</v>
      </c>
      <c r="D900" t="s">
        <v>62</v>
      </c>
    </row>
    <row r="901" spans="1:4" x14ac:dyDescent="0.3">
      <c r="A901" s="33" t="s">
        <v>30</v>
      </c>
      <c r="B901" s="34">
        <v>46022</v>
      </c>
      <c r="C901">
        <v>1835.898609344134</v>
      </c>
      <c r="D901" t="s">
        <v>62</v>
      </c>
    </row>
    <row r="902" spans="1:4" x14ac:dyDescent="0.3">
      <c r="A902" s="33" t="s">
        <v>31</v>
      </c>
      <c r="B902" s="34">
        <v>44957</v>
      </c>
      <c r="C902">
        <v>700</v>
      </c>
      <c r="D902" t="s">
        <v>62</v>
      </c>
    </row>
    <row r="903" spans="1:4" x14ac:dyDescent="0.3">
      <c r="A903" s="33" t="s">
        <v>31</v>
      </c>
      <c r="B903" s="34">
        <v>44985</v>
      </c>
      <c r="C903">
        <v>728</v>
      </c>
      <c r="D903" t="s">
        <v>62</v>
      </c>
    </row>
    <row r="904" spans="1:4" x14ac:dyDescent="0.3">
      <c r="A904" s="33" t="s">
        <v>31</v>
      </c>
      <c r="B904" s="34">
        <v>45016</v>
      </c>
      <c r="C904">
        <v>757.12</v>
      </c>
      <c r="D904" t="s">
        <v>62</v>
      </c>
    </row>
    <row r="905" spans="1:4" x14ac:dyDescent="0.3">
      <c r="A905" s="33" t="s">
        <v>31</v>
      </c>
      <c r="B905" s="34">
        <v>45046</v>
      </c>
      <c r="C905">
        <v>787.40480000000002</v>
      </c>
      <c r="D905" t="s">
        <v>62</v>
      </c>
    </row>
    <row r="906" spans="1:4" x14ac:dyDescent="0.3">
      <c r="A906" s="33" t="s">
        <v>31</v>
      </c>
      <c r="B906" s="34">
        <v>45077</v>
      </c>
      <c r="C906">
        <v>818.90099200000009</v>
      </c>
      <c r="D906" t="s">
        <v>62</v>
      </c>
    </row>
    <row r="907" spans="1:4" x14ac:dyDescent="0.3">
      <c r="A907" s="33" t="s">
        <v>31</v>
      </c>
      <c r="B907" s="34">
        <v>45107</v>
      </c>
      <c r="C907">
        <v>851.65703168000016</v>
      </c>
      <c r="D907" t="s">
        <v>62</v>
      </c>
    </row>
    <row r="908" spans="1:4" x14ac:dyDescent="0.3">
      <c r="A908" s="33" t="s">
        <v>31</v>
      </c>
      <c r="B908" s="34">
        <v>45138</v>
      </c>
      <c r="C908">
        <v>885.72331294720016</v>
      </c>
      <c r="D908" t="s">
        <v>62</v>
      </c>
    </row>
    <row r="909" spans="1:4" x14ac:dyDescent="0.3">
      <c r="A909" s="33" t="s">
        <v>31</v>
      </c>
      <c r="B909" s="34">
        <v>45169</v>
      </c>
      <c r="C909">
        <v>921.15224546508819</v>
      </c>
      <c r="D909" t="s">
        <v>62</v>
      </c>
    </row>
    <row r="910" spans="1:4" x14ac:dyDescent="0.3">
      <c r="A910" s="33" t="s">
        <v>31</v>
      </c>
      <c r="B910" s="34">
        <v>45199</v>
      </c>
      <c r="C910">
        <v>957.99833528369174</v>
      </c>
      <c r="D910" t="s">
        <v>62</v>
      </c>
    </row>
    <row r="911" spans="1:4" x14ac:dyDescent="0.3">
      <c r="A911" s="33" t="s">
        <v>31</v>
      </c>
      <c r="B911" s="34">
        <v>45230</v>
      </c>
      <c r="C911">
        <v>996.31826869503948</v>
      </c>
      <c r="D911" t="s">
        <v>62</v>
      </c>
    </row>
    <row r="912" spans="1:4" x14ac:dyDescent="0.3">
      <c r="A912" s="33" t="s">
        <v>31</v>
      </c>
      <c r="B912" s="34">
        <v>45260</v>
      </c>
      <c r="C912">
        <v>1036.1709994428411</v>
      </c>
      <c r="D912" t="s">
        <v>62</v>
      </c>
    </row>
    <row r="913" spans="1:4" x14ac:dyDescent="0.3">
      <c r="A913" s="33" t="s">
        <v>31</v>
      </c>
      <c r="B913" s="34">
        <v>45291</v>
      </c>
      <c r="C913">
        <v>1077.6178394205547</v>
      </c>
      <c r="D913" t="s">
        <v>62</v>
      </c>
    </row>
    <row r="914" spans="1:4" x14ac:dyDescent="0.3">
      <c r="A914" s="33" t="s">
        <v>31</v>
      </c>
      <c r="B914" s="34">
        <v>45322</v>
      </c>
      <c r="C914">
        <v>1120.7225529973769</v>
      </c>
      <c r="D914" t="s">
        <v>62</v>
      </c>
    </row>
    <row r="915" spans="1:4" x14ac:dyDescent="0.3">
      <c r="A915" s="33" t="s">
        <v>31</v>
      </c>
      <c r="B915" s="34">
        <v>45351</v>
      </c>
      <c r="C915">
        <v>1165.5514551172719</v>
      </c>
      <c r="D915" t="s">
        <v>62</v>
      </c>
    </row>
    <row r="916" spans="1:4" x14ac:dyDescent="0.3">
      <c r="A916" s="33" t="s">
        <v>31</v>
      </c>
      <c r="B916" s="34">
        <v>45382</v>
      </c>
      <c r="C916">
        <v>1212.1735133219629</v>
      </c>
      <c r="D916" t="s">
        <v>62</v>
      </c>
    </row>
    <row r="917" spans="1:4" x14ac:dyDescent="0.3">
      <c r="A917" s="33" t="s">
        <v>31</v>
      </c>
      <c r="B917" s="34">
        <v>45412</v>
      </c>
      <c r="C917">
        <v>1260.6604538548415</v>
      </c>
      <c r="D917" t="s">
        <v>62</v>
      </c>
    </row>
    <row r="918" spans="1:4" x14ac:dyDescent="0.3">
      <c r="A918" s="33" t="s">
        <v>31</v>
      </c>
      <c r="B918" s="34">
        <v>45443</v>
      </c>
      <c r="C918">
        <v>1311.0868720090352</v>
      </c>
      <c r="D918" t="s">
        <v>62</v>
      </c>
    </row>
    <row r="919" spans="1:4" x14ac:dyDescent="0.3">
      <c r="A919" s="33" t="s">
        <v>31</v>
      </c>
      <c r="B919" s="34">
        <v>45473</v>
      </c>
      <c r="C919">
        <v>1363.5303468893967</v>
      </c>
      <c r="D919" t="s">
        <v>62</v>
      </c>
    </row>
    <row r="920" spans="1:4" x14ac:dyDescent="0.3">
      <c r="A920" s="33" t="s">
        <v>31</v>
      </c>
      <c r="B920" s="34">
        <v>45504</v>
      </c>
      <c r="C920">
        <v>1418.0715607649727</v>
      </c>
      <c r="D920" t="s">
        <v>62</v>
      </c>
    </row>
    <row r="921" spans="1:4" x14ac:dyDescent="0.3">
      <c r="A921" s="33" t="s">
        <v>31</v>
      </c>
      <c r="B921" s="34">
        <v>45535</v>
      </c>
      <c r="C921">
        <v>1474.7944231955717</v>
      </c>
      <c r="D921" t="s">
        <v>62</v>
      </c>
    </row>
    <row r="922" spans="1:4" x14ac:dyDescent="0.3">
      <c r="A922" s="33" t="s">
        <v>31</v>
      </c>
      <c r="B922" s="34">
        <v>45565</v>
      </c>
      <c r="C922">
        <v>1533.7862001233946</v>
      </c>
      <c r="D922" t="s">
        <v>62</v>
      </c>
    </row>
    <row r="923" spans="1:4" x14ac:dyDescent="0.3">
      <c r="A923" s="33" t="s">
        <v>31</v>
      </c>
      <c r="B923" s="34">
        <v>45596</v>
      </c>
      <c r="C923">
        <v>1595.1376481283305</v>
      </c>
      <c r="D923" t="s">
        <v>62</v>
      </c>
    </row>
    <row r="924" spans="1:4" x14ac:dyDescent="0.3">
      <c r="A924" s="33" t="s">
        <v>31</v>
      </c>
      <c r="B924" s="34">
        <v>45626</v>
      </c>
      <c r="C924">
        <v>1658.9431540534638</v>
      </c>
      <c r="D924" t="s">
        <v>62</v>
      </c>
    </row>
    <row r="925" spans="1:4" x14ac:dyDescent="0.3">
      <c r="A925" s="33" t="s">
        <v>31</v>
      </c>
      <c r="B925" s="34">
        <v>45657</v>
      </c>
      <c r="C925">
        <v>1725.3008802156023</v>
      </c>
      <c r="D925" t="s">
        <v>62</v>
      </c>
    </row>
    <row r="926" spans="1:4" x14ac:dyDescent="0.3">
      <c r="A926" s="33" t="s">
        <v>31</v>
      </c>
      <c r="B926" s="34">
        <v>45688</v>
      </c>
      <c r="C926">
        <v>1794.3129154242265</v>
      </c>
      <c r="D926" t="s">
        <v>62</v>
      </c>
    </row>
    <row r="927" spans="1:4" x14ac:dyDescent="0.3">
      <c r="A927" s="33" t="s">
        <v>31</v>
      </c>
      <c r="B927" s="34">
        <v>45716</v>
      </c>
      <c r="C927">
        <v>1866.0854320411956</v>
      </c>
      <c r="D927" t="s">
        <v>62</v>
      </c>
    </row>
    <row r="928" spans="1:4" x14ac:dyDescent="0.3">
      <c r="A928" s="33" t="s">
        <v>31</v>
      </c>
      <c r="B928" s="34">
        <v>45747</v>
      </c>
      <c r="C928">
        <v>1940.7288493228436</v>
      </c>
      <c r="D928" t="s">
        <v>62</v>
      </c>
    </row>
    <row r="929" spans="1:4" x14ac:dyDescent="0.3">
      <c r="A929" s="33" t="s">
        <v>31</v>
      </c>
      <c r="B929" s="34">
        <v>45777</v>
      </c>
      <c r="C929">
        <v>2018.3580032957575</v>
      </c>
      <c r="D929" t="s">
        <v>62</v>
      </c>
    </row>
    <row r="930" spans="1:4" x14ac:dyDescent="0.3">
      <c r="A930" s="33" t="s">
        <v>31</v>
      </c>
      <c r="B930" s="34">
        <v>45808</v>
      </c>
      <c r="C930">
        <v>2099.0923234275879</v>
      </c>
      <c r="D930" t="s">
        <v>62</v>
      </c>
    </row>
    <row r="931" spans="1:4" x14ac:dyDescent="0.3">
      <c r="A931" s="33" t="s">
        <v>31</v>
      </c>
      <c r="B931" s="34">
        <v>45838</v>
      </c>
      <c r="C931">
        <v>2183.0560163646915</v>
      </c>
      <c r="D931" t="s">
        <v>62</v>
      </c>
    </row>
    <row r="932" spans="1:4" x14ac:dyDescent="0.3">
      <c r="A932" s="33" t="s">
        <v>31</v>
      </c>
      <c r="B932" s="34">
        <v>45869</v>
      </c>
      <c r="C932">
        <v>2270.3782570192793</v>
      </c>
      <c r="D932" t="s">
        <v>62</v>
      </c>
    </row>
    <row r="933" spans="1:4" x14ac:dyDescent="0.3">
      <c r="A933" s="33" t="s">
        <v>31</v>
      </c>
      <c r="B933" s="34">
        <v>45900</v>
      </c>
      <c r="C933">
        <v>2361.1933873000507</v>
      </c>
      <c r="D933" t="s">
        <v>62</v>
      </c>
    </row>
    <row r="934" spans="1:4" x14ac:dyDescent="0.3">
      <c r="A934" s="33" t="s">
        <v>31</v>
      </c>
      <c r="B934" s="34">
        <v>45930</v>
      </c>
      <c r="C934">
        <v>2455.641122792053</v>
      </c>
      <c r="D934" t="s">
        <v>62</v>
      </c>
    </row>
    <row r="935" spans="1:4" x14ac:dyDescent="0.3">
      <c r="A935" s="33" t="s">
        <v>31</v>
      </c>
      <c r="B935" s="34">
        <v>45961</v>
      </c>
      <c r="C935">
        <v>2553.8667677037351</v>
      </c>
      <c r="D935" t="s">
        <v>62</v>
      </c>
    </row>
    <row r="936" spans="1:4" x14ac:dyDescent="0.3">
      <c r="A936" s="33" t="s">
        <v>31</v>
      </c>
      <c r="B936" s="34">
        <v>45991</v>
      </c>
      <c r="C936">
        <v>2656.0214384118844</v>
      </c>
      <c r="D936" t="s">
        <v>62</v>
      </c>
    </row>
    <row r="937" spans="1:4" x14ac:dyDescent="0.3">
      <c r="A937" s="33" t="s">
        <v>31</v>
      </c>
      <c r="B937" s="34">
        <v>46022</v>
      </c>
      <c r="C937">
        <v>2762.2622959483601</v>
      </c>
      <c r="D937" t="s">
        <v>62</v>
      </c>
    </row>
    <row r="938" spans="1:4" x14ac:dyDescent="0.3">
      <c r="A938" s="33" t="s">
        <v>32</v>
      </c>
      <c r="B938" s="34">
        <v>44957</v>
      </c>
      <c r="C938">
        <v>57.375</v>
      </c>
      <c r="D938" t="s">
        <v>62</v>
      </c>
    </row>
    <row r="939" spans="1:4" x14ac:dyDescent="0.3">
      <c r="A939" s="33" t="s">
        <v>32</v>
      </c>
      <c r="B939" s="34">
        <v>44985</v>
      </c>
      <c r="C939">
        <v>59.67</v>
      </c>
      <c r="D939" t="s">
        <v>62</v>
      </c>
    </row>
    <row r="940" spans="1:4" x14ac:dyDescent="0.3">
      <c r="A940" s="33" t="s">
        <v>32</v>
      </c>
      <c r="B940" s="34">
        <v>45016</v>
      </c>
      <c r="C940">
        <v>62.056800000000003</v>
      </c>
      <c r="D940" t="s">
        <v>62</v>
      </c>
    </row>
    <row r="941" spans="1:4" x14ac:dyDescent="0.3">
      <c r="A941" s="33" t="s">
        <v>32</v>
      </c>
      <c r="B941" s="34">
        <v>45046</v>
      </c>
      <c r="C941">
        <v>64.539072000000004</v>
      </c>
      <c r="D941" t="s">
        <v>62</v>
      </c>
    </row>
    <row r="942" spans="1:4" x14ac:dyDescent="0.3">
      <c r="A942" s="33" t="s">
        <v>32</v>
      </c>
      <c r="B942" s="34">
        <v>45077</v>
      </c>
      <c r="C942">
        <v>67.120634880000011</v>
      </c>
      <c r="D942" t="s">
        <v>62</v>
      </c>
    </row>
    <row r="943" spans="1:4" x14ac:dyDescent="0.3">
      <c r="A943" s="33" t="s">
        <v>32</v>
      </c>
      <c r="B943" s="34">
        <v>45107</v>
      </c>
      <c r="C943">
        <v>69.805460275200019</v>
      </c>
      <c r="D943" t="s">
        <v>62</v>
      </c>
    </row>
    <row r="944" spans="1:4" x14ac:dyDescent="0.3">
      <c r="A944" s="33" t="s">
        <v>32</v>
      </c>
      <c r="B944" s="34">
        <v>45138</v>
      </c>
      <c r="C944">
        <v>72.597678686208027</v>
      </c>
      <c r="D944" t="s">
        <v>62</v>
      </c>
    </row>
    <row r="945" spans="1:4" x14ac:dyDescent="0.3">
      <c r="A945" s="33" t="s">
        <v>32</v>
      </c>
      <c r="B945" s="34">
        <v>45169</v>
      </c>
      <c r="C945">
        <v>75.50158583365635</v>
      </c>
      <c r="D945" t="s">
        <v>62</v>
      </c>
    </row>
    <row r="946" spans="1:4" x14ac:dyDescent="0.3">
      <c r="A946" s="33" t="s">
        <v>32</v>
      </c>
      <c r="B946" s="34">
        <v>45199</v>
      </c>
      <c r="C946">
        <v>78.521649267002601</v>
      </c>
      <c r="D946" t="s">
        <v>62</v>
      </c>
    </row>
    <row r="947" spans="1:4" x14ac:dyDescent="0.3">
      <c r="A947" s="33" t="s">
        <v>32</v>
      </c>
      <c r="B947" s="34">
        <v>45230</v>
      </c>
      <c r="C947">
        <v>81.662515237682712</v>
      </c>
      <c r="D947" t="s">
        <v>62</v>
      </c>
    </row>
    <row r="948" spans="1:4" x14ac:dyDescent="0.3">
      <c r="A948" s="33" t="s">
        <v>32</v>
      </c>
      <c r="B948" s="34">
        <v>45260</v>
      </c>
      <c r="C948">
        <v>84.92901584719003</v>
      </c>
      <c r="D948" t="s">
        <v>62</v>
      </c>
    </row>
    <row r="949" spans="1:4" x14ac:dyDescent="0.3">
      <c r="A949" s="33" t="s">
        <v>32</v>
      </c>
      <c r="B949" s="34">
        <v>45291</v>
      </c>
      <c r="C949">
        <v>88.326176481077638</v>
      </c>
      <c r="D949" t="s">
        <v>62</v>
      </c>
    </row>
    <row r="950" spans="1:4" x14ac:dyDescent="0.3">
      <c r="A950" s="33" t="s">
        <v>32</v>
      </c>
      <c r="B950" s="34">
        <v>45322</v>
      </c>
      <c r="C950">
        <v>91.859223540320741</v>
      </c>
      <c r="D950" t="s">
        <v>62</v>
      </c>
    </row>
    <row r="951" spans="1:4" x14ac:dyDescent="0.3">
      <c r="A951" s="33" t="s">
        <v>32</v>
      </c>
      <c r="B951" s="34">
        <v>45351</v>
      </c>
      <c r="C951">
        <v>95.533592481933567</v>
      </c>
      <c r="D951" t="s">
        <v>62</v>
      </c>
    </row>
    <row r="952" spans="1:4" x14ac:dyDescent="0.3">
      <c r="A952" s="33" t="s">
        <v>32</v>
      </c>
      <c r="B952" s="34">
        <v>45382</v>
      </c>
      <c r="C952">
        <v>99.354936181210917</v>
      </c>
      <c r="D952" t="s">
        <v>62</v>
      </c>
    </row>
    <row r="953" spans="1:4" x14ac:dyDescent="0.3">
      <c r="A953" s="33" t="s">
        <v>32</v>
      </c>
      <c r="B953" s="34">
        <v>45412</v>
      </c>
      <c r="C953">
        <v>103.32913362845936</v>
      </c>
      <c r="D953" t="s">
        <v>62</v>
      </c>
    </row>
    <row r="954" spans="1:4" x14ac:dyDescent="0.3">
      <c r="A954" s="33" t="s">
        <v>32</v>
      </c>
      <c r="B954" s="34">
        <v>45443</v>
      </c>
      <c r="C954">
        <v>107.46229897359774</v>
      </c>
      <c r="D954" t="s">
        <v>62</v>
      </c>
    </row>
    <row r="955" spans="1:4" x14ac:dyDescent="0.3">
      <c r="A955" s="33" t="s">
        <v>32</v>
      </c>
      <c r="B955" s="34">
        <v>45473</v>
      </c>
      <c r="C955">
        <v>111.76079093254165</v>
      </c>
      <c r="D955" t="s">
        <v>62</v>
      </c>
    </row>
    <row r="956" spans="1:4" x14ac:dyDescent="0.3">
      <c r="A956" s="33" t="s">
        <v>32</v>
      </c>
      <c r="B956" s="34">
        <v>45504</v>
      </c>
      <c r="C956">
        <v>116.23122256984333</v>
      </c>
      <c r="D956" t="s">
        <v>62</v>
      </c>
    </row>
    <row r="957" spans="1:4" x14ac:dyDescent="0.3">
      <c r="A957" s="33" t="s">
        <v>32</v>
      </c>
      <c r="B957" s="34">
        <v>45535</v>
      </c>
      <c r="C957">
        <v>120.88047147263707</v>
      </c>
      <c r="D957" t="s">
        <v>62</v>
      </c>
    </row>
    <row r="958" spans="1:4" x14ac:dyDescent="0.3">
      <c r="A958" s="33" t="s">
        <v>32</v>
      </c>
      <c r="B958" s="34">
        <v>45565</v>
      </c>
      <c r="C958">
        <v>125.71569033154256</v>
      </c>
      <c r="D958" t="s">
        <v>62</v>
      </c>
    </row>
    <row r="959" spans="1:4" x14ac:dyDescent="0.3">
      <c r="A959" s="33" t="s">
        <v>32</v>
      </c>
      <c r="B959" s="34">
        <v>45596</v>
      </c>
      <c r="C959">
        <v>130.74431794480427</v>
      </c>
      <c r="D959" t="s">
        <v>62</v>
      </c>
    </row>
    <row r="960" spans="1:4" x14ac:dyDescent="0.3">
      <c r="A960" s="33" t="s">
        <v>32</v>
      </c>
      <c r="B960" s="34">
        <v>45626</v>
      </c>
      <c r="C960">
        <v>135.97409066259644</v>
      </c>
      <c r="D960" t="s">
        <v>62</v>
      </c>
    </row>
    <row r="961" spans="1:4" x14ac:dyDescent="0.3">
      <c r="A961" s="33" t="s">
        <v>32</v>
      </c>
      <c r="B961" s="34">
        <v>45657</v>
      </c>
      <c r="C961">
        <v>141.4130542891003</v>
      </c>
      <c r="D961" t="s">
        <v>62</v>
      </c>
    </row>
    <row r="962" spans="1:4" x14ac:dyDescent="0.3">
      <c r="A962" s="33" t="s">
        <v>32</v>
      </c>
      <c r="B962" s="34">
        <v>45688</v>
      </c>
      <c r="C962">
        <v>147.06957646066431</v>
      </c>
      <c r="D962" t="s">
        <v>62</v>
      </c>
    </row>
    <row r="963" spans="1:4" x14ac:dyDescent="0.3">
      <c r="A963" s="33" t="s">
        <v>32</v>
      </c>
      <c r="B963" s="34">
        <v>45716</v>
      </c>
      <c r="C963">
        <v>152.95235951909089</v>
      </c>
      <c r="D963" t="s">
        <v>62</v>
      </c>
    </row>
    <row r="964" spans="1:4" x14ac:dyDescent="0.3">
      <c r="A964" s="33" t="s">
        <v>32</v>
      </c>
      <c r="B964" s="34">
        <v>45747</v>
      </c>
      <c r="C964">
        <v>159.07045389985453</v>
      </c>
      <c r="D964" t="s">
        <v>62</v>
      </c>
    </row>
    <row r="965" spans="1:4" x14ac:dyDescent="0.3">
      <c r="A965" s="33" t="s">
        <v>32</v>
      </c>
      <c r="B965" s="34">
        <v>45777</v>
      </c>
      <c r="C965">
        <v>165.4332720558487</v>
      </c>
      <c r="D965" t="s">
        <v>62</v>
      </c>
    </row>
    <row r="966" spans="1:4" x14ac:dyDescent="0.3">
      <c r="A966" s="33" t="s">
        <v>32</v>
      </c>
      <c r="B966" s="34">
        <v>45808</v>
      </c>
      <c r="C966">
        <v>172.05060293808265</v>
      </c>
      <c r="D966" t="s">
        <v>62</v>
      </c>
    </row>
    <row r="967" spans="1:4" x14ac:dyDescent="0.3">
      <c r="A967" s="33" t="s">
        <v>32</v>
      </c>
      <c r="B967" s="34">
        <v>45838</v>
      </c>
      <c r="C967">
        <v>178.93262705560596</v>
      </c>
      <c r="D967" t="s">
        <v>62</v>
      </c>
    </row>
    <row r="968" spans="1:4" x14ac:dyDescent="0.3">
      <c r="A968" s="33" t="s">
        <v>32</v>
      </c>
      <c r="B968" s="34">
        <v>45869</v>
      </c>
      <c r="C968">
        <v>186.0899321378302</v>
      </c>
      <c r="D968" t="s">
        <v>62</v>
      </c>
    </row>
    <row r="969" spans="1:4" x14ac:dyDescent="0.3">
      <c r="A969" s="33" t="s">
        <v>32</v>
      </c>
      <c r="B969" s="34">
        <v>45900</v>
      </c>
      <c r="C969">
        <v>193.53352942334342</v>
      </c>
      <c r="D969" t="s">
        <v>62</v>
      </c>
    </row>
    <row r="970" spans="1:4" x14ac:dyDescent="0.3">
      <c r="A970" s="33" t="s">
        <v>32</v>
      </c>
      <c r="B970" s="34">
        <v>45930</v>
      </c>
      <c r="C970">
        <v>201.27487060027715</v>
      </c>
      <c r="D970" t="s">
        <v>62</v>
      </c>
    </row>
    <row r="971" spans="1:4" x14ac:dyDescent="0.3">
      <c r="A971" s="33" t="s">
        <v>32</v>
      </c>
      <c r="B971" s="34">
        <v>45961</v>
      </c>
      <c r="C971">
        <v>209.32586542428825</v>
      </c>
      <c r="D971" t="s">
        <v>62</v>
      </c>
    </row>
    <row r="972" spans="1:4" x14ac:dyDescent="0.3">
      <c r="A972" s="33" t="s">
        <v>32</v>
      </c>
      <c r="B972" s="34">
        <v>45991</v>
      </c>
      <c r="C972">
        <v>217.6989000412598</v>
      </c>
      <c r="D972" t="s">
        <v>62</v>
      </c>
    </row>
    <row r="973" spans="1:4" x14ac:dyDescent="0.3">
      <c r="A973" s="33" t="s">
        <v>32</v>
      </c>
      <c r="B973" s="34">
        <v>46022</v>
      </c>
      <c r="C973">
        <v>226.40685604291019</v>
      </c>
      <c r="D973" t="s">
        <v>62</v>
      </c>
    </row>
    <row r="974" spans="1:4" x14ac:dyDescent="0.3">
      <c r="A974" s="33" t="s">
        <v>33</v>
      </c>
      <c r="B974" s="34">
        <v>44957</v>
      </c>
      <c r="C974">
        <v>0</v>
      </c>
      <c r="D974" t="s">
        <v>62</v>
      </c>
    </row>
    <row r="975" spans="1:4" x14ac:dyDescent="0.3">
      <c r="A975" s="33" t="s">
        <v>33</v>
      </c>
      <c r="B975" s="34">
        <v>44985</v>
      </c>
      <c r="C975">
        <v>0</v>
      </c>
      <c r="D975" t="s">
        <v>62</v>
      </c>
    </row>
    <row r="976" spans="1:4" x14ac:dyDescent="0.3">
      <c r="A976" s="33" t="s">
        <v>33</v>
      </c>
      <c r="B976" s="34">
        <v>45016</v>
      </c>
      <c r="C976">
        <v>0</v>
      </c>
      <c r="D976" t="s">
        <v>62</v>
      </c>
    </row>
    <row r="977" spans="1:4" x14ac:dyDescent="0.3">
      <c r="A977" s="33" t="s">
        <v>33</v>
      </c>
      <c r="B977" s="34">
        <v>45046</v>
      </c>
      <c r="C977">
        <v>0</v>
      </c>
      <c r="D977" t="s">
        <v>62</v>
      </c>
    </row>
    <row r="978" spans="1:4" x14ac:dyDescent="0.3">
      <c r="A978" s="33" t="s">
        <v>33</v>
      </c>
      <c r="B978" s="34">
        <v>45077</v>
      </c>
      <c r="C978">
        <v>0</v>
      </c>
      <c r="D978" t="s">
        <v>62</v>
      </c>
    </row>
    <row r="979" spans="1:4" x14ac:dyDescent="0.3">
      <c r="A979" s="33" t="s">
        <v>33</v>
      </c>
      <c r="B979" s="34">
        <v>45107</v>
      </c>
      <c r="C979">
        <v>0</v>
      </c>
      <c r="D979" t="s">
        <v>62</v>
      </c>
    </row>
    <row r="980" spans="1:4" x14ac:dyDescent="0.3">
      <c r="A980" s="33" t="s">
        <v>33</v>
      </c>
      <c r="B980" s="34">
        <v>45138</v>
      </c>
      <c r="C980">
        <v>0</v>
      </c>
      <c r="D980" t="s">
        <v>62</v>
      </c>
    </row>
    <row r="981" spans="1:4" x14ac:dyDescent="0.3">
      <c r="A981" s="33" t="s">
        <v>33</v>
      </c>
      <c r="B981" s="34">
        <v>45169</v>
      </c>
      <c r="C981">
        <v>0</v>
      </c>
      <c r="D981" t="s">
        <v>62</v>
      </c>
    </row>
    <row r="982" spans="1:4" x14ac:dyDescent="0.3">
      <c r="A982" s="33" t="s">
        <v>33</v>
      </c>
      <c r="B982" s="34">
        <v>45199</v>
      </c>
      <c r="C982">
        <v>0</v>
      </c>
      <c r="D982" t="s">
        <v>62</v>
      </c>
    </row>
    <row r="983" spans="1:4" x14ac:dyDescent="0.3">
      <c r="A983" s="33" t="s">
        <v>33</v>
      </c>
      <c r="B983" s="34">
        <v>45230</v>
      </c>
      <c r="C983">
        <v>0</v>
      </c>
      <c r="D983" t="s">
        <v>62</v>
      </c>
    </row>
    <row r="984" spans="1:4" x14ac:dyDescent="0.3">
      <c r="A984" s="33" t="s">
        <v>33</v>
      </c>
      <c r="B984" s="34">
        <v>45260</v>
      </c>
      <c r="C984">
        <v>0</v>
      </c>
      <c r="D984" t="s">
        <v>62</v>
      </c>
    </row>
    <row r="985" spans="1:4" x14ac:dyDescent="0.3">
      <c r="A985" s="33" t="s">
        <v>33</v>
      </c>
      <c r="B985" s="34">
        <v>45291</v>
      </c>
      <c r="C985">
        <v>0</v>
      </c>
      <c r="D985" t="s">
        <v>62</v>
      </c>
    </row>
    <row r="986" spans="1:4" x14ac:dyDescent="0.3">
      <c r="A986" s="33" t="s">
        <v>33</v>
      </c>
      <c r="B986" s="34">
        <v>45322</v>
      </c>
      <c r="C986">
        <v>0</v>
      </c>
      <c r="D986" t="s">
        <v>62</v>
      </c>
    </row>
    <row r="987" spans="1:4" x14ac:dyDescent="0.3">
      <c r="A987" s="33" t="s">
        <v>33</v>
      </c>
      <c r="B987" s="34">
        <v>45351</v>
      </c>
      <c r="C987">
        <v>0</v>
      </c>
      <c r="D987" t="s">
        <v>62</v>
      </c>
    </row>
    <row r="988" spans="1:4" x14ac:dyDescent="0.3">
      <c r="A988" s="33" t="s">
        <v>33</v>
      </c>
      <c r="B988" s="34">
        <v>45382</v>
      </c>
      <c r="C988">
        <v>0</v>
      </c>
      <c r="D988" t="s">
        <v>62</v>
      </c>
    </row>
    <row r="989" spans="1:4" x14ac:dyDescent="0.3">
      <c r="A989" s="33" t="s">
        <v>33</v>
      </c>
      <c r="B989" s="34">
        <v>45412</v>
      </c>
      <c r="C989">
        <v>0</v>
      </c>
      <c r="D989" t="s">
        <v>62</v>
      </c>
    </row>
    <row r="990" spans="1:4" x14ac:dyDescent="0.3">
      <c r="A990" s="33" t="s">
        <v>33</v>
      </c>
      <c r="B990" s="34">
        <v>45443</v>
      </c>
      <c r="C990">
        <v>0</v>
      </c>
      <c r="D990" t="s">
        <v>62</v>
      </c>
    </row>
    <row r="991" spans="1:4" x14ac:dyDescent="0.3">
      <c r="A991" s="33" t="s">
        <v>33</v>
      </c>
      <c r="B991" s="34">
        <v>45473</v>
      </c>
      <c r="C991">
        <v>0</v>
      </c>
      <c r="D991" t="s">
        <v>62</v>
      </c>
    </row>
    <row r="992" spans="1:4" x14ac:dyDescent="0.3">
      <c r="A992" s="33" t="s">
        <v>33</v>
      </c>
      <c r="B992" s="34">
        <v>45504</v>
      </c>
      <c r="C992">
        <v>0</v>
      </c>
      <c r="D992" t="s">
        <v>62</v>
      </c>
    </row>
    <row r="993" spans="1:4" x14ac:dyDescent="0.3">
      <c r="A993" s="33" t="s">
        <v>33</v>
      </c>
      <c r="B993" s="34">
        <v>45535</v>
      </c>
      <c r="C993">
        <v>0</v>
      </c>
      <c r="D993" t="s">
        <v>62</v>
      </c>
    </row>
    <row r="994" spans="1:4" x14ac:dyDescent="0.3">
      <c r="A994" s="33" t="s">
        <v>33</v>
      </c>
      <c r="B994" s="34">
        <v>45565</v>
      </c>
      <c r="C994">
        <v>0</v>
      </c>
      <c r="D994" t="s">
        <v>62</v>
      </c>
    </row>
    <row r="995" spans="1:4" x14ac:dyDescent="0.3">
      <c r="A995" s="33" t="s">
        <v>33</v>
      </c>
      <c r="B995" s="34">
        <v>45596</v>
      </c>
      <c r="C995">
        <v>0</v>
      </c>
      <c r="D995" t="s">
        <v>62</v>
      </c>
    </row>
    <row r="996" spans="1:4" x14ac:dyDescent="0.3">
      <c r="A996" s="33" t="s">
        <v>33</v>
      </c>
      <c r="B996" s="34">
        <v>45626</v>
      </c>
      <c r="C996">
        <v>0</v>
      </c>
      <c r="D996" t="s">
        <v>62</v>
      </c>
    </row>
    <row r="997" spans="1:4" x14ac:dyDescent="0.3">
      <c r="A997" s="33" t="s">
        <v>33</v>
      </c>
      <c r="B997" s="34">
        <v>45657</v>
      </c>
      <c r="C997">
        <v>0</v>
      </c>
      <c r="D997" t="s">
        <v>62</v>
      </c>
    </row>
    <row r="998" spans="1:4" x14ac:dyDescent="0.3">
      <c r="A998" s="33" t="s">
        <v>33</v>
      </c>
      <c r="B998" s="34">
        <v>45688</v>
      </c>
      <c r="C998">
        <v>0</v>
      </c>
      <c r="D998" t="s">
        <v>62</v>
      </c>
    </row>
    <row r="999" spans="1:4" x14ac:dyDescent="0.3">
      <c r="A999" s="33" t="s">
        <v>33</v>
      </c>
      <c r="B999" s="34">
        <v>45716</v>
      </c>
      <c r="C999">
        <v>0</v>
      </c>
      <c r="D999" t="s">
        <v>62</v>
      </c>
    </row>
    <row r="1000" spans="1:4" x14ac:dyDescent="0.3">
      <c r="A1000" s="33" t="s">
        <v>33</v>
      </c>
      <c r="B1000" s="34">
        <v>45747</v>
      </c>
      <c r="C1000">
        <v>0</v>
      </c>
      <c r="D1000" t="s">
        <v>62</v>
      </c>
    </row>
    <row r="1001" spans="1:4" x14ac:dyDescent="0.3">
      <c r="A1001" s="33" t="s">
        <v>33</v>
      </c>
      <c r="B1001" s="34">
        <v>45777</v>
      </c>
      <c r="C1001">
        <v>0</v>
      </c>
      <c r="D1001" t="s">
        <v>62</v>
      </c>
    </row>
    <row r="1002" spans="1:4" x14ac:dyDescent="0.3">
      <c r="A1002" s="33" t="s">
        <v>33</v>
      </c>
      <c r="B1002" s="34">
        <v>45808</v>
      </c>
      <c r="C1002">
        <v>0</v>
      </c>
      <c r="D1002" t="s">
        <v>62</v>
      </c>
    </row>
    <row r="1003" spans="1:4" x14ac:dyDescent="0.3">
      <c r="A1003" s="33" t="s">
        <v>33</v>
      </c>
      <c r="B1003" s="34">
        <v>45838</v>
      </c>
      <c r="C1003">
        <v>0</v>
      </c>
      <c r="D1003" t="s">
        <v>62</v>
      </c>
    </row>
    <row r="1004" spans="1:4" x14ac:dyDescent="0.3">
      <c r="A1004" s="33" t="s">
        <v>33</v>
      </c>
      <c r="B1004" s="34">
        <v>45869</v>
      </c>
      <c r="C1004">
        <v>0</v>
      </c>
      <c r="D1004" t="s">
        <v>62</v>
      </c>
    </row>
    <row r="1005" spans="1:4" x14ac:dyDescent="0.3">
      <c r="A1005" s="33" t="s">
        <v>33</v>
      </c>
      <c r="B1005" s="34">
        <v>45900</v>
      </c>
      <c r="C1005">
        <v>0</v>
      </c>
      <c r="D1005" t="s">
        <v>62</v>
      </c>
    </row>
    <row r="1006" spans="1:4" x14ac:dyDescent="0.3">
      <c r="A1006" s="33" t="s">
        <v>33</v>
      </c>
      <c r="B1006" s="34">
        <v>45930</v>
      </c>
      <c r="C1006">
        <v>0</v>
      </c>
      <c r="D1006" t="s">
        <v>62</v>
      </c>
    </row>
    <row r="1007" spans="1:4" x14ac:dyDescent="0.3">
      <c r="A1007" s="33" t="s">
        <v>33</v>
      </c>
      <c r="B1007" s="34">
        <v>45961</v>
      </c>
      <c r="C1007">
        <v>0</v>
      </c>
      <c r="D1007" t="s">
        <v>62</v>
      </c>
    </row>
    <row r="1008" spans="1:4" x14ac:dyDescent="0.3">
      <c r="A1008" s="33" t="s">
        <v>33</v>
      </c>
      <c r="B1008" s="34">
        <v>45991</v>
      </c>
      <c r="C1008">
        <v>0</v>
      </c>
      <c r="D1008" t="s">
        <v>62</v>
      </c>
    </row>
    <row r="1009" spans="1:4" x14ac:dyDescent="0.3">
      <c r="A1009" s="33" t="s">
        <v>33</v>
      </c>
      <c r="B1009" s="34">
        <v>46022</v>
      </c>
      <c r="C1009">
        <v>0</v>
      </c>
      <c r="D1009" t="s">
        <v>62</v>
      </c>
    </row>
    <row r="1010" spans="1:4" x14ac:dyDescent="0.3">
      <c r="A1010" s="33" t="s">
        <v>34</v>
      </c>
      <c r="B1010" s="34">
        <v>44957</v>
      </c>
      <c r="C1010">
        <v>8175.375</v>
      </c>
      <c r="D1010" t="s">
        <v>62</v>
      </c>
    </row>
    <row r="1011" spans="1:4" x14ac:dyDescent="0.3">
      <c r="A1011" s="33" t="s">
        <v>34</v>
      </c>
      <c r="B1011" s="34">
        <v>44985</v>
      </c>
      <c r="C1011">
        <v>8354.0300000000007</v>
      </c>
      <c r="D1011" t="s">
        <v>62</v>
      </c>
    </row>
    <row r="1012" spans="1:4" x14ac:dyDescent="0.3">
      <c r="A1012" s="33" t="s">
        <v>34</v>
      </c>
      <c r="B1012" s="34">
        <v>45016</v>
      </c>
      <c r="C1012">
        <v>7741.2640000000001</v>
      </c>
      <c r="D1012" t="s">
        <v>62</v>
      </c>
    </row>
    <row r="1013" spans="1:4" x14ac:dyDescent="0.3">
      <c r="A1013" s="33" t="s">
        <v>34</v>
      </c>
      <c r="B1013" s="34">
        <v>45046</v>
      </c>
      <c r="C1013">
        <v>7912.4727999999996</v>
      </c>
      <c r="D1013" t="s">
        <v>62</v>
      </c>
    </row>
    <row r="1014" spans="1:4" x14ac:dyDescent="0.3">
      <c r="A1014" s="33" t="s">
        <v>34</v>
      </c>
      <c r="B1014" s="34">
        <v>45077</v>
      </c>
      <c r="C1014">
        <v>8087.7610999999997</v>
      </c>
      <c r="D1014" t="s">
        <v>62</v>
      </c>
    </row>
    <row r="1015" spans="1:4" x14ac:dyDescent="0.3">
      <c r="A1015" s="33" t="s">
        <v>34</v>
      </c>
      <c r="B1015" s="34">
        <v>45107</v>
      </c>
      <c r="C1015">
        <v>8267.2368000000006</v>
      </c>
      <c r="D1015" t="s">
        <v>62</v>
      </c>
    </row>
    <row r="1016" spans="1:4" x14ac:dyDescent="0.3">
      <c r="A1016" s="33" t="s">
        <v>34</v>
      </c>
      <c r="B1016" s="34">
        <v>45138</v>
      </c>
      <c r="C1016">
        <v>8451.0108</v>
      </c>
      <c r="D1016" t="s">
        <v>62</v>
      </c>
    </row>
    <row r="1017" spans="1:4" x14ac:dyDescent="0.3">
      <c r="A1017" s="33" t="s">
        <v>34</v>
      </c>
      <c r="B1017" s="34">
        <v>45169</v>
      </c>
      <c r="C1017">
        <v>8639.1973999999991</v>
      </c>
      <c r="D1017" t="s">
        <v>62</v>
      </c>
    </row>
    <row r="1018" spans="1:4" x14ac:dyDescent="0.3">
      <c r="A1018" s="33" t="s">
        <v>34</v>
      </c>
      <c r="B1018" s="34">
        <v>45199</v>
      </c>
      <c r="C1018">
        <v>8041.3483999999999</v>
      </c>
      <c r="D1018" t="s">
        <v>62</v>
      </c>
    </row>
    <row r="1019" spans="1:4" x14ac:dyDescent="0.3">
      <c r="A1019" s="33" t="s">
        <v>34</v>
      </c>
      <c r="B1019" s="34">
        <v>45230</v>
      </c>
      <c r="C1019">
        <v>8222.9058000000005</v>
      </c>
      <c r="D1019" t="s">
        <v>62</v>
      </c>
    </row>
    <row r="1020" spans="1:4" x14ac:dyDescent="0.3">
      <c r="A1020" s="33" t="s">
        <v>34</v>
      </c>
      <c r="B1020" s="34">
        <v>45260</v>
      </c>
      <c r="C1020">
        <v>8408.9235000000008</v>
      </c>
      <c r="D1020" t="s">
        <v>62</v>
      </c>
    </row>
    <row r="1021" spans="1:4" x14ac:dyDescent="0.3">
      <c r="A1021" s="33" t="s">
        <v>34</v>
      </c>
      <c r="B1021" s="34">
        <v>45291</v>
      </c>
      <c r="C1021">
        <v>8599.5239999999994</v>
      </c>
      <c r="D1021" t="s">
        <v>62</v>
      </c>
    </row>
    <row r="1022" spans="1:4" x14ac:dyDescent="0.3">
      <c r="A1022" s="33" t="s">
        <v>34</v>
      </c>
      <c r="B1022" s="34">
        <v>45322</v>
      </c>
      <c r="C1022">
        <v>8794.8333999999995</v>
      </c>
      <c r="D1022" t="s">
        <v>62</v>
      </c>
    </row>
    <row r="1023" spans="1:4" x14ac:dyDescent="0.3">
      <c r="A1023" s="33" t="s">
        <v>34</v>
      </c>
      <c r="B1023" s="34">
        <v>45351</v>
      </c>
      <c r="C1023">
        <v>8994.9817000000003</v>
      </c>
      <c r="D1023" t="s">
        <v>62</v>
      </c>
    </row>
    <row r="1024" spans="1:4" x14ac:dyDescent="0.3">
      <c r="A1024" s="33" t="s">
        <v>34</v>
      </c>
      <c r="B1024" s="34">
        <v>45382</v>
      </c>
      <c r="C1024">
        <v>9200.1029999999992</v>
      </c>
      <c r="D1024" t="s">
        <v>62</v>
      </c>
    </row>
    <row r="1025" spans="1:4" x14ac:dyDescent="0.3">
      <c r="A1025" s="33" t="s">
        <v>34</v>
      </c>
      <c r="B1025" s="34">
        <v>45412</v>
      </c>
      <c r="C1025">
        <v>9410.3356000000003</v>
      </c>
      <c r="D1025" t="s">
        <v>62</v>
      </c>
    </row>
    <row r="1026" spans="1:4" x14ac:dyDescent="0.3">
      <c r="A1026" s="33" t="s">
        <v>34</v>
      </c>
      <c r="B1026" s="34">
        <v>45443</v>
      </c>
      <c r="C1026">
        <v>9625.8220999999994</v>
      </c>
      <c r="D1026" t="s">
        <v>62</v>
      </c>
    </row>
    <row r="1027" spans="1:4" x14ac:dyDescent="0.3">
      <c r="A1027" s="33" t="s">
        <v>34</v>
      </c>
      <c r="B1027" s="34">
        <v>45473</v>
      </c>
      <c r="C1027">
        <v>9013.0629000000008</v>
      </c>
      <c r="D1027" t="s">
        <v>62</v>
      </c>
    </row>
    <row r="1028" spans="1:4" x14ac:dyDescent="0.3">
      <c r="A1028" s="33" t="s">
        <v>34</v>
      </c>
      <c r="B1028" s="34">
        <v>45504</v>
      </c>
      <c r="C1028">
        <v>9222.83</v>
      </c>
      <c r="D1028" t="s">
        <v>62</v>
      </c>
    </row>
    <row r="1029" spans="1:4" x14ac:dyDescent="0.3">
      <c r="A1029" s="33" t="s">
        <v>34</v>
      </c>
      <c r="B1029" s="34">
        <v>45535</v>
      </c>
      <c r="C1029">
        <v>9437.9725999999991</v>
      </c>
      <c r="D1029" t="s">
        <v>62</v>
      </c>
    </row>
    <row r="1030" spans="1:4" x14ac:dyDescent="0.3">
      <c r="A1030" s="33" t="s">
        <v>34</v>
      </c>
      <c r="B1030" s="34">
        <v>45565</v>
      </c>
      <c r="C1030">
        <v>9658.6455999999998</v>
      </c>
      <c r="D1030" t="s">
        <v>62</v>
      </c>
    </row>
    <row r="1031" spans="1:4" x14ac:dyDescent="0.3">
      <c r="A1031" s="33" t="s">
        <v>34</v>
      </c>
      <c r="B1031" s="34">
        <v>45596</v>
      </c>
      <c r="C1031">
        <v>9885.0084999999999</v>
      </c>
      <c r="D1031" t="s">
        <v>62</v>
      </c>
    </row>
    <row r="1032" spans="1:4" x14ac:dyDescent="0.3">
      <c r="A1032" s="33" t="s">
        <v>34</v>
      </c>
      <c r="B1032" s="34">
        <v>45626</v>
      </c>
      <c r="C1032">
        <v>10117.2263</v>
      </c>
      <c r="D1032" t="s">
        <v>62</v>
      </c>
    </row>
    <row r="1033" spans="1:4" x14ac:dyDescent="0.3">
      <c r="A1033" s="33" t="s">
        <v>34</v>
      </c>
      <c r="B1033" s="34">
        <v>45657</v>
      </c>
      <c r="C1033">
        <v>10355.4692</v>
      </c>
      <c r="D1033" t="s">
        <v>62</v>
      </c>
    </row>
    <row r="1034" spans="1:4" x14ac:dyDescent="0.3">
      <c r="A1034" s="33" t="s">
        <v>34</v>
      </c>
      <c r="B1034" s="34">
        <v>45688</v>
      </c>
      <c r="C1034">
        <v>9754.9734000000008</v>
      </c>
      <c r="D1034" t="s">
        <v>62</v>
      </c>
    </row>
    <row r="1035" spans="1:4" x14ac:dyDescent="0.3">
      <c r="A1035" s="33" t="s">
        <v>34</v>
      </c>
      <c r="B1035" s="34">
        <v>45716</v>
      </c>
      <c r="C1035">
        <v>9988.9006000000008</v>
      </c>
      <c r="D1035" t="s">
        <v>62</v>
      </c>
    </row>
    <row r="1036" spans="1:4" x14ac:dyDescent="0.3">
      <c r="A1036" s="33" t="s">
        <v>34</v>
      </c>
      <c r="B1036" s="34">
        <v>45747</v>
      </c>
      <c r="C1036">
        <v>10229.059300000001</v>
      </c>
      <c r="D1036" t="s">
        <v>62</v>
      </c>
    </row>
    <row r="1037" spans="1:4" x14ac:dyDescent="0.3">
      <c r="A1037" s="33" t="s">
        <v>34</v>
      </c>
      <c r="B1037" s="34">
        <v>45777</v>
      </c>
      <c r="C1037">
        <v>10475.636500000001</v>
      </c>
      <c r="D1037" t="s">
        <v>62</v>
      </c>
    </row>
    <row r="1038" spans="1:4" x14ac:dyDescent="0.3">
      <c r="A1038" s="33" t="s">
        <v>34</v>
      </c>
      <c r="B1038" s="34">
        <v>45808</v>
      </c>
      <c r="C1038">
        <v>10728.8251</v>
      </c>
      <c r="D1038" t="s">
        <v>62</v>
      </c>
    </row>
    <row r="1039" spans="1:4" x14ac:dyDescent="0.3">
      <c r="A1039" s="33" t="s">
        <v>34</v>
      </c>
      <c r="B1039" s="34">
        <v>45838</v>
      </c>
      <c r="C1039">
        <v>10988.8244</v>
      </c>
      <c r="D1039" t="s">
        <v>62</v>
      </c>
    </row>
    <row r="1040" spans="1:4" x14ac:dyDescent="0.3">
      <c r="A1040" s="33" t="s">
        <v>34</v>
      </c>
      <c r="B1040" s="34">
        <v>45869</v>
      </c>
      <c r="C1040">
        <v>11255.840700000001</v>
      </c>
      <c r="D1040" t="s">
        <v>62</v>
      </c>
    </row>
    <row r="1041" spans="1:4" x14ac:dyDescent="0.3">
      <c r="A1041" s="33" t="s">
        <v>34</v>
      </c>
      <c r="B1041" s="34">
        <v>45900</v>
      </c>
      <c r="C1041">
        <v>11530.0869</v>
      </c>
      <c r="D1041" t="s">
        <v>62</v>
      </c>
    </row>
    <row r="1042" spans="1:4" x14ac:dyDescent="0.3">
      <c r="A1042" s="33" t="s">
        <v>34</v>
      </c>
      <c r="B1042" s="34">
        <v>45930</v>
      </c>
      <c r="C1042">
        <v>11811.783100000001</v>
      </c>
      <c r="D1042" t="s">
        <v>62</v>
      </c>
    </row>
    <row r="1043" spans="1:4" x14ac:dyDescent="0.3">
      <c r="A1043" s="33" t="s">
        <v>34</v>
      </c>
      <c r="B1043" s="34">
        <v>45961</v>
      </c>
      <c r="C1043">
        <v>11210.1741</v>
      </c>
      <c r="D1043" t="s">
        <v>62</v>
      </c>
    </row>
    <row r="1044" spans="1:4" x14ac:dyDescent="0.3">
      <c r="A1044" s="33" t="s">
        <v>34</v>
      </c>
      <c r="B1044" s="34">
        <v>45991</v>
      </c>
      <c r="C1044">
        <v>11489.6414</v>
      </c>
      <c r="D1044" t="s">
        <v>62</v>
      </c>
    </row>
    <row r="1045" spans="1:4" x14ac:dyDescent="0.3">
      <c r="A1045" s="33" t="s">
        <v>34</v>
      </c>
      <c r="B1045" s="34">
        <v>46022</v>
      </c>
      <c r="C1045">
        <v>11776.908600000001</v>
      </c>
      <c r="D1045" t="s">
        <v>62</v>
      </c>
    </row>
    <row r="1046" spans="1:4" x14ac:dyDescent="0.3">
      <c r="A1046" s="33" t="s">
        <v>35</v>
      </c>
      <c r="B1046" s="34">
        <v>44957</v>
      </c>
      <c r="C1046">
        <v>150</v>
      </c>
      <c r="D1046" t="s">
        <v>62</v>
      </c>
    </row>
    <row r="1047" spans="1:4" x14ac:dyDescent="0.3">
      <c r="A1047" s="33" t="s">
        <v>35</v>
      </c>
      <c r="B1047" s="34">
        <v>44985</v>
      </c>
      <c r="C1047">
        <v>156</v>
      </c>
      <c r="D1047" t="s">
        <v>62</v>
      </c>
    </row>
    <row r="1048" spans="1:4" x14ac:dyDescent="0.3">
      <c r="A1048" s="33" t="s">
        <v>35</v>
      </c>
      <c r="B1048" s="34">
        <v>45016</v>
      </c>
      <c r="C1048">
        <v>162.24</v>
      </c>
      <c r="D1048" t="s">
        <v>62</v>
      </c>
    </row>
    <row r="1049" spans="1:4" x14ac:dyDescent="0.3">
      <c r="A1049" s="33" t="s">
        <v>35</v>
      </c>
      <c r="B1049" s="34">
        <v>45046</v>
      </c>
      <c r="C1049">
        <v>168.7296</v>
      </c>
      <c r="D1049" t="s">
        <v>62</v>
      </c>
    </row>
    <row r="1050" spans="1:4" x14ac:dyDescent="0.3">
      <c r="A1050" s="33" t="s">
        <v>35</v>
      </c>
      <c r="B1050" s="34">
        <v>45077</v>
      </c>
      <c r="C1050">
        <v>175.47878400000002</v>
      </c>
      <c r="D1050" t="s">
        <v>62</v>
      </c>
    </row>
    <row r="1051" spans="1:4" x14ac:dyDescent="0.3">
      <c r="A1051" s="33" t="s">
        <v>35</v>
      </c>
      <c r="B1051" s="34">
        <v>45107</v>
      </c>
      <c r="C1051">
        <v>182.49793536000001</v>
      </c>
      <c r="D1051" t="s">
        <v>62</v>
      </c>
    </row>
    <row r="1052" spans="1:4" x14ac:dyDescent="0.3">
      <c r="A1052" s="33" t="s">
        <v>35</v>
      </c>
      <c r="B1052" s="34">
        <v>45138</v>
      </c>
      <c r="C1052">
        <v>189.79785277440001</v>
      </c>
      <c r="D1052" t="s">
        <v>62</v>
      </c>
    </row>
    <row r="1053" spans="1:4" x14ac:dyDescent="0.3">
      <c r="A1053" s="33" t="s">
        <v>35</v>
      </c>
      <c r="B1053" s="34">
        <v>45169</v>
      </c>
      <c r="C1053">
        <v>197.38976688537602</v>
      </c>
      <c r="D1053" t="s">
        <v>62</v>
      </c>
    </row>
    <row r="1054" spans="1:4" x14ac:dyDescent="0.3">
      <c r="A1054" s="33" t="s">
        <v>35</v>
      </c>
      <c r="B1054" s="34">
        <v>45199</v>
      </c>
      <c r="C1054">
        <v>205.28535756079106</v>
      </c>
      <c r="D1054" t="s">
        <v>62</v>
      </c>
    </row>
    <row r="1055" spans="1:4" x14ac:dyDescent="0.3">
      <c r="A1055" s="33" t="s">
        <v>35</v>
      </c>
      <c r="B1055" s="34">
        <v>45230</v>
      </c>
      <c r="C1055">
        <v>213.4967718632227</v>
      </c>
      <c r="D1055" t="s">
        <v>62</v>
      </c>
    </row>
    <row r="1056" spans="1:4" x14ac:dyDescent="0.3">
      <c r="A1056" s="33" t="s">
        <v>35</v>
      </c>
      <c r="B1056" s="34">
        <v>45260</v>
      </c>
      <c r="C1056">
        <v>222.03664273775163</v>
      </c>
      <c r="D1056" t="s">
        <v>62</v>
      </c>
    </row>
    <row r="1057" spans="1:4" x14ac:dyDescent="0.3">
      <c r="A1057" s="33" t="s">
        <v>35</v>
      </c>
      <c r="B1057" s="34">
        <v>45291</v>
      </c>
      <c r="C1057">
        <v>230.91810844726172</v>
      </c>
      <c r="D1057" t="s">
        <v>62</v>
      </c>
    </row>
    <row r="1058" spans="1:4" x14ac:dyDescent="0.3">
      <c r="A1058" s="33" t="s">
        <v>35</v>
      </c>
      <c r="B1058" s="34">
        <v>45322</v>
      </c>
      <c r="C1058">
        <v>240.15483278515219</v>
      </c>
      <c r="D1058" t="s">
        <v>62</v>
      </c>
    </row>
    <row r="1059" spans="1:4" x14ac:dyDescent="0.3">
      <c r="A1059" s="33" t="s">
        <v>35</v>
      </c>
      <c r="B1059" s="34">
        <v>45351</v>
      </c>
      <c r="C1059">
        <v>249.76102609655828</v>
      </c>
      <c r="D1059" t="s">
        <v>62</v>
      </c>
    </row>
    <row r="1060" spans="1:4" x14ac:dyDescent="0.3">
      <c r="A1060" s="33" t="s">
        <v>35</v>
      </c>
      <c r="B1060" s="34">
        <v>45382</v>
      </c>
      <c r="C1060">
        <v>259.75146714042063</v>
      </c>
      <c r="D1060" t="s">
        <v>62</v>
      </c>
    </row>
    <row r="1061" spans="1:4" x14ac:dyDescent="0.3">
      <c r="A1061" s="33" t="s">
        <v>35</v>
      </c>
      <c r="B1061" s="34">
        <v>45412</v>
      </c>
      <c r="C1061">
        <v>270.14152582603748</v>
      </c>
      <c r="D1061" t="s">
        <v>62</v>
      </c>
    </row>
    <row r="1062" spans="1:4" x14ac:dyDescent="0.3">
      <c r="A1062" s="33" t="s">
        <v>35</v>
      </c>
      <c r="B1062" s="34">
        <v>45443</v>
      </c>
      <c r="C1062">
        <v>280.94718685907901</v>
      </c>
      <c r="D1062" t="s">
        <v>62</v>
      </c>
    </row>
    <row r="1063" spans="1:4" x14ac:dyDescent="0.3">
      <c r="A1063" s="33" t="s">
        <v>35</v>
      </c>
      <c r="B1063" s="34">
        <v>45473</v>
      </c>
      <c r="C1063">
        <v>292.18507433344217</v>
      </c>
      <c r="D1063" t="s">
        <v>62</v>
      </c>
    </row>
    <row r="1064" spans="1:4" x14ac:dyDescent="0.3">
      <c r="A1064" s="33" t="s">
        <v>35</v>
      </c>
      <c r="B1064" s="34">
        <v>45504</v>
      </c>
      <c r="C1064">
        <v>303.8724773067799</v>
      </c>
      <c r="D1064" t="s">
        <v>62</v>
      </c>
    </row>
    <row r="1065" spans="1:4" x14ac:dyDescent="0.3">
      <c r="A1065" s="33" t="s">
        <v>35</v>
      </c>
      <c r="B1065" s="34">
        <v>45535</v>
      </c>
      <c r="C1065">
        <v>316.02737639905109</v>
      </c>
      <c r="D1065" t="s">
        <v>62</v>
      </c>
    </row>
    <row r="1066" spans="1:4" x14ac:dyDescent="0.3">
      <c r="A1066" s="33" t="s">
        <v>35</v>
      </c>
      <c r="B1066" s="34">
        <v>45565</v>
      </c>
      <c r="C1066">
        <v>328.66847145501316</v>
      </c>
      <c r="D1066" t="s">
        <v>62</v>
      </c>
    </row>
    <row r="1067" spans="1:4" x14ac:dyDescent="0.3">
      <c r="A1067" s="33" t="s">
        <v>35</v>
      </c>
      <c r="B1067" s="34">
        <v>45596</v>
      </c>
      <c r="C1067">
        <v>341.8152103132137</v>
      </c>
      <c r="D1067" t="s">
        <v>62</v>
      </c>
    </row>
    <row r="1068" spans="1:4" x14ac:dyDescent="0.3">
      <c r="A1068" s="33" t="s">
        <v>35</v>
      </c>
      <c r="B1068" s="34">
        <v>45626</v>
      </c>
      <c r="C1068">
        <v>355.48781872574227</v>
      </c>
      <c r="D1068" t="s">
        <v>62</v>
      </c>
    </row>
    <row r="1069" spans="1:4" x14ac:dyDescent="0.3">
      <c r="A1069" s="33" t="s">
        <v>35</v>
      </c>
      <c r="B1069" s="34">
        <v>45657</v>
      </c>
      <c r="C1069">
        <v>369.70733147477199</v>
      </c>
      <c r="D1069" t="s">
        <v>62</v>
      </c>
    </row>
    <row r="1070" spans="1:4" x14ac:dyDescent="0.3">
      <c r="A1070" s="33" t="s">
        <v>35</v>
      </c>
      <c r="B1070" s="34">
        <v>45688</v>
      </c>
      <c r="C1070">
        <v>384.4956247337629</v>
      </c>
      <c r="D1070" t="s">
        <v>62</v>
      </c>
    </row>
    <row r="1071" spans="1:4" x14ac:dyDescent="0.3">
      <c r="A1071" s="33" t="s">
        <v>35</v>
      </c>
      <c r="B1071" s="34">
        <v>45716</v>
      </c>
      <c r="C1071">
        <v>399.87544972311343</v>
      </c>
      <c r="D1071" t="s">
        <v>62</v>
      </c>
    </row>
    <row r="1072" spans="1:4" x14ac:dyDescent="0.3">
      <c r="A1072" s="33" t="s">
        <v>35</v>
      </c>
      <c r="B1072" s="34">
        <v>45747</v>
      </c>
      <c r="C1072">
        <v>415.87046771203796</v>
      </c>
      <c r="D1072" t="s">
        <v>62</v>
      </c>
    </row>
    <row r="1073" spans="1:4" x14ac:dyDescent="0.3">
      <c r="A1073" s="33" t="s">
        <v>35</v>
      </c>
      <c r="B1073" s="34">
        <v>45777</v>
      </c>
      <c r="C1073">
        <v>432.5052864205195</v>
      </c>
      <c r="D1073" t="s">
        <v>62</v>
      </c>
    </row>
    <row r="1074" spans="1:4" x14ac:dyDescent="0.3">
      <c r="A1074" s="33" t="s">
        <v>35</v>
      </c>
      <c r="B1074" s="34">
        <v>45808</v>
      </c>
      <c r="C1074">
        <v>449.80549787734031</v>
      </c>
      <c r="D1074" t="s">
        <v>62</v>
      </c>
    </row>
    <row r="1075" spans="1:4" x14ac:dyDescent="0.3">
      <c r="A1075" s="33" t="s">
        <v>35</v>
      </c>
      <c r="B1075" s="34">
        <v>45838</v>
      </c>
      <c r="C1075">
        <v>467.79771779243396</v>
      </c>
      <c r="D1075" t="s">
        <v>62</v>
      </c>
    </row>
    <row r="1076" spans="1:4" x14ac:dyDescent="0.3">
      <c r="A1076" s="33" t="s">
        <v>35</v>
      </c>
      <c r="B1076" s="34">
        <v>45869</v>
      </c>
      <c r="C1076">
        <v>486.50962650413135</v>
      </c>
      <c r="D1076" t="s">
        <v>62</v>
      </c>
    </row>
    <row r="1077" spans="1:4" x14ac:dyDescent="0.3">
      <c r="A1077" s="33" t="s">
        <v>35</v>
      </c>
      <c r="B1077" s="34">
        <v>45900</v>
      </c>
      <c r="C1077">
        <v>505.97001156429661</v>
      </c>
      <c r="D1077" t="s">
        <v>62</v>
      </c>
    </row>
    <row r="1078" spans="1:4" x14ac:dyDescent="0.3">
      <c r="A1078" s="33" t="s">
        <v>35</v>
      </c>
      <c r="B1078" s="34">
        <v>45930</v>
      </c>
      <c r="C1078">
        <v>526.20881202686849</v>
      </c>
      <c r="D1078" t="s">
        <v>62</v>
      </c>
    </row>
    <row r="1079" spans="1:4" x14ac:dyDescent="0.3">
      <c r="A1079" s="33" t="s">
        <v>35</v>
      </c>
      <c r="B1079" s="34">
        <v>45961</v>
      </c>
      <c r="C1079">
        <v>547.25716450794323</v>
      </c>
      <c r="D1079" t="s">
        <v>62</v>
      </c>
    </row>
    <row r="1080" spans="1:4" x14ac:dyDescent="0.3">
      <c r="A1080" s="33" t="s">
        <v>35</v>
      </c>
      <c r="B1080" s="34">
        <v>45991</v>
      </c>
      <c r="C1080">
        <v>569.14745108826094</v>
      </c>
      <c r="D1080" t="s">
        <v>62</v>
      </c>
    </row>
    <row r="1081" spans="1:4" x14ac:dyDescent="0.3">
      <c r="A1081" s="33" t="s">
        <v>35</v>
      </c>
      <c r="B1081" s="34">
        <v>46022</v>
      </c>
      <c r="C1081">
        <v>591.91334913179139</v>
      </c>
      <c r="D1081" t="s">
        <v>62</v>
      </c>
    </row>
    <row r="1082" spans="1:4" x14ac:dyDescent="0.3">
      <c r="A1082" s="33" t="s">
        <v>36</v>
      </c>
      <c r="B1082" s="34">
        <v>44957</v>
      </c>
      <c r="C1082">
        <v>0</v>
      </c>
      <c r="D1082" t="s">
        <v>62</v>
      </c>
    </row>
    <row r="1083" spans="1:4" x14ac:dyDescent="0.3">
      <c r="A1083" s="33" t="s">
        <v>36</v>
      </c>
      <c r="B1083" s="34">
        <v>44985</v>
      </c>
      <c r="C1083">
        <v>0</v>
      </c>
      <c r="D1083" t="s">
        <v>62</v>
      </c>
    </row>
    <row r="1084" spans="1:4" x14ac:dyDescent="0.3">
      <c r="A1084" s="33" t="s">
        <v>36</v>
      </c>
      <c r="B1084" s="34">
        <v>45016</v>
      </c>
      <c r="C1084">
        <v>0</v>
      </c>
      <c r="D1084" t="s">
        <v>62</v>
      </c>
    </row>
    <row r="1085" spans="1:4" x14ac:dyDescent="0.3">
      <c r="A1085" s="33" t="s">
        <v>36</v>
      </c>
      <c r="B1085" s="34">
        <v>45046</v>
      </c>
      <c r="C1085">
        <v>0</v>
      </c>
      <c r="D1085" t="s">
        <v>62</v>
      </c>
    </row>
    <row r="1086" spans="1:4" x14ac:dyDescent="0.3">
      <c r="A1086" s="33" t="s">
        <v>36</v>
      </c>
      <c r="B1086" s="34">
        <v>45077</v>
      </c>
      <c r="C1086">
        <v>0</v>
      </c>
      <c r="D1086" t="s">
        <v>62</v>
      </c>
    </row>
    <row r="1087" spans="1:4" x14ac:dyDescent="0.3">
      <c r="A1087" s="33" t="s">
        <v>36</v>
      </c>
      <c r="B1087" s="34">
        <v>45107</v>
      </c>
      <c r="C1087">
        <v>0</v>
      </c>
      <c r="D1087" t="s">
        <v>62</v>
      </c>
    </row>
    <row r="1088" spans="1:4" x14ac:dyDescent="0.3">
      <c r="A1088" s="33" t="s">
        <v>36</v>
      </c>
      <c r="B1088" s="34">
        <v>45138</v>
      </c>
      <c r="C1088">
        <v>0</v>
      </c>
      <c r="D1088" t="s">
        <v>62</v>
      </c>
    </row>
    <row r="1089" spans="1:4" x14ac:dyDescent="0.3">
      <c r="A1089" s="33" t="s">
        <v>36</v>
      </c>
      <c r="B1089" s="34">
        <v>45169</v>
      </c>
      <c r="C1089">
        <v>0</v>
      </c>
      <c r="D1089" t="s">
        <v>62</v>
      </c>
    </row>
    <row r="1090" spans="1:4" x14ac:dyDescent="0.3">
      <c r="A1090" s="33" t="s">
        <v>36</v>
      </c>
      <c r="B1090" s="34">
        <v>45199</v>
      </c>
      <c r="C1090">
        <v>0</v>
      </c>
      <c r="D1090" t="s">
        <v>62</v>
      </c>
    </row>
    <row r="1091" spans="1:4" x14ac:dyDescent="0.3">
      <c r="A1091" s="33" t="s">
        <v>36</v>
      </c>
      <c r="B1091" s="34">
        <v>45230</v>
      </c>
      <c r="C1091">
        <v>0</v>
      </c>
      <c r="D1091" t="s">
        <v>62</v>
      </c>
    </row>
    <row r="1092" spans="1:4" x14ac:dyDescent="0.3">
      <c r="A1092" s="33" t="s">
        <v>36</v>
      </c>
      <c r="B1092" s="34">
        <v>45260</v>
      </c>
      <c r="C1092">
        <v>0</v>
      </c>
      <c r="D1092" t="s">
        <v>62</v>
      </c>
    </row>
    <row r="1093" spans="1:4" x14ac:dyDescent="0.3">
      <c r="A1093" s="33" t="s">
        <v>36</v>
      </c>
      <c r="B1093" s="34">
        <v>45291</v>
      </c>
      <c r="C1093">
        <v>0</v>
      </c>
      <c r="D1093" t="s">
        <v>62</v>
      </c>
    </row>
    <row r="1094" spans="1:4" x14ac:dyDescent="0.3">
      <c r="A1094" s="33" t="s">
        <v>36</v>
      </c>
      <c r="B1094" s="34">
        <v>45322</v>
      </c>
      <c r="C1094">
        <v>0</v>
      </c>
      <c r="D1094" t="s">
        <v>62</v>
      </c>
    </row>
    <row r="1095" spans="1:4" x14ac:dyDescent="0.3">
      <c r="A1095" s="33" t="s">
        <v>36</v>
      </c>
      <c r="B1095" s="34">
        <v>45351</v>
      </c>
      <c r="C1095">
        <v>0</v>
      </c>
      <c r="D1095" t="s">
        <v>62</v>
      </c>
    </row>
    <row r="1096" spans="1:4" x14ac:dyDescent="0.3">
      <c r="A1096" s="33" t="s">
        <v>36</v>
      </c>
      <c r="B1096" s="34">
        <v>45382</v>
      </c>
      <c r="C1096">
        <v>0</v>
      </c>
      <c r="D1096" t="s">
        <v>62</v>
      </c>
    </row>
    <row r="1097" spans="1:4" x14ac:dyDescent="0.3">
      <c r="A1097" s="33" t="s">
        <v>36</v>
      </c>
      <c r="B1097" s="34">
        <v>45412</v>
      </c>
      <c r="C1097">
        <v>0</v>
      </c>
      <c r="D1097" t="s">
        <v>62</v>
      </c>
    </row>
    <row r="1098" spans="1:4" x14ac:dyDescent="0.3">
      <c r="A1098" s="33" t="s">
        <v>36</v>
      </c>
      <c r="B1098" s="34">
        <v>45443</v>
      </c>
      <c r="C1098">
        <v>0</v>
      </c>
      <c r="D1098" t="s">
        <v>62</v>
      </c>
    </row>
    <row r="1099" spans="1:4" x14ac:dyDescent="0.3">
      <c r="A1099" s="33" t="s">
        <v>36</v>
      </c>
      <c r="B1099" s="34">
        <v>45473</v>
      </c>
      <c r="C1099">
        <v>0</v>
      </c>
      <c r="D1099" t="s">
        <v>62</v>
      </c>
    </row>
    <row r="1100" spans="1:4" x14ac:dyDescent="0.3">
      <c r="A1100" s="33" t="s">
        <v>36</v>
      </c>
      <c r="B1100" s="34">
        <v>45504</v>
      </c>
      <c r="C1100">
        <v>0</v>
      </c>
      <c r="D1100" t="s">
        <v>62</v>
      </c>
    </row>
    <row r="1101" spans="1:4" x14ac:dyDescent="0.3">
      <c r="A1101" s="33" t="s">
        <v>36</v>
      </c>
      <c r="B1101" s="34">
        <v>45535</v>
      </c>
      <c r="C1101">
        <v>0</v>
      </c>
      <c r="D1101" t="s">
        <v>62</v>
      </c>
    </row>
    <row r="1102" spans="1:4" x14ac:dyDescent="0.3">
      <c r="A1102" s="33" t="s">
        <v>36</v>
      </c>
      <c r="B1102" s="34">
        <v>45565</v>
      </c>
      <c r="C1102">
        <v>0</v>
      </c>
      <c r="D1102" t="s">
        <v>62</v>
      </c>
    </row>
    <row r="1103" spans="1:4" x14ac:dyDescent="0.3">
      <c r="A1103" s="33" t="s">
        <v>36</v>
      </c>
      <c r="B1103" s="34">
        <v>45596</v>
      </c>
      <c r="C1103">
        <v>0</v>
      </c>
      <c r="D1103" t="s">
        <v>62</v>
      </c>
    </row>
    <row r="1104" spans="1:4" x14ac:dyDescent="0.3">
      <c r="A1104" s="33" t="s">
        <v>36</v>
      </c>
      <c r="B1104" s="34">
        <v>45626</v>
      </c>
      <c r="C1104">
        <v>0</v>
      </c>
      <c r="D1104" t="s">
        <v>62</v>
      </c>
    </row>
    <row r="1105" spans="1:4" x14ac:dyDescent="0.3">
      <c r="A1105" s="33" t="s">
        <v>36</v>
      </c>
      <c r="B1105" s="34">
        <v>45657</v>
      </c>
      <c r="C1105">
        <v>0</v>
      </c>
      <c r="D1105" t="s">
        <v>62</v>
      </c>
    </row>
    <row r="1106" spans="1:4" x14ac:dyDescent="0.3">
      <c r="A1106" s="33" t="s">
        <v>36</v>
      </c>
      <c r="B1106" s="34">
        <v>45688</v>
      </c>
      <c r="C1106">
        <v>0</v>
      </c>
      <c r="D1106" t="s">
        <v>62</v>
      </c>
    </row>
    <row r="1107" spans="1:4" x14ac:dyDescent="0.3">
      <c r="A1107" s="33" t="s">
        <v>36</v>
      </c>
      <c r="B1107" s="34">
        <v>45716</v>
      </c>
      <c r="C1107">
        <v>0</v>
      </c>
      <c r="D1107" t="s">
        <v>62</v>
      </c>
    </row>
    <row r="1108" spans="1:4" x14ac:dyDescent="0.3">
      <c r="A1108" s="33" t="s">
        <v>36</v>
      </c>
      <c r="B1108" s="34">
        <v>45747</v>
      </c>
      <c r="C1108">
        <v>0</v>
      </c>
      <c r="D1108" t="s">
        <v>62</v>
      </c>
    </row>
    <row r="1109" spans="1:4" x14ac:dyDescent="0.3">
      <c r="A1109" s="33" t="s">
        <v>36</v>
      </c>
      <c r="B1109" s="34">
        <v>45777</v>
      </c>
      <c r="C1109">
        <v>0</v>
      </c>
      <c r="D1109" t="s">
        <v>62</v>
      </c>
    </row>
    <row r="1110" spans="1:4" x14ac:dyDescent="0.3">
      <c r="A1110" s="33" t="s">
        <v>36</v>
      </c>
      <c r="B1110" s="34">
        <v>45808</v>
      </c>
      <c r="C1110">
        <v>0</v>
      </c>
      <c r="D1110" t="s">
        <v>62</v>
      </c>
    </row>
    <row r="1111" spans="1:4" x14ac:dyDescent="0.3">
      <c r="A1111" s="33" t="s">
        <v>36</v>
      </c>
      <c r="B1111" s="34">
        <v>45838</v>
      </c>
      <c r="C1111">
        <v>0</v>
      </c>
      <c r="D1111" t="s">
        <v>62</v>
      </c>
    </row>
    <row r="1112" spans="1:4" x14ac:dyDescent="0.3">
      <c r="A1112" s="33" t="s">
        <v>36</v>
      </c>
      <c r="B1112" s="34">
        <v>45869</v>
      </c>
      <c r="C1112">
        <v>0</v>
      </c>
      <c r="D1112" t="s">
        <v>62</v>
      </c>
    </row>
    <row r="1113" spans="1:4" x14ac:dyDescent="0.3">
      <c r="A1113" s="33" t="s">
        <v>36</v>
      </c>
      <c r="B1113" s="34">
        <v>45900</v>
      </c>
      <c r="C1113">
        <v>0</v>
      </c>
      <c r="D1113" t="s">
        <v>62</v>
      </c>
    </row>
    <row r="1114" spans="1:4" x14ac:dyDescent="0.3">
      <c r="A1114" s="33" t="s">
        <v>36</v>
      </c>
      <c r="B1114" s="34">
        <v>45930</v>
      </c>
      <c r="C1114">
        <v>0</v>
      </c>
      <c r="D1114" t="s">
        <v>62</v>
      </c>
    </row>
    <row r="1115" spans="1:4" x14ac:dyDescent="0.3">
      <c r="A1115" s="33" t="s">
        <v>36</v>
      </c>
      <c r="B1115" s="34">
        <v>45961</v>
      </c>
      <c r="C1115">
        <v>0</v>
      </c>
      <c r="D1115" t="s">
        <v>62</v>
      </c>
    </row>
    <row r="1116" spans="1:4" x14ac:dyDescent="0.3">
      <c r="A1116" s="33" t="s">
        <v>36</v>
      </c>
      <c r="B1116" s="34">
        <v>45991</v>
      </c>
      <c r="C1116">
        <v>0</v>
      </c>
      <c r="D1116" t="s">
        <v>62</v>
      </c>
    </row>
    <row r="1117" spans="1:4" x14ac:dyDescent="0.3">
      <c r="A1117" s="33" t="s">
        <v>36</v>
      </c>
      <c r="B1117" s="34">
        <v>46022</v>
      </c>
      <c r="C1117">
        <v>0</v>
      </c>
      <c r="D1117" t="s">
        <v>62</v>
      </c>
    </row>
    <row r="1118" spans="1:4" x14ac:dyDescent="0.3">
      <c r="A1118" s="33" t="s">
        <v>37</v>
      </c>
      <c r="B1118" s="34">
        <v>44957</v>
      </c>
      <c r="C1118">
        <v>850</v>
      </c>
      <c r="D1118" t="s">
        <v>62</v>
      </c>
    </row>
    <row r="1119" spans="1:4" x14ac:dyDescent="0.3">
      <c r="A1119" s="33" t="s">
        <v>37</v>
      </c>
      <c r="B1119" s="34">
        <v>44985</v>
      </c>
      <c r="C1119">
        <v>884</v>
      </c>
      <c r="D1119" t="s">
        <v>62</v>
      </c>
    </row>
    <row r="1120" spans="1:4" x14ac:dyDescent="0.3">
      <c r="A1120" s="33" t="s">
        <v>37</v>
      </c>
      <c r="B1120" s="34">
        <v>45016</v>
      </c>
      <c r="C1120">
        <v>919.36</v>
      </c>
      <c r="D1120" t="s">
        <v>62</v>
      </c>
    </row>
    <row r="1121" spans="1:4" x14ac:dyDescent="0.3">
      <c r="A1121" s="33" t="s">
        <v>37</v>
      </c>
      <c r="B1121" s="34">
        <v>45046</v>
      </c>
      <c r="C1121">
        <v>956.13440000000003</v>
      </c>
      <c r="D1121" t="s">
        <v>62</v>
      </c>
    </row>
    <row r="1122" spans="1:4" x14ac:dyDescent="0.3">
      <c r="A1122" s="33" t="s">
        <v>37</v>
      </c>
      <c r="B1122" s="34">
        <v>45077</v>
      </c>
      <c r="C1122">
        <v>994.37977600000011</v>
      </c>
      <c r="D1122" t="s">
        <v>62</v>
      </c>
    </row>
    <row r="1123" spans="1:4" x14ac:dyDescent="0.3">
      <c r="A1123" s="33" t="s">
        <v>37</v>
      </c>
      <c r="B1123" s="34">
        <v>45107</v>
      </c>
      <c r="C1123">
        <v>1034.1549670400002</v>
      </c>
      <c r="D1123" t="s">
        <v>62</v>
      </c>
    </row>
    <row r="1124" spans="1:4" x14ac:dyDescent="0.3">
      <c r="A1124" s="33" t="s">
        <v>37</v>
      </c>
      <c r="B1124" s="34">
        <v>45138</v>
      </c>
      <c r="C1124">
        <v>1075.5211657216003</v>
      </c>
      <c r="D1124" t="s">
        <v>62</v>
      </c>
    </row>
    <row r="1125" spans="1:4" x14ac:dyDescent="0.3">
      <c r="A1125" s="33" t="s">
        <v>37</v>
      </c>
      <c r="B1125" s="34">
        <v>45169</v>
      </c>
      <c r="C1125">
        <v>1118.5420123504643</v>
      </c>
      <c r="D1125" t="s">
        <v>62</v>
      </c>
    </row>
    <row r="1126" spans="1:4" x14ac:dyDescent="0.3">
      <c r="A1126" s="33" t="s">
        <v>37</v>
      </c>
      <c r="B1126" s="34">
        <v>45199</v>
      </c>
      <c r="C1126">
        <v>1163.2836928444829</v>
      </c>
      <c r="D1126" t="s">
        <v>62</v>
      </c>
    </row>
    <row r="1127" spans="1:4" x14ac:dyDescent="0.3">
      <c r="A1127" s="33" t="s">
        <v>37</v>
      </c>
      <c r="B1127" s="34">
        <v>45230</v>
      </c>
      <c r="C1127">
        <v>1209.8150405582621</v>
      </c>
      <c r="D1127" t="s">
        <v>62</v>
      </c>
    </row>
    <row r="1128" spans="1:4" x14ac:dyDescent="0.3">
      <c r="A1128" s="33" t="s">
        <v>37</v>
      </c>
      <c r="B1128" s="34">
        <v>45260</v>
      </c>
      <c r="C1128">
        <v>1258.2076421805928</v>
      </c>
      <c r="D1128" t="s">
        <v>62</v>
      </c>
    </row>
    <row r="1129" spans="1:4" x14ac:dyDescent="0.3">
      <c r="A1129" s="33" t="s">
        <v>37</v>
      </c>
      <c r="B1129" s="34">
        <v>45291</v>
      </c>
      <c r="C1129">
        <v>1308.5359478678165</v>
      </c>
      <c r="D1129" t="s">
        <v>62</v>
      </c>
    </row>
    <row r="1130" spans="1:4" x14ac:dyDescent="0.3">
      <c r="A1130" s="33" t="s">
        <v>37</v>
      </c>
      <c r="B1130" s="34">
        <v>45322</v>
      </c>
      <c r="C1130">
        <v>1360.8773857825292</v>
      </c>
      <c r="D1130" t="s">
        <v>62</v>
      </c>
    </row>
    <row r="1131" spans="1:4" x14ac:dyDescent="0.3">
      <c r="A1131" s="33" t="s">
        <v>37</v>
      </c>
      <c r="B1131" s="34">
        <v>45351</v>
      </c>
      <c r="C1131">
        <v>1415.3124812138306</v>
      </c>
      <c r="D1131" t="s">
        <v>62</v>
      </c>
    </row>
    <row r="1132" spans="1:4" x14ac:dyDescent="0.3">
      <c r="A1132" s="33" t="s">
        <v>37</v>
      </c>
      <c r="B1132" s="34">
        <v>45382</v>
      </c>
      <c r="C1132">
        <v>1471.9249804623839</v>
      </c>
      <c r="D1132" t="s">
        <v>62</v>
      </c>
    </row>
    <row r="1133" spans="1:4" x14ac:dyDescent="0.3">
      <c r="A1133" s="33" t="s">
        <v>37</v>
      </c>
      <c r="B1133" s="34">
        <v>45412</v>
      </c>
      <c r="C1133">
        <v>1530.8019796808794</v>
      </c>
      <c r="D1133" t="s">
        <v>62</v>
      </c>
    </row>
    <row r="1134" spans="1:4" x14ac:dyDescent="0.3">
      <c r="A1134" s="33" t="s">
        <v>37</v>
      </c>
      <c r="B1134" s="34">
        <v>45443</v>
      </c>
      <c r="C1134">
        <v>1592.0340588681147</v>
      </c>
      <c r="D1134" t="s">
        <v>62</v>
      </c>
    </row>
    <row r="1135" spans="1:4" x14ac:dyDescent="0.3">
      <c r="A1135" s="33" t="s">
        <v>37</v>
      </c>
      <c r="B1135" s="34">
        <v>45473</v>
      </c>
      <c r="C1135">
        <v>1655.7154212228393</v>
      </c>
      <c r="D1135" t="s">
        <v>62</v>
      </c>
    </row>
    <row r="1136" spans="1:4" x14ac:dyDescent="0.3">
      <c r="A1136" s="33" t="s">
        <v>37</v>
      </c>
      <c r="B1136" s="34">
        <v>45504</v>
      </c>
      <c r="C1136">
        <v>1721.9440380717529</v>
      </c>
      <c r="D1136" t="s">
        <v>62</v>
      </c>
    </row>
    <row r="1137" spans="1:4" x14ac:dyDescent="0.3">
      <c r="A1137" s="33" t="s">
        <v>37</v>
      </c>
      <c r="B1137" s="34">
        <v>45535</v>
      </c>
      <c r="C1137">
        <v>1790.8217995946231</v>
      </c>
      <c r="D1137" t="s">
        <v>62</v>
      </c>
    </row>
    <row r="1138" spans="1:4" x14ac:dyDescent="0.3">
      <c r="A1138" s="33" t="s">
        <v>37</v>
      </c>
      <c r="B1138" s="34">
        <v>45565</v>
      </c>
      <c r="C1138">
        <v>1862.4546715784081</v>
      </c>
      <c r="D1138" t="s">
        <v>62</v>
      </c>
    </row>
    <row r="1139" spans="1:4" x14ac:dyDescent="0.3">
      <c r="A1139" s="33" t="s">
        <v>37</v>
      </c>
      <c r="B1139" s="34">
        <v>45596</v>
      </c>
      <c r="C1139">
        <v>1936.9528584415445</v>
      </c>
      <c r="D1139" t="s">
        <v>62</v>
      </c>
    </row>
    <row r="1140" spans="1:4" x14ac:dyDescent="0.3">
      <c r="A1140" s="33" t="s">
        <v>37</v>
      </c>
      <c r="B1140" s="34">
        <v>45626</v>
      </c>
      <c r="C1140">
        <v>2014.4309727792065</v>
      </c>
      <c r="D1140" t="s">
        <v>62</v>
      </c>
    </row>
    <row r="1141" spans="1:4" x14ac:dyDescent="0.3">
      <c r="A1141" s="33" t="s">
        <v>37</v>
      </c>
      <c r="B1141" s="34">
        <v>45657</v>
      </c>
      <c r="C1141">
        <v>2095.008211690375</v>
      </c>
      <c r="D1141" t="s">
        <v>62</v>
      </c>
    </row>
    <row r="1142" spans="1:4" x14ac:dyDescent="0.3">
      <c r="A1142" s="33" t="s">
        <v>37</v>
      </c>
      <c r="B1142" s="34">
        <v>45688</v>
      </c>
      <c r="C1142">
        <v>2178.8085401579901</v>
      </c>
      <c r="D1142" t="s">
        <v>62</v>
      </c>
    </row>
    <row r="1143" spans="1:4" x14ac:dyDescent="0.3">
      <c r="A1143" s="33" t="s">
        <v>37</v>
      </c>
      <c r="B1143" s="34">
        <v>45716</v>
      </c>
      <c r="C1143">
        <v>2265.9608817643098</v>
      </c>
      <c r="D1143" t="s">
        <v>62</v>
      </c>
    </row>
    <row r="1144" spans="1:4" x14ac:dyDescent="0.3">
      <c r="A1144" s="33" t="s">
        <v>37</v>
      </c>
      <c r="B1144" s="34">
        <v>45747</v>
      </c>
      <c r="C1144">
        <v>2356.599317034882</v>
      </c>
      <c r="D1144" t="s">
        <v>62</v>
      </c>
    </row>
    <row r="1145" spans="1:4" x14ac:dyDescent="0.3">
      <c r="A1145" s="33" t="s">
        <v>37</v>
      </c>
      <c r="B1145" s="34">
        <v>45777</v>
      </c>
      <c r="C1145">
        <v>2450.8632897162774</v>
      </c>
      <c r="D1145" t="s">
        <v>62</v>
      </c>
    </row>
    <row r="1146" spans="1:4" x14ac:dyDescent="0.3">
      <c r="A1146" s="33" t="s">
        <v>37</v>
      </c>
      <c r="B1146" s="34">
        <v>45808</v>
      </c>
      <c r="C1146">
        <v>2548.8978213049286</v>
      </c>
      <c r="D1146" t="s">
        <v>62</v>
      </c>
    </row>
    <row r="1147" spans="1:4" x14ac:dyDescent="0.3">
      <c r="A1147" s="33" t="s">
        <v>37</v>
      </c>
      <c r="B1147" s="34">
        <v>45838</v>
      </c>
      <c r="C1147">
        <v>2650.8537341571259</v>
      </c>
      <c r="D1147" t="s">
        <v>62</v>
      </c>
    </row>
    <row r="1148" spans="1:4" x14ac:dyDescent="0.3">
      <c r="A1148" s="33" t="s">
        <v>37</v>
      </c>
      <c r="B1148" s="34">
        <v>45869</v>
      </c>
      <c r="C1148">
        <v>2756.8878835234109</v>
      </c>
      <c r="D1148" t="s">
        <v>62</v>
      </c>
    </row>
    <row r="1149" spans="1:4" x14ac:dyDescent="0.3">
      <c r="A1149" s="33" t="s">
        <v>37</v>
      </c>
      <c r="B1149" s="34">
        <v>45900</v>
      </c>
      <c r="C1149">
        <v>2867.1633988643475</v>
      </c>
      <c r="D1149" t="s">
        <v>62</v>
      </c>
    </row>
    <row r="1150" spans="1:4" x14ac:dyDescent="0.3">
      <c r="A1150" s="33" t="s">
        <v>37</v>
      </c>
      <c r="B1150" s="34">
        <v>45930</v>
      </c>
      <c r="C1150">
        <v>2981.8499348189216</v>
      </c>
      <c r="D1150" t="s">
        <v>62</v>
      </c>
    </row>
    <row r="1151" spans="1:4" x14ac:dyDescent="0.3">
      <c r="A1151" s="33" t="s">
        <v>37</v>
      </c>
      <c r="B1151" s="34">
        <v>45961</v>
      </c>
      <c r="C1151">
        <v>3101.1239322116785</v>
      </c>
      <c r="D1151" t="s">
        <v>62</v>
      </c>
    </row>
    <row r="1152" spans="1:4" x14ac:dyDescent="0.3">
      <c r="A1152" s="33" t="s">
        <v>37</v>
      </c>
      <c r="B1152" s="34">
        <v>45991</v>
      </c>
      <c r="C1152">
        <v>3225.1688895001457</v>
      </c>
      <c r="D1152" t="s">
        <v>62</v>
      </c>
    </row>
    <row r="1153" spans="1:4" x14ac:dyDescent="0.3">
      <c r="A1153" s="33" t="s">
        <v>37</v>
      </c>
      <c r="B1153" s="34">
        <v>46022</v>
      </c>
      <c r="C1153">
        <v>3354.1756450801518</v>
      </c>
      <c r="D1153" t="s">
        <v>62</v>
      </c>
    </row>
    <row r="1154" spans="1:4" x14ac:dyDescent="0.3">
      <c r="A1154" s="33" t="s">
        <v>38</v>
      </c>
      <c r="B1154" s="34">
        <v>44957</v>
      </c>
      <c r="C1154">
        <v>600</v>
      </c>
      <c r="D1154" t="s">
        <v>62</v>
      </c>
    </row>
    <row r="1155" spans="1:4" x14ac:dyDescent="0.3">
      <c r="A1155" s="33" t="s">
        <v>38</v>
      </c>
      <c r="B1155" s="34">
        <v>44985</v>
      </c>
      <c r="C1155">
        <v>612</v>
      </c>
      <c r="D1155" t="s">
        <v>62</v>
      </c>
    </row>
    <row r="1156" spans="1:4" x14ac:dyDescent="0.3">
      <c r="A1156" s="33" t="s">
        <v>38</v>
      </c>
      <c r="B1156" s="34">
        <v>45016</v>
      </c>
      <c r="C1156">
        <v>624.24</v>
      </c>
      <c r="D1156" t="s">
        <v>62</v>
      </c>
    </row>
    <row r="1157" spans="1:4" x14ac:dyDescent="0.3">
      <c r="A1157" s="33" t="s">
        <v>38</v>
      </c>
      <c r="B1157" s="34">
        <v>45046</v>
      </c>
      <c r="C1157">
        <v>636.72480000000007</v>
      </c>
      <c r="D1157" t="s">
        <v>62</v>
      </c>
    </row>
    <row r="1158" spans="1:4" x14ac:dyDescent="0.3">
      <c r="A1158" s="33" t="s">
        <v>38</v>
      </c>
      <c r="B1158" s="34">
        <v>45077</v>
      </c>
      <c r="C1158">
        <v>649.45929600000011</v>
      </c>
      <c r="D1158" t="s">
        <v>62</v>
      </c>
    </row>
    <row r="1159" spans="1:4" x14ac:dyDescent="0.3">
      <c r="A1159" s="33" t="s">
        <v>38</v>
      </c>
      <c r="B1159" s="34">
        <v>45107</v>
      </c>
      <c r="C1159">
        <v>662.44848192000018</v>
      </c>
      <c r="D1159" t="s">
        <v>62</v>
      </c>
    </row>
    <row r="1160" spans="1:4" x14ac:dyDescent="0.3">
      <c r="A1160" s="33" t="s">
        <v>38</v>
      </c>
      <c r="B1160" s="34">
        <v>45138</v>
      </c>
      <c r="C1160">
        <v>675.69745155840019</v>
      </c>
      <c r="D1160" t="s">
        <v>62</v>
      </c>
    </row>
    <row r="1161" spans="1:4" x14ac:dyDescent="0.3">
      <c r="A1161" s="33" t="s">
        <v>38</v>
      </c>
      <c r="B1161" s="34">
        <v>45169</v>
      </c>
      <c r="C1161">
        <v>689.21140058956826</v>
      </c>
      <c r="D1161" t="s">
        <v>62</v>
      </c>
    </row>
    <row r="1162" spans="1:4" x14ac:dyDescent="0.3">
      <c r="A1162" s="33" t="s">
        <v>38</v>
      </c>
      <c r="B1162" s="34">
        <v>45199</v>
      </c>
      <c r="C1162">
        <v>702.99562860135961</v>
      </c>
      <c r="D1162" t="s">
        <v>62</v>
      </c>
    </row>
    <row r="1163" spans="1:4" x14ac:dyDescent="0.3">
      <c r="A1163" s="33" t="s">
        <v>38</v>
      </c>
      <c r="B1163" s="34">
        <v>45230</v>
      </c>
      <c r="C1163">
        <v>717.05554117338681</v>
      </c>
      <c r="D1163" t="s">
        <v>62</v>
      </c>
    </row>
    <row r="1164" spans="1:4" x14ac:dyDescent="0.3">
      <c r="A1164" s="33" t="s">
        <v>38</v>
      </c>
      <c r="B1164" s="34">
        <v>45260</v>
      </c>
      <c r="C1164">
        <v>731.39665199685453</v>
      </c>
      <c r="D1164" t="s">
        <v>62</v>
      </c>
    </row>
    <row r="1165" spans="1:4" x14ac:dyDescent="0.3">
      <c r="A1165" s="33" t="s">
        <v>38</v>
      </c>
      <c r="B1165" s="34">
        <v>45291</v>
      </c>
      <c r="C1165">
        <v>746.02458503679168</v>
      </c>
      <c r="D1165" t="s">
        <v>62</v>
      </c>
    </row>
    <row r="1166" spans="1:4" x14ac:dyDescent="0.3">
      <c r="A1166" s="33" t="s">
        <v>38</v>
      </c>
      <c r="B1166" s="34">
        <v>45322</v>
      </c>
      <c r="C1166">
        <v>760.94507673752753</v>
      </c>
      <c r="D1166" t="s">
        <v>62</v>
      </c>
    </row>
    <row r="1167" spans="1:4" x14ac:dyDescent="0.3">
      <c r="A1167" s="33" t="s">
        <v>38</v>
      </c>
      <c r="B1167" s="34">
        <v>45351</v>
      </c>
      <c r="C1167">
        <v>776.16397827227809</v>
      </c>
      <c r="D1167" t="s">
        <v>62</v>
      </c>
    </row>
    <row r="1168" spans="1:4" x14ac:dyDescent="0.3">
      <c r="A1168" s="33" t="s">
        <v>38</v>
      </c>
      <c r="B1168" s="34">
        <v>45382</v>
      </c>
      <c r="C1168">
        <v>791.68725783772368</v>
      </c>
      <c r="D1168" t="s">
        <v>62</v>
      </c>
    </row>
    <row r="1169" spans="1:4" x14ac:dyDescent="0.3">
      <c r="A1169" s="33" t="s">
        <v>38</v>
      </c>
      <c r="B1169" s="34">
        <v>45412</v>
      </c>
      <c r="C1169">
        <v>807.52100299447818</v>
      </c>
      <c r="D1169" t="s">
        <v>62</v>
      </c>
    </row>
    <row r="1170" spans="1:4" x14ac:dyDescent="0.3">
      <c r="A1170" s="33" t="s">
        <v>38</v>
      </c>
      <c r="B1170" s="34">
        <v>45443</v>
      </c>
      <c r="C1170">
        <v>823.67142305436778</v>
      </c>
      <c r="D1170" t="s">
        <v>62</v>
      </c>
    </row>
    <row r="1171" spans="1:4" x14ac:dyDescent="0.3">
      <c r="A1171" s="33" t="s">
        <v>38</v>
      </c>
      <c r="B1171" s="34">
        <v>45473</v>
      </c>
      <c r="C1171">
        <v>840.14485151545512</v>
      </c>
      <c r="D1171" t="s">
        <v>62</v>
      </c>
    </row>
    <row r="1172" spans="1:4" x14ac:dyDescent="0.3">
      <c r="A1172" s="33" t="s">
        <v>38</v>
      </c>
      <c r="B1172" s="34">
        <v>45504</v>
      </c>
      <c r="C1172">
        <v>856.94774854576428</v>
      </c>
      <c r="D1172" t="s">
        <v>62</v>
      </c>
    </row>
    <row r="1173" spans="1:4" x14ac:dyDescent="0.3">
      <c r="A1173" s="33" t="s">
        <v>38</v>
      </c>
      <c r="B1173" s="34">
        <v>45535</v>
      </c>
      <c r="C1173">
        <v>874.08670351667956</v>
      </c>
      <c r="D1173" t="s">
        <v>62</v>
      </c>
    </row>
    <row r="1174" spans="1:4" x14ac:dyDescent="0.3">
      <c r="A1174" s="33" t="s">
        <v>38</v>
      </c>
      <c r="B1174" s="34">
        <v>45565</v>
      </c>
      <c r="C1174">
        <v>891.56843758701314</v>
      </c>
      <c r="D1174" t="s">
        <v>62</v>
      </c>
    </row>
    <row r="1175" spans="1:4" x14ac:dyDescent="0.3">
      <c r="A1175" s="33" t="s">
        <v>38</v>
      </c>
      <c r="B1175" s="34">
        <v>45596</v>
      </c>
      <c r="C1175">
        <v>909.39980633875336</v>
      </c>
      <c r="D1175" t="s">
        <v>62</v>
      </c>
    </row>
    <row r="1176" spans="1:4" x14ac:dyDescent="0.3">
      <c r="A1176" s="33" t="s">
        <v>38</v>
      </c>
      <c r="B1176" s="34">
        <v>45626</v>
      </c>
      <c r="C1176">
        <v>927.5878024655284</v>
      </c>
      <c r="D1176" t="s">
        <v>62</v>
      </c>
    </row>
    <row r="1177" spans="1:4" x14ac:dyDescent="0.3">
      <c r="A1177" s="33" t="s">
        <v>38</v>
      </c>
      <c r="B1177" s="34">
        <v>45657</v>
      </c>
      <c r="C1177">
        <v>946.139558514839</v>
      </c>
      <c r="D1177" t="s">
        <v>62</v>
      </c>
    </row>
    <row r="1178" spans="1:4" x14ac:dyDescent="0.3">
      <c r="A1178" s="33" t="s">
        <v>38</v>
      </c>
      <c r="B1178" s="34">
        <v>45688</v>
      </c>
      <c r="C1178">
        <v>965.06234968513581</v>
      </c>
      <c r="D1178" t="s">
        <v>62</v>
      </c>
    </row>
    <row r="1179" spans="1:4" x14ac:dyDescent="0.3">
      <c r="A1179" s="33" t="s">
        <v>38</v>
      </c>
      <c r="B1179" s="34">
        <v>45716</v>
      </c>
      <c r="C1179">
        <v>984.36359667883858</v>
      </c>
      <c r="D1179" t="s">
        <v>62</v>
      </c>
    </row>
    <row r="1180" spans="1:4" x14ac:dyDescent="0.3">
      <c r="A1180" s="33" t="s">
        <v>38</v>
      </c>
      <c r="B1180" s="34">
        <v>45747</v>
      </c>
      <c r="C1180">
        <v>1004.0508686124153</v>
      </c>
      <c r="D1180" t="s">
        <v>62</v>
      </c>
    </row>
    <row r="1181" spans="1:4" x14ac:dyDescent="0.3">
      <c r="A1181" s="33" t="s">
        <v>38</v>
      </c>
      <c r="B1181" s="34">
        <v>45777</v>
      </c>
      <c r="C1181">
        <v>1024.1318859846638</v>
      </c>
      <c r="D1181" t="s">
        <v>62</v>
      </c>
    </row>
    <row r="1182" spans="1:4" x14ac:dyDescent="0.3">
      <c r="A1182" s="33" t="s">
        <v>38</v>
      </c>
      <c r="B1182" s="34">
        <v>45808</v>
      </c>
      <c r="C1182">
        <v>1044.614523704357</v>
      </c>
      <c r="D1182" t="s">
        <v>62</v>
      </c>
    </row>
    <row r="1183" spans="1:4" x14ac:dyDescent="0.3">
      <c r="A1183" s="33" t="s">
        <v>38</v>
      </c>
      <c r="B1183" s="34">
        <v>45838</v>
      </c>
      <c r="C1183">
        <v>1065.5068141784441</v>
      </c>
      <c r="D1183" t="s">
        <v>62</v>
      </c>
    </row>
    <row r="1184" spans="1:4" x14ac:dyDescent="0.3">
      <c r="A1184" s="33" t="s">
        <v>38</v>
      </c>
      <c r="B1184" s="34">
        <v>45869</v>
      </c>
      <c r="C1184">
        <v>1086.816950462013</v>
      </c>
      <c r="D1184" t="s">
        <v>62</v>
      </c>
    </row>
    <row r="1185" spans="1:4" x14ac:dyDescent="0.3">
      <c r="A1185" s="33" t="s">
        <v>38</v>
      </c>
      <c r="B1185" s="34">
        <v>45900</v>
      </c>
      <c r="C1185">
        <v>1108.5532894712533</v>
      </c>
      <c r="D1185" t="s">
        <v>62</v>
      </c>
    </row>
    <row r="1186" spans="1:4" x14ac:dyDescent="0.3">
      <c r="A1186" s="33" t="s">
        <v>38</v>
      </c>
      <c r="B1186" s="34">
        <v>45930</v>
      </c>
      <c r="C1186">
        <v>1130.7243552606783</v>
      </c>
      <c r="D1186" t="s">
        <v>62</v>
      </c>
    </row>
    <row r="1187" spans="1:4" x14ac:dyDescent="0.3">
      <c r="A1187" s="33" t="s">
        <v>38</v>
      </c>
      <c r="B1187" s="34">
        <v>45961</v>
      </c>
      <c r="C1187">
        <v>1153.3388423658919</v>
      </c>
      <c r="D1187" t="s">
        <v>62</v>
      </c>
    </row>
    <row r="1188" spans="1:4" x14ac:dyDescent="0.3">
      <c r="A1188" s="33" t="s">
        <v>38</v>
      </c>
      <c r="B1188" s="34">
        <v>45991</v>
      </c>
      <c r="C1188">
        <v>1176.4056192132098</v>
      </c>
      <c r="D1188" t="s">
        <v>62</v>
      </c>
    </row>
    <row r="1189" spans="1:4" x14ac:dyDescent="0.3">
      <c r="A1189" s="33" t="s">
        <v>38</v>
      </c>
      <c r="B1189" s="34">
        <v>46022</v>
      </c>
      <c r="C1189">
        <v>1199.933731597474</v>
      </c>
      <c r="D1189" t="s">
        <v>62</v>
      </c>
    </row>
    <row r="1190" spans="1:4" x14ac:dyDescent="0.3">
      <c r="A1190" s="33" t="s">
        <v>39</v>
      </c>
      <c r="B1190" s="34">
        <v>44957</v>
      </c>
      <c r="C1190">
        <v>250</v>
      </c>
      <c r="D1190" t="s">
        <v>62</v>
      </c>
    </row>
    <row r="1191" spans="1:4" x14ac:dyDescent="0.3">
      <c r="A1191" s="33" t="s">
        <v>39</v>
      </c>
      <c r="B1191" s="34">
        <v>44985</v>
      </c>
      <c r="C1191">
        <v>255</v>
      </c>
      <c r="D1191" t="s">
        <v>62</v>
      </c>
    </row>
    <row r="1192" spans="1:4" x14ac:dyDescent="0.3">
      <c r="A1192" s="33" t="s">
        <v>39</v>
      </c>
      <c r="B1192" s="34">
        <v>45016</v>
      </c>
      <c r="C1192">
        <v>260.10000000000002</v>
      </c>
      <c r="D1192" t="s">
        <v>62</v>
      </c>
    </row>
    <row r="1193" spans="1:4" x14ac:dyDescent="0.3">
      <c r="A1193" s="33" t="s">
        <v>39</v>
      </c>
      <c r="B1193" s="34">
        <v>45046</v>
      </c>
      <c r="C1193">
        <v>265.30200000000002</v>
      </c>
      <c r="D1193" t="s">
        <v>62</v>
      </c>
    </row>
    <row r="1194" spans="1:4" x14ac:dyDescent="0.3">
      <c r="A1194" s="33" t="s">
        <v>39</v>
      </c>
      <c r="B1194" s="34">
        <v>45077</v>
      </c>
      <c r="C1194">
        <v>270.60804000000002</v>
      </c>
      <c r="D1194" t="s">
        <v>62</v>
      </c>
    </row>
    <row r="1195" spans="1:4" x14ac:dyDescent="0.3">
      <c r="A1195" s="33" t="s">
        <v>39</v>
      </c>
      <c r="B1195" s="34">
        <v>45107</v>
      </c>
      <c r="C1195">
        <v>276.0202008</v>
      </c>
      <c r="D1195" t="s">
        <v>62</v>
      </c>
    </row>
    <row r="1196" spans="1:4" x14ac:dyDescent="0.3">
      <c r="A1196" s="33" t="s">
        <v>39</v>
      </c>
      <c r="B1196" s="34">
        <v>45138</v>
      </c>
      <c r="C1196">
        <v>281.54060481599998</v>
      </c>
      <c r="D1196" t="s">
        <v>62</v>
      </c>
    </row>
    <row r="1197" spans="1:4" x14ac:dyDescent="0.3">
      <c r="A1197" s="33" t="s">
        <v>39</v>
      </c>
      <c r="B1197" s="34">
        <v>45169</v>
      </c>
      <c r="C1197">
        <v>287.17141691232001</v>
      </c>
      <c r="D1197" t="s">
        <v>62</v>
      </c>
    </row>
    <row r="1198" spans="1:4" x14ac:dyDescent="0.3">
      <c r="A1198" s="33" t="s">
        <v>39</v>
      </c>
      <c r="B1198" s="34">
        <v>45199</v>
      </c>
      <c r="C1198">
        <v>292.91484525056643</v>
      </c>
      <c r="D1198" t="s">
        <v>62</v>
      </c>
    </row>
    <row r="1199" spans="1:4" x14ac:dyDescent="0.3">
      <c r="A1199" s="33" t="s">
        <v>39</v>
      </c>
      <c r="B1199" s="34">
        <v>45230</v>
      </c>
      <c r="C1199">
        <v>298.77314215557777</v>
      </c>
      <c r="D1199" t="s">
        <v>62</v>
      </c>
    </row>
    <row r="1200" spans="1:4" x14ac:dyDescent="0.3">
      <c r="A1200" s="33" t="s">
        <v>39</v>
      </c>
      <c r="B1200" s="34">
        <v>45260</v>
      </c>
      <c r="C1200">
        <v>304.74860499868936</v>
      </c>
      <c r="D1200" t="s">
        <v>62</v>
      </c>
    </row>
    <row r="1201" spans="1:4" x14ac:dyDescent="0.3">
      <c r="A1201" s="33" t="s">
        <v>39</v>
      </c>
      <c r="B1201" s="34">
        <v>45291</v>
      </c>
      <c r="C1201">
        <v>310.84357709866316</v>
      </c>
      <c r="D1201" t="s">
        <v>62</v>
      </c>
    </row>
    <row r="1202" spans="1:4" x14ac:dyDescent="0.3">
      <c r="A1202" s="33" t="s">
        <v>39</v>
      </c>
      <c r="B1202" s="34">
        <v>45322</v>
      </c>
      <c r="C1202">
        <v>317.06044864063642</v>
      </c>
      <c r="D1202" t="s">
        <v>62</v>
      </c>
    </row>
    <row r="1203" spans="1:4" x14ac:dyDescent="0.3">
      <c r="A1203" s="33" t="s">
        <v>39</v>
      </c>
      <c r="B1203" s="34">
        <v>45351</v>
      </c>
      <c r="C1203">
        <v>323.40165761344917</v>
      </c>
      <c r="D1203" t="s">
        <v>62</v>
      </c>
    </row>
    <row r="1204" spans="1:4" x14ac:dyDescent="0.3">
      <c r="A1204" s="33" t="s">
        <v>39</v>
      </c>
      <c r="B1204" s="34">
        <v>45382</v>
      </c>
      <c r="C1204">
        <v>329.86969076571819</v>
      </c>
      <c r="D1204" t="s">
        <v>62</v>
      </c>
    </row>
    <row r="1205" spans="1:4" x14ac:dyDescent="0.3">
      <c r="A1205" s="33" t="s">
        <v>39</v>
      </c>
      <c r="B1205" s="34">
        <v>45412</v>
      </c>
      <c r="C1205">
        <v>336.46708458103257</v>
      </c>
      <c r="D1205" t="s">
        <v>62</v>
      </c>
    </row>
    <row r="1206" spans="1:4" x14ac:dyDescent="0.3">
      <c r="A1206" s="33" t="s">
        <v>39</v>
      </c>
      <c r="B1206" s="34">
        <v>45443</v>
      </c>
      <c r="C1206">
        <v>343.19642627265324</v>
      </c>
      <c r="D1206" t="s">
        <v>62</v>
      </c>
    </row>
    <row r="1207" spans="1:4" x14ac:dyDescent="0.3">
      <c r="A1207" s="33" t="s">
        <v>39</v>
      </c>
      <c r="B1207" s="34">
        <v>45473</v>
      </c>
      <c r="C1207">
        <v>350.06035479810629</v>
      </c>
      <c r="D1207" t="s">
        <v>62</v>
      </c>
    </row>
    <row r="1208" spans="1:4" x14ac:dyDescent="0.3">
      <c r="A1208" s="33" t="s">
        <v>39</v>
      </c>
      <c r="B1208" s="34">
        <v>45504</v>
      </c>
      <c r="C1208">
        <v>357.0615618940684</v>
      </c>
      <c r="D1208" t="s">
        <v>62</v>
      </c>
    </row>
    <row r="1209" spans="1:4" x14ac:dyDescent="0.3">
      <c r="A1209" s="33" t="s">
        <v>39</v>
      </c>
      <c r="B1209" s="34">
        <v>45535</v>
      </c>
      <c r="C1209">
        <v>364.20279313194976</v>
      </c>
      <c r="D1209" t="s">
        <v>62</v>
      </c>
    </row>
    <row r="1210" spans="1:4" x14ac:dyDescent="0.3">
      <c r="A1210" s="33" t="s">
        <v>39</v>
      </c>
      <c r="B1210" s="34">
        <v>45565</v>
      </c>
      <c r="C1210">
        <v>371.48684899458874</v>
      </c>
      <c r="D1210" t="s">
        <v>62</v>
      </c>
    </row>
    <row r="1211" spans="1:4" x14ac:dyDescent="0.3">
      <c r="A1211" s="33" t="s">
        <v>39</v>
      </c>
      <c r="B1211" s="34">
        <v>45596</v>
      </c>
      <c r="C1211">
        <v>378.91658597448054</v>
      </c>
      <c r="D1211" t="s">
        <v>62</v>
      </c>
    </row>
    <row r="1212" spans="1:4" x14ac:dyDescent="0.3">
      <c r="A1212" s="33" t="s">
        <v>39</v>
      </c>
      <c r="B1212" s="34">
        <v>45626</v>
      </c>
      <c r="C1212">
        <v>386.49491769397014</v>
      </c>
      <c r="D1212" t="s">
        <v>62</v>
      </c>
    </row>
    <row r="1213" spans="1:4" x14ac:dyDescent="0.3">
      <c r="A1213" s="33" t="s">
        <v>39</v>
      </c>
      <c r="B1213" s="34">
        <v>45657</v>
      </c>
      <c r="C1213">
        <v>394.22481604784957</v>
      </c>
      <c r="D1213" t="s">
        <v>62</v>
      </c>
    </row>
    <row r="1214" spans="1:4" x14ac:dyDescent="0.3">
      <c r="A1214" s="33" t="s">
        <v>39</v>
      </c>
      <c r="B1214" s="34">
        <v>45688</v>
      </c>
      <c r="C1214">
        <v>402.10931236880657</v>
      </c>
      <c r="D1214" t="s">
        <v>62</v>
      </c>
    </row>
    <row r="1215" spans="1:4" x14ac:dyDescent="0.3">
      <c r="A1215" s="33" t="s">
        <v>39</v>
      </c>
      <c r="B1215" s="34">
        <v>45716</v>
      </c>
      <c r="C1215">
        <v>410.15149861618272</v>
      </c>
      <c r="D1215" t="s">
        <v>62</v>
      </c>
    </row>
    <row r="1216" spans="1:4" x14ac:dyDescent="0.3">
      <c r="A1216" s="33" t="s">
        <v>39</v>
      </c>
      <c r="B1216" s="34">
        <v>45747</v>
      </c>
      <c r="C1216">
        <v>418.35452858850635</v>
      </c>
      <c r="D1216" t="s">
        <v>62</v>
      </c>
    </row>
    <row r="1217" spans="1:4" x14ac:dyDescent="0.3">
      <c r="A1217" s="33" t="s">
        <v>39</v>
      </c>
      <c r="B1217" s="34">
        <v>45777</v>
      </c>
      <c r="C1217">
        <v>426.72161916027648</v>
      </c>
      <c r="D1217" t="s">
        <v>62</v>
      </c>
    </row>
    <row r="1218" spans="1:4" x14ac:dyDescent="0.3">
      <c r="A1218" s="33" t="s">
        <v>39</v>
      </c>
      <c r="B1218" s="34">
        <v>45808</v>
      </c>
      <c r="C1218">
        <v>435.25605154348199</v>
      </c>
      <c r="D1218" t="s">
        <v>62</v>
      </c>
    </row>
    <row r="1219" spans="1:4" x14ac:dyDescent="0.3">
      <c r="A1219" s="33" t="s">
        <v>39</v>
      </c>
      <c r="B1219" s="34">
        <v>45838</v>
      </c>
      <c r="C1219">
        <v>443.96117257435162</v>
      </c>
      <c r="D1219" t="s">
        <v>62</v>
      </c>
    </row>
    <row r="1220" spans="1:4" x14ac:dyDescent="0.3">
      <c r="A1220" s="33" t="s">
        <v>39</v>
      </c>
      <c r="B1220" s="34">
        <v>45869</v>
      </c>
      <c r="C1220">
        <v>452.84039602583869</v>
      </c>
      <c r="D1220" t="s">
        <v>62</v>
      </c>
    </row>
    <row r="1221" spans="1:4" x14ac:dyDescent="0.3">
      <c r="A1221" s="33" t="s">
        <v>39</v>
      </c>
      <c r="B1221" s="34">
        <v>45900</v>
      </c>
      <c r="C1221">
        <v>461.89720394635549</v>
      </c>
      <c r="D1221" t="s">
        <v>62</v>
      </c>
    </row>
    <row r="1222" spans="1:4" x14ac:dyDescent="0.3">
      <c r="A1222" s="33" t="s">
        <v>39</v>
      </c>
      <c r="B1222" s="34">
        <v>45930</v>
      </c>
      <c r="C1222">
        <v>471.1351480252826</v>
      </c>
      <c r="D1222" t="s">
        <v>62</v>
      </c>
    </row>
    <row r="1223" spans="1:4" x14ac:dyDescent="0.3">
      <c r="A1223" s="33" t="s">
        <v>39</v>
      </c>
      <c r="B1223" s="34">
        <v>45961</v>
      </c>
      <c r="C1223">
        <v>480.55785098578826</v>
      </c>
      <c r="D1223" t="s">
        <v>62</v>
      </c>
    </row>
    <row r="1224" spans="1:4" x14ac:dyDescent="0.3">
      <c r="A1224" s="33" t="s">
        <v>39</v>
      </c>
      <c r="B1224" s="34">
        <v>45991</v>
      </c>
      <c r="C1224">
        <v>490.16900800550405</v>
      </c>
      <c r="D1224" t="s">
        <v>62</v>
      </c>
    </row>
    <row r="1225" spans="1:4" x14ac:dyDescent="0.3">
      <c r="A1225" s="33" t="s">
        <v>39</v>
      </c>
      <c r="B1225" s="34">
        <v>46022</v>
      </c>
      <c r="C1225">
        <v>499.97238816561412</v>
      </c>
      <c r="D1225" t="s">
        <v>62</v>
      </c>
    </row>
    <row r="1226" spans="1:4" x14ac:dyDescent="0.3">
      <c r="A1226" s="33" t="s">
        <v>40</v>
      </c>
      <c r="B1226" s="34">
        <v>44957</v>
      </c>
      <c r="C1226">
        <v>1700</v>
      </c>
      <c r="D1226" t="s">
        <v>62</v>
      </c>
    </row>
    <row r="1227" spans="1:4" x14ac:dyDescent="0.3">
      <c r="A1227" s="33" t="s">
        <v>40</v>
      </c>
      <c r="B1227" s="34">
        <v>44985</v>
      </c>
      <c r="C1227">
        <v>1700</v>
      </c>
      <c r="D1227" t="s">
        <v>62</v>
      </c>
    </row>
    <row r="1228" spans="1:4" x14ac:dyDescent="0.3">
      <c r="A1228" s="33" t="s">
        <v>40</v>
      </c>
      <c r="B1228" s="34">
        <v>45016</v>
      </c>
      <c r="C1228">
        <v>1700</v>
      </c>
      <c r="D1228" t="s">
        <v>62</v>
      </c>
    </row>
    <row r="1229" spans="1:4" x14ac:dyDescent="0.3">
      <c r="A1229" s="33" t="s">
        <v>40</v>
      </c>
      <c r="B1229" s="34">
        <v>45046</v>
      </c>
      <c r="C1229">
        <v>1700</v>
      </c>
      <c r="D1229" t="s">
        <v>62</v>
      </c>
    </row>
    <row r="1230" spans="1:4" x14ac:dyDescent="0.3">
      <c r="A1230" s="33" t="s">
        <v>40</v>
      </c>
      <c r="B1230" s="34">
        <v>45077</v>
      </c>
      <c r="C1230">
        <v>1700</v>
      </c>
      <c r="D1230" t="s">
        <v>62</v>
      </c>
    </row>
    <row r="1231" spans="1:4" x14ac:dyDescent="0.3">
      <c r="A1231" s="33" t="s">
        <v>40</v>
      </c>
      <c r="B1231" s="34">
        <v>45107</v>
      </c>
      <c r="C1231">
        <v>1700</v>
      </c>
      <c r="D1231" t="s">
        <v>62</v>
      </c>
    </row>
    <row r="1232" spans="1:4" x14ac:dyDescent="0.3">
      <c r="A1232" s="33" t="s">
        <v>40</v>
      </c>
      <c r="B1232" s="34">
        <v>45138</v>
      </c>
      <c r="C1232">
        <v>1700</v>
      </c>
      <c r="D1232" t="s">
        <v>62</v>
      </c>
    </row>
    <row r="1233" spans="1:4" x14ac:dyDescent="0.3">
      <c r="A1233" s="33" t="s">
        <v>40</v>
      </c>
      <c r="B1233" s="34">
        <v>45169</v>
      </c>
      <c r="C1233">
        <v>1700</v>
      </c>
      <c r="D1233" t="s">
        <v>62</v>
      </c>
    </row>
    <row r="1234" spans="1:4" x14ac:dyDescent="0.3">
      <c r="A1234" s="33" t="s">
        <v>40</v>
      </c>
      <c r="B1234" s="34">
        <v>45199</v>
      </c>
      <c r="C1234">
        <v>1700</v>
      </c>
      <c r="D1234" t="s">
        <v>62</v>
      </c>
    </row>
    <row r="1235" spans="1:4" x14ac:dyDescent="0.3">
      <c r="A1235" s="33" t="s">
        <v>40</v>
      </c>
      <c r="B1235" s="34">
        <v>45230</v>
      </c>
      <c r="C1235">
        <v>1700</v>
      </c>
      <c r="D1235" t="s">
        <v>62</v>
      </c>
    </row>
    <row r="1236" spans="1:4" x14ac:dyDescent="0.3">
      <c r="A1236" s="33" t="s">
        <v>40</v>
      </c>
      <c r="B1236" s="34">
        <v>45260</v>
      </c>
      <c r="C1236">
        <v>1700</v>
      </c>
      <c r="D1236" t="s">
        <v>62</v>
      </c>
    </row>
    <row r="1237" spans="1:4" x14ac:dyDescent="0.3">
      <c r="A1237" s="33" t="s">
        <v>40</v>
      </c>
      <c r="B1237" s="34">
        <v>45291</v>
      </c>
      <c r="C1237">
        <v>1700</v>
      </c>
      <c r="D1237" t="s">
        <v>62</v>
      </c>
    </row>
    <row r="1238" spans="1:4" x14ac:dyDescent="0.3">
      <c r="A1238" s="33" t="s">
        <v>40</v>
      </c>
      <c r="B1238" s="34">
        <v>45322</v>
      </c>
      <c r="C1238">
        <v>1700</v>
      </c>
      <c r="D1238" t="s">
        <v>62</v>
      </c>
    </row>
    <row r="1239" spans="1:4" x14ac:dyDescent="0.3">
      <c r="A1239" s="33" t="s">
        <v>40</v>
      </c>
      <c r="B1239" s="34">
        <v>45351</v>
      </c>
      <c r="C1239">
        <v>1700</v>
      </c>
      <c r="D1239" t="s">
        <v>62</v>
      </c>
    </row>
    <row r="1240" spans="1:4" x14ac:dyDescent="0.3">
      <c r="A1240" s="33" t="s">
        <v>40</v>
      </c>
      <c r="B1240" s="34">
        <v>45382</v>
      </c>
      <c r="C1240">
        <v>1700</v>
      </c>
      <c r="D1240" t="s">
        <v>62</v>
      </c>
    </row>
    <row r="1241" spans="1:4" x14ac:dyDescent="0.3">
      <c r="A1241" s="33" t="s">
        <v>40</v>
      </c>
      <c r="B1241" s="34">
        <v>45412</v>
      </c>
      <c r="C1241">
        <v>1700</v>
      </c>
      <c r="D1241" t="s">
        <v>62</v>
      </c>
    </row>
    <row r="1242" spans="1:4" x14ac:dyDescent="0.3">
      <c r="A1242" s="33" t="s">
        <v>40</v>
      </c>
      <c r="B1242" s="34">
        <v>45443</v>
      </c>
      <c r="C1242">
        <v>1700</v>
      </c>
      <c r="D1242" t="s">
        <v>62</v>
      </c>
    </row>
    <row r="1243" spans="1:4" x14ac:dyDescent="0.3">
      <c r="A1243" s="33" t="s">
        <v>40</v>
      </c>
      <c r="B1243" s="34">
        <v>45473</v>
      </c>
      <c r="C1243">
        <v>1700</v>
      </c>
      <c r="D1243" t="s">
        <v>62</v>
      </c>
    </row>
    <row r="1244" spans="1:4" x14ac:dyDescent="0.3">
      <c r="A1244" s="33" t="s">
        <v>40</v>
      </c>
      <c r="B1244" s="34">
        <v>45504</v>
      </c>
      <c r="C1244">
        <v>1700</v>
      </c>
      <c r="D1244" t="s">
        <v>62</v>
      </c>
    </row>
    <row r="1245" spans="1:4" x14ac:dyDescent="0.3">
      <c r="A1245" s="33" t="s">
        <v>40</v>
      </c>
      <c r="B1245" s="34">
        <v>45535</v>
      </c>
      <c r="C1245">
        <v>1700</v>
      </c>
      <c r="D1245" t="s">
        <v>62</v>
      </c>
    </row>
    <row r="1246" spans="1:4" x14ac:dyDescent="0.3">
      <c r="A1246" s="33" t="s">
        <v>40</v>
      </c>
      <c r="B1246" s="34">
        <v>45565</v>
      </c>
      <c r="C1246">
        <v>1700</v>
      </c>
      <c r="D1246" t="s">
        <v>62</v>
      </c>
    </row>
    <row r="1247" spans="1:4" x14ac:dyDescent="0.3">
      <c r="A1247" s="33" t="s">
        <v>40</v>
      </c>
      <c r="B1247" s="34">
        <v>45596</v>
      </c>
      <c r="C1247">
        <v>1700</v>
      </c>
      <c r="D1247" t="s">
        <v>62</v>
      </c>
    </row>
    <row r="1248" spans="1:4" x14ac:dyDescent="0.3">
      <c r="A1248" s="33" t="s">
        <v>40</v>
      </c>
      <c r="B1248" s="34">
        <v>45626</v>
      </c>
      <c r="C1248">
        <v>1700</v>
      </c>
      <c r="D1248" t="s">
        <v>62</v>
      </c>
    </row>
    <row r="1249" spans="1:4" x14ac:dyDescent="0.3">
      <c r="A1249" s="33" t="s">
        <v>40</v>
      </c>
      <c r="B1249" s="34">
        <v>45657</v>
      </c>
      <c r="C1249">
        <v>1700</v>
      </c>
      <c r="D1249" t="s">
        <v>62</v>
      </c>
    </row>
    <row r="1250" spans="1:4" x14ac:dyDescent="0.3">
      <c r="A1250" s="33" t="s">
        <v>40</v>
      </c>
      <c r="B1250" s="34">
        <v>45688</v>
      </c>
      <c r="C1250">
        <v>1700</v>
      </c>
      <c r="D1250" t="s">
        <v>62</v>
      </c>
    </row>
    <row r="1251" spans="1:4" x14ac:dyDescent="0.3">
      <c r="A1251" s="33" t="s">
        <v>40</v>
      </c>
      <c r="B1251" s="34">
        <v>45716</v>
      </c>
      <c r="C1251">
        <v>1700</v>
      </c>
      <c r="D1251" t="s">
        <v>62</v>
      </c>
    </row>
    <row r="1252" spans="1:4" x14ac:dyDescent="0.3">
      <c r="A1252" s="33" t="s">
        <v>40</v>
      </c>
      <c r="B1252" s="34">
        <v>45747</v>
      </c>
      <c r="C1252">
        <v>1700</v>
      </c>
      <c r="D1252" t="s">
        <v>62</v>
      </c>
    </row>
    <row r="1253" spans="1:4" x14ac:dyDescent="0.3">
      <c r="A1253" s="33" t="s">
        <v>40</v>
      </c>
      <c r="B1253" s="34">
        <v>45777</v>
      </c>
      <c r="C1253">
        <v>1700</v>
      </c>
      <c r="D1253" t="s">
        <v>62</v>
      </c>
    </row>
    <row r="1254" spans="1:4" x14ac:dyDescent="0.3">
      <c r="A1254" s="33" t="s">
        <v>40</v>
      </c>
      <c r="B1254" s="34">
        <v>45808</v>
      </c>
      <c r="C1254">
        <v>1700</v>
      </c>
      <c r="D1254" t="s">
        <v>62</v>
      </c>
    </row>
    <row r="1255" spans="1:4" x14ac:dyDescent="0.3">
      <c r="A1255" s="33" t="s">
        <v>40</v>
      </c>
      <c r="B1255" s="34">
        <v>45838</v>
      </c>
      <c r="C1255">
        <v>1700</v>
      </c>
      <c r="D1255" t="s">
        <v>62</v>
      </c>
    </row>
    <row r="1256" spans="1:4" x14ac:dyDescent="0.3">
      <c r="A1256" s="33" t="s">
        <v>40</v>
      </c>
      <c r="B1256" s="34">
        <v>45869</v>
      </c>
      <c r="C1256">
        <v>1700</v>
      </c>
      <c r="D1256" t="s">
        <v>62</v>
      </c>
    </row>
    <row r="1257" spans="1:4" x14ac:dyDescent="0.3">
      <c r="A1257" s="33" t="s">
        <v>40</v>
      </c>
      <c r="B1257" s="34">
        <v>45900</v>
      </c>
      <c r="C1257">
        <v>1700</v>
      </c>
      <c r="D1257" t="s">
        <v>62</v>
      </c>
    </row>
    <row r="1258" spans="1:4" x14ac:dyDescent="0.3">
      <c r="A1258" s="33" t="s">
        <v>40</v>
      </c>
      <c r="B1258" s="34">
        <v>45930</v>
      </c>
      <c r="C1258">
        <v>1700</v>
      </c>
      <c r="D1258" t="s">
        <v>62</v>
      </c>
    </row>
    <row r="1259" spans="1:4" x14ac:dyDescent="0.3">
      <c r="A1259" s="33" t="s">
        <v>40</v>
      </c>
      <c r="B1259" s="34">
        <v>45961</v>
      </c>
      <c r="C1259">
        <v>1700</v>
      </c>
      <c r="D1259" t="s">
        <v>62</v>
      </c>
    </row>
    <row r="1260" spans="1:4" x14ac:dyDescent="0.3">
      <c r="A1260" s="33" t="s">
        <v>40</v>
      </c>
      <c r="B1260" s="34">
        <v>45991</v>
      </c>
      <c r="C1260">
        <v>1700</v>
      </c>
      <c r="D1260" t="s">
        <v>62</v>
      </c>
    </row>
    <row r="1261" spans="1:4" x14ac:dyDescent="0.3">
      <c r="A1261" s="33" t="s">
        <v>40</v>
      </c>
      <c r="B1261" s="34">
        <v>46022</v>
      </c>
      <c r="C1261">
        <v>1700</v>
      </c>
      <c r="D1261" t="s">
        <v>62</v>
      </c>
    </row>
    <row r="1262" spans="1:4" x14ac:dyDescent="0.3">
      <c r="A1262" s="33" t="s">
        <v>41</v>
      </c>
      <c r="B1262" s="34">
        <v>44957</v>
      </c>
      <c r="C1262">
        <v>33775.375</v>
      </c>
      <c r="D1262" t="s">
        <v>62</v>
      </c>
    </row>
    <row r="1263" spans="1:4" x14ac:dyDescent="0.3">
      <c r="A1263" s="33" t="s">
        <v>41</v>
      </c>
      <c r="B1263" s="34">
        <v>44985</v>
      </c>
      <c r="C1263">
        <v>32085.03</v>
      </c>
      <c r="D1263" t="s">
        <v>62</v>
      </c>
    </row>
    <row r="1264" spans="1:4" x14ac:dyDescent="0.3">
      <c r="A1264" s="33" t="s">
        <v>41</v>
      </c>
      <c r="B1264" s="34">
        <v>45016</v>
      </c>
      <c r="C1264">
        <v>31601.243999999999</v>
      </c>
      <c r="D1264" t="s">
        <v>62</v>
      </c>
    </row>
    <row r="1265" spans="1:4" x14ac:dyDescent="0.3">
      <c r="A1265" s="33" t="s">
        <v>41</v>
      </c>
      <c r="B1265" s="34">
        <v>45046</v>
      </c>
      <c r="C1265">
        <v>32741.106800000001</v>
      </c>
      <c r="D1265" t="s">
        <v>62</v>
      </c>
    </row>
    <row r="1266" spans="1:4" x14ac:dyDescent="0.3">
      <c r="A1266" s="33" t="s">
        <v>41</v>
      </c>
      <c r="B1266" s="34">
        <v>45077</v>
      </c>
      <c r="C1266">
        <v>33926.474399999999</v>
      </c>
      <c r="D1266" t="s">
        <v>62</v>
      </c>
    </row>
    <row r="1267" spans="1:4" x14ac:dyDescent="0.3">
      <c r="A1267" s="33" t="s">
        <v>41</v>
      </c>
      <c r="B1267" s="34">
        <v>45107</v>
      </c>
      <c r="C1267">
        <v>34639.717400000001</v>
      </c>
      <c r="D1267" t="s">
        <v>62</v>
      </c>
    </row>
    <row r="1268" spans="1:4" x14ac:dyDescent="0.3">
      <c r="A1268" s="33" t="s">
        <v>41</v>
      </c>
      <c r="B1268" s="34">
        <v>45138</v>
      </c>
      <c r="C1268">
        <v>33599.664499999999</v>
      </c>
      <c r="D1268" t="s">
        <v>62</v>
      </c>
    </row>
    <row r="1269" spans="1:4" x14ac:dyDescent="0.3">
      <c r="A1269" s="33" t="s">
        <v>41</v>
      </c>
      <c r="B1269" s="34">
        <v>45169</v>
      </c>
      <c r="C1269">
        <v>33023.8226</v>
      </c>
      <c r="D1269" t="s">
        <v>62</v>
      </c>
    </row>
    <row r="1270" spans="1:4" x14ac:dyDescent="0.3">
      <c r="A1270" s="33" t="s">
        <v>41</v>
      </c>
      <c r="B1270" s="34">
        <v>45199</v>
      </c>
      <c r="C1270">
        <v>32755.0857</v>
      </c>
      <c r="D1270" t="s">
        <v>62</v>
      </c>
    </row>
    <row r="1271" spans="1:4" x14ac:dyDescent="0.3">
      <c r="A1271" s="33" t="s">
        <v>41</v>
      </c>
      <c r="B1271" s="34">
        <v>45230</v>
      </c>
      <c r="C1271">
        <v>33949.945599999999</v>
      </c>
      <c r="D1271" t="s">
        <v>62</v>
      </c>
    </row>
    <row r="1272" spans="1:4" x14ac:dyDescent="0.3">
      <c r="A1272" s="33" t="s">
        <v>41</v>
      </c>
      <c r="B1272" s="34">
        <v>45260</v>
      </c>
      <c r="C1272">
        <v>34273.747600000002</v>
      </c>
      <c r="D1272" t="s">
        <v>62</v>
      </c>
    </row>
    <row r="1273" spans="1:4" x14ac:dyDescent="0.3">
      <c r="A1273" s="33" t="s">
        <v>41</v>
      </c>
      <c r="B1273" s="34">
        <v>45291</v>
      </c>
      <c r="C1273">
        <v>34647.7255</v>
      </c>
      <c r="D1273" t="s">
        <v>62</v>
      </c>
    </row>
    <row r="1274" spans="1:4" x14ac:dyDescent="0.3">
      <c r="A1274" s="33" t="s">
        <v>41</v>
      </c>
      <c r="B1274" s="34">
        <v>45322</v>
      </c>
      <c r="C1274">
        <v>35491.705800000003</v>
      </c>
      <c r="D1274" t="s">
        <v>62</v>
      </c>
    </row>
    <row r="1275" spans="1:4" x14ac:dyDescent="0.3">
      <c r="A1275" s="33" t="s">
        <v>41</v>
      </c>
      <c r="B1275" s="34">
        <v>45351</v>
      </c>
      <c r="C1275">
        <v>34916.772199999999</v>
      </c>
      <c r="D1275" t="s">
        <v>62</v>
      </c>
    </row>
    <row r="1276" spans="1:4" x14ac:dyDescent="0.3">
      <c r="A1276" s="33" t="s">
        <v>41</v>
      </c>
      <c r="B1276" s="34">
        <v>45382</v>
      </c>
      <c r="C1276">
        <v>34670.483899999999</v>
      </c>
      <c r="D1276" t="s">
        <v>62</v>
      </c>
    </row>
    <row r="1277" spans="1:4" x14ac:dyDescent="0.3">
      <c r="A1277" s="33" t="s">
        <v>41</v>
      </c>
      <c r="B1277" s="34">
        <v>45412</v>
      </c>
      <c r="C1277">
        <v>35055.378599999996</v>
      </c>
      <c r="D1277" t="s">
        <v>62</v>
      </c>
    </row>
    <row r="1278" spans="1:4" x14ac:dyDescent="0.3">
      <c r="A1278" s="33" t="s">
        <v>41</v>
      </c>
      <c r="B1278" s="34">
        <v>45443</v>
      </c>
      <c r="C1278">
        <v>36315.778100000003</v>
      </c>
      <c r="D1278" t="s">
        <v>62</v>
      </c>
    </row>
    <row r="1279" spans="1:4" x14ac:dyDescent="0.3">
      <c r="A1279" s="33" t="s">
        <v>41</v>
      </c>
      <c r="B1279" s="34">
        <v>45473</v>
      </c>
      <c r="C1279">
        <v>35925.906600000002</v>
      </c>
      <c r="D1279" t="s">
        <v>62</v>
      </c>
    </row>
    <row r="1280" spans="1:4" x14ac:dyDescent="0.3">
      <c r="A1280" s="33" t="s">
        <v>41</v>
      </c>
      <c r="B1280" s="34">
        <v>45504</v>
      </c>
      <c r="C1280">
        <v>36088.635300000002</v>
      </c>
      <c r="D1280" t="s">
        <v>62</v>
      </c>
    </row>
    <row r="1281" spans="1:4" x14ac:dyDescent="0.3">
      <c r="A1281" s="33" t="s">
        <v>41</v>
      </c>
      <c r="B1281" s="34">
        <v>45535</v>
      </c>
      <c r="C1281">
        <v>35235.860399999998</v>
      </c>
      <c r="D1281" t="s">
        <v>62</v>
      </c>
    </row>
    <row r="1282" spans="1:4" x14ac:dyDescent="0.3">
      <c r="A1282" s="33" t="s">
        <v>41</v>
      </c>
      <c r="B1282" s="34">
        <v>45565</v>
      </c>
      <c r="C1282">
        <v>35172.525300000001</v>
      </c>
      <c r="D1282" t="s">
        <v>62</v>
      </c>
    </row>
    <row r="1283" spans="1:4" x14ac:dyDescent="0.3">
      <c r="A1283" s="33" t="s">
        <v>41</v>
      </c>
      <c r="B1283" s="34">
        <v>45596</v>
      </c>
      <c r="C1283">
        <v>35653.797500000001</v>
      </c>
      <c r="D1283" t="s">
        <v>62</v>
      </c>
    </row>
    <row r="1284" spans="1:4" x14ac:dyDescent="0.3">
      <c r="A1284" s="33" t="s">
        <v>41</v>
      </c>
      <c r="B1284" s="34">
        <v>45626</v>
      </c>
      <c r="C1284">
        <v>36691.027999999998</v>
      </c>
      <c r="D1284" t="s">
        <v>62</v>
      </c>
    </row>
    <row r="1285" spans="1:4" x14ac:dyDescent="0.3">
      <c r="A1285" s="33" t="s">
        <v>41</v>
      </c>
      <c r="B1285" s="34">
        <v>45657</v>
      </c>
      <c r="C1285">
        <v>37230.472300000001</v>
      </c>
      <c r="D1285" t="s">
        <v>62</v>
      </c>
    </row>
    <row r="1286" spans="1:4" x14ac:dyDescent="0.3">
      <c r="A1286" s="33" t="s">
        <v>41</v>
      </c>
      <c r="B1286" s="34">
        <v>45688</v>
      </c>
      <c r="C1286">
        <v>35410.717100000002</v>
      </c>
      <c r="D1286" t="s">
        <v>62</v>
      </c>
    </row>
    <row r="1287" spans="1:4" x14ac:dyDescent="0.3">
      <c r="A1287" s="33" t="s">
        <v>41</v>
      </c>
      <c r="B1287" s="34">
        <v>45716</v>
      </c>
      <c r="C1287">
        <v>36282.502899999999</v>
      </c>
      <c r="D1287" t="s">
        <v>62</v>
      </c>
    </row>
    <row r="1288" spans="1:4" x14ac:dyDescent="0.3">
      <c r="A1288" s="33" t="s">
        <v>41</v>
      </c>
      <c r="B1288" s="34">
        <v>45747</v>
      </c>
      <c r="C1288">
        <v>36845.588600000003</v>
      </c>
      <c r="D1288" t="s">
        <v>62</v>
      </c>
    </row>
    <row r="1289" spans="1:4" x14ac:dyDescent="0.3">
      <c r="A1289" s="33" t="s">
        <v>41</v>
      </c>
      <c r="B1289" s="34">
        <v>45777</v>
      </c>
      <c r="C1289">
        <v>35861.108099999998</v>
      </c>
      <c r="D1289" t="s">
        <v>62</v>
      </c>
    </row>
    <row r="1290" spans="1:4" x14ac:dyDescent="0.3">
      <c r="A1290" s="33" t="s">
        <v>41</v>
      </c>
      <c r="B1290" s="34">
        <v>45808</v>
      </c>
      <c r="C1290">
        <v>36809.557399999998</v>
      </c>
      <c r="D1290" t="s">
        <v>62</v>
      </c>
    </row>
    <row r="1291" spans="1:4" x14ac:dyDescent="0.3">
      <c r="A1291" s="33" t="s">
        <v>41</v>
      </c>
      <c r="B1291" s="34">
        <v>45838</v>
      </c>
      <c r="C1291">
        <v>38113.6351</v>
      </c>
      <c r="D1291" t="s">
        <v>62</v>
      </c>
    </row>
    <row r="1292" spans="1:4" x14ac:dyDescent="0.3">
      <c r="A1292" s="33" t="s">
        <v>41</v>
      </c>
      <c r="B1292" s="34">
        <v>45869</v>
      </c>
      <c r="C1292">
        <v>38368.331700000002</v>
      </c>
      <c r="D1292" t="s">
        <v>62</v>
      </c>
    </row>
    <row r="1293" spans="1:4" x14ac:dyDescent="0.3">
      <c r="A1293" s="33" t="s">
        <v>41</v>
      </c>
      <c r="B1293" s="34">
        <v>45900</v>
      </c>
      <c r="C1293">
        <v>38720.235399999998</v>
      </c>
      <c r="D1293" t="s">
        <v>62</v>
      </c>
    </row>
    <row r="1294" spans="1:4" x14ac:dyDescent="0.3">
      <c r="A1294" s="33" t="s">
        <v>41</v>
      </c>
      <c r="B1294" s="34">
        <v>45930</v>
      </c>
      <c r="C1294">
        <v>39739.762999999999</v>
      </c>
      <c r="D1294" t="s">
        <v>62</v>
      </c>
    </row>
    <row r="1295" spans="1:4" x14ac:dyDescent="0.3">
      <c r="A1295" s="33" t="s">
        <v>41</v>
      </c>
      <c r="B1295" s="34">
        <v>45961</v>
      </c>
      <c r="C1295">
        <v>40257.402000000002</v>
      </c>
      <c r="D1295" t="s">
        <v>62</v>
      </c>
    </row>
    <row r="1296" spans="1:4" x14ac:dyDescent="0.3">
      <c r="A1296" s="33" t="s">
        <v>41</v>
      </c>
      <c r="B1296" s="34">
        <v>45991</v>
      </c>
      <c r="C1296">
        <v>41703.235699999997</v>
      </c>
      <c r="D1296" t="s">
        <v>62</v>
      </c>
    </row>
    <row r="1297" spans="1:4" x14ac:dyDescent="0.3">
      <c r="A1297" s="33" t="s">
        <v>41</v>
      </c>
      <c r="B1297" s="34">
        <v>46022</v>
      </c>
      <c r="C1297">
        <v>42168.466099999998</v>
      </c>
      <c r="D1297" t="s">
        <v>62</v>
      </c>
    </row>
    <row r="1298" spans="1:4" x14ac:dyDescent="0.3">
      <c r="A1298" s="33" t="s">
        <v>42</v>
      </c>
      <c r="B1298" s="34">
        <v>44957</v>
      </c>
      <c r="C1298">
        <v>60174.625</v>
      </c>
      <c r="D1298" t="s">
        <v>62</v>
      </c>
    </row>
    <row r="1299" spans="1:4" x14ac:dyDescent="0.3">
      <c r="A1299" s="33" t="s">
        <v>42</v>
      </c>
      <c r="B1299" s="34">
        <v>44985</v>
      </c>
      <c r="C1299">
        <v>64672.97</v>
      </c>
      <c r="D1299" t="s">
        <v>62</v>
      </c>
    </row>
    <row r="1300" spans="1:4" x14ac:dyDescent="0.3">
      <c r="A1300" s="33" t="s">
        <v>42</v>
      </c>
      <c r="B1300" s="34">
        <v>45016</v>
      </c>
      <c r="C1300">
        <v>61199.076000000001</v>
      </c>
      <c r="D1300" t="s">
        <v>62</v>
      </c>
    </row>
    <row r="1301" spans="1:4" x14ac:dyDescent="0.3">
      <c r="A1301" s="33" t="s">
        <v>42</v>
      </c>
      <c r="B1301" s="34">
        <v>45046</v>
      </c>
      <c r="C1301">
        <v>62831.866000000002</v>
      </c>
      <c r="D1301" t="s">
        <v>62</v>
      </c>
    </row>
    <row r="1302" spans="1:4" x14ac:dyDescent="0.3">
      <c r="A1302" s="33" t="s">
        <v>42</v>
      </c>
      <c r="B1302" s="34">
        <v>45077</v>
      </c>
      <c r="C1302">
        <v>64501.876499999998</v>
      </c>
      <c r="D1302" t="s">
        <v>62</v>
      </c>
    </row>
    <row r="1303" spans="1:4" x14ac:dyDescent="0.3">
      <c r="A1303" s="33" t="s">
        <v>42</v>
      </c>
      <c r="B1303" s="34">
        <v>45107</v>
      </c>
      <c r="C1303">
        <v>66729.200500000006</v>
      </c>
      <c r="D1303" t="s">
        <v>62</v>
      </c>
    </row>
    <row r="1304" spans="1:4" x14ac:dyDescent="0.3">
      <c r="A1304" s="33" t="s">
        <v>42</v>
      </c>
      <c r="B1304" s="34">
        <v>45138</v>
      </c>
      <c r="C1304">
        <v>70797.546199999997</v>
      </c>
      <c r="D1304" t="s">
        <v>62</v>
      </c>
    </row>
    <row r="1305" spans="1:4" x14ac:dyDescent="0.3">
      <c r="A1305" s="33" t="s">
        <v>42</v>
      </c>
      <c r="B1305" s="34">
        <v>45169</v>
      </c>
      <c r="C1305">
        <v>67091.212799999994</v>
      </c>
      <c r="D1305" t="s">
        <v>62</v>
      </c>
    </row>
    <row r="1306" spans="1:4" x14ac:dyDescent="0.3">
      <c r="A1306" s="33" t="s">
        <v>42</v>
      </c>
      <c r="B1306" s="34">
        <v>45199</v>
      </c>
      <c r="C1306">
        <v>70349.583400000003</v>
      </c>
      <c r="D1306" t="s">
        <v>62</v>
      </c>
    </row>
    <row r="1307" spans="1:4" x14ac:dyDescent="0.3">
      <c r="A1307" s="33" t="s">
        <v>42</v>
      </c>
      <c r="B1307" s="34">
        <v>45230</v>
      </c>
      <c r="C1307">
        <v>72233.493700000006</v>
      </c>
      <c r="D1307" t="s">
        <v>62</v>
      </c>
    </row>
    <row r="1308" spans="1:4" x14ac:dyDescent="0.3">
      <c r="A1308" s="33" t="s">
        <v>42</v>
      </c>
      <c r="B1308" s="34">
        <v>45260</v>
      </c>
      <c r="C1308">
        <v>75080.250100000005</v>
      </c>
      <c r="D1308" t="s">
        <v>62</v>
      </c>
    </row>
    <row r="1309" spans="1:4" x14ac:dyDescent="0.3">
      <c r="A1309" s="33" t="s">
        <v>42</v>
      </c>
      <c r="B1309" s="34">
        <v>45291</v>
      </c>
      <c r="C1309">
        <v>70207.771699999998</v>
      </c>
      <c r="D1309" t="s">
        <v>62</v>
      </c>
    </row>
    <row r="1310" spans="1:4" x14ac:dyDescent="0.3">
      <c r="A1310" s="33" t="s">
        <v>42</v>
      </c>
      <c r="B1310" s="34">
        <v>45322</v>
      </c>
      <c r="C1310">
        <v>72493.292100000006</v>
      </c>
      <c r="D1310" t="s">
        <v>62</v>
      </c>
    </row>
    <row r="1311" spans="1:4" x14ac:dyDescent="0.3">
      <c r="A1311" s="33" t="s">
        <v>42</v>
      </c>
      <c r="B1311" s="34">
        <v>45351</v>
      </c>
      <c r="C1311">
        <v>76290.964800000002</v>
      </c>
      <c r="D1311" t="s">
        <v>62</v>
      </c>
    </row>
    <row r="1312" spans="1:4" x14ac:dyDescent="0.3">
      <c r="A1312" s="33" t="s">
        <v>42</v>
      </c>
      <c r="B1312" s="34">
        <v>45382</v>
      </c>
      <c r="C1312">
        <v>79856.001999999993</v>
      </c>
      <c r="D1312" t="s">
        <v>62</v>
      </c>
    </row>
    <row r="1313" spans="1:4" x14ac:dyDescent="0.3">
      <c r="A1313" s="33" t="s">
        <v>42</v>
      </c>
      <c r="B1313" s="34">
        <v>45412</v>
      </c>
      <c r="C1313">
        <v>74744.587</v>
      </c>
      <c r="D1313" t="s">
        <v>62</v>
      </c>
    </row>
    <row r="1314" spans="1:4" x14ac:dyDescent="0.3">
      <c r="A1314" s="33" t="s">
        <v>42</v>
      </c>
      <c r="B1314" s="34">
        <v>45443</v>
      </c>
      <c r="C1314">
        <v>76759.276500000007</v>
      </c>
      <c r="D1314" t="s">
        <v>62</v>
      </c>
    </row>
    <row r="1315" spans="1:4" x14ac:dyDescent="0.3">
      <c r="A1315" s="33" t="s">
        <v>42</v>
      </c>
      <c r="B1315" s="34">
        <v>45473</v>
      </c>
      <c r="C1315">
        <v>80521.733399999997</v>
      </c>
      <c r="D1315" t="s">
        <v>62</v>
      </c>
    </row>
    <row r="1316" spans="1:4" x14ac:dyDescent="0.3">
      <c r="A1316" s="33" t="s">
        <v>42</v>
      </c>
      <c r="B1316" s="34">
        <v>45504</v>
      </c>
      <c r="C1316">
        <v>83831.980899999995</v>
      </c>
      <c r="D1316" t="s">
        <v>62</v>
      </c>
    </row>
    <row r="1317" spans="1:4" x14ac:dyDescent="0.3">
      <c r="A1317" s="33" t="s">
        <v>42</v>
      </c>
      <c r="B1317" s="34">
        <v>45535</v>
      </c>
      <c r="C1317">
        <v>88261.103199999998</v>
      </c>
      <c r="D1317" t="s">
        <v>62</v>
      </c>
    </row>
    <row r="1318" spans="1:4" x14ac:dyDescent="0.3">
      <c r="A1318" s="33" t="s">
        <v>42</v>
      </c>
      <c r="B1318" s="34">
        <v>45565</v>
      </c>
      <c r="C1318">
        <v>92007.225399999996</v>
      </c>
      <c r="D1318" t="s">
        <v>62</v>
      </c>
    </row>
    <row r="1319" spans="1:4" x14ac:dyDescent="0.3">
      <c r="A1319" s="33" t="s">
        <v>42</v>
      </c>
      <c r="B1319" s="34">
        <v>45596</v>
      </c>
      <c r="C1319">
        <v>95318.338799999998</v>
      </c>
      <c r="D1319" t="s">
        <v>62</v>
      </c>
    </row>
    <row r="1320" spans="1:4" x14ac:dyDescent="0.3">
      <c r="A1320" s="33" t="s">
        <v>42</v>
      </c>
      <c r="B1320" s="34">
        <v>45626</v>
      </c>
      <c r="C1320">
        <v>98186.345400000006</v>
      </c>
      <c r="D1320" t="s">
        <v>62</v>
      </c>
    </row>
    <row r="1321" spans="1:4" x14ac:dyDescent="0.3">
      <c r="A1321" s="33" t="s">
        <v>42</v>
      </c>
      <c r="B1321" s="34">
        <v>45657</v>
      </c>
      <c r="C1321">
        <v>92052.732999999993</v>
      </c>
      <c r="D1321" t="s">
        <v>62</v>
      </c>
    </row>
    <row r="1322" spans="1:4" x14ac:dyDescent="0.3">
      <c r="A1322" s="33" t="s">
        <v>42</v>
      </c>
      <c r="B1322" s="34">
        <v>45688</v>
      </c>
      <c r="C1322">
        <v>97725.104800000001</v>
      </c>
      <c r="D1322" t="s">
        <v>62</v>
      </c>
    </row>
    <row r="1323" spans="1:4" x14ac:dyDescent="0.3">
      <c r="A1323" s="33" t="s">
        <v>42</v>
      </c>
      <c r="B1323" s="34">
        <v>45716</v>
      </c>
      <c r="C1323">
        <v>100820.47900000001</v>
      </c>
      <c r="D1323" t="s">
        <v>62</v>
      </c>
    </row>
    <row r="1324" spans="1:4" x14ac:dyDescent="0.3">
      <c r="A1324" s="33" t="s">
        <v>42</v>
      </c>
      <c r="B1324" s="34">
        <v>45747</v>
      </c>
      <c r="C1324">
        <v>104342.4914</v>
      </c>
      <c r="D1324" t="s">
        <v>62</v>
      </c>
    </row>
    <row r="1325" spans="1:4" x14ac:dyDescent="0.3">
      <c r="A1325" s="33" t="s">
        <v>42</v>
      </c>
      <c r="B1325" s="34">
        <v>45777</v>
      </c>
      <c r="C1325">
        <v>99446.561300000001</v>
      </c>
      <c r="D1325" t="s">
        <v>62</v>
      </c>
    </row>
    <row r="1326" spans="1:4" x14ac:dyDescent="0.3">
      <c r="A1326" s="33" t="s">
        <v>42</v>
      </c>
      <c r="B1326" s="34">
        <v>45808</v>
      </c>
      <c r="C1326">
        <v>102527.06660000001</v>
      </c>
      <c r="D1326" t="s">
        <v>62</v>
      </c>
    </row>
    <row r="1327" spans="1:4" x14ac:dyDescent="0.3">
      <c r="A1327" s="33" t="s">
        <v>42</v>
      </c>
      <c r="B1327" s="34">
        <v>45838</v>
      </c>
      <c r="C1327">
        <v>105371.60129999999</v>
      </c>
      <c r="D1327" t="s">
        <v>62</v>
      </c>
    </row>
    <row r="1328" spans="1:4" x14ac:dyDescent="0.3">
      <c r="A1328" s="33" t="s">
        <v>42</v>
      </c>
      <c r="B1328" s="34">
        <v>45869</v>
      </c>
      <c r="C1328">
        <v>99115.528600000005</v>
      </c>
      <c r="D1328" t="s">
        <v>62</v>
      </c>
    </row>
    <row r="1329" spans="1:4" x14ac:dyDescent="0.3">
      <c r="A1329" s="33" t="s">
        <v>42</v>
      </c>
      <c r="B1329" s="34">
        <v>45900</v>
      </c>
      <c r="C1329">
        <v>102854.08500000001</v>
      </c>
      <c r="D1329" t="s">
        <v>62</v>
      </c>
    </row>
    <row r="1330" spans="1:4" x14ac:dyDescent="0.3">
      <c r="A1330" s="33" t="s">
        <v>42</v>
      </c>
      <c r="B1330" s="34">
        <v>45930</v>
      </c>
      <c r="C1330">
        <v>106046.3691</v>
      </c>
      <c r="D1330" t="s">
        <v>62</v>
      </c>
    </row>
    <row r="1331" spans="1:4" x14ac:dyDescent="0.3">
      <c r="A1331" s="33" t="s">
        <v>42</v>
      </c>
      <c r="B1331" s="34">
        <v>45961</v>
      </c>
      <c r="C1331">
        <v>109865.4794</v>
      </c>
      <c r="D1331" t="s">
        <v>62</v>
      </c>
    </row>
    <row r="1332" spans="1:4" x14ac:dyDescent="0.3">
      <c r="A1332" s="33" t="s">
        <v>42</v>
      </c>
      <c r="B1332" s="34">
        <v>45991</v>
      </c>
      <c r="C1332">
        <v>102108.2665</v>
      </c>
      <c r="D1332" t="s">
        <v>62</v>
      </c>
    </row>
    <row r="1333" spans="1:4" x14ac:dyDescent="0.3">
      <c r="A1333" s="33" t="s">
        <v>42</v>
      </c>
      <c r="B1333" s="34">
        <v>46022</v>
      </c>
      <c r="C1333">
        <v>105917.5408</v>
      </c>
      <c r="D1333" t="s">
        <v>62</v>
      </c>
    </row>
    <row r="1334" spans="1:4" x14ac:dyDescent="0.3">
      <c r="A1334" s="33" t="s">
        <v>44</v>
      </c>
      <c r="B1334" s="34">
        <v>44957</v>
      </c>
      <c r="C1334">
        <v>0</v>
      </c>
      <c r="D1334" t="s">
        <v>62</v>
      </c>
    </row>
    <row r="1335" spans="1:4" x14ac:dyDescent="0.3">
      <c r="A1335" s="33" t="s">
        <v>44</v>
      </c>
      <c r="B1335" s="34">
        <v>44985</v>
      </c>
      <c r="C1335">
        <v>0</v>
      </c>
      <c r="D1335" t="s">
        <v>62</v>
      </c>
    </row>
    <row r="1336" spans="1:4" x14ac:dyDescent="0.3">
      <c r="A1336" s="33" t="s">
        <v>44</v>
      </c>
      <c r="B1336" s="34">
        <v>45016</v>
      </c>
      <c r="C1336">
        <v>0</v>
      </c>
      <c r="D1336" t="s">
        <v>62</v>
      </c>
    </row>
    <row r="1337" spans="1:4" x14ac:dyDescent="0.3">
      <c r="A1337" s="33" t="s">
        <v>44</v>
      </c>
      <c r="B1337" s="34">
        <v>45046</v>
      </c>
      <c r="C1337">
        <v>0</v>
      </c>
      <c r="D1337" t="s">
        <v>62</v>
      </c>
    </row>
    <row r="1338" spans="1:4" x14ac:dyDescent="0.3">
      <c r="A1338" s="33" t="s">
        <v>44</v>
      </c>
      <c r="B1338" s="34">
        <v>45077</v>
      </c>
      <c r="C1338">
        <v>0</v>
      </c>
      <c r="D1338" t="s">
        <v>62</v>
      </c>
    </row>
    <row r="1339" spans="1:4" x14ac:dyDescent="0.3">
      <c r="A1339" s="33" t="s">
        <v>44</v>
      </c>
      <c r="B1339" s="34">
        <v>45107</v>
      </c>
      <c r="C1339">
        <v>0</v>
      </c>
      <c r="D1339" t="s">
        <v>62</v>
      </c>
    </row>
    <row r="1340" spans="1:4" x14ac:dyDescent="0.3">
      <c r="A1340" s="33" t="s">
        <v>44</v>
      </c>
      <c r="B1340" s="34">
        <v>45138</v>
      </c>
      <c r="C1340">
        <v>0</v>
      </c>
      <c r="D1340" t="s">
        <v>62</v>
      </c>
    </row>
    <row r="1341" spans="1:4" x14ac:dyDescent="0.3">
      <c r="A1341" s="33" t="s">
        <v>44</v>
      </c>
      <c r="B1341" s="34">
        <v>45169</v>
      </c>
      <c r="C1341">
        <v>0</v>
      </c>
      <c r="D1341" t="s">
        <v>62</v>
      </c>
    </row>
    <row r="1342" spans="1:4" x14ac:dyDescent="0.3">
      <c r="A1342" s="33" t="s">
        <v>44</v>
      </c>
      <c r="B1342" s="34">
        <v>45199</v>
      </c>
      <c r="C1342">
        <v>0</v>
      </c>
      <c r="D1342" t="s">
        <v>62</v>
      </c>
    </row>
    <row r="1343" spans="1:4" x14ac:dyDescent="0.3">
      <c r="A1343" s="33" t="s">
        <v>44</v>
      </c>
      <c r="B1343" s="34">
        <v>45230</v>
      </c>
      <c r="C1343">
        <v>0</v>
      </c>
      <c r="D1343" t="s">
        <v>62</v>
      </c>
    </row>
    <row r="1344" spans="1:4" x14ac:dyDescent="0.3">
      <c r="A1344" s="33" t="s">
        <v>44</v>
      </c>
      <c r="B1344" s="34">
        <v>45260</v>
      </c>
      <c r="C1344">
        <v>0</v>
      </c>
      <c r="D1344" t="s">
        <v>62</v>
      </c>
    </row>
    <row r="1345" spans="1:4" x14ac:dyDescent="0.3">
      <c r="A1345" s="33" t="s">
        <v>44</v>
      </c>
      <c r="B1345" s="34">
        <v>45291</v>
      </c>
      <c r="C1345">
        <v>0</v>
      </c>
      <c r="D1345" t="s">
        <v>62</v>
      </c>
    </row>
    <row r="1346" spans="1:4" x14ac:dyDescent="0.3">
      <c r="A1346" s="33" t="s">
        <v>44</v>
      </c>
      <c r="B1346" s="34">
        <v>45322</v>
      </c>
      <c r="C1346">
        <v>0</v>
      </c>
      <c r="D1346" t="s">
        <v>62</v>
      </c>
    </row>
    <row r="1347" spans="1:4" x14ac:dyDescent="0.3">
      <c r="A1347" s="33" t="s">
        <v>44</v>
      </c>
      <c r="B1347" s="34">
        <v>45351</v>
      </c>
      <c r="C1347">
        <v>0</v>
      </c>
      <c r="D1347" t="s">
        <v>62</v>
      </c>
    </row>
    <row r="1348" spans="1:4" x14ac:dyDescent="0.3">
      <c r="A1348" s="33" t="s">
        <v>44</v>
      </c>
      <c r="B1348" s="34">
        <v>45382</v>
      </c>
      <c r="C1348">
        <v>0</v>
      </c>
      <c r="D1348" t="s">
        <v>62</v>
      </c>
    </row>
    <row r="1349" spans="1:4" x14ac:dyDescent="0.3">
      <c r="A1349" s="33" t="s">
        <v>44</v>
      </c>
      <c r="B1349" s="34">
        <v>45412</v>
      </c>
      <c r="C1349">
        <v>0</v>
      </c>
      <c r="D1349" t="s">
        <v>62</v>
      </c>
    </row>
    <row r="1350" spans="1:4" x14ac:dyDescent="0.3">
      <c r="A1350" s="33" t="s">
        <v>44</v>
      </c>
      <c r="B1350" s="34">
        <v>45443</v>
      </c>
      <c r="C1350">
        <v>0</v>
      </c>
      <c r="D1350" t="s">
        <v>62</v>
      </c>
    </row>
    <row r="1351" spans="1:4" x14ac:dyDescent="0.3">
      <c r="A1351" s="33" t="s">
        <v>44</v>
      </c>
      <c r="B1351" s="34">
        <v>45473</v>
      </c>
      <c r="C1351">
        <v>0</v>
      </c>
      <c r="D1351" t="s">
        <v>62</v>
      </c>
    </row>
    <row r="1352" spans="1:4" x14ac:dyDescent="0.3">
      <c r="A1352" s="33" t="s">
        <v>44</v>
      </c>
      <c r="B1352" s="34">
        <v>45504</v>
      </c>
      <c r="C1352">
        <v>0</v>
      </c>
      <c r="D1352" t="s">
        <v>62</v>
      </c>
    </row>
    <row r="1353" spans="1:4" x14ac:dyDescent="0.3">
      <c r="A1353" s="33" t="s">
        <v>44</v>
      </c>
      <c r="B1353" s="34">
        <v>45535</v>
      </c>
      <c r="C1353">
        <v>0</v>
      </c>
      <c r="D1353" t="s">
        <v>62</v>
      </c>
    </row>
    <row r="1354" spans="1:4" x14ac:dyDescent="0.3">
      <c r="A1354" s="33" t="s">
        <v>44</v>
      </c>
      <c r="B1354" s="34">
        <v>45565</v>
      </c>
      <c r="C1354">
        <v>0</v>
      </c>
      <c r="D1354" t="s">
        <v>62</v>
      </c>
    </row>
    <row r="1355" spans="1:4" x14ac:dyDescent="0.3">
      <c r="A1355" s="33" t="s">
        <v>44</v>
      </c>
      <c r="B1355" s="34">
        <v>45596</v>
      </c>
      <c r="C1355">
        <v>0</v>
      </c>
      <c r="D1355" t="s">
        <v>62</v>
      </c>
    </row>
    <row r="1356" spans="1:4" x14ac:dyDescent="0.3">
      <c r="A1356" s="33" t="s">
        <v>44</v>
      </c>
      <c r="B1356" s="34">
        <v>45626</v>
      </c>
      <c r="C1356">
        <v>0</v>
      </c>
      <c r="D1356" t="s">
        <v>62</v>
      </c>
    </row>
    <row r="1357" spans="1:4" x14ac:dyDescent="0.3">
      <c r="A1357" s="33" t="s">
        <v>44</v>
      </c>
      <c r="B1357" s="34">
        <v>45657</v>
      </c>
      <c r="C1357">
        <v>0</v>
      </c>
      <c r="D1357" t="s">
        <v>62</v>
      </c>
    </row>
    <row r="1358" spans="1:4" x14ac:dyDescent="0.3">
      <c r="A1358" s="33" t="s">
        <v>44</v>
      </c>
      <c r="B1358" s="34">
        <v>45688</v>
      </c>
      <c r="C1358">
        <v>0</v>
      </c>
      <c r="D1358" t="s">
        <v>62</v>
      </c>
    </row>
    <row r="1359" spans="1:4" x14ac:dyDescent="0.3">
      <c r="A1359" s="33" t="s">
        <v>44</v>
      </c>
      <c r="B1359" s="34">
        <v>45716</v>
      </c>
      <c r="C1359">
        <v>0</v>
      </c>
      <c r="D1359" t="s">
        <v>62</v>
      </c>
    </row>
    <row r="1360" spans="1:4" x14ac:dyDescent="0.3">
      <c r="A1360" s="33" t="s">
        <v>44</v>
      </c>
      <c r="B1360" s="34">
        <v>45747</v>
      </c>
      <c r="C1360">
        <v>0</v>
      </c>
      <c r="D1360" t="s">
        <v>62</v>
      </c>
    </row>
    <row r="1361" spans="1:4" x14ac:dyDescent="0.3">
      <c r="A1361" s="33" t="s">
        <v>44</v>
      </c>
      <c r="B1361" s="34">
        <v>45777</v>
      </c>
      <c r="C1361">
        <v>0</v>
      </c>
      <c r="D1361" t="s">
        <v>62</v>
      </c>
    </row>
    <row r="1362" spans="1:4" x14ac:dyDescent="0.3">
      <c r="A1362" s="33" t="s">
        <v>44</v>
      </c>
      <c r="B1362" s="34">
        <v>45808</v>
      </c>
      <c r="C1362">
        <v>0</v>
      </c>
      <c r="D1362" t="s">
        <v>62</v>
      </c>
    </row>
    <row r="1363" spans="1:4" x14ac:dyDescent="0.3">
      <c r="A1363" s="33" t="s">
        <v>44</v>
      </c>
      <c r="B1363" s="34">
        <v>45838</v>
      </c>
      <c r="C1363">
        <v>0</v>
      </c>
      <c r="D1363" t="s">
        <v>62</v>
      </c>
    </row>
    <row r="1364" spans="1:4" x14ac:dyDescent="0.3">
      <c r="A1364" s="33" t="s">
        <v>44</v>
      </c>
      <c r="B1364" s="34">
        <v>45869</v>
      </c>
      <c r="C1364">
        <v>0</v>
      </c>
      <c r="D1364" t="s">
        <v>62</v>
      </c>
    </row>
    <row r="1365" spans="1:4" x14ac:dyDescent="0.3">
      <c r="A1365" s="33" t="s">
        <v>44</v>
      </c>
      <c r="B1365" s="34">
        <v>45900</v>
      </c>
      <c r="C1365">
        <v>0</v>
      </c>
      <c r="D1365" t="s">
        <v>62</v>
      </c>
    </row>
    <row r="1366" spans="1:4" x14ac:dyDescent="0.3">
      <c r="A1366" s="33" t="s">
        <v>44</v>
      </c>
      <c r="B1366" s="34">
        <v>45930</v>
      </c>
      <c r="C1366">
        <v>0</v>
      </c>
      <c r="D1366" t="s">
        <v>62</v>
      </c>
    </row>
    <row r="1367" spans="1:4" x14ac:dyDescent="0.3">
      <c r="A1367" s="33" t="s">
        <v>44</v>
      </c>
      <c r="B1367" s="34">
        <v>45961</v>
      </c>
      <c r="C1367">
        <v>0</v>
      </c>
      <c r="D1367" t="s">
        <v>62</v>
      </c>
    </row>
    <row r="1368" spans="1:4" x14ac:dyDescent="0.3">
      <c r="A1368" s="33" t="s">
        <v>44</v>
      </c>
      <c r="B1368" s="34">
        <v>45991</v>
      </c>
      <c r="C1368">
        <v>0</v>
      </c>
      <c r="D1368" t="s">
        <v>62</v>
      </c>
    </row>
    <row r="1369" spans="1:4" x14ac:dyDescent="0.3">
      <c r="A1369" s="33" t="s">
        <v>44</v>
      </c>
      <c r="B1369" s="34">
        <v>46022</v>
      </c>
      <c r="C1369">
        <v>0</v>
      </c>
      <c r="D1369" t="s">
        <v>62</v>
      </c>
    </row>
    <row r="1370" spans="1:4" x14ac:dyDescent="0.3">
      <c r="A1370" s="33" t="s">
        <v>45</v>
      </c>
      <c r="B1370" s="34">
        <v>44957</v>
      </c>
      <c r="C1370">
        <v>0</v>
      </c>
      <c r="D1370" t="s">
        <v>62</v>
      </c>
    </row>
    <row r="1371" spans="1:4" x14ac:dyDescent="0.3">
      <c r="A1371" s="33" t="s">
        <v>45</v>
      </c>
      <c r="B1371" s="34">
        <v>44985</v>
      </c>
      <c r="C1371">
        <v>0</v>
      </c>
      <c r="D1371" t="s">
        <v>62</v>
      </c>
    </row>
    <row r="1372" spans="1:4" x14ac:dyDescent="0.3">
      <c r="A1372" s="33" t="s">
        <v>45</v>
      </c>
      <c r="B1372" s="34">
        <v>45016</v>
      </c>
      <c r="C1372">
        <v>0</v>
      </c>
      <c r="D1372" t="s">
        <v>62</v>
      </c>
    </row>
    <row r="1373" spans="1:4" x14ac:dyDescent="0.3">
      <c r="A1373" s="33" t="s">
        <v>45</v>
      </c>
      <c r="B1373" s="34">
        <v>45046</v>
      </c>
      <c r="C1373">
        <v>0</v>
      </c>
      <c r="D1373" t="s">
        <v>62</v>
      </c>
    </row>
    <row r="1374" spans="1:4" x14ac:dyDescent="0.3">
      <c r="A1374" s="33" t="s">
        <v>45</v>
      </c>
      <c r="B1374" s="34">
        <v>45077</v>
      </c>
      <c r="C1374">
        <v>0</v>
      </c>
      <c r="D1374" t="s">
        <v>62</v>
      </c>
    </row>
    <row r="1375" spans="1:4" x14ac:dyDescent="0.3">
      <c r="A1375" s="33" t="s">
        <v>45</v>
      </c>
      <c r="B1375" s="34">
        <v>45107</v>
      </c>
      <c r="C1375">
        <v>0</v>
      </c>
      <c r="D1375" t="s">
        <v>62</v>
      </c>
    </row>
    <row r="1376" spans="1:4" x14ac:dyDescent="0.3">
      <c r="A1376" s="33" t="s">
        <v>45</v>
      </c>
      <c r="B1376" s="34">
        <v>45138</v>
      </c>
      <c r="C1376">
        <v>0</v>
      </c>
      <c r="D1376" t="s">
        <v>62</v>
      </c>
    </row>
    <row r="1377" spans="1:4" x14ac:dyDescent="0.3">
      <c r="A1377" s="33" t="s">
        <v>45</v>
      </c>
      <c r="B1377" s="34">
        <v>45169</v>
      </c>
      <c r="C1377">
        <v>0</v>
      </c>
      <c r="D1377" t="s">
        <v>62</v>
      </c>
    </row>
    <row r="1378" spans="1:4" x14ac:dyDescent="0.3">
      <c r="A1378" s="33" t="s">
        <v>45</v>
      </c>
      <c r="B1378" s="34">
        <v>45199</v>
      </c>
      <c r="C1378">
        <v>0</v>
      </c>
      <c r="D1378" t="s">
        <v>62</v>
      </c>
    </row>
    <row r="1379" spans="1:4" x14ac:dyDescent="0.3">
      <c r="A1379" s="33" t="s">
        <v>45</v>
      </c>
      <c r="B1379" s="34">
        <v>45230</v>
      </c>
      <c r="C1379">
        <v>0</v>
      </c>
      <c r="D1379" t="s">
        <v>62</v>
      </c>
    </row>
    <row r="1380" spans="1:4" x14ac:dyDescent="0.3">
      <c r="A1380" s="33" t="s">
        <v>45</v>
      </c>
      <c r="B1380" s="34">
        <v>45260</v>
      </c>
      <c r="C1380">
        <v>0</v>
      </c>
      <c r="D1380" t="s">
        <v>62</v>
      </c>
    </row>
    <row r="1381" spans="1:4" x14ac:dyDescent="0.3">
      <c r="A1381" s="33" t="s">
        <v>45</v>
      </c>
      <c r="B1381" s="34">
        <v>45291</v>
      </c>
      <c r="C1381">
        <v>0</v>
      </c>
      <c r="D1381" t="s">
        <v>62</v>
      </c>
    </row>
    <row r="1382" spans="1:4" x14ac:dyDescent="0.3">
      <c r="A1382" s="33" t="s">
        <v>45</v>
      </c>
      <c r="B1382" s="34">
        <v>45322</v>
      </c>
      <c r="C1382">
        <v>0</v>
      </c>
      <c r="D1382" t="s">
        <v>62</v>
      </c>
    </row>
    <row r="1383" spans="1:4" x14ac:dyDescent="0.3">
      <c r="A1383" s="33" t="s">
        <v>45</v>
      </c>
      <c r="B1383" s="34">
        <v>45351</v>
      </c>
      <c r="C1383">
        <v>0</v>
      </c>
      <c r="D1383" t="s">
        <v>62</v>
      </c>
    </row>
    <row r="1384" spans="1:4" x14ac:dyDescent="0.3">
      <c r="A1384" s="33" t="s">
        <v>45</v>
      </c>
      <c r="B1384" s="34">
        <v>45382</v>
      </c>
      <c r="C1384">
        <v>0</v>
      </c>
      <c r="D1384" t="s">
        <v>62</v>
      </c>
    </row>
    <row r="1385" spans="1:4" x14ac:dyDescent="0.3">
      <c r="A1385" s="33" t="s">
        <v>45</v>
      </c>
      <c r="B1385" s="34">
        <v>45412</v>
      </c>
      <c r="C1385">
        <v>0</v>
      </c>
      <c r="D1385" t="s">
        <v>62</v>
      </c>
    </row>
    <row r="1386" spans="1:4" x14ac:dyDescent="0.3">
      <c r="A1386" s="33" t="s">
        <v>45</v>
      </c>
      <c r="B1386" s="34">
        <v>45443</v>
      </c>
      <c r="C1386">
        <v>0</v>
      </c>
      <c r="D1386" t="s">
        <v>62</v>
      </c>
    </row>
    <row r="1387" spans="1:4" x14ac:dyDescent="0.3">
      <c r="A1387" s="33" t="s">
        <v>45</v>
      </c>
      <c r="B1387" s="34">
        <v>45473</v>
      </c>
      <c r="C1387">
        <v>0</v>
      </c>
      <c r="D1387" t="s">
        <v>62</v>
      </c>
    </row>
    <row r="1388" spans="1:4" x14ac:dyDescent="0.3">
      <c r="A1388" s="33" t="s">
        <v>45</v>
      </c>
      <c r="B1388" s="34">
        <v>45504</v>
      </c>
      <c r="C1388">
        <v>0</v>
      </c>
      <c r="D1388" t="s">
        <v>62</v>
      </c>
    </row>
    <row r="1389" spans="1:4" x14ac:dyDescent="0.3">
      <c r="A1389" s="33" t="s">
        <v>45</v>
      </c>
      <c r="B1389" s="34">
        <v>45535</v>
      </c>
      <c r="C1389">
        <v>0</v>
      </c>
      <c r="D1389" t="s">
        <v>62</v>
      </c>
    </row>
    <row r="1390" spans="1:4" x14ac:dyDescent="0.3">
      <c r="A1390" s="33" t="s">
        <v>45</v>
      </c>
      <c r="B1390" s="34">
        <v>45565</v>
      </c>
      <c r="C1390">
        <v>0</v>
      </c>
      <c r="D1390" t="s">
        <v>62</v>
      </c>
    </row>
    <row r="1391" spans="1:4" x14ac:dyDescent="0.3">
      <c r="A1391" s="33" t="s">
        <v>45</v>
      </c>
      <c r="B1391" s="34">
        <v>45596</v>
      </c>
      <c r="C1391">
        <v>0</v>
      </c>
      <c r="D1391" t="s">
        <v>62</v>
      </c>
    </row>
    <row r="1392" spans="1:4" x14ac:dyDescent="0.3">
      <c r="A1392" s="33" t="s">
        <v>45</v>
      </c>
      <c r="B1392" s="34">
        <v>45626</v>
      </c>
      <c r="C1392">
        <v>0</v>
      </c>
      <c r="D1392" t="s">
        <v>62</v>
      </c>
    </row>
    <row r="1393" spans="1:4" x14ac:dyDescent="0.3">
      <c r="A1393" s="33" t="s">
        <v>45</v>
      </c>
      <c r="B1393" s="34">
        <v>45657</v>
      </c>
      <c r="C1393">
        <v>0</v>
      </c>
      <c r="D1393" t="s">
        <v>62</v>
      </c>
    </row>
    <row r="1394" spans="1:4" x14ac:dyDescent="0.3">
      <c r="A1394" s="33" t="s">
        <v>45</v>
      </c>
      <c r="B1394" s="34">
        <v>45688</v>
      </c>
      <c r="C1394">
        <v>0</v>
      </c>
      <c r="D1394" t="s">
        <v>62</v>
      </c>
    </row>
    <row r="1395" spans="1:4" x14ac:dyDescent="0.3">
      <c r="A1395" s="33" t="s">
        <v>45</v>
      </c>
      <c r="B1395" s="34">
        <v>45716</v>
      </c>
      <c r="C1395">
        <v>0</v>
      </c>
      <c r="D1395" t="s">
        <v>62</v>
      </c>
    </row>
    <row r="1396" spans="1:4" x14ac:dyDescent="0.3">
      <c r="A1396" s="33" t="s">
        <v>45</v>
      </c>
      <c r="B1396" s="34">
        <v>45747</v>
      </c>
      <c r="C1396">
        <v>0</v>
      </c>
      <c r="D1396" t="s">
        <v>62</v>
      </c>
    </row>
    <row r="1397" spans="1:4" x14ac:dyDescent="0.3">
      <c r="A1397" s="33" t="s">
        <v>45</v>
      </c>
      <c r="B1397" s="34">
        <v>45777</v>
      </c>
      <c r="C1397">
        <v>0</v>
      </c>
      <c r="D1397" t="s">
        <v>62</v>
      </c>
    </row>
    <row r="1398" spans="1:4" x14ac:dyDescent="0.3">
      <c r="A1398" s="33" t="s">
        <v>45</v>
      </c>
      <c r="B1398" s="34">
        <v>45808</v>
      </c>
      <c r="C1398">
        <v>0</v>
      </c>
      <c r="D1398" t="s">
        <v>62</v>
      </c>
    </row>
    <row r="1399" spans="1:4" x14ac:dyDescent="0.3">
      <c r="A1399" s="33" t="s">
        <v>45</v>
      </c>
      <c r="B1399" s="34">
        <v>45838</v>
      </c>
      <c r="C1399">
        <v>0</v>
      </c>
      <c r="D1399" t="s">
        <v>62</v>
      </c>
    </row>
    <row r="1400" spans="1:4" x14ac:dyDescent="0.3">
      <c r="A1400" s="33" t="s">
        <v>45</v>
      </c>
      <c r="B1400" s="34">
        <v>45869</v>
      </c>
      <c r="C1400">
        <v>0</v>
      </c>
      <c r="D1400" t="s">
        <v>62</v>
      </c>
    </row>
    <row r="1401" spans="1:4" x14ac:dyDescent="0.3">
      <c r="A1401" s="33" t="s">
        <v>45</v>
      </c>
      <c r="B1401" s="34">
        <v>45900</v>
      </c>
      <c r="C1401">
        <v>0</v>
      </c>
      <c r="D1401" t="s">
        <v>62</v>
      </c>
    </row>
    <row r="1402" spans="1:4" x14ac:dyDescent="0.3">
      <c r="A1402" s="33" t="s">
        <v>45</v>
      </c>
      <c r="B1402" s="34">
        <v>45930</v>
      </c>
      <c r="C1402">
        <v>0</v>
      </c>
      <c r="D1402" t="s">
        <v>62</v>
      </c>
    </row>
    <row r="1403" spans="1:4" x14ac:dyDescent="0.3">
      <c r="A1403" s="33" t="s">
        <v>45</v>
      </c>
      <c r="B1403" s="34">
        <v>45961</v>
      </c>
      <c r="C1403">
        <v>0</v>
      </c>
      <c r="D1403" t="s">
        <v>62</v>
      </c>
    </row>
    <row r="1404" spans="1:4" x14ac:dyDescent="0.3">
      <c r="A1404" s="33" t="s">
        <v>45</v>
      </c>
      <c r="B1404" s="34">
        <v>45991</v>
      </c>
      <c r="C1404">
        <v>0</v>
      </c>
      <c r="D1404" t="s">
        <v>62</v>
      </c>
    </row>
    <row r="1405" spans="1:4" x14ac:dyDescent="0.3">
      <c r="A1405" s="33" t="s">
        <v>45</v>
      </c>
      <c r="B1405" s="34">
        <v>46022</v>
      </c>
      <c r="C1405">
        <v>0</v>
      </c>
      <c r="D1405" t="s">
        <v>62</v>
      </c>
    </row>
    <row r="1406" spans="1:4" x14ac:dyDescent="0.3">
      <c r="A1406" s="33" t="s">
        <v>47</v>
      </c>
      <c r="B1406" s="34">
        <v>44957</v>
      </c>
      <c r="C1406">
        <v>69.444444444444443</v>
      </c>
      <c r="D1406" t="s">
        <v>62</v>
      </c>
    </row>
    <row r="1407" spans="1:4" x14ac:dyDescent="0.3">
      <c r="A1407" s="33" t="s">
        <v>47</v>
      </c>
      <c r="B1407" s="34">
        <v>44985</v>
      </c>
      <c r="C1407">
        <v>72.222222222222229</v>
      </c>
      <c r="D1407" t="s">
        <v>62</v>
      </c>
    </row>
    <row r="1408" spans="1:4" x14ac:dyDescent="0.3">
      <c r="A1408" s="33" t="s">
        <v>47</v>
      </c>
      <c r="B1408" s="34">
        <v>45016</v>
      </c>
      <c r="C1408">
        <v>75.111111111111114</v>
      </c>
      <c r="D1408" t="s">
        <v>62</v>
      </c>
    </row>
    <row r="1409" spans="1:4" x14ac:dyDescent="0.3">
      <c r="A1409" s="33" t="s">
        <v>47</v>
      </c>
      <c r="B1409" s="34">
        <v>45046</v>
      </c>
      <c r="C1409">
        <v>78.115555555555559</v>
      </c>
      <c r="D1409" t="s">
        <v>62</v>
      </c>
    </row>
    <row r="1410" spans="1:4" x14ac:dyDescent="0.3">
      <c r="A1410" s="33" t="s">
        <v>47</v>
      </c>
      <c r="B1410" s="34">
        <v>45077</v>
      </c>
      <c r="C1410">
        <v>81.240177777777788</v>
      </c>
      <c r="D1410" t="s">
        <v>62</v>
      </c>
    </row>
    <row r="1411" spans="1:4" x14ac:dyDescent="0.3">
      <c r="A1411" s="33" t="s">
        <v>47</v>
      </c>
      <c r="B1411" s="34">
        <v>45107</v>
      </c>
      <c r="C1411">
        <v>84.489784888888906</v>
      </c>
      <c r="D1411" t="s">
        <v>62</v>
      </c>
    </row>
    <row r="1412" spans="1:4" x14ac:dyDescent="0.3">
      <c r="A1412" s="33" t="s">
        <v>47</v>
      </c>
      <c r="B1412" s="34">
        <v>45138</v>
      </c>
      <c r="C1412">
        <v>87.869376284444471</v>
      </c>
      <c r="D1412" t="s">
        <v>62</v>
      </c>
    </row>
    <row r="1413" spans="1:4" x14ac:dyDescent="0.3">
      <c r="A1413" s="33" t="s">
        <v>47</v>
      </c>
      <c r="B1413" s="34">
        <v>45169</v>
      </c>
      <c r="C1413">
        <v>91.384151335822253</v>
      </c>
      <c r="D1413" t="s">
        <v>62</v>
      </c>
    </row>
    <row r="1414" spans="1:4" x14ac:dyDescent="0.3">
      <c r="A1414" s="33" t="s">
        <v>47</v>
      </c>
      <c r="B1414" s="34">
        <v>45199</v>
      </c>
      <c r="C1414">
        <v>95.039517389255153</v>
      </c>
      <c r="D1414" t="s">
        <v>62</v>
      </c>
    </row>
    <row r="1415" spans="1:4" x14ac:dyDescent="0.3">
      <c r="A1415" s="33" t="s">
        <v>47</v>
      </c>
      <c r="B1415" s="34">
        <v>45230</v>
      </c>
      <c r="C1415">
        <v>98.841098084825362</v>
      </c>
      <c r="D1415" t="s">
        <v>62</v>
      </c>
    </row>
    <row r="1416" spans="1:4" x14ac:dyDescent="0.3">
      <c r="A1416" s="33" t="s">
        <v>47</v>
      </c>
      <c r="B1416" s="34">
        <v>45260</v>
      </c>
      <c r="C1416">
        <v>102.79474200821838</v>
      </c>
      <c r="D1416" t="s">
        <v>62</v>
      </c>
    </row>
    <row r="1417" spans="1:4" x14ac:dyDescent="0.3">
      <c r="A1417" s="33" t="s">
        <v>47</v>
      </c>
      <c r="B1417" s="34">
        <v>45291</v>
      </c>
      <c r="C1417">
        <v>106.90653168854712</v>
      </c>
      <c r="D1417" t="s">
        <v>62</v>
      </c>
    </row>
    <row r="1418" spans="1:4" x14ac:dyDescent="0.3">
      <c r="A1418" s="33" t="s">
        <v>47</v>
      </c>
      <c r="B1418" s="34">
        <v>45322</v>
      </c>
      <c r="C1418">
        <v>111.182792956089</v>
      </c>
      <c r="D1418" t="s">
        <v>62</v>
      </c>
    </row>
    <row r="1419" spans="1:4" x14ac:dyDescent="0.3">
      <c r="A1419" s="33" t="s">
        <v>47</v>
      </c>
      <c r="B1419" s="34">
        <v>45351</v>
      </c>
      <c r="C1419">
        <v>115.63010467433257</v>
      </c>
      <c r="D1419" t="s">
        <v>62</v>
      </c>
    </row>
    <row r="1420" spans="1:4" x14ac:dyDescent="0.3">
      <c r="A1420" s="33" t="s">
        <v>47</v>
      </c>
      <c r="B1420" s="34">
        <v>45382</v>
      </c>
      <c r="C1420">
        <v>120.25530886130588</v>
      </c>
      <c r="D1420" t="s">
        <v>62</v>
      </c>
    </row>
    <row r="1421" spans="1:4" x14ac:dyDescent="0.3">
      <c r="A1421" s="33" t="s">
        <v>47</v>
      </c>
      <c r="B1421" s="34">
        <v>45412</v>
      </c>
      <c r="C1421">
        <v>125.06552121575811</v>
      </c>
      <c r="D1421" t="s">
        <v>62</v>
      </c>
    </row>
    <row r="1422" spans="1:4" x14ac:dyDescent="0.3">
      <c r="A1422" s="33" t="s">
        <v>47</v>
      </c>
      <c r="B1422" s="34">
        <v>45443</v>
      </c>
      <c r="C1422">
        <v>130.06814206438844</v>
      </c>
      <c r="D1422" t="s">
        <v>62</v>
      </c>
    </row>
    <row r="1423" spans="1:4" x14ac:dyDescent="0.3">
      <c r="A1423" s="33" t="s">
        <v>47</v>
      </c>
      <c r="B1423" s="34">
        <v>45473</v>
      </c>
      <c r="C1423">
        <v>135.27086774696397</v>
      </c>
      <c r="D1423" t="s">
        <v>62</v>
      </c>
    </row>
    <row r="1424" spans="1:4" x14ac:dyDescent="0.3">
      <c r="A1424" s="33" t="s">
        <v>47</v>
      </c>
      <c r="B1424" s="34">
        <v>45504</v>
      </c>
      <c r="C1424">
        <v>140.68170245684254</v>
      </c>
      <c r="D1424" t="s">
        <v>62</v>
      </c>
    </row>
    <row r="1425" spans="1:4" x14ac:dyDescent="0.3">
      <c r="A1425" s="33" t="s">
        <v>47</v>
      </c>
      <c r="B1425" s="34">
        <v>45535</v>
      </c>
      <c r="C1425">
        <v>146.30897055511625</v>
      </c>
      <c r="D1425" t="s">
        <v>62</v>
      </c>
    </row>
    <row r="1426" spans="1:4" x14ac:dyDescent="0.3">
      <c r="A1426" s="33" t="s">
        <v>47</v>
      </c>
      <c r="B1426" s="34">
        <v>45565</v>
      </c>
      <c r="C1426">
        <v>152.1613293773209</v>
      </c>
      <c r="D1426" t="s">
        <v>62</v>
      </c>
    </row>
    <row r="1427" spans="1:4" x14ac:dyDescent="0.3">
      <c r="A1427" s="33" t="s">
        <v>47</v>
      </c>
      <c r="B1427" s="34">
        <v>45596</v>
      </c>
      <c r="C1427">
        <v>158.24778255241372</v>
      </c>
      <c r="D1427" t="s">
        <v>62</v>
      </c>
    </row>
    <row r="1428" spans="1:4" x14ac:dyDescent="0.3">
      <c r="A1428" s="33" t="s">
        <v>47</v>
      </c>
      <c r="B1428" s="34">
        <v>45626</v>
      </c>
      <c r="C1428">
        <v>164.57769385451027</v>
      </c>
      <c r="D1428" t="s">
        <v>62</v>
      </c>
    </row>
    <row r="1429" spans="1:4" x14ac:dyDescent="0.3">
      <c r="A1429" s="33" t="s">
        <v>47</v>
      </c>
      <c r="B1429" s="34">
        <v>45657</v>
      </c>
      <c r="C1429">
        <v>171.16080160869069</v>
      </c>
      <c r="D1429" t="s">
        <v>62</v>
      </c>
    </row>
    <row r="1430" spans="1:4" x14ac:dyDescent="0.3">
      <c r="A1430" s="33" t="s">
        <v>47</v>
      </c>
      <c r="B1430" s="34">
        <v>45688</v>
      </c>
      <c r="C1430">
        <v>178.00723367303831</v>
      </c>
      <c r="D1430" t="s">
        <v>62</v>
      </c>
    </row>
    <row r="1431" spans="1:4" x14ac:dyDescent="0.3">
      <c r="A1431" s="33" t="s">
        <v>47</v>
      </c>
      <c r="B1431" s="34">
        <v>45716</v>
      </c>
      <c r="C1431">
        <v>185.12752301995985</v>
      </c>
      <c r="D1431" t="s">
        <v>62</v>
      </c>
    </row>
    <row r="1432" spans="1:4" x14ac:dyDescent="0.3">
      <c r="A1432" s="33" t="s">
        <v>47</v>
      </c>
      <c r="B1432" s="34">
        <v>45747</v>
      </c>
      <c r="C1432">
        <v>192.53262394075824</v>
      </c>
      <c r="D1432" t="s">
        <v>62</v>
      </c>
    </row>
    <row r="1433" spans="1:4" x14ac:dyDescent="0.3">
      <c r="A1433" s="33" t="s">
        <v>47</v>
      </c>
      <c r="B1433" s="34">
        <v>45777</v>
      </c>
      <c r="C1433">
        <v>200.23392889838857</v>
      </c>
      <c r="D1433" t="s">
        <v>62</v>
      </c>
    </row>
    <row r="1434" spans="1:4" x14ac:dyDescent="0.3">
      <c r="A1434" s="33" t="s">
        <v>47</v>
      </c>
      <c r="B1434" s="34">
        <v>45808</v>
      </c>
      <c r="C1434">
        <v>208.24328605432413</v>
      </c>
      <c r="D1434" t="s">
        <v>62</v>
      </c>
    </row>
    <row r="1435" spans="1:4" x14ac:dyDescent="0.3">
      <c r="A1435" s="33" t="s">
        <v>47</v>
      </c>
      <c r="B1435" s="34">
        <v>45838</v>
      </c>
      <c r="C1435">
        <v>216.5730174964971</v>
      </c>
      <c r="D1435" t="s">
        <v>62</v>
      </c>
    </row>
    <row r="1436" spans="1:4" x14ac:dyDescent="0.3">
      <c r="A1436" s="33" t="s">
        <v>47</v>
      </c>
      <c r="B1436" s="34">
        <v>45869</v>
      </c>
      <c r="C1436">
        <v>225.23593819635698</v>
      </c>
      <c r="D1436" t="s">
        <v>62</v>
      </c>
    </row>
    <row r="1437" spans="1:4" x14ac:dyDescent="0.3">
      <c r="A1437" s="33" t="s">
        <v>47</v>
      </c>
      <c r="B1437" s="34">
        <v>45900</v>
      </c>
      <c r="C1437">
        <v>234.24537572421127</v>
      </c>
      <c r="D1437" t="s">
        <v>62</v>
      </c>
    </row>
    <row r="1438" spans="1:4" x14ac:dyDescent="0.3">
      <c r="A1438" s="33" t="s">
        <v>47</v>
      </c>
      <c r="B1438" s="34">
        <v>45930</v>
      </c>
      <c r="C1438">
        <v>243.61519075317972</v>
      </c>
      <c r="D1438" t="s">
        <v>62</v>
      </c>
    </row>
    <row r="1439" spans="1:4" x14ac:dyDescent="0.3">
      <c r="A1439" s="33" t="s">
        <v>47</v>
      </c>
      <c r="B1439" s="34">
        <v>45961</v>
      </c>
      <c r="C1439">
        <v>253.35979838330692</v>
      </c>
      <c r="D1439" t="s">
        <v>62</v>
      </c>
    </row>
    <row r="1440" spans="1:4" x14ac:dyDescent="0.3">
      <c r="A1440" s="33" t="s">
        <v>47</v>
      </c>
      <c r="B1440" s="34">
        <v>45991</v>
      </c>
      <c r="C1440">
        <v>263.4941903186392</v>
      </c>
      <c r="D1440" t="s">
        <v>62</v>
      </c>
    </row>
    <row r="1441" spans="1:4" x14ac:dyDescent="0.3">
      <c r="A1441" s="33" t="s">
        <v>47</v>
      </c>
      <c r="B1441" s="34">
        <v>46022</v>
      </c>
      <c r="C1441">
        <v>274.03395793138475</v>
      </c>
      <c r="D1441" t="s">
        <v>62</v>
      </c>
    </row>
    <row r="1442" spans="1:4" x14ac:dyDescent="0.3">
      <c r="A1442" s="33" t="s">
        <v>48</v>
      </c>
      <c r="B1442" s="34">
        <v>44957</v>
      </c>
      <c r="C1442">
        <v>2500</v>
      </c>
      <c r="D1442" t="s">
        <v>62</v>
      </c>
    </row>
    <row r="1443" spans="1:4" x14ac:dyDescent="0.3">
      <c r="A1443" s="33" t="s">
        <v>48</v>
      </c>
      <c r="B1443" s="34">
        <v>44985</v>
      </c>
      <c r="C1443">
        <v>2600</v>
      </c>
      <c r="D1443" t="s">
        <v>62</v>
      </c>
    </row>
    <row r="1444" spans="1:4" x14ac:dyDescent="0.3">
      <c r="A1444" s="33" t="s">
        <v>48</v>
      </c>
      <c r="B1444" s="34">
        <v>45016</v>
      </c>
      <c r="C1444">
        <v>2704</v>
      </c>
      <c r="D1444" t="s">
        <v>62</v>
      </c>
    </row>
    <row r="1445" spans="1:4" x14ac:dyDescent="0.3">
      <c r="A1445" s="33" t="s">
        <v>48</v>
      </c>
      <c r="B1445" s="34">
        <v>45046</v>
      </c>
      <c r="C1445">
        <v>2812.1600000000003</v>
      </c>
      <c r="D1445" t="s">
        <v>62</v>
      </c>
    </row>
    <row r="1446" spans="1:4" x14ac:dyDescent="0.3">
      <c r="A1446" s="33" t="s">
        <v>48</v>
      </c>
      <c r="B1446" s="34">
        <v>45077</v>
      </c>
      <c r="C1446">
        <v>2924.6464000000005</v>
      </c>
      <c r="D1446" t="s">
        <v>62</v>
      </c>
    </row>
    <row r="1447" spans="1:4" x14ac:dyDescent="0.3">
      <c r="A1447" s="33" t="s">
        <v>48</v>
      </c>
      <c r="B1447" s="34">
        <v>45107</v>
      </c>
      <c r="C1447">
        <v>3041.6322560000008</v>
      </c>
      <c r="D1447" t="s">
        <v>62</v>
      </c>
    </row>
    <row r="1448" spans="1:4" x14ac:dyDescent="0.3">
      <c r="A1448" s="33" t="s">
        <v>48</v>
      </c>
      <c r="B1448" s="34">
        <v>45138</v>
      </c>
      <c r="C1448">
        <v>3163.2975462400009</v>
      </c>
      <c r="D1448" t="s">
        <v>62</v>
      </c>
    </row>
    <row r="1449" spans="1:4" x14ac:dyDescent="0.3">
      <c r="A1449" s="33" t="s">
        <v>48</v>
      </c>
      <c r="B1449" s="34">
        <v>45169</v>
      </c>
      <c r="C1449">
        <v>3289.8294480896011</v>
      </c>
      <c r="D1449" t="s">
        <v>62</v>
      </c>
    </row>
    <row r="1450" spans="1:4" x14ac:dyDescent="0.3">
      <c r="A1450" s="33" t="s">
        <v>48</v>
      </c>
      <c r="B1450" s="34">
        <v>45199</v>
      </c>
      <c r="C1450">
        <v>3421.4226260131854</v>
      </c>
      <c r="D1450" t="s">
        <v>62</v>
      </c>
    </row>
    <row r="1451" spans="1:4" x14ac:dyDescent="0.3">
      <c r="A1451" s="33" t="s">
        <v>48</v>
      </c>
      <c r="B1451" s="34">
        <v>45230</v>
      </c>
      <c r="C1451">
        <v>3558.2795310537131</v>
      </c>
      <c r="D1451" t="s">
        <v>62</v>
      </c>
    </row>
    <row r="1452" spans="1:4" x14ac:dyDescent="0.3">
      <c r="A1452" s="33" t="s">
        <v>48</v>
      </c>
      <c r="B1452" s="34">
        <v>45260</v>
      </c>
      <c r="C1452">
        <v>3700.6107122958615</v>
      </c>
      <c r="D1452" t="s">
        <v>62</v>
      </c>
    </row>
    <row r="1453" spans="1:4" x14ac:dyDescent="0.3">
      <c r="A1453" s="33" t="s">
        <v>48</v>
      </c>
      <c r="B1453" s="34">
        <v>45291</v>
      </c>
      <c r="C1453">
        <v>3848.6351407876959</v>
      </c>
      <c r="D1453" t="s">
        <v>62</v>
      </c>
    </row>
    <row r="1454" spans="1:4" x14ac:dyDescent="0.3">
      <c r="A1454" s="33" t="s">
        <v>48</v>
      </c>
      <c r="B1454" s="34">
        <v>45322</v>
      </c>
      <c r="C1454">
        <v>4002.580546419204</v>
      </c>
      <c r="D1454" t="s">
        <v>62</v>
      </c>
    </row>
    <row r="1455" spans="1:4" x14ac:dyDescent="0.3">
      <c r="A1455" s="33" t="s">
        <v>48</v>
      </c>
      <c r="B1455" s="34">
        <v>45351</v>
      </c>
      <c r="C1455">
        <v>4162.6837682759724</v>
      </c>
      <c r="D1455" t="s">
        <v>62</v>
      </c>
    </row>
    <row r="1456" spans="1:4" x14ac:dyDescent="0.3">
      <c r="A1456" s="33" t="s">
        <v>48</v>
      </c>
      <c r="B1456" s="34">
        <v>45382</v>
      </c>
      <c r="C1456">
        <v>4329.1911190070114</v>
      </c>
      <c r="D1456" t="s">
        <v>62</v>
      </c>
    </row>
    <row r="1457" spans="1:4" x14ac:dyDescent="0.3">
      <c r="A1457" s="33" t="s">
        <v>48</v>
      </c>
      <c r="B1457" s="34">
        <v>45412</v>
      </c>
      <c r="C1457">
        <v>4502.3587637672917</v>
      </c>
      <c r="D1457" t="s">
        <v>62</v>
      </c>
    </row>
    <row r="1458" spans="1:4" x14ac:dyDescent="0.3">
      <c r="A1458" s="33" t="s">
        <v>48</v>
      </c>
      <c r="B1458" s="34">
        <v>45443</v>
      </c>
      <c r="C1458">
        <v>4682.4531143179838</v>
      </c>
      <c r="D1458" t="s">
        <v>62</v>
      </c>
    </row>
    <row r="1459" spans="1:4" x14ac:dyDescent="0.3">
      <c r="A1459" s="33" t="s">
        <v>48</v>
      </c>
      <c r="B1459" s="34">
        <v>45473</v>
      </c>
      <c r="C1459">
        <v>4869.7512388907035</v>
      </c>
      <c r="D1459" t="s">
        <v>62</v>
      </c>
    </row>
    <row r="1460" spans="1:4" x14ac:dyDescent="0.3">
      <c r="A1460" s="33" t="s">
        <v>48</v>
      </c>
      <c r="B1460" s="34">
        <v>45504</v>
      </c>
      <c r="C1460">
        <v>5064.5412884463321</v>
      </c>
      <c r="D1460" t="s">
        <v>62</v>
      </c>
    </row>
    <row r="1461" spans="1:4" x14ac:dyDescent="0.3">
      <c r="A1461" s="33" t="s">
        <v>48</v>
      </c>
      <c r="B1461" s="34">
        <v>45535</v>
      </c>
      <c r="C1461">
        <v>5267.1229399841859</v>
      </c>
      <c r="D1461" t="s">
        <v>62</v>
      </c>
    </row>
    <row r="1462" spans="1:4" x14ac:dyDescent="0.3">
      <c r="A1462" s="33" t="s">
        <v>48</v>
      </c>
      <c r="B1462" s="34">
        <v>45565</v>
      </c>
      <c r="C1462">
        <v>5477.8078575835534</v>
      </c>
      <c r="D1462" t="s">
        <v>62</v>
      </c>
    </row>
    <row r="1463" spans="1:4" x14ac:dyDescent="0.3">
      <c r="A1463" s="33" t="s">
        <v>48</v>
      </c>
      <c r="B1463" s="34">
        <v>45596</v>
      </c>
      <c r="C1463">
        <v>5696.9201718868953</v>
      </c>
      <c r="D1463" t="s">
        <v>62</v>
      </c>
    </row>
    <row r="1464" spans="1:4" x14ac:dyDescent="0.3">
      <c r="A1464" s="33" t="s">
        <v>48</v>
      </c>
      <c r="B1464" s="34">
        <v>45626</v>
      </c>
      <c r="C1464">
        <v>5924.7969787623715</v>
      </c>
      <c r="D1464" t="s">
        <v>62</v>
      </c>
    </row>
    <row r="1465" spans="1:4" x14ac:dyDescent="0.3">
      <c r="A1465" s="33" t="s">
        <v>48</v>
      </c>
      <c r="B1465" s="34">
        <v>45657</v>
      </c>
      <c r="C1465">
        <v>6161.7888579128667</v>
      </c>
      <c r="D1465" t="s">
        <v>62</v>
      </c>
    </row>
    <row r="1466" spans="1:4" x14ac:dyDescent="0.3">
      <c r="A1466" s="33" t="s">
        <v>48</v>
      </c>
      <c r="B1466" s="34">
        <v>45688</v>
      </c>
      <c r="C1466">
        <v>6408.2604122293815</v>
      </c>
      <c r="D1466" t="s">
        <v>62</v>
      </c>
    </row>
    <row r="1467" spans="1:4" x14ac:dyDescent="0.3">
      <c r="A1467" s="33" t="s">
        <v>48</v>
      </c>
      <c r="B1467" s="34">
        <v>45716</v>
      </c>
      <c r="C1467">
        <v>6664.5908287185566</v>
      </c>
      <c r="D1467" t="s">
        <v>62</v>
      </c>
    </row>
    <row r="1468" spans="1:4" x14ac:dyDescent="0.3">
      <c r="A1468" s="33" t="s">
        <v>48</v>
      </c>
      <c r="B1468" s="34">
        <v>45747</v>
      </c>
      <c r="C1468">
        <v>6931.1744618672992</v>
      </c>
      <c r="D1468" t="s">
        <v>62</v>
      </c>
    </row>
    <row r="1469" spans="1:4" x14ac:dyDescent="0.3">
      <c r="A1469" s="33" t="s">
        <v>48</v>
      </c>
      <c r="B1469" s="34">
        <v>45777</v>
      </c>
      <c r="C1469">
        <v>7208.421440341991</v>
      </c>
      <c r="D1469" t="s">
        <v>62</v>
      </c>
    </row>
    <row r="1470" spans="1:4" x14ac:dyDescent="0.3">
      <c r="A1470" s="33" t="s">
        <v>48</v>
      </c>
      <c r="B1470" s="34">
        <v>45808</v>
      </c>
      <c r="C1470">
        <v>7496.758297955671</v>
      </c>
      <c r="D1470" t="s">
        <v>62</v>
      </c>
    </row>
    <row r="1471" spans="1:4" x14ac:dyDescent="0.3">
      <c r="A1471" s="33" t="s">
        <v>48</v>
      </c>
      <c r="B1471" s="34">
        <v>45838</v>
      </c>
      <c r="C1471">
        <v>7796.6286298738978</v>
      </c>
      <c r="D1471" t="s">
        <v>62</v>
      </c>
    </row>
    <row r="1472" spans="1:4" x14ac:dyDescent="0.3">
      <c r="A1472" s="33" t="s">
        <v>48</v>
      </c>
      <c r="B1472" s="34">
        <v>45869</v>
      </c>
      <c r="C1472">
        <v>8108.4937750688541</v>
      </c>
      <c r="D1472" t="s">
        <v>62</v>
      </c>
    </row>
    <row r="1473" spans="1:4" x14ac:dyDescent="0.3">
      <c r="A1473" s="33" t="s">
        <v>48</v>
      </c>
      <c r="B1473" s="34">
        <v>45900</v>
      </c>
      <c r="C1473">
        <v>8432.8335260716085</v>
      </c>
      <c r="D1473" t="s">
        <v>62</v>
      </c>
    </row>
    <row r="1474" spans="1:4" x14ac:dyDescent="0.3">
      <c r="A1474" s="33" t="s">
        <v>48</v>
      </c>
      <c r="B1474" s="34">
        <v>45930</v>
      </c>
      <c r="C1474">
        <v>8770.1468671144739</v>
      </c>
      <c r="D1474" t="s">
        <v>62</v>
      </c>
    </row>
    <row r="1475" spans="1:4" x14ac:dyDescent="0.3">
      <c r="A1475" s="33" t="s">
        <v>48</v>
      </c>
      <c r="B1475" s="34">
        <v>45961</v>
      </c>
      <c r="C1475">
        <v>9120.9527417990539</v>
      </c>
      <c r="D1475" t="s">
        <v>62</v>
      </c>
    </row>
    <row r="1476" spans="1:4" x14ac:dyDescent="0.3">
      <c r="A1476" s="33" t="s">
        <v>48</v>
      </c>
      <c r="B1476" s="34">
        <v>45991</v>
      </c>
      <c r="C1476">
        <v>9485.7908514710161</v>
      </c>
      <c r="D1476" t="s">
        <v>62</v>
      </c>
    </row>
    <row r="1477" spans="1:4" x14ac:dyDescent="0.3">
      <c r="A1477" s="33" t="s">
        <v>48</v>
      </c>
      <c r="B1477" s="34">
        <v>46022</v>
      </c>
      <c r="C1477">
        <v>9865.2224855298573</v>
      </c>
      <c r="D1477" t="s">
        <v>62</v>
      </c>
    </row>
    <row r="1478" spans="1:4" x14ac:dyDescent="0.3">
      <c r="A1478" s="33" t="s">
        <v>49</v>
      </c>
      <c r="B1478" s="34">
        <v>44957</v>
      </c>
      <c r="C1478">
        <v>2569.4443999999999</v>
      </c>
      <c r="D1478" t="s">
        <v>62</v>
      </c>
    </row>
    <row r="1479" spans="1:4" x14ac:dyDescent="0.3">
      <c r="A1479" s="33" t="s">
        <v>49</v>
      </c>
      <c r="B1479" s="34">
        <v>44985</v>
      </c>
      <c r="C1479">
        <v>2672.2222000000002</v>
      </c>
      <c r="D1479" t="s">
        <v>62</v>
      </c>
    </row>
    <row r="1480" spans="1:4" x14ac:dyDescent="0.3">
      <c r="A1480" s="33" t="s">
        <v>49</v>
      </c>
      <c r="B1480" s="34">
        <v>45016</v>
      </c>
      <c r="C1480">
        <v>2779.1111000000001</v>
      </c>
      <c r="D1480" t="s">
        <v>62</v>
      </c>
    </row>
    <row r="1481" spans="1:4" x14ac:dyDescent="0.3">
      <c r="A1481" s="33" t="s">
        <v>49</v>
      </c>
      <c r="B1481" s="34">
        <v>45046</v>
      </c>
      <c r="C1481">
        <v>2890.2755999999999</v>
      </c>
      <c r="D1481" t="s">
        <v>62</v>
      </c>
    </row>
    <row r="1482" spans="1:4" x14ac:dyDescent="0.3">
      <c r="A1482" s="33" t="s">
        <v>49</v>
      </c>
      <c r="B1482" s="34">
        <v>45077</v>
      </c>
      <c r="C1482">
        <v>3005.8865999999998</v>
      </c>
      <c r="D1482" t="s">
        <v>62</v>
      </c>
    </row>
    <row r="1483" spans="1:4" x14ac:dyDescent="0.3">
      <c r="A1483" s="33" t="s">
        <v>49</v>
      </c>
      <c r="B1483" s="34">
        <v>45107</v>
      </c>
      <c r="C1483">
        <v>3126.1219999999998</v>
      </c>
      <c r="D1483" t="s">
        <v>62</v>
      </c>
    </row>
    <row r="1484" spans="1:4" x14ac:dyDescent="0.3">
      <c r="A1484" s="33" t="s">
        <v>49</v>
      </c>
      <c r="B1484" s="34">
        <v>45138</v>
      </c>
      <c r="C1484">
        <v>3251.1669000000002</v>
      </c>
      <c r="D1484" t="s">
        <v>62</v>
      </c>
    </row>
    <row r="1485" spans="1:4" x14ac:dyDescent="0.3">
      <c r="A1485" s="33" t="s">
        <v>49</v>
      </c>
      <c r="B1485" s="34">
        <v>45169</v>
      </c>
      <c r="C1485">
        <v>3381.2136</v>
      </c>
      <c r="D1485" t="s">
        <v>62</v>
      </c>
    </row>
    <row r="1486" spans="1:4" x14ac:dyDescent="0.3">
      <c r="A1486" s="33" t="s">
        <v>49</v>
      </c>
      <c r="B1486" s="34">
        <v>45199</v>
      </c>
      <c r="C1486">
        <v>3516.4621000000002</v>
      </c>
      <c r="D1486" t="s">
        <v>62</v>
      </c>
    </row>
    <row r="1487" spans="1:4" x14ac:dyDescent="0.3">
      <c r="A1487" s="33" t="s">
        <v>49</v>
      </c>
      <c r="B1487" s="34">
        <v>45230</v>
      </c>
      <c r="C1487">
        <v>3657.1206000000002</v>
      </c>
      <c r="D1487" t="s">
        <v>62</v>
      </c>
    </row>
    <row r="1488" spans="1:4" x14ac:dyDescent="0.3">
      <c r="A1488" s="33" t="s">
        <v>49</v>
      </c>
      <c r="B1488" s="34">
        <v>45260</v>
      </c>
      <c r="C1488">
        <v>3803.4054999999998</v>
      </c>
      <c r="D1488" t="s">
        <v>62</v>
      </c>
    </row>
    <row r="1489" spans="1:4" x14ac:dyDescent="0.3">
      <c r="A1489" s="33" t="s">
        <v>49</v>
      </c>
      <c r="B1489" s="34">
        <v>45291</v>
      </c>
      <c r="C1489">
        <v>3955.5417000000002</v>
      </c>
      <c r="D1489" t="s">
        <v>62</v>
      </c>
    </row>
    <row r="1490" spans="1:4" x14ac:dyDescent="0.3">
      <c r="A1490" s="33" t="s">
        <v>49</v>
      </c>
      <c r="B1490" s="34">
        <v>45322</v>
      </c>
      <c r="C1490">
        <v>4113.7632999999996</v>
      </c>
      <c r="D1490" t="s">
        <v>62</v>
      </c>
    </row>
    <row r="1491" spans="1:4" x14ac:dyDescent="0.3">
      <c r="A1491" s="33" t="s">
        <v>49</v>
      </c>
      <c r="B1491" s="34">
        <v>45351</v>
      </c>
      <c r="C1491">
        <v>4278.3139000000001</v>
      </c>
      <c r="D1491" t="s">
        <v>62</v>
      </c>
    </row>
    <row r="1492" spans="1:4" x14ac:dyDescent="0.3">
      <c r="A1492" s="33" t="s">
        <v>49</v>
      </c>
      <c r="B1492" s="34">
        <v>45382</v>
      </c>
      <c r="C1492">
        <v>4449.4463999999998</v>
      </c>
      <c r="D1492" t="s">
        <v>62</v>
      </c>
    </row>
    <row r="1493" spans="1:4" x14ac:dyDescent="0.3">
      <c r="A1493" s="33" t="s">
        <v>49</v>
      </c>
      <c r="B1493" s="34">
        <v>45412</v>
      </c>
      <c r="C1493">
        <v>4627.4242999999997</v>
      </c>
      <c r="D1493" t="s">
        <v>62</v>
      </c>
    </row>
    <row r="1494" spans="1:4" x14ac:dyDescent="0.3">
      <c r="A1494" s="33" t="s">
        <v>49</v>
      </c>
      <c r="B1494" s="34">
        <v>45443</v>
      </c>
      <c r="C1494">
        <v>4812.5213000000003</v>
      </c>
      <c r="D1494" t="s">
        <v>62</v>
      </c>
    </row>
    <row r="1495" spans="1:4" x14ac:dyDescent="0.3">
      <c r="A1495" s="33" t="s">
        <v>49</v>
      </c>
      <c r="B1495" s="34">
        <v>45473</v>
      </c>
      <c r="C1495">
        <v>5005.0221000000001</v>
      </c>
      <c r="D1495" t="s">
        <v>62</v>
      </c>
    </row>
    <row r="1496" spans="1:4" x14ac:dyDescent="0.3">
      <c r="A1496" s="33" t="s">
        <v>49</v>
      </c>
      <c r="B1496" s="34">
        <v>45504</v>
      </c>
      <c r="C1496">
        <v>5205.223</v>
      </c>
      <c r="D1496" t="s">
        <v>62</v>
      </c>
    </row>
    <row r="1497" spans="1:4" x14ac:dyDescent="0.3">
      <c r="A1497" s="33" t="s">
        <v>49</v>
      </c>
      <c r="B1497" s="34">
        <v>45535</v>
      </c>
      <c r="C1497">
        <v>5413.4318999999996</v>
      </c>
      <c r="D1497" t="s">
        <v>62</v>
      </c>
    </row>
    <row r="1498" spans="1:4" x14ac:dyDescent="0.3">
      <c r="A1498" s="33" t="s">
        <v>49</v>
      </c>
      <c r="B1498" s="34">
        <v>45565</v>
      </c>
      <c r="C1498">
        <v>5629.9691999999995</v>
      </c>
      <c r="D1498" t="s">
        <v>62</v>
      </c>
    </row>
    <row r="1499" spans="1:4" x14ac:dyDescent="0.3">
      <c r="A1499" s="33" t="s">
        <v>49</v>
      </c>
      <c r="B1499" s="34">
        <v>45596</v>
      </c>
      <c r="C1499">
        <v>5855.1679999999997</v>
      </c>
      <c r="D1499" t="s">
        <v>62</v>
      </c>
    </row>
    <row r="1500" spans="1:4" x14ac:dyDescent="0.3">
      <c r="A1500" s="33" t="s">
        <v>49</v>
      </c>
      <c r="B1500" s="34">
        <v>45626</v>
      </c>
      <c r="C1500">
        <v>6089.3747000000003</v>
      </c>
      <c r="D1500" t="s">
        <v>62</v>
      </c>
    </row>
    <row r="1501" spans="1:4" x14ac:dyDescent="0.3">
      <c r="A1501" s="33" t="s">
        <v>49</v>
      </c>
      <c r="B1501" s="34">
        <v>45657</v>
      </c>
      <c r="C1501">
        <v>6332.9497000000001</v>
      </c>
      <c r="D1501" t="s">
        <v>62</v>
      </c>
    </row>
    <row r="1502" spans="1:4" x14ac:dyDescent="0.3">
      <c r="A1502" s="33" t="s">
        <v>49</v>
      </c>
      <c r="B1502" s="34">
        <v>45688</v>
      </c>
      <c r="C1502">
        <v>6586.2676000000001</v>
      </c>
      <c r="D1502" t="s">
        <v>62</v>
      </c>
    </row>
    <row r="1503" spans="1:4" x14ac:dyDescent="0.3">
      <c r="A1503" s="33" t="s">
        <v>49</v>
      </c>
      <c r="B1503" s="34">
        <v>45716</v>
      </c>
      <c r="C1503">
        <v>6849.7183999999997</v>
      </c>
      <c r="D1503" t="s">
        <v>62</v>
      </c>
    </row>
    <row r="1504" spans="1:4" x14ac:dyDescent="0.3">
      <c r="A1504" s="33" t="s">
        <v>49</v>
      </c>
      <c r="B1504" s="34">
        <v>45747</v>
      </c>
      <c r="C1504">
        <v>7123.7070999999996</v>
      </c>
      <c r="D1504" t="s">
        <v>62</v>
      </c>
    </row>
    <row r="1505" spans="1:4" x14ac:dyDescent="0.3">
      <c r="A1505" s="33" t="s">
        <v>49</v>
      </c>
      <c r="B1505" s="34">
        <v>45777</v>
      </c>
      <c r="C1505">
        <v>7408.6553999999996</v>
      </c>
      <c r="D1505" t="s">
        <v>62</v>
      </c>
    </row>
    <row r="1506" spans="1:4" x14ac:dyDescent="0.3">
      <c r="A1506" s="33" t="s">
        <v>49</v>
      </c>
      <c r="B1506" s="34">
        <v>45808</v>
      </c>
      <c r="C1506">
        <v>7705.0015999999996</v>
      </c>
      <c r="D1506" t="s">
        <v>62</v>
      </c>
    </row>
    <row r="1507" spans="1:4" x14ac:dyDescent="0.3">
      <c r="A1507" s="33" t="s">
        <v>49</v>
      </c>
      <c r="B1507" s="34">
        <v>45838</v>
      </c>
      <c r="C1507">
        <v>8013.2016000000003</v>
      </c>
      <c r="D1507" t="s">
        <v>62</v>
      </c>
    </row>
    <row r="1508" spans="1:4" x14ac:dyDescent="0.3">
      <c r="A1508" s="33" t="s">
        <v>49</v>
      </c>
      <c r="B1508" s="34">
        <v>45869</v>
      </c>
      <c r="C1508">
        <v>8333.7296999999999</v>
      </c>
      <c r="D1508" t="s">
        <v>62</v>
      </c>
    </row>
    <row r="1509" spans="1:4" x14ac:dyDescent="0.3">
      <c r="A1509" s="33" t="s">
        <v>49</v>
      </c>
      <c r="B1509" s="34">
        <v>45900</v>
      </c>
      <c r="C1509">
        <v>8667.0789000000004</v>
      </c>
      <c r="D1509" t="s">
        <v>62</v>
      </c>
    </row>
    <row r="1510" spans="1:4" x14ac:dyDescent="0.3">
      <c r="A1510" s="33" t="s">
        <v>49</v>
      </c>
      <c r="B1510" s="34">
        <v>45930</v>
      </c>
      <c r="C1510">
        <v>9013.7620999999999</v>
      </c>
      <c r="D1510" t="s">
        <v>62</v>
      </c>
    </row>
    <row r="1511" spans="1:4" x14ac:dyDescent="0.3">
      <c r="A1511" s="33" t="s">
        <v>49</v>
      </c>
      <c r="B1511" s="34">
        <v>45961</v>
      </c>
      <c r="C1511">
        <v>9374.3125</v>
      </c>
      <c r="D1511" t="s">
        <v>62</v>
      </c>
    </row>
    <row r="1512" spans="1:4" x14ac:dyDescent="0.3">
      <c r="A1512" s="33" t="s">
        <v>49</v>
      </c>
      <c r="B1512" s="34">
        <v>45991</v>
      </c>
      <c r="C1512">
        <v>9749.2849999999999</v>
      </c>
      <c r="D1512" t="s">
        <v>62</v>
      </c>
    </row>
    <row r="1513" spans="1:4" x14ac:dyDescent="0.3">
      <c r="A1513" s="33" t="s">
        <v>49</v>
      </c>
      <c r="B1513" s="34">
        <v>46022</v>
      </c>
      <c r="C1513">
        <v>10139.2564</v>
      </c>
      <c r="D1513" t="s">
        <v>62</v>
      </c>
    </row>
    <row r="1514" spans="1:4" x14ac:dyDescent="0.3">
      <c r="A1514" s="33" t="s">
        <v>50</v>
      </c>
      <c r="B1514" s="34">
        <v>44957</v>
      </c>
      <c r="C1514">
        <v>-2569.4443999999999</v>
      </c>
      <c r="D1514" t="s">
        <v>62</v>
      </c>
    </row>
    <row r="1515" spans="1:4" x14ac:dyDescent="0.3">
      <c r="A1515" s="33" t="s">
        <v>50</v>
      </c>
      <c r="B1515" s="34">
        <v>44985</v>
      </c>
      <c r="C1515">
        <v>-2672.2222000000002</v>
      </c>
      <c r="D1515" t="s">
        <v>62</v>
      </c>
    </row>
    <row r="1516" spans="1:4" x14ac:dyDescent="0.3">
      <c r="A1516" s="33" t="s">
        <v>50</v>
      </c>
      <c r="B1516" s="34">
        <v>45016</v>
      </c>
      <c r="C1516">
        <v>-2779.1111000000001</v>
      </c>
      <c r="D1516" t="s">
        <v>62</v>
      </c>
    </row>
    <row r="1517" spans="1:4" x14ac:dyDescent="0.3">
      <c r="A1517" s="33" t="s">
        <v>50</v>
      </c>
      <c r="B1517" s="34">
        <v>45046</v>
      </c>
      <c r="C1517">
        <v>-2890.2755999999999</v>
      </c>
      <c r="D1517" t="s">
        <v>62</v>
      </c>
    </row>
    <row r="1518" spans="1:4" x14ac:dyDescent="0.3">
      <c r="A1518" s="33" t="s">
        <v>50</v>
      </c>
      <c r="B1518" s="34">
        <v>45077</v>
      </c>
      <c r="C1518">
        <v>-3005.8865999999998</v>
      </c>
      <c r="D1518" t="s">
        <v>62</v>
      </c>
    </row>
    <row r="1519" spans="1:4" x14ac:dyDescent="0.3">
      <c r="A1519" s="33" t="s">
        <v>50</v>
      </c>
      <c r="B1519" s="34">
        <v>45107</v>
      </c>
      <c r="C1519">
        <v>-3126.1219999999998</v>
      </c>
      <c r="D1519" t="s">
        <v>62</v>
      </c>
    </row>
    <row r="1520" spans="1:4" x14ac:dyDescent="0.3">
      <c r="A1520" s="33" t="s">
        <v>50</v>
      </c>
      <c r="B1520" s="34">
        <v>45138</v>
      </c>
      <c r="C1520">
        <v>-3251.1669000000002</v>
      </c>
      <c r="D1520" t="s">
        <v>62</v>
      </c>
    </row>
    <row r="1521" spans="1:4" x14ac:dyDescent="0.3">
      <c r="A1521" s="33" t="s">
        <v>50</v>
      </c>
      <c r="B1521" s="34">
        <v>45169</v>
      </c>
      <c r="C1521">
        <v>-3381.2136</v>
      </c>
      <c r="D1521" t="s">
        <v>62</v>
      </c>
    </row>
    <row r="1522" spans="1:4" x14ac:dyDescent="0.3">
      <c r="A1522" s="33" t="s">
        <v>50</v>
      </c>
      <c r="B1522" s="34">
        <v>45199</v>
      </c>
      <c r="C1522">
        <v>-3516.4621000000002</v>
      </c>
      <c r="D1522" t="s">
        <v>62</v>
      </c>
    </row>
    <row r="1523" spans="1:4" x14ac:dyDescent="0.3">
      <c r="A1523" s="33" t="s">
        <v>50</v>
      </c>
      <c r="B1523" s="34">
        <v>45230</v>
      </c>
      <c r="C1523">
        <v>-3657.1206000000002</v>
      </c>
      <c r="D1523" t="s">
        <v>62</v>
      </c>
    </row>
    <row r="1524" spans="1:4" x14ac:dyDescent="0.3">
      <c r="A1524" s="33" t="s">
        <v>50</v>
      </c>
      <c r="B1524" s="34">
        <v>45260</v>
      </c>
      <c r="C1524">
        <v>-3803.4054999999998</v>
      </c>
      <c r="D1524" t="s">
        <v>62</v>
      </c>
    </row>
    <row r="1525" spans="1:4" x14ac:dyDescent="0.3">
      <c r="A1525" s="33" t="s">
        <v>50</v>
      </c>
      <c r="B1525" s="34">
        <v>45291</v>
      </c>
      <c r="C1525">
        <v>-3955.5417000000002</v>
      </c>
      <c r="D1525" t="s">
        <v>62</v>
      </c>
    </row>
    <row r="1526" spans="1:4" x14ac:dyDescent="0.3">
      <c r="A1526" s="33" t="s">
        <v>50</v>
      </c>
      <c r="B1526" s="34">
        <v>45322</v>
      </c>
      <c r="C1526">
        <v>-4113.7632999999996</v>
      </c>
      <c r="D1526" t="s">
        <v>62</v>
      </c>
    </row>
    <row r="1527" spans="1:4" x14ac:dyDescent="0.3">
      <c r="A1527" s="33" t="s">
        <v>50</v>
      </c>
      <c r="B1527" s="34">
        <v>45351</v>
      </c>
      <c r="C1527">
        <v>-4278.3139000000001</v>
      </c>
      <c r="D1527" t="s">
        <v>62</v>
      </c>
    </row>
    <row r="1528" spans="1:4" x14ac:dyDescent="0.3">
      <c r="A1528" s="33" t="s">
        <v>50</v>
      </c>
      <c r="B1528" s="34">
        <v>45382</v>
      </c>
      <c r="C1528">
        <v>-4449.4463999999998</v>
      </c>
      <c r="D1528" t="s">
        <v>62</v>
      </c>
    </row>
    <row r="1529" spans="1:4" x14ac:dyDescent="0.3">
      <c r="A1529" s="33" t="s">
        <v>50</v>
      </c>
      <c r="B1529" s="34">
        <v>45412</v>
      </c>
      <c r="C1529">
        <v>-4627.4242999999997</v>
      </c>
      <c r="D1529" t="s">
        <v>62</v>
      </c>
    </row>
    <row r="1530" spans="1:4" x14ac:dyDescent="0.3">
      <c r="A1530" s="33" t="s">
        <v>50</v>
      </c>
      <c r="B1530" s="34">
        <v>45443</v>
      </c>
      <c r="C1530">
        <v>-4812.5213000000003</v>
      </c>
      <c r="D1530" t="s">
        <v>62</v>
      </c>
    </row>
    <row r="1531" spans="1:4" x14ac:dyDescent="0.3">
      <c r="A1531" s="33" t="s">
        <v>50</v>
      </c>
      <c r="B1531" s="34">
        <v>45473</v>
      </c>
      <c r="C1531">
        <v>-5005.0221000000001</v>
      </c>
      <c r="D1531" t="s">
        <v>62</v>
      </c>
    </row>
    <row r="1532" spans="1:4" x14ac:dyDescent="0.3">
      <c r="A1532" s="33" t="s">
        <v>50</v>
      </c>
      <c r="B1532" s="34">
        <v>45504</v>
      </c>
      <c r="C1532">
        <v>-5205.223</v>
      </c>
      <c r="D1532" t="s">
        <v>62</v>
      </c>
    </row>
    <row r="1533" spans="1:4" x14ac:dyDescent="0.3">
      <c r="A1533" s="33" t="s">
        <v>50</v>
      </c>
      <c r="B1533" s="34">
        <v>45535</v>
      </c>
      <c r="C1533">
        <v>-5413.4318999999996</v>
      </c>
      <c r="D1533" t="s">
        <v>62</v>
      </c>
    </row>
    <row r="1534" spans="1:4" x14ac:dyDescent="0.3">
      <c r="A1534" s="33" t="s">
        <v>50</v>
      </c>
      <c r="B1534" s="34">
        <v>45565</v>
      </c>
      <c r="C1534">
        <v>-5629.9691999999995</v>
      </c>
      <c r="D1534" t="s">
        <v>62</v>
      </c>
    </row>
    <row r="1535" spans="1:4" x14ac:dyDescent="0.3">
      <c r="A1535" s="33" t="s">
        <v>50</v>
      </c>
      <c r="B1535" s="34">
        <v>45596</v>
      </c>
      <c r="C1535">
        <v>-5855.1679999999997</v>
      </c>
      <c r="D1535" t="s">
        <v>62</v>
      </c>
    </row>
    <row r="1536" spans="1:4" x14ac:dyDescent="0.3">
      <c r="A1536" s="33" t="s">
        <v>50</v>
      </c>
      <c r="B1536" s="34">
        <v>45626</v>
      </c>
      <c r="C1536">
        <v>-6089.3747000000003</v>
      </c>
      <c r="D1536" t="s">
        <v>62</v>
      </c>
    </row>
    <row r="1537" spans="1:4" x14ac:dyDescent="0.3">
      <c r="A1537" s="33" t="s">
        <v>50</v>
      </c>
      <c r="B1537" s="34">
        <v>45657</v>
      </c>
      <c r="C1537">
        <v>-6332.9497000000001</v>
      </c>
      <c r="D1537" t="s">
        <v>62</v>
      </c>
    </row>
    <row r="1538" spans="1:4" x14ac:dyDescent="0.3">
      <c r="A1538" s="33" t="s">
        <v>50</v>
      </c>
      <c r="B1538" s="34">
        <v>45688</v>
      </c>
      <c r="C1538">
        <v>-6586.2676000000001</v>
      </c>
      <c r="D1538" t="s">
        <v>62</v>
      </c>
    </row>
    <row r="1539" spans="1:4" x14ac:dyDescent="0.3">
      <c r="A1539" s="33" t="s">
        <v>50</v>
      </c>
      <c r="B1539" s="34">
        <v>45716</v>
      </c>
      <c r="C1539">
        <v>-6849.7183999999997</v>
      </c>
      <c r="D1539" t="s">
        <v>62</v>
      </c>
    </row>
    <row r="1540" spans="1:4" x14ac:dyDescent="0.3">
      <c r="A1540" s="33" t="s">
        <v>50</v>
      </c>
      <c r="B1540" s="34">
        <v>45747</v>
      </c>
      <c r="C1540">
        <v>-7123.7070999999996</v>
      </c>
      <c r="D1540" t="s">
        <v>62</v>
      </c>
    </row>
    <row r="1541" spans="1:4" x14ac:dyDescent="0.3">
      <c r="A1541" s="33" t="s">
        <v>50</v>
      </c>
      <c r="B1541" s="34">
        <v>45777</v>
      </c>
      <c r="C1541">
        <v>-7408.6553999999996</v>
      </c>
      <c r="D1541" t="s">
        <v>62</v>
      </c>
    </row>
    <row r="1542" spans="1:4" x14ac:dyDescent="0.3">
      <c r="A1542" s="33" t="s">
        <v>50</v>
      </c>
      <c r="B1542" s="34">
        <v>45808</v>
      </c>
      <c r="C1542">
        <v>-7705.0015999999996</v>
      </c>
      <c r="D1542" t="s">
        <v>62</v>
      </c>
    </row>
    <row r="1543" spans="1:4" x14ac:dyDescent="0.3">
      <c r="A1543" s="33" t="s">
        <v>50</v>
      </c>
      <c r="B1543" s="34">
        <v>45838</v>
      </c>
      <c r="C1543">
        <v>-8013.2016000000003</v>
      </c>
      <c r="D1543" t="s">
        <v>62</v>
      </c>
    </row>
    <row r="1544" spans="1:4" x14ac:dyDescent="0.3">
      <c r="A1544" s="33" t="s">
        <v>50</v>
      </c>
      <c r="B1544" s="34">
        <v>45869</v>
      </c>
      <c r="C1544">
        <v>-8333.7296999999999</v>
      </c>
      <c r="D1544" t="s">
        <v>62</v>
      </c>
    </row>
    <row r="1545" spans="1:4" x14ac:dyDescent="0.3">
      <c r="A1545" s="33" t="s">
        <v>50</v>
      </c>
      <c r="B1545" s="34">
        <v>45900</v>
      </c>
      <c r="C1545">
        <v>-8667.0789000000004</v>
      </c>
      <c r="D1545" t="s">
        <v>62</v>
      </c>
    </row>
    <row r="1546" spans="1:4" x14ac:dyDescent="0.3">
      <c r="A1546" s="33" t="s">
        <v>50</v>
      </c>
      <c r="B1546" s="34">
        <v>45930</v>
      </c>
      <c r="C1546">
        <v>-9013.7620999999999</v>
      </c>
      <c r="D1546" t="s">
        <v>62</v>
      </c>
    </row>
    <row r="1547" spans="1:4" x14ac:dyDescent="0.3">
      <c r="A1547" s="33" t="s">
        <v>50</v>
      </c>
      <c r="B1547" s="34">
        <v>45961</v>
      </c>
      <c r="C1547">
        <v>-9374.3125</v>
      </c>
      <c r="D1547" t="s">
        <v>62</v>
      </c>
    </row>
    <row r="1548" spans="1:4" x14ac:dyDescent="0.3">
      <c r="A1548" s="33" t="s">
        <v>50</v>
      </c>
      <c r="B1548" s="34">
        <v>45991</v>
      </c>
      <c r="C1548">
        <v>-9749.2849999999999</v>
      </c>
      <c r="D1548" t="s">
        <v>62</v>
      </c>
    </row>
    <row r="1549" spans="1:4" x14ac:dyDescent="0.3">
      <c r="A1549" s="33" t="s">
        <v>50</v>
      </c>
      <c r="B1549" s="34">
        <v>46022</v>
      </c>
      <c r="C1549">
        <v>-10139.2564</v>
      </c>
      <c r="D1549" t="s">
        <v>62</v>
      </c>
    </row>
    <row r="1550" spans="1:4" x14ac:dyDescent="0.3">
      <c r="A1550" s="33" t="s">
        <v>51</v>
      </c>
      <c r="B1550" s="34">
        <v>44957</v>
      </c>
      <c r="C1550">
        <v>57605.1806</v>
      </c>
      <c r="D1550" t="s">
        <v>62</v>
      </c>
    </row>
    <row r="1551" spans="1:4" x14ac:dyDescent="0.3">
      <c r="A1551" s="33" t="s">
        <v>51</v>
      </c>
      <c r="B1551" s="34">
        <v>44985</v>
      </c>
      <c r="C1551">
        <v>62000.747799999997</v>
      </c>
      <c r="D1551" t="s">
        <v>62</v>
      </c>
    </row>
    <row r="1552" spans="1:4" x14ac:dyDescent="0.3">
      <c r="A1552" s="33" t="s">
        <v>51</v>
      </c>
      <c r="B1552" s="34">
        <v>45016</v>
      </c>
      <c r="C1552">
        <v>58419.964899999999</v>
      </c>
      <c r="D1552" t="s">
        <v>62</v>
      </c>
    </row>
    <row r="1553" spans="1:4" x14ac:dyDescent="0.3">
      <c r="A1553" s="33" t="s">
        <v>51</v>
      </c>
      <c r="B1553" s="34">
        <v>45046</v>
      </c>
      <c r="C1553">
        <v>59941.590400000001</v>
      </c>
      <c r="D1553" t="s">
        <v>62</v>
      </c>
    </row>
    <row r="1554" spans="1:4" x14ac:dyDescent="0.3">
      <c r="A1554" s="33" t="s">
        <v>51</v>
      </c>
      <c r="B1554" s="34">
        <v>45077</v>
      </c>
      <c r="C1554">
        <v>61495.9899</v>
      </c>
      <c r="D1554" t="s">
        <v>62</v>
      </c>
    </row>
    <row r="1555" spans="1:4" x14ac:dyDescent="0.3">
      <c r="A1555" s="33" t="s">
        <v>51</v>
      </c>
      <c r="B1555" s="34">
        <v>45107</v>
      </c>
      <c r="C1555">
        <v>63603.078500000003</v>
      </c>
      <c r="D1555" t="s">
        <v>62</v>
      </c>
    </row>
    <row r="1556" spans="1:4" x14ac:dyDescent="0.3">
      <c r="A1556" s="33" t="s">
        <v>51</v>
      </c>
      <c r="B1556" s="34">
        <v>45138</v>
      </c>
      <c r="C1556">
        <v>67546.379199999996</v>
      </c>
      <c r="D1556" t="s">
        <v>62</v>
      </c>
    </row>
    <row r="1557" spans="1:4" x14ac:dyDescent="0.3">
      <c r="A1557" s="33" t="s">
        <v>51</v>
      </c>
      <c r="B1557" s="34">
        <v>45169</v>
      </c>
      <c r="C1557">
        <v>63709.999199999998</v>
      </c>
      <c r="D1557" t="s">
        <v>62</v>
      </c>
    </row>
    <row r="1558" spans="1:4" x14ac:dyDescent="0.3">
      <c r="A1558" s="33" t="s">
        <v>51</v>
      </c>
      <c r="B1558" s="34">
        <v>45199</v>
      </c>
      <c r="C1558">
        <v>66833.121299999999</v>
      </c>
      <c r="D1558" t="s">
        <v>62</v>
      </c>
    </row>
    <row r="1559" spans="1:4" x14ac:dyDescent="0.3">
      <c r="A1559" s="33" t="s">
        <v>51</v>
      </c>
      <c r="B1559" s="34">
        <v>45230</v>
      </c>
      <c r="C1559">
        <v>68576.373000000007</v>
      </c>
      <c r="D1559" t="s">
        <v>62</v>
      </c>
    </row>
    <row r="1560" spans="1:4" x14ac:dyDescent="0.3">
      <c r="A1560" s="33" t="s">
        <v>51</v>
      </c>
      <c r="B1560" s="34">
        <v>45260</v>
      </c>
      <c r="C1560">
        <v>71276.844599999997</v>
      </c>
      <c r="D1560" t="s">
        <v>62</v>
      </c>
    </row>
    <row r="1561" spans="1:4" x14ac:dyDescent="0.3">
      <c r="A1561" s="33" t="s">
        <v>51</v>
      </c>
      <c r="B1561" s="34">
        <v>45291</v>
      </c>
      <c r="C1561">
        <v>66252.23</v>
      </c>
      <c r="D1561" t="s">
        <v>62</v>
      </c>
    </row>
    <row r="1562" spans="1:4" x14ac:dyDescent="0.3">
      <c r="A1562" s="33" t="s">
        <v>51</v>
      </c>
      <c r="B1562" s="34">
        <v>45322</v>
      </c>
      <c r="C1562">
        <v>68379.528699999995</v>
      </c>
      <c r="D1562" t="s">
        <v>62</v>
      </c>
    </row>
    <row r="1563" spans="1:4" x14ac:dyDescent="0.3">
      <c r="A1563" s="33" t="s">
        <v>51</v>
      </c>
      <c r="B1563" s="34">
        <v>45351</v>
      </c>
      <c r="C1563">
        <v>72012.650899999993</v>
      </c>
      <c r="D1563" t="s">
        <v>62</v>
      </c>
    </row>
    <row r="1564" spans="1:4" x14ac:dyDescent="0.3">
      <c r="A1564" s="33" t="s">
        <v>51</v>
      </c>
      <c r="B1564" s="34">
        <v>45382</v>
      </c>
      <c r="C1564">
        <v>75406.555500000002</v>
      </c>
      <c r="D1564" t="s">
        <v>62</v>
      </c>
    </row>
    <row r="1565" spans="1:4" x14ac:dyDescent="0.3">
      <c r="A1565" s="33" t="s">
        <v>51</v>
      </c>
      <c r="B1565" s="34">
        <v>45412</v>
      </c>
      <c r="C1565">
        <v>70117.162700000001</v>
      </c>
      <c r="D1565" t="s">
        <v>62</v>
      </c>
    </row>
    <row r="1566" spans="1:4" x14ac:dyDescent="0.3">
      <c r="A1566" s="33" t="s">
        <v>51</v>
      </c>
      <c r="B1566" s="34">
        <v>45443</v>
      </c>
      <c r="C1566">
        <v>71946.755300000004</v>
      </c>
      <c r="D1566" t="s">
        <v>62</v>
      </c>
    </row>
    <row r="1567" spans="1:4" x14ac:dyDescent="0.3">
      <c r="A1567" s="33" t="s">
        <v>51</v>
      </c>
      <c r="B1567" s="34">
        <v>45473</v>
      </c>
      <c r="C1567">
        <v>75516.711299999995</v>
      </c>
      <c r="D1567" t="s">
        <v>62</v>
      </c>
    </row>
    <row r="1568" spans="1:4" x14ac:dyDescent="0.3">
      <c r="A1568" s="33" t="s">
        <v>51</v>
      </c>
      <c r="B1568" s="34">
        <v>45504</v>
      </c>
      <c r="C1568">
        <v>78626.757899999997</v>
      </c>
      <c r="D1568" t="s">
        <v>62</v>
      </c>
    </row>
    <row r="1569" spans="1:4" x14ac:dyDescent="0.3">
      <c r="A1569" s="33" t="s">
        <v>51</v>
      </c>
      <c r="B1569" s="34">
        <v>45535</v>
      </c>
      <c r="C1569">
        <v>82847.671300000002</v>
      </c>
      <c r="D1569" t="s">
        <v>62</v>
      </c>
    </row>
    <row r="1570" spans="1:4" x14ac:dyDescent="0.3">
      <c r="A1570" s="33" t="s">
        <v>51</v>
      </c>
      <c r="B1570" s="34">
        <v>45565</v>
      </c>
      <c r="C1570">
        <v>86377.256200000003</v>
      </c>
      <c r="D1570" t="s">
        <v>62</v>
      </c>
    </row>
    <row r="1571" spans="1:4" x14ac:dyDescent="0.3">
      <c r="A1571" s="33" t="s">
        <v>51</v>
      </c>
      <c r="B1571" s="34">
        <v>45596</v>
      </c>
      <c r="C1571">
        <v>89463.170899999997</v>
      </c>
      <c r="D1571" t="s">
        <v>62</v>
      </c>
    </row>
    <row r="1572" spans="1:4" x14ac:dyDescent="0.3">
      <c r="A1572" s="33" t="s">
        <v>51</v>
      </c>
      <c r="B1572" s="34">
        <v>45626</v>
      </c>
      <c r="C1572">
        <v>92096.970700000005</v>
      </c>
      <c r="D1572" t="s">
        <v>62</v>
      </c>
    </row>
    <row r="1573" spans="1:4" x14ac:dyDescent="0.3">
      <c r="A1573" s="33" t="s">
        <v>51</v>
      </c>
      <c r="B1573" s="34">
        <v>45657</v>
      </c>
      <c r="C1573">
        <v>85719.783299999996</v>
      </c>
      <c r="D1573" t="s">
        <v>62</v>
      </c>
    </row>
    <row r="1574" spans="1:4" x14ac:dyDescent="0.3">
      <c r="A1574" s="33" t="s">
        <v>51</v>
      </c>
      <c r="B1574" s="34">
        <v>45688</v>
      </c>
      <c r="C1574">
        <v>91138.837199999994</v>
      </c>
      <c r="D1574" t="s">
        <v>62</v>
      </c>
    </row>
    <row r="1575" spans="1:4" x14ac:dyDescent="0.3">
      <c r="A1575" s="33" t="s">
        <v>51</v>
      </c>
      <c r="B1575" s="34">
        <v>45716</v>
      </c>
      <c r="C1575">
        <v>93970.760599999994</v>
      </c>
      <c r="D1575" t="s">
        <v>62</v>
      </c>
    </row>
    <row r="1576" spans="1:4" x14ac:dyDescent="0.3">
      <c r="A1576" s="33" t="s">
        <v>51</v>
      </c>
      <c r="B1576" s="34">
        <v>45747</v>
      </c>
      <c r="C1576">
        <v>97218.784299999999</v>
      </c>
      <c r="D1576" t="s">
        <v>62</v>
      </c>
    </row>
    <row r="1577" spans="1:4" x14ac:dyDescent="0.3">
      <c r="A1577" s="33" t="s">
        <v>51</v>
      </c>
      <c r="B1577" s="34">
        <v>45777</v>
      </c>
      <c r="C1577">
        <v>92037.905899999998</v>
      </c>
      <c r="D1577" t="s">
        <v>62</v>
      </c>
    </row>
    <row r="1578" spans="1:4" x14ac:dyDescent="0.3">
      <c r="A1578" s="33" t="s">
        <v>51</v>
      </c>
      <c r="B1578" s="34">
        <v>45808</v>
      </c>
      <c r="C1578">
        <v>94822.065100000007</v>
      </c>
      <c r="D1578" t="s">
        <v>62</v>
      </c>
    </row>
    <row r="1579" spans="1:4" x14ac:dyDescent="0.3">
      <c r="A1579" s="33" t="s">
        <v>51</v>
      </c>
      <c r="B1579" s="34">
        <v>45838</v>
      </c>
      <c r="C1579">
        <v>97358.399699999994</v>
      </c>
      <c r="D1579" t="s">
        <v>62</v>
      </c>
    </row>
    <row r="1580" spans="1:4" x14ac:dyDescent="0.3">
      <c r="A1580" s="33" t="s">
        <v>51</v>
      </c>
      <c r="B1580" s="34">
        <v>45869</v>
      </c>
      <c r="C1580">
        <v>90781.798899999994</v>
      </c>
      <c r="D1580" t="s">
        <v>62</v>
      </c>
    </row>
    <row r="1581" spans="1:4" x14ac:dyDescent="0.3">
      <c r="A1581" s="33" t="s">
        <v>51</v>
      </c>
      <c r="B1581" s="34">
        <v>45900</v>
      </c>
      <c r="C1581">
        <v>94187.006099999999</v>
      </c>
      <c r="D1581" t="s">
        <v>62</v>
      </c>
    </row>
    <row r="1582" spans="1:4" x14ac:dyDescent="0.3">
      <c r="A1582" s="33" t="s">
        <v>51</v>
      </c>
      <c r="B1582" s="34">
        <v>45930</v>
      </c>
      <c r="C1582">
        <v>97032.607000000004</v>
      </c>
      <c r="D1582" t="s">
        <v>62</v>
      </c>
    </row>
    <row r="1583" spans="1:4" x14ac:dyDescent="0.3">
      <c r="A1583" s="33" t="s">
        <v>51</v>
      </c>
      <c r="B1583" s="34">
        <v>45961</v>
      </c>
      <c r="C1583">
        <v>100491.1669</v>
      </c>
      <c r="D1583" t="s">
        <v>62</v>
      </c>
    </row>
    <row r="1584" spans="1:4" x14ac:dyDescent="0.3">
      <c r="A1584" s="33" t="s">
        <v>51</v>
      </c>
      <c r="B1584" s="34">
        <v>45991</v>
      </c>
      <c r="C1584">
        <v>92358.981400000004</v>
      </c>
      <c r="D1584" t="s">
        <v>62</v>
      </c>
    </row>
    <row r="1585" spans="1:4" x14ac:dyDescent="0.3">
      <c r="A1585" s="33" t="s">
        <v>51</v>
      </c>
      <c r="B1585" s="34">
        <v>46022</v>
      </c>
      <c r="C1585">
        <v>95778.284299999999</v>
      </c>
      <c r="D1585" t="s">
        <v>62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4C0E-CFA1-4747-8C3E-558D3F695E1B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2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95000</v>
      </c>
      <c r="E6" s="18">
        <v>97850</v>
      </c>
      <c r="F6" s="18">
        <f>E6*(0.96)</f>
        <v>93936</v>
      </c>
      <c r="G6" s="18">
        <v>96754.08</v>
      </c>
      <c r="H6" s="18">
        <v>99656.702400000009</v>
      </c>
      <c r="I6" s="18">
        <v>102646.40347200001</v>
      </c>
      <c r="J6" s="18">
        <v>105725.79557616</v>
      </c>
      <c r="K6" s="18">
        <f>J6*(0.96)</f>
        <v>101496.7637531136</v>
      </c>
      <c r="L6" s="18">
        <v>104541.66666570702</v>
      </c>
      <c r="M6" s="18">
        <v>107677.91666567823</v>
      </c>
      <c r="N6" s="18">
        <v>110908.25416564858</v>
      </c>
      <c r="O6" s="18">
        <f>N6*(0.96)</f>
        <v>106471.92399902263</v>
      </c>
      <c r="P6" s="18">
        <v>109666.08171899332</v>
      </c>
      <c r="Q6" s="18">
        <v>112956.06417056311</v>
      </c>
      <c r="R6" s="18">
        <v>116344.74609568001</v>
      </c>
      <c r="S6" s="18">
        <f>R6*(0.96)</f>
        <v>111690.9562518528</v>
      </c>
      <c r="T6" s="18">
        <v>115041.68493940838</v>
      </c>
      <c r="U6" s="18">
        <v>118492.93548759064</v>
      </c>
      <c r="V6" s="18">
        <v>122047.72355221836</v>
      </c>
      <c r="W6" s="18">
        <v>125709.15525878491</v>
      </c>
      <c r="X6" s="18">
        <v>129480.42991654847</v>
      </c>
      <c r="Y6" s="18">
        <v>133364.84281404494</v>
      </c>
      <c r="Z6" s="18">
        <v>137365.78809846629</v>
      </c>
      <c r="AA6" s="18">
        <f>Z6*(0.96)</f>
        <v>131871.15657452765</v>
      </c>
      <c r="AB6" s="18">
        <v>135827.29127176348</v>
      </c>
      <c r="AC6" s="18">
        <v>139902.11000991639</v>
      </c>
      <c r="AD6" s="18">
        <v>144099.1733102139</v>
      </c>
      <c r="AE6" s="18">
        <f>AD6*(0.96)</f>
        <v>138335.20637780533</v>
      </c>
      <c r="AF6" s="18">
        <v>142485.26256913948</v>
      </c>
      <c r="AG6" s="18">
        <v>146759.82044621368</v>
      </c>
      <c r="AH6" s="18">
        <f>AG6*(0.96)</f>
        <v>140889.42762836511</v>
      </c>
      <c r="AI6" s="18">
        <v>145116.11045721607</v>
      </c>
      <c r="AJ6" s="18">
        <v>149469.59377093255</v>
      </c>
      <c r="AK6" s="18">
        <v>153953.68158406054</v>
      </c>
      <c r="AL6" s="18">
        <f>AK6*(0.96)</f>
        <v>147795.53432069812</v>
      </c>
      <c r="AM6" s="18">
        <v>152229.40035031908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" si="35">SUM(D6 + D5)</f>
        <v>95000</v>
      </c>
      <c r="E7" s="19">
        <f t="shared" ref="E7:AL7" si="36">SUM(E6 + E5)</f>
        <v>97850</v>
      </c>
      <c r="F7" s="19">
        <f t="shared" si="36"/>
        <v>93936</v>
      </c>
      <c r="G7" s="19">
        <f t="shared" si="36"/>
        <v>96754.08</v>
      </c>
      <c r="H7" s="19">
        <f t="shared" si="36"/>
        <v>99656.702400000009</v>
      </c>
      <c r="I7" s="19">
        <f t="shared" si="36"/>
        <v>102646.40347200001</v>
      </c>
      <c r="J7" s="19">
        <f t="shared" si="36"/>
        <v>105725.79557616</v>
      </c>
      <c r="K7" s="19">
        <f t="shared" si="36"/>
        <v>101496.7637531136</v>
      </c>
      <c r="L7" s="19">
        <f t="shared" si="36"/>
        <v>104541.66666570702</v>
      </c>
      <c r="M7" s="19">
        <f t="shared" si="36"/>
        <v>107677.91666567823</v>
      </c>
      <c r="N7" s="19">
        <f t="shared" si="36"/>
        <v>110908.25416564858</v>
      </c>
      <c r="O7" s="19">
        <f t="shared" si="36"/>
        <v>106471.92399902263</v>
      </c>
      <c r="P7" s="19">
        <f t="shared" si="36"/>
        <v>109666.08171899332</v>
      </c>
      <c r="Q7" s="19">
        <f t="shared" si="36"/>
        <v>112956.06417056311</v>
      </c>
      <c r="R7" s="19">
        <f t="shared" si="36"/>
        <v>116344.74609568001</v>
      </c>
      <c r="S7" s="19">
        <f t="shared" si="36"/>
        <v>111690.9562518528</v>
      </c>
      <c r="T7" s="19">
        <f t="shared" si="36"/>
        <v>115041.68493940838</v>
      </c>
      <c r="U7" s="19">
        <f t="shared" si="36"/>
        <v>118492.93548759064</v>
      </c>
      <c r="V7" s="19">
        <f t="shared" si="36"/>
        <v>122047.72355221836</v>
      </c>
      <c r="W7" s="19">
        <f t="shared" si="36"/>
        <v>125709.15525878491</v>
      </c>
      <c r="X7" s="19">
        <f t="shared" si="36"/>
        <v>129480.42991654847</v>
      </c>
      <c r="Y7" s="19">
        <f t="shared" si="36"/>
        <v>133364.84281404494</v>
      </c>
      <c r="Z7" s="19">
        <f t="shared" si="36"/>
        <v>137365.78809846629</v>
      </c>
      <c r="AA7" s="19">
        <f t="shared" si="36"/>
        <v>131871.15657452765</v>
      </c>
      <c r="AB7" s="19">
        <f t="shared" si="36"/>
        <v>135827.29127176348</v>
      </c>
      <c r="AC7" s="19">
        <f t="shared" si="36"/>
        <v>139902.11000991639</v>
      </c>
      <c r="AD7" s="19">
        <f t="shared" si="36"/>
        <v>144099.1733102139</v>
      </c>
      <c r="AE7" s="19">
        <f t="shared" si="36"/>
        <v>138335.20637780533</v>
      </c>
      <c r="AF7" s="19">
        <f t="shared" si="36"/>
        <v>142485.26256913948</v>
      </c>
      <c r="AG7" s="19">
        <f t="shared" si="36"/>
        <v>146759.82044621368</v>
      </c>
      <c r="AH7" s="19">
        <f t="shared" si="36"/>
        <v>140889.42762836511</v>
      </c>
      <c r="AI7" s="19">
        <f t="shared" si="36"/>
        <v>145116.11045721607</v>
      </c>
      <c r="AJ7" s="19">
        <f t="shared" si="36"/>
        <v>149469.59377093255</v>
      </c>
      <c r="AK7" s="19">
        <f t="shared" si="36"/>
        <v>153953.68158406054</v>
      </c>
      <c r="AL7" s="19">
        <f t="shared" si="36"/>
        <v>147795.53432069812</v>
      </c>
      <c r="AM7" s="19">
        <f t="shared" ref="AM7" si="37">SUM(AM6 + AM5)</f>
        <v>152229.40035031908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800</v>
      </c>
      <c r="E9" s="18">
        <v>832</v>
      </c>
      <c r="F9" s="18">
        <v>865.28</v>
      </c>
      <c r="G9" s="18">
        <v>899.89120000000003</v>
      </c>
      <c r="H9" s="18">
        <v>935.8868480000001</v>
      </c>
      <c r="I9" s="18">
        <v>973.32232192000015</v>
      </c>
      <c r="J9" s="18">
        <v>1012.2552147968001</v>
      </c>
      <c r="K9" s="18">
        <v>1052.7454233886722</v>
      </c>
      <c r="L9" s="18">
        <v>1094.855240324219</v>
      </c>
      <c r="M9" s="18">
        <v>1138.6494499371879</v>
      </c>
      <c r="N9" s="18">
        <v>1184.1954279346755</v>
      </c>
      <c r="O9" s="18">
        <v>1231.5632450520627</v>
      </c>
      <c r="P9" s="18">
        <v>1280.8257748541453</v>
      </c>
      <c r="Q9" s="18">
        <v>1332.0588058483111</v>
      </c>
      <c r="R9" s="18">
        <v>1385.3411580822435</v>
      </c>
      <c r="S9" s="18">
        <v>1440.7548044055334</v>
      </c>
      <c r="T9" s="18">
        <v>1498.3849965817549</v>
      </c>
      <c r="U9" s="18">
        <v>1558.3203964450252</v>
      </c>
      <c r="V9" s="18">
        <v>1620.6532123028262</v>
      </c>
      <c r="W9" s="18">
        <v>1685.4793407949394</v>
      </c>
      <c r="X9" s="18">
        <v>1752.8985144267369</v>
      </c>
      <c r="Y9" s="18">
        <v>1823.0144550038065</v>
      </c>
      <c r="Z9" s="18">
        <v>1895.9350332039587</v>
      </c>
      <c r="AA9" s="18">
        <v>1971.7724345321171</v>
      </c>
      <c r="AB9" s="18">
        <v>2050.6433319134021</v>
      </c>
      <c r="AC9" s="18">
        <v>2132.6690651899385</v>
      </c>
      <c r="AD9" s="18">
        <v>2217.9758277975361</v>
      </c>
      <c r="AE9" s="18">
        <v>2306.6948609094375</v>
      </c>
      <c r="AF9" s="18">
        <v>2398.9626553458152</v>
      </c>
      <c r="AG9" s="18">
        <v>2494.9211615596478</v>
      </c>
      <c r="AH9" s="18">
        <v>2594.7180080220337</v>
      </c>
      <c r="AI9" s="18">
        <v>2698.5067283429153</v>
      </c>
      <c r="AJ9" s="18">
        <v>2806.4469974766321</v>
      </c>
      <c r="AK9" s="18">
        <v>2918.7048773756974</v>
      </c>
      <c r="AL9" s="18">
        <v>3035.4530724707256</v>
      </c>
      <c r="AM9" s="18">
        <v>3156.8711953695547</v>
      </c>
    </row>
    <row r="10" spans="1:39" s="17" customFormat="1" ht="21" customHeight="1" x14ac:dyDescent="0.3">
      <c r="A10" s="14"/>
      <c r="B10" s="4" t="s">
        <v>8</v>
      </c>
      <c r="C10" s="15"/>
      <c r="D10" s="18">
        <v>250</v>
      </c>
      <c r="E10" s="18">
        <v>260</v>
      </c>
      <c r="F10" s="18">
        <v>270.40000000000003</v>
      </c>
      <c r="G10" s="18">
        <v>281.21600000000007</v>
      </c>
      <c r="H10" s="18">
        <v>292.46464000000009</v>
      </c>
      <c r="I10" s="18">
        <v>304.16322560000009</v>
      </c>
      <c r="J10" s="18">
        <v>316.32975462400009</v>
      </c>
      <c r="K10" s="18">
        <v>328.9829448089601</v>
      </c>
      <c r="L10" s="18">
        <v>342.14226260131852</v>
      </c>
      <c r="M10" s="18">
        <v>355.82795310537125</v>
      </c>
      <c r="N10" s="18">
        <v>370.0610712295861</v>
      </c>
      <c r="O10" s="18">
        <v>384.86351407876958</v>
      </c>
      <c r="P10" s="18">
        <v>400.25805464192035</v>
      </c>
      <c r="Q10" s="18">
        <v>416.26837682759719</v>
      </c>
      <c r="R10" s="18">
        <v>432.91911190070107</v>
      </c>
      <c r="S10" s="18">
        <v>450.23587637672915</v>
      </c>
      <c r="T10" s="18">
        <v>468.24531143179831</v>
      </c>
      <c r="U10" s="18">
        <v>486.97512388907029</v>
      </c>
      <c r="V10" s="18">
        <v>506.45412884463315</v>
      </c>
      <c r="W10" s="18">
        <v>526.71229399841855</v>
      </c>
      <c r="X10" s="18">
        <v>547.78078575835525</v>
      </c>
      <c r="Y10" s="18">
        <v>569.69201718868953</v>
      </c>
      <c r="Z10" s="18">
        <v>592.47969787623708</v>
      </c>
      <c r="AA10" s="18">
        <v>616.17888579128658</v>
      </c>
      <c r="AB10" s="18">
        <v>640.8260412229381</v>
      </c>
      <c r="AC10" s="18">
        <v>666.45908287185568</v>
      </c>
      <c r="AD10" s="18">
        <v>693.11744618672992</v>
      </c>
      <c r="AE10" s="18">
        <v>720.84214403419912</v>
      </c>
      <c r="AF10" s="18">
        <v>749.6758297955671</v>
      </c>
      <c r="AG10" s="18">
        <v>779.66286298738976</v>
      </c>
      <c r="AH10" s="18">
        <v>810.84937750688539</v>
      </c>
      <c r="AI10" s="18">
        <v>843.28335260716085</v>
      </c>
      <c r="AJ10" s="18">
        <v>877.01468671144733</v>
      </c>
      <c r="AK10" s="18">
        <v>912.09527417990523</v>
      </c>
      <c r="AL10" s="18">
        <v>948.57908514710152</v>
      </c>
      <c r="AM10" s="18">
        <v>986.52224855298562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8">SUM(D10, D9 + D8)</f>
        <v>1050</v>
      </c>
      <c r="E11" s="19">
        <f t="shared" ref="E11:AL11" si="39">SUM(E10, E9 + E8)</f>
        <v>1092</v>
      </c>
      <c r="F11" s="19">
        <f t="shared" si="39"/>
        <v>1135.68</v>
      </c>
      <c r="G11" s="19">
        <f t="shared" si="39"/>
        <v>1181.1072000000001</v>
      </c>
      <c r="H11" s="19">
        <f t="shared" si="39"/>
        <v>1228.3514880000002</v>
      </c>
      <c r="I11" s="19">
        <f t="shared" si="39"/>
        <v>1277.4855475200002</v>
      </c>
      <c r="J11" s="19">
        <f t="shared" si="39"/>
        <v>1328.5849694208002</v>
      </c>
      <c r="K11" s="19">
        <f t="shared" si="39"/>
        <v>1381.7283681976323</v>
      </c>
      <c r="L11" s="19">
        <f t="shared" si="39"/>
        <v>1436.9975029255374</v>
      </c>
      <c r="M11" s="19">
        <f t="shared" si="39"/>
        <v>1494.4774030425592</v>
      </c>
      <c r="N11" s="19">
        <f t="shared" si="39"/>
        <v>1554.2564991642616</v>
      </c>
      <c r="O11" s="19">
        <f t="shared" si="39"/>
        <v>1616.4267591308324</v>
      </c>
      <c r="P11" s="19">
        <f t="shared" si="39"/>
        <v>1681.0838294960656</v>
      </c>
      <c r="Q11" s="19">
        <f t="shared" si="39"/>
        <v>1748.3271826759083</v>
      </c>
      <c r="R11" s="19">
        <f t="shared" si="39"/>
        <v>1818.2602699829445</v>
      </c>
      <c r="S11" s="19">
        <f t="shared" si="39"/>
        <v>1890.9906807822626</v>
      </c>
      <c r="T11" s="19">
        <f t="shared" si="39"/>
        <v>1966.6303080135531</v>
      </c>
      <c r="U11" s="19">
        <f t="shared" si="39"/>
        <v>2045.2955203340955</v>
      </c>
      <c r="V11" s="19">
        <f t="shared" si="39"/>
        <v>2127.1073411474595</v>
      </c>
      <c r="W11" s="19">
        <f t="shared" si="39"/>
        <v>2212.1916347933579</v>
      </c>
      <c r="X11" s="19">
        <f t="shared" si="39"/>
        <v>2300.679300185092</v>
      </c>
      <c r="Y11" s="19">
        <f t="shared" si="39"/>
        <v>2392.7064721924962</v>
      </c>
      <c r="Z11" s="19">
        <f t="shared" si="39"/>
        <v>2488.4147310801959</v>
      </c>
      <c r="AA11" s="19">
        <f t="shared" si="39"/>
        <v>2587.9513203234037</v>
      </c>
      <c r="AB11" s="19">
        <f t="shared" si="39"/>
        <v>2691.4693731363404</v>
      </c>
      <c r="AC11" s="19">
        <f t="shared" si="39"/>
        <v>2799.128148061794</v>
      </c>
      <c r="AD11" s="19">
        <f t="shared" si="39"/>
        <v>2911.093273984266</v>
      </c>
      <c r="AE11" s="19">
        <f t="shared" si="39"/>
        <v>3027.5370049436365</v>
      </c>
      <c r="AF11" s="19">
        <f t="shared" si="39"/>
        <v>3148.6384851413823</v>
      </c>
      <c r="AG11" s="19">
        <f t="shared" si="39"/>
        <v>3274.5840245470376</v>
      </c>
      <c r="AH11" s="19">
        <f t="shared" si="39"/>
        <v>3405.5673855289192</v>
      </c>
      <c r="AI11" s="19">
        <f t="shared" si="39"/>
        <v>3541.7900809500761</v>
      </c>
      <c r="AJ11" s="19">
        <f t="shared" si="39"/>
        <v>3683.4616841880793</v>
      </c>
      <c r="AK11" s="19">
        <f t="shared" si="39"/>
        <v>3830.8001515556025</v>
      </c>
      <c r="AL11" s="19">
        <f t="shared" si="39"/>
        <v>3984.0321576178271</v>
      </c>
      <c r="AM11" s="19">
        <f t="shared" si="38"/>
        <v>4143.3934439225404</v>
      </c>
    </row>
    <row r="12" spans="1:39" s="21" customFormat="1" ht="21" customHeight="1" x14ac:dyDescent="0.3">
      <c r="B12" s="5" t="s">
        <v>10</v>
      </c>
      <c r="C12" s="22"/>
      <c r="D12" s="23">
        <f t="shared" ref="D12:AM12" si="40">D7-D11</f>
        <v>93950</v>
      </c>
      <c r="E12" s="23">
        <f t="shared" ref="E12:AL12" si="41">E7-E11</f>
        <v>96758</v>
      </c>
      <c r="F12" s="23">
        <f t="shared" si="41"/>
        <v>92800.320000000007</v>
      </c>
      <c r="G12" s="23">
        <f t="shared" si="41"/>
        <v>95572.972800000003</v>
      </c>
      <c r="H12" s="23">
        <f t="shared" si="41"/>
        <v>98428.350912000009</v>
      </c>
      <c r="I12" s="23">
        <f t="shared" si="41"/>
        <v>101368.91792448</v>
      </c>
      <c r="J12" s="23">
        <f t="shared" si="41"/>
        <v>104397.2106067392</v>
      </c>
      <c r="K12" s="23">
        <f t="shared" si="41"/>
        <v>100115.03538491597</v>
      </c>
      <c r="L12" s="23">
        <f t="shared" si="41"/>
        <v>103104.66916278147</v>
      </c>
      <c r="M12" s="23">
        <f t="shared" si="41"/>
        <v>106183.43926263567</v>
      </c>
      <c r="N12" s="23">
        <f t="shared" si="41"/>
        <v>109353.99766648433</v>
      </c>
      <c r="O12" s="23">
        <f t="shared" si="41"/>
        <v>104855.4972398918</v>
      </c>
      <c r="P12" s="23">
        <f t="shared" si="41"/>
        <v>107984.99788949724</v>
      </c>
      <c r="Q12" s="23">
        <f t="shared" si="41"/>
        <v>111207.73698788721</v>
      </c>
      <c r="R12" s="23">
        <f t="shared" si="41"/>
        <v>114526.48582569706</v>
      </c>
      <c r="S12" s="23">
        <f t="shared" si="41"/>
        <v>109799.96557107053</v>
      </c>
      <c r="T12" s="23">
        <f t="shared" si="41"/>
        <v>113075.05463139483</v>
      </c>
      <c r="U12" s="23">
        <f t="shared" si="41"/>
        <v>116447.63996725655</v>
      </c>
      <c r="V12" s="23">
        <f t="shared" si="41"/>
        <v>119920.6162110709</v>
      </c>
      <c r="W12" s="23">
        <f t="shared" si="41"/>
        <v>123496.96362399156</v>
      </c>
      <c r="X12" s="23">
        <f t="shared" si="41"/>
        <v>127179.75061636338</v>
      </c>
      <c r="Y12" s="23">
        <f t="shared" si="41"/>
        <v>130972.13634185244</v>
      </c>
      <c r="Z12" s="23">
        <f t="shared" si="41"/>
        <v>134877.37336738608</v>
      </c>
      <c r="AA12" s="23">
        <f t="shared" si="41"/>
        <v>129283.20525420424</v>
      </c>
      <c r="AB12" s="23">
        <f t="shared" si="41"/>
        <v>133135.82189862712</v>
      </c>
      <c r="AC12" s="23">
        <f t="shared" si="41"/>
        <v>137102.98186185458</v>
      </c>
      <c r="AD12" s="23">
        <f t="shared" si="41"/>
        <v>141188.08003622963</v>
      </c>
      <c r="AE12" s="23">
        <f t="shared" si="41"/>
        <v>135307.66937286168</v>
      </c>
      <c r="AF12" s="23">
        <f t="shared" si="41"/>
        <v>139336.62408399809</v>
      </c>
      <c r="AG12" s="23">
        <f t="shared" si="41"/>
        <v>143485.23642166663</v>
      </c>
      <c r="AH12" s="23">
        <f t="shared" si="41"/>
        <v>137483.86024283621</v>
      </c>
      <c r="AI12" s="23">
        <f t="shared" si="41"/>
        <v>141574.320376266</v>
      </c>
      <c r="AJ12" s="23">
        <f t="shared" si="41"/>
        <v>145786.13208674447</v>
      </c>
      <c r="AK12" s="23">
        <f t="shared" si="41"/>
        <v>150122.88143250495</v>
      </c>
      <c r="AL12" s="23">
        <f t="shared" si="41"/>
        <v>143811.50216308029</v>
      </c>
      <c r="AM12" s="23">
        <f t="shared" si="40"/>
        <v>148086.00690639653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350</v>
      </c>
      <c r="E15" s="18">
        <v>364</v>
      </c>
      <c r="F15" s="18">
        <v>378.56</v>
      </c>
      <c r="G15" s="18">
        <v>393.70240000000001</v>
      </c>
      <c r="H15" s="18">
        <v>409.45049600000004</v>
      </c>
      <c r="I15" s="18">
        <v>425.82851584000008</v>
      </c>
      <c r="J15" s="18">
        <v>442.86165647360008</v>
      </c>
      <c r="K15" s="18">
        <v>460.57612273254409</v>
      </c>
      <c r="L15" s="18">
        <v>478.99916764184587</v>
      </c>
      <c r="M15" s="18">
        <v>498.15913434751974</v>
      </c>
      <c r="N15" s="18">
        <v>518.08549972142055</v>
      </c>
      <c r="O15" s="18">
        <v>538.80891971027734</v>
      </c>
      <c r="P15" s="18">
        <v>560.36127649868843</v>
      </c>
      <c r="Q15" s="18">
        <v>582.77572755863594</v>
      </c>
      <c r="R15" s="18">
        <v>606.08675666098145</v>
      </c>
      <c r="S15" s="18">
        <v>630.33022692742077</v>
      </c>
      <c r="T15" s="18">
        <v>655.54343600451762</v>
      </c>
      <c r="U15" s="18">
        <v>681.76517344469835</v>
      </c>
      <c r="V15" s="18">
        <v>709.03578038248634</v>
      </c>
      <c r="W15" s="18">
        <v>737.39721159778583</v>
      </c>
      <c r="X15" s="18">
        <v>766.89310006169728</v>
      </c>
      <c r="Y15" s="18">
        <v>797.56882406416526</v>
      </c>
      <c r="Z15" s="18">
        <v>829.47157702673189</v>
      </c>
      <c r="AA15" s="18">
        <v>862.65044010780116</v>
      </c>
      <c r="AB15" s="18">
        <v>897.15645771211325</v>
      </c>
      <c r="AC15" s="18">
        <v>933.04271602059782</v>
      </c>
      <c r="AD15" s="18">
        <v>970.36442466142182</v>
      </c>
      <c r="AE15" s="18">
        <v>1009.1790016478787</v>
      </c>
      <c r="AF15" s="18">
        <v>1049.5461617137939</v>
      </c>
      <c r="AG15" s="18">
        <v>1091.5280081823457</v>
      </c>
      <c r="AH15" s="18">
        <v>1135.1891285096397</v>
      </c>
      <c r="AI15" s="18">
        <v>1180.5966936500254</v>
      </c>
      <c r="AJ15" s="18">
        <v>1227.8205613960265</v>
      </c>
      <c r="AK15" s="18">
        <v>1276.9333838518676</v>
      </c>
      <c r="AL15" s="18">
        <v>1328.0107192059422</v>
      </c>
      <c r="AM15" s="18">
        <v>1381.1311479741801</v>
      </c>
    </row>
    <row r="16" spans="1:39" s="17" customFormat="1" ht="21" customHeight="1" x14ac:dyDescent="0.3">
      <c r="B16" s="4" t="s">
        <v>14</v>
      </c>
      <c r="C16" s="15"/>
      <c r="D16" s="18">
        <v>8000</v>
      </c>
      <c r="E16" s="18">
        <v>8400</v>
      </c>
      <c r="F16" s="18">
        <f>E16*(0.95)</f>
        <v>7980</v>
      </c>
      <c r="G16" s="18">
        <v>8379</v>
      </c>
      <c r="H16" s="18">
        <v>8797.9500000000007</v>
      </c>
      <c r="I16" s="18">
        <v>9237.8475000000017</v>
      </c>
      <c r="J16" s="18">
        <f t="shared" ref="J16:K16" si="42">I16*(0.95)</f>
        <v>8775.9551250000004</v>
      </c>
      <c r="K16" s="18">
        <f t="shared" si="42"/>
        <v>8337.1573687500004</v>
      </c>
      <c r="L16" s="18">
        <v>8754.015237187501</v>
      </c>
      <c r="M16" s="18">
        <v>9191.7159990468772</v>
      </c>
      <c r="N16" s="18">
        <f t="shared" ref="N16:O16" si="43">M16*(0.95)</f>
        <v>8732.1301990945321</v>
      </c>
      <c r="O16" s="18">
        <f t="shared" si="43"/>
        <v>8295.5236891398054</v>
      </c>
      <c r="P16" s="18">
        <v>8710.2998735967958</v>
      </c>
      <c r="Q16" s="18">
        <v>9145.8148672766365</v>
      </c>
      <c r="R16" s="18">
        <f t="shared" ref="R16:S16" si="44">Q16*(0.95)</f>
        <v>8688.5241239128045</v>
      </c>
      <c r="S16" s="18">
        <f t="shared" si="44"/>
        <v>8254.097917717163</v>
      </c>
      <c r="T16" s="18">
        <v>8666.8028136030207</v>
      </c>
      <c r="U16" s="18">
        <f t="shared" ref="U16:V16" si="45">T16*(0.95)</f>
        <v>8233.4626729228694</v>
      </c>
      <c r="V16" s="18">
        <f t="shared" si="45"/>
        <v>7821.7895392767259</v>
      </c>
      <c r="W16" s="18">
        <v>8212.8790162405621</v>
      </c>
      <c r="X16" s="18">
        <f t="shared" ref="X16:Y16" si="46">W16*(0.95)</f>
        <v>7802.2350654285337</v>
      </c>
      <c r="Y16" s="18">
        <f t="shared" si="46"/>
        <v>7412.1233121571067</v>
      </c>
      <c r="Z16" s="18">
        <v>7782.7294777649622</v>
      </c>
      <c r="AA16" s="18">
        <f t="shared" ref="AA16:AB16" si="47">Z16*(0.95)</f>
        <v>7393.5930038767137</v>
      </c>
      <c r="AB16" s="18">
        <f t="shared" si="47"/>
        <v>7023.9133536828776</v>
      </c>
      <c r="AC16" s="18">
        <v>7375.1090213670223</v>
      </c>
      <c r="AD16" s="18">
        <f t="shared" ref="AD16:AE16" si="48">AC16*(0.95)</f>
        <v>7006.353570298671</v>
      </c>
      <c r="AE16" s="18">
        <f t="shared" si="48"/>
        <v>6656.0358917837375</v>
      </c>
      <c r="AF16" s="18">
        <v>6988.8376863729245</v>
      </c>
      <c r="AG16" s="18">
        <v>7338.2795706915713</v>
      </c>
      <c r="AH16" s="18">
        <v>7705.19354922615</v>
      </c>
      <c r="AI16" s="18">
        <f>AH16*(0.95)</f>
        <v>7319.9338717648425</v>
      </c>
      <c r="AJ16" s="18">
        <v>7685.9305653530846</v>
      </c>
      <c r="AK16" s="18">
        <v>8070.2270936207387</v>
      </c>
      <c r="AL16" s="18">
        <v>8473.7384483017759</v>
      </c>
      <c r="AM16" s="18">
        <f>AL16*(0.95)</f>
        <v>8050.0515258866862</v>
      </c>
    </row>
    <row r="17" spans="2:39" s="17" customFormat="1" ht="21" customHeight="1" x14ac:dyDescent="0.3">
      <c r="B17" s="4" t="s">
        <v>15</v>
      </c>
      <c r="C17" s="15"/>
      <c r="D17" s="18">
        <v>6000</v>
      </c>
      <c r="E17" s="18">
        <f>D17*(0.9)</f>
        <v>5400</v>
      </c>
      <c r="F17" s="18">
        <v>5616</v>
      </c>
      <c r="G17" s="18">
        <v>5840.64</v>
      </c>
      <c r="H17" s="18">
        <v>6074.2656000000006</v>
      </c>
      <c r="I17" s="18">
        <v>6317.2362240000011</v>
      </c>
      <c r="J17" s="18">
        <v>6569.9256729600011</v>
      </c>
      <c r="K17" s="18">
        <f>J17*(0.9)</f>
        <v>5912.9331056640012</v>
      </c>
      <c r="L17" s="18">
        <v>6149.4504298905613</v>
      </c>
      <c r="M17" s="18">
        <v>6395.428447086184</v>
      </c>
      <c r="N17" s="18">
        <v>6651.2455849696316</v>
      </c>
      <c r="O17" s="18">
        <v>6917.2954083684172</v>
      </c>
      <c r="P17" s="18">
        <v>7193.9872247031544</v>
      </c>
      <c r="Q17" s="18">
        <f>P17*(0.9)</f>
        <v>6474.5885022328393</v>
      </c>
      <c r="R17" s="18">
        <v>6733.5720423221528</v>
      </c>
      <c r="S17" s="18">
        <v>7002.9149240150391</v>
      </c>
      <c r="T17" s="18">
        <v>7283.0315209756409</v>
      </c>
      <c r="U17" s="18">
        <v>7574.3527818146667</v>
      </c>
      <c r="V17" s="18">
        <v>7877.3268930872537</v>
      </c>
      <c r="W17" s="18">
        <f>V17*(0.9)</f>
        <v>7089.594203778528</v>
      </c>
      <c r="X17" s="18">
        <v>7373.1779719296692</v>
      </c>
      <c r="Y17" s="18">
        <v>7668.1050908068564</v>
      </c>
      <c r="Z17" s="18">
        <v>7974.8292944391305</v>
      </c>
      <c r="AA17" s="18">
        <v>8293.8224662166958</v>
      </c>
      <c r="AB17" s="18">
        <f>AA17*(0.9)</f>
        <v>7464.4402195950261</v>
      </c>
      <c r="AC17" s="18">
        <v>7763.0178283788273</v>
      </c>
      <c r="AD17" s="18">
        <v>8073.5385415139808</v>
      </c>
      <c r="AE17" s="18">
        <f>AD17*(0.9)</f>
        <v>7266.1846873625827</v>
      </c>
      <c r="AF17" s="18">
        <v>7556.8320748570859</v>
      </c>
      <c r="AG17" s="18">
        <v>7859.1053578513693</v>
      </c>
      <c r="AH17" s="18">
        <f>AG17*(0.9)</f>
        <v>7073.1948220662325</v>
      </c>
      <c r="AI17" s="18">
        <v>7356.1226149488821</v>
      </c>
      <c r="AJ17" s="18">
        <v>7650.3675195468377</v>
      </c>
      <c r="AK17" s="18">
        <v>7956.3822203287118</v>
      </c>
      <c r="AL17" s="18">
        <v>8274.6375091418613</v>
      </c>
      <c r="AM17" s="18">
        <v>8605.6230095075352</v>
      </c>
    </row>
    <row r="18" spans="2:39" s="17" customFormat="1" ht="21" customHeight="1" x14ac:dyDescent="0.3">
      <c r="B18" s="4" t="s">
        <v>16</v>
      </c>
      <c r="C18" s="15"/>
      <c r="D18" s="18">
        <v>250</v>
      </c>
      <c r="E18" s="18">
        <v>260</v>
      </c>
      <c r="F18" s="18">
        <v>270.40000000000003</v>
      </c>
      <c r="G18" s="18">
        <v>281.21600000000007</v>
      </c>
      <c r="H18" s="18">
        <v>292.46464000000009</v>
      </c>
      <c r="I18" s="18">
        <v>304.16322560000009</v>
      </c>
      <c r="J18" s="18">
        <v>316.32975462400009</v>
      </c>
      <c r="K18" s="18">
        <v>328.9829448089601</v>
      </c>
      <c r="L18" s="18">
        <v>342.14226260131852</v>
      </c>
      <c r="M18" s="18">
        <v>355.82795310537125</v>
      </c>
      <c r="N18" s="18">
        <v>370.0610712295861</v>
      </c>
      <c r="O18" s="18">
        <v>384.86351407876958</v>
      </c>
      <c r="P18" s="18">
        <v>400.25805464192035</v>
      </c>
      <c r="Q18" s="18">
        <v>416.26837682759719</v>
      </c>
      <c r="R18" s="18">
        <v>432.91911190070107</v>
      </c>
      <c r="S18" s="18">
        <v>450.23587637672915</v>
      </c>
      <c r="T18" s="18">
        <v>468.24531143179831</v>
      </c>
      <c r="U18" s="18">
        <v>486.97512388907029</v>
      </c>
      <c r="V18" s="18">
        <v>506.45412884463315</v>
      </c>
      <c r="W18" s="18">
        <v>526.71229399841855</v>
      </c>
      <c r="X18" s="18">
        <v>547.78078575835525</v>
      </c>
      <c r="Y18" s="18">
        <v>569.69201718868953</v>
      </c>
      <c r="Z18" s="18">
        <v>592.47969787623708</v>
      </c>
      <c r="AA18" s="18">
        <v>616.17888579128658</v>
      </c>
      <c r="AB18" s="18">
        <v>640.8260412229381</v>
      </c>
      <c r="AC18" s="18">
        <v>666.45908287185568</v>
      </c>
      <c r="AD18" s="18">
        <v>693.11744618672992</v>
      </c>
      <c r="AE18" s="18">
        <v>720.84214403419912</v>
      </c>
      <c r="AF18" s="18">
        <v>749.6758297955671</v>
      </c>
      <c r="AG18" s="18">
        <v>779.66286298738976</v>
      </c>
      <c r="AH18" s="18">
        <v>810.84937750688539</v>
      </c>
      <c r="AI18" s="18">
        <v>843.28335260716085</v>
      </c>
      <c r="AJ18" s="18">
        <v>877.01468671144733</v>
      </c>
      <c r="AK18" s="18">
        <v>912.09527417990523</v>
      </c>
      <c r="AL18" s="18">
        <v>948.57908514710152</v>
      </c>
      <c r="AM18" s="18">
        <v>986.52224855298562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816</v>
      </c>
      <c r="F20" s="18">
        <v>832.32</v>
      </c>
      <c r="G20" s="18">
        <v>848.96640000000002</v>
      </c>
      <c r="H20" s="18">
        <v>865.94572800000003</v>
      </c>
      <c r="I20" s="18">
        <v>883.26464256000008</v>
      </c>
      <c r="J20" s="18">
        <v>900.92993541120006</v>
      </c>
      <c r="K20" s="18">
        <v>918.94853411942404</v>
      </c>
      <c r="L20" s="18">
        <v>937.32750480181255</v>
      </c>
      <c r="M20" s="18">
        <v>956.07405489784878</v>
      </c>
      <c r="N20" s="18">
        <v>975.19553599580581</v>
      </c>
      <c r="O20" s="18">
        <v>994.69944671572193</v>
      </c>
      <c r="P20" s="18">
        <v>1014.5934356500364</v>
      </c>
      <c r="Q20" s="18">
        <v>1034.8853043630372</v>
      </c>
      <c r="R20" s="18">
        <v>1055.5830104502979</v>
      </c>
      <c r="S20" s="18">
        <v>1076.6946706593039</v>
      </c>
      <c r="T20" s="18">
        <v>1098.2285640724901</v>
      </c>
      <c r="U20" s="18">
        <v>1120.1931353539401</v>
      </c>
      <c r="V20" s="18">
        <v>1142.5969980610189</v>
      </c>
      <c r="W20" s="18">
        <v>1165.4489380222392</v>
      </c>
      <c r="X20" s="18">
        <v>1188.7579167826841</v>
      </c>
      <c r="Y20" s="18">
        <v>1212.5330751183378</v>
      </c>
      <c r="Z20" s="18">
        <v>1236.7837366207045</v>
      </c>
      <c r="AA20" s="18">
        <v>1261.5194113531186</v>
      </c>
      <c r="AB20" s="18">
        <v>1286.7497995801809</v>
      </c>
      <c r="AC20" s="18">
        <v>1312.4847955717846</v>
      </c>
      <c r="AD20" s="18">
        <v>1338.7344914832204</v>
      </c>
      <c r="AE20" s="18">
        <v>1365.5091813128847</v>
      </c>
      <c r="AF20" s="18">
        <v>1392.8193649391424</v>
      </c>
      <c r="AG20" s="18">
        <v>1420.6757522379253</v>
      </c>
      <c r="AH20" s="18">
        <v>1449.0892672826837</v>
      </c>
      <c r="AI20" s="18">
        <v>1478.0710526283374</v>
      </c>
      <c r="AJ20" s="18">
        <v>1507.6324736809042</v>
      </c>
      <c r="AK20" s="18">
        <v>1537.7851231545224</v>
      </c>
      <c r="AL20" s="18">
        <v>1568.5408256176129</v>
      </c>
      <c r="AM20" s="18">
        <v>1599.9116421299652</v>
      </c>
    </row>
    <row r="21" spans="2:39" s="17" customFormat="1" ht="21" customHeight="1" x14ac:dyDescent="0.3">
      <c r="B21" s="7" t="s">
        <v>19</v>
      </c>
      <c r="C21" s="15"/>
      <c r="D21" s="18">
        <v>3500</v>
      </c>
      <c r="E21" s="18">
        <f>D21*(0.7)</f>
        <v>2450</v>
      </c>
      <c r="F21" s="18">
        <v>2548</v>
      </c>
      <c r="G21" s="18">
        <v>2649.92</v>
      </c>
      <c r="H21" s="18">
        <v>2755.9168</v>
      </c>
      <c r="I21" s="18">
        <v>2866.153472</v>
      </c>
      <c r="J21" s="18">
        <f>I21*(0.7)</f>
        <v>2006.3074303999999</v>
      </c>
      <c r="K21" s="18">
        <v>2086.5597276160001</v>
      </c>
      <c r="L21" s="18">
        <v>2170.02211672064</v>
      </c>
      <c r="M21" s="18">
        <v>2256.8230013894658</v>
      </c>
      <c r="N21" s="18">
        <v>2347.0959214450445</v>
      </c>
      <c r="O21" s="18">
        <v>2440.9797583028462</v>
      </c>
      <c r="P21" s="18">
        <v>2538.6189486349604</v>
      </c>
      <c r="Q21" s="18">
        <f t="shared" ref="Q21:R21" si="49">P21*(0.7)</f>
        <v>1777.0332640444722</v>
      </c>
      <c r="R21" s="18">
        <f t="shared" si="49"/>
        <v>1243.9232848311303</v>
      </c>
      <c r="S21" s="18">
        <v>1293.6802162243755</v>
      </c>
      <c r="T21" s="18">
        <v>1345.4274248733507</v>
      </c>
      <c r="U21" s="18">
        <v>1399.2445218682847</v>
      </c>
      <c r="V21" s="18">
        <v>1455.2143027430161</v>
      </c>
      <c r="W21" s="18">
        <v>1513.4228748527369</v>
      </c>
      <c r="X21" s="18">
        <f>W21*(0.7)</f>
        <v>1059.3960123969157</v>
      </c>
      <c r="Y21" s="18">
        <v>1101.7718528927924</v>
      </c>
      <c r="Z21" s="18">
        <v>1145.8427270085042</v>
      </c>
      <c r="AA21" s="18">
        <v>1191.6764360888444</v>
      </c>
      <c r="AB21" s="18">
        <f>AA21*(0.7)</f>
        <v>834.17350526219104</v>
      </c>
      <c r="AC21" s="18">
        <v>867.5404454726787</v>
      </c>
      <c r="AD21" s="18">
        <v>902.24206329158585</v>
      </c>
      <c r="AE21" s="18">
        <v>938.33174582324932</v>
      </c>
      <c r="AF21" s="18">
        <f>AE21*(0.7)</f>
        <v>656.83222207627443</v>
      </c>
      <c r="AG21" s="18">
        <v>683.10551095932544</v>
      </c>
      <c r="AH21" s="18">
        <v>710.42973139769845</v>
      </c>
      <c r="AI21" s="18">
        <f>AH21*(0.7)</f>
        <v>497.30081197838888</v>
      </c>
      <c r="AJ21" s="18">
        <v>517.19284445752442</v>
      </c>
      <c r="AK21" s="18">
        <v>537.88055823582545</v>
      </c>
      <c r="AL21" s="18">
        <v>559.39578056525852</v>
      </c>
      <c r="AM21" s="18">
        <f>AL21*(0.7)</f>
        <v>391.57704639568095</v>
      </c>
    </row>
    <row r="22" spans="2:39" s="17" customFormat="1" ht="21" customHeight="1" x14ac:dyDescent="0.3">
      <c r="B22" s="7" t="s">
        <v>20</v>
      </c>
      <c r="C22" s="15"/>
      <c r="D22" s="18">
        <v>350</v>
      </c>
      <c r="E22" s="18">
        <v>364</v>
      </c>
      <c r="F22" s="18">
        <v>378.56</v>
      </c>
      <c r="G22" s="18">
        <v>393.70240000000001</v>
      </c>
      <c r="H22" s="18">
        <v>409.45049600000004</v>
      </c>
      <c r="I22" s="18">
        <v>425.82851584000008</v>
      </c>
      <c r="J22" s="18">
        <v>442.86165647360008</v>
      </c>
      <c r="K22" s="18">
        <v>460.57612273254409</v>
      </c>
      <c r="L22" s="18">
        <v>478.99916764184587</v>
      </c>
      <c r="M22" s="18">
        <v>498.15913434751974</v>
      </c>
      <c r="N22" s="18">
        <v>518.08549972142055</v>
      </c>
      <c r="O22" s="18">
        <v>538.80891971027734</v>
      </c>
      <c r="P22" s="18">
        <v>560.36127649868843</v>
      </c>
      <c r="Q22" s="18">
        <v>582.77572755863594</v>
      </c>
      <c r="R22" s="18">
        <v>606.08675666098145</v>
      </c>
      <c r="S22" s="18">
        <v>630.33022692742077</v>
      </c>
      <c r="T22" s="18">
        <v>655.54343600451762</v>
      </c>
      <c r="U22" s="18">
        <v>681.76517344469835</v>
      </c>
      <c r="V22" s="18">
        <v>709.03578038248634</v>
      </c>
      <c r="W22" s="18">
        <v>737.39721159778583</v>
      </c>
      <c r="X22" s="18">
        <v>766.89310006169728</v>
      </c>
      <c r="Y22" s="18">
        <v>797.56882406416526</v>
      </c>
      <c r="Z22" s="18">
        <v>829.47157702673189</v>
      </c>
      <c r="AA22" s="18">
        <v>862.65044010780116</v>
      </c>
      <c r="AB22" s="18">
        <v>897.15645771211325</v>
      </c>
      <c r="AC22" s="18">
        <v>933.04271602059782</v>
      </c>
      <c r="AD22" s="18">
        <v>970.36442466142182</v>
      </c>
      <c r="AE22" s="18">
        <v>1009.1790016478787</v>
      </c>
      <c r="AF22" s="18">
        <v>1049.5461617137939</v>
      </c>
      <c r="AG22" s="18">
        <v>1091.5280081823457</v>
      </c>
      <c r="AH22" s="18">
        <v>1135.1891285096397</v>
      </c>
      <c r="AI22" s="18">
        <v>1180.5966936500254</v>
      </c>
      <c r="AJ22" s="18">
        <v>1227.8205613960265</v>
      </c>
      <c r="AK22" s="18">
        <v>1276.9333838518676</v>
      </c>
      <c r="AL22" s="18">
        <v>1328.0107192059422</v>
      </c>
      <c r="AM22" s="18">
        <v>1381.1311479741801</v>
      </c>
    </row>
    <row r="23" spans="2:39" s="17" customFormat="1" ht="21" customHeight="1" x14ac:dyDescent="0.3">
      <c r="B23" s="6" t="s">
        <v>21</v>
      </c>
      <c r="C23" s="15"/>
      <c r="D23" s="19">
        <f t="shared" ref="D23:AM23" si="50">SUM(D22, D21, D20 + D19)</f>
        <v>4650</v>
      </c>
      <c r="E23" s="19">
        <f t="shared" ref="E23:AL23" si="51">SUM(E22, E21, E20 + E19)</f>
        <v>3630</v>
      </c>
      <c r="F23" s="19">
        <f t="shared" si="51"/>
        <v>3758.88</v>
      </c>
      <c r="G23" s="19">
        <f t="shared" si="51"/>
        <v>3892.5888000000004</v>
      </c>
      <c r="H23" s="19">
        <f t="shared" si="51"/>
        <v>4031.313024</v>
      </c>
      <c r="I23" s="19">
        <f t="shared" si="51"/>
        <v>4175.2466304</v>
      </c>
      <c r="J23" s="19">
        <f t="shared" si="51"/>
        <v>3350.0990222848</v>
      </c>
      <c r="K23" s="19">
        <f t="shared" si="51"/>
        <v>3466.0843844679684</v>
      </c>
      <c r="L23" s="19">
        <f t="shared" si="51"/>
        <v>3586.3487891642985</v>
      </c>
      <c r="M23" s="19">
        <f t="shared" si="51"/>
        <v>3711.0561906348344</v>
      </c>
      <c r="N23" s="19">
        <f t="shared" si="51"/>
        <v>3840.3769571622706</v>
      </c>
      <c r="O23" s="19">
        <f t="shared" si="51"/>
        <v>3974.4881247288454</v>
      </c>
      <c r="P23" s="19">
        <f t="shared" si="51"/>
        <v>4113.5736607836852</v>
      </c>
      <c r="Q23" s="19">
        <f t="shared" si="51"/>
        <v>3394.6942959661455</v>
      </c>
      <c r="R23" s="19">
        <f t="shared" si="51"/>
        <v>2905.5930519424096</v>
      </c>
      <c r="S23" s="19">
        <f t="shared" si="51"/>
        <v>3000.7051138111001</v>
      </c>
      <c r="T23" s="19">
        <f t="shared" si="51"/>
        <v>3099.1994249503587</v>
      </c>
      <c r="U23" s="19">
        <f t="shared" si="51"/>
        <v>3201.2028306669235</v>
      </c>
      <c r="V23" s="19">
        <f t="shared" si="51"/>
        <v>3306.8470811865213</v>
      </c>
      <c r="W23" s="19">
        <f t="shared" si="51"/>
        <v>3416.2690244727619</v>
      </c>
      <c r="X23" s="19">
        <f t="shared" si="51"/>
        <v>3015.0470292412974</v>
      </c>
      <c r="Y23" s="19">
        <f t="shared" si="51"/>
        <v>3111.8737520752957</v>
      </c>
      <c r="Z23" s="19">
        <f t="shared" si="51"/>
        <v>3212.0980406559406</v>
      </c>
      <c r="AA23" s="19">
        <f t="shared" si="51"/>
        <v>3315.8462875497644</v>
      </c>
      <c r="AB23" s="19">
        <f t="shared" si="51"/>
        <v>3018.0797625544851</v>
      </c>
      <c r="AC23" s="19">
        <f t="shared" si="51"/>
        <v>3113.0679570650609</v>
      </c>
      <c r="AD23" s="19">
        <f t="shared" si="51"/>
        <v>3211.3409794362278</v>
      </c>
      <c r="AE23" s="19">
        <f t="shared" si="51"/>
        <v>3313.0199287840128</v>
      </c>
      <c r="AF23" s="19">
        <f t="shared" si="51"/>
        <v>3099.1977487292106</v>
      </c>
      <c r="AG23" s="19">
        <f t="shared" si="51"/>
        <v>3195.3092713795963</v>
      </c>
      <c r="AH23" s="19">
        <f t="shared" si="51"/>
        <v>3294.7081271900215</v>
      </c>
      <c r="AI23" s="19">
        <f t="shared" si="51"/>
        <v>3155.9685582567517</v>
      </c>
      <c r="AJ23" s="19">
        <f t="shared" si="51"/>
        <v>3252.6458795344552</v>
      </c>
      <c r="AK23" s="19">
        <f t="shared" si="51"/>
        <v>3352.5990652422151</v>
      </c>
      <c r="AL23" s="19">
        <f t="shared" si="51"/>
        <v>3455.9473253888136</v>
      </c>
      <c r="AM23" s="19">
        <f t="shared" si="50"/>
        <v>3372.6198364998263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1000</v>
      </c>
      <c r="E25" s="18">
        <v>1040</v>
      </c>
      <c r="F25" s="18">
        <v>1081.6000000000001</v>
      </c>
      <c r="G25" s="18">
        <v>1124.8640000000003</v>
      </c>
      <c r="H25" s="18">
        <v>1169.8585600000004</v>
      </c>
      <c r="I25" s="18">
        <v>1216.6529024000004</v>
      </c>
      <c r="J25" s="18">
        <f>I25*(0.7)</f>
        <v>851.65703168000016</v>
      </c>
      <c r="K25" s="18">
        <v>885.72331294720016</v>
      </c>
      <c r="L25" s="18">
        <v>921.15224546508819</v>
      </c>
      <c r="M25" s="18">
        <v>957.99833528369174</v>
      </c>
      <c r="N25" s="18">
        <v>996.31826869503948</v>
      </c>
      <c r="O25" s="18">
        <v>1036.1709994428411</v>
      </c>
      <c r="P25" s="18">
        <v>1077.6178394205547</v>
      </c>
      <c r="Q25" s="18">
        <v>1120.7225529973769</v>
      </c>
      <c r="R25" s="18">
        <v>1165.5514551172719</v>
      </c>
      <c r="S25" s="18">
        <v>1212.1735133219629</v>
      </c>
      <c r="T25" s="18">
        <v>1260.6604538548415</v>
      </c>
      <c r="U25" s="18">
        <v>1311.0868720090352</v>
      </c>
      <c r="V25" s="18">
        <v>1363.5303468893967</v>
      </c>
      <c r="W25" s="18">
        <f>V25*(0.7)</f>
        <v>954.47124282257766</v>
      </c>
      <c r="X25" s="18">
        <v>992.65009253548078</v>
      </c>
      <c r="Y25" s="18">
        <v>1032.3560962369002</v>
      </c>
      <c r="Z25" s="18">
        <v>1073.6503400863762</v>
      </c>
      <c r="AA25" s="18">
        <v>1116.5963536898314</v>
      </c>
      <c r="AB25" s="18">
        <v>1161.2602078374248</v>
      </c>
      <c r="AC25" s="18">
        <f>AB25*(0.7)</f>
        <v>812.88214548619726</v>
      </c>
      <c r="AD25" s="18">
        <v>845.39743130564523</v>
      </c>
      <c r="AE25" s="18">
        <v>879.21332855787102</v>
      </c>
      <c r="AF25" s="18">
        <v>914.38186170018594</v>
      </c>
      <c r="AG25" s="18">
        <v>950.95713616819341</v>
      </c>
      <c r="AH25" s="18">
        <v>988.99542161492116</v>
      </c>
      <c r="AI25" s="18">
        <v>1028.555238479518</v>
      </c>
      <c r="AJ25" s="18">
        <f>AI25*(0.7)</f>
        <v>719.98866693566254</v>
      </c>
      <c r="AK25" s="18">
        <v>748.78821361308906</v>
      </c>
      <c r="AL25" s="18">
        <v>778.73974215761268</v>
      </c>
      <c r="AM25" s="18">
        <v>809.88933184391726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1500</v>
      </c>
      <c r="E27" s="18">
        <v>1530</v>
      </c>
      <c r="F27" s="18">
        <v>1560.6000000000001</v>
      </c>
      <c r="G27" s="18">
        <v>1591.8120000000001</v>
      </c>
      <c r="H27" s="18">
        <v>1623.6482400000002</v>
      </c>
      <c r="I27" s="18">
        <f>H27*(0.7)</f>
        <v>1136.553768</v>
      </c>
      <c r="J27" s="18">
        <v>1159.28484336</v>
      </c>
      <c r="K27" s="18">
        <v>1182.4705402272</v>
      </c>
      <c r="L27" s="18">
        <v>1206.119951031744</v>
      </c>
      <c r="M27" s="18">
        <v>1230.2423500523789</v>
      </c>
      <c r="N27" s="18">
        <v>1254.8471970534265</v>
      </c>
      <c r="O27" s="18">
        <v>1279.944140994495</v>
      </c>
      <c r="P27" s="18">
        <f>O27*(0.7)</f>
        <v>895.96089869614639</v>
      </c>
      <c r="Q27" s="18">
        <v>913.88011667006936</v>
      </c>
      <c r="R27" s="18">
        <v>932.15771900347079</v>
      </c>
      <c r="S27" s="18">
        <v>950.80087338354019</v>
      </c>
      <c r="T27" s="18">
        <v>969.81689085121104</v>
      </c>
      <c r="U27" s="18">
        <v>989.21322866823527</v>
      </c>
      <c r="V27" s="18">
        <f>U27*(0.7)</f>
        <v>692.44926006776461</v>
      </c>
      <c r="W27" s="18">
        <v>706.29824526911989</v>
      </c>
      <c r="X27" s="18">
        <v>720.42421017450226</v>
      </c>
      <c r="Y27" s="18">
        <v>734.83269437799231</v>
      </c>
      <c r="Z27" s="18">
        <f>Y27*(0.7)</f>
        <v>514.38288606459457</v>
      </c>
      <c r="AA27" s="18">
        <v>524.67054378588648</v>
      </c>
      <c r="AB27" s="18">
        <v>535.16395466160418</v>
      </c>
      <c r="AC27" s="18">
        <v>545.86723375483632</v>
      </c>
      <c r="AD27" s="18">
        <v>556.78457842993305</v>
      </c>
      <c r="AE27" s="18">
        <v>567.92026999853169</v>
      </c>
      <c r="AF27" s="18">
        <v>579.27867539850229</v>
      </c>
      <c r="AG27" s="18">
        <v>590.86424890647231</v>
      </c>
      <c r="AH27" s="18">
        <v>602.68153388460178</v>
      </c>
      <c r="AI27" s="18">
        <v>614.73516456229379</v>
      </c>
      <c r="AJ27" s="18">
        <v>627.02986785353971</v>
      </c>
      <c r="AK27" s="18">
        <v>639.57046521061056</v>
      </c>
      <c r="AL27" s="18">
        <v>652.36187451482283</v>
      </c>
      <c r="AM27" s="18">
        <v>665.40911200511925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f>D28*(0.6)</f>
        <v>1200</v>
      </c>
      <c r="F28" s="18">
        <v>1248</v>
      </c>
      <c r="G28" s="18">
        <v>1297.92</v>
      </c>
      <c r="H28" s="18">
        <v>1349.8368</v>
      </c>
      <c r="I28" s="18">
        <v>1403.8302720000002</v>
      </c>
      <c r="J28" s="18">
        <v>1459.9834828800001</v>
      </c>
      <c r="K28" s="18">
        <v>1518.3828221952001</v>
      </c>
      <c r="L28" s="18">
        <f>K28*(0.6)</f>
        <v>911.02969331712006</v>
      </c>
      <c r="M28" s="18">
        <v>947.47088104980492</v>
      </c>
      <c r="N28" s="18">
        <v>985.36971629179709</v>
      </c>
      <c r="O28" s="18">
        <v>1024.7845049434691</v>
      </c>
      <c r="P28" s="18">
        <v>1065.7758851412079</v>
      </c>
      <c r="Q28" s="18">
        <v>1108.4069205468563</v>
      </c>
      <c r="R28" s="18">
        <v>1152.7431973687305</v>
      </c>
      <c r="S28" s="18">
        <v>1198.8529252634798</v>
      </c>
      <c r="T28" s="18">
        <v>1246.8070422740191</v>
      </c>
      <c r="U28" s="18">
        <v>1296.6793239649799</v>
      </c>
      <c r="V28" s="18">
        <v>1348.5464969235791</v>
      </c>
      <c r="W28" s="18">
        <f>V28*(0.6)</f>
        <v>809.12789815414737</v>
      </c>
      <c r="X28" s="18">
        <v>841.49301408031329</v>
      </c>
      <c r="Y28" s="18">
        <v>875.15273464352583</v>
      </c>
      <c r="Z28" s="18">
        <v>910.1588440292669</v>
      </c>
      <c r="AA28" s="18">
        <v>946.56519779043765</v>
      </c>
      <c r="AB28" s="18">
        <v>984.42780570205514</v>
      </c>
      <c r="AC28" s="18">
        <v>1023.8049179301374</v>
      </c>
      <c r="AD28" s="18">
        <v>1064.7571146473429</v>
      </c>
      <c r="AE28" s="18">
        <f>AD28*(0.6)</f>
        <v>638.85426878840565</v>
      </c>
      <c r="AF28" s="18">
        <v>664.40843953994192</v>
      </c>
      <c r="AG28" s="18">
        <v>690.98477712153965</v>
      </c>
      <c r="AH28" s="18">
        <v>718.62416820640124</v>
      </c>
      <c r="AI28" s="18">
        <v>747.36913493465727</v>
      </c>
      <c r="AJ28" s="18">
        <v>777.26390033204359</v>
      </c>
      <c r="AK28" s="18">
        <v>808.35445634532539</v>
      </c>
      <c r="AL28" s="18">
        <v>840.68863459913848</v>
      </c>
      <c r="AM28" s="18">
        <v>874.31617998310401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2">SUM(D28, D27, D26, D25 + D24)</f>
        <v>4500</v>
      </c>
      <c r="E29" s="19">
        <f t="shared" ref="E29:AL29" si="53">SUM(E28, E27, E26, E25 + E24)</f>
        <v>3770</v>
      </c>
      <c r="F29" s="19">
        <f t="shared" si="53"/>
        <v>3890.2000000000007</v>
      </c>
      <c r="G29" s="19">
        <f t="shared" si="53"/>
        <v>4014.5960000000005</v>
      </c>
      <c r="H29" s="19">
        <f t="shared" si="53"/>
        <v>4143.3436000000011</v>
      </c>
      <c r="I29" s="19">
        <f t="shared" si="53"/>
        <v>3757.0369424</v>
      </c>
      <c r="J29" s="19">
        <f t="shared" si="53"/>
        <v>3470.9253579200004</v>
      </c>
      <c r="K29" s="19">
        <f t="shared" si="53"/>
        <v>3586.5766753696003</v>
      </c>
      <c r="L29" s="19">
        <f t="shared" si="53"/>
        <v>3038.3018898139521</v>
      </c>
      <c r="M29" s="19">
        <f t="shared" si="53"/>
        <v>3135.7115663858754</v>
      </c>
      <c r="N29" s="19">
        <f t="shared" si="53"/>
        <v>3236.535182040263</v>
      </c>
      <c r="O29" s="19">
        <f t="shared" si="53"/>
        <v>3340.8996453808049</v>
      </c>
      <c r="P29" s="19">
        <f t="shared" si="53"/>
        <v>3039.3546232579092</v>
      </c>
      <c r="Q29" s="19">
        <f t="shared" si="53"/>
        <v>3143.0095902143025</v>
      </c>
      <c r="R29" s="19">
        <f t="shared" si="53"/>
        <v>3250.4523714894731</v>
      </c>
      <c r="S29" s="19">
        <f t="shared" si="53"/>
        <v>3361.8273119689829</v>
      </c>
      <c r="T29" s="19">
        <f t="shared" si="53"/>
        <v>3477.2843869800718</v>
      </c>
      <c r="U29" s="19">
        <f t="shared" si="53"/>
        <v>3596.9794246422503</v>
      </c>
      <c r="V29" s="19">
        <f t="shared" si="53"/>
        <v>3404.5261038807403</v>
      </c>
      <c r="W29" s="19">
        <f t="shared" si="53"/>
        <v>2469.8973862458447</v>
      </c>
      <c r="X29" s="19">
        <f t="shared" si="53"/>
        <v>2554.5673167902964</v>
      </c>
      <c r="Y29" s="19">
        <f t="shared" si="53"/>
        <v>2642.3415252584182</v>
      </c>
      <c r="Z29" s="19">
        <f t="shared" si="53"/>
        <v>2498.1920701802378</v>
      </c>
      <c r="AA29" s="19">
        <f t="shared" si="53"/>
        <v>2587.8320952661552</v>
      </c>
      <c r="AB29" s="19">
        <f t="shared" si="53"/>
        <v>2680.8519682010842</v>
      </c>
      <c r="AC29" s="19">
        <f t="shared" si="53"/>
        <v>2382.5542971711711</v>
      </c>
      <c r="AD29" s="19">
        <f t="shared" si="53"/>
        <v>2466.9391243829209</v>
      </c>
      <c r="AE29" s="19">
        <f t="shared" si="53"/>
        <v>2085.9878673448084</v>
      </c>
      <c r="AF29" s="19">
        <f t="shared" si="53"/>
        <v>2158.0689766386304</v>
      </c>
      <c r="AG29" s="19">
        <f t="shared" si="53"/>
        <v>2232.8061621962052</v>
      </c>
      <c r="AH29" s="19">
        <f t="shared" si="53"/>
        <v>2310.3011237059241</v>
      </c>
      <c r="AI29" s="19">
        <f t="shared" si="53"/>
        <v>2390.6595379764694</v>
      </c>
      <c r="AJ29" s="19">
        <f t="shared" si="53"/>
        <v>2124.2824351212457</v>
      </c>
      <c r="AK29" s="19">
        <f t="shared" si="53"/>
        <v>2196.713135169025</v>
      </c>
      <c r="AL29" s="19">
        <f t="shared" si="53"/>
        <v>2271.7902512715737</v>
      </c>
      <c r="AM29" s="19">
        <f t="shared" si="52"/>
        <v>2349.6146238321408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6500</v>
      </c>
      <c r="E31" s="18">
        <v>6630</v>
      </c>
      <c r="F31" s="18">
        <f>E31*(0.9)</f>
        <v>5967</v>
      </c>
      <c r="G31" s="18">
        <v>6086.34</v>
      </c>
      <c r="H31" s="18">
        <v>6208.0668000000005</v>
      </c>
      <c r="I31" s="18">
        <v>6332.2281360000006</v>
      </c>
      <c r="J31" s="18">
        <v>6458.8726987200007</v>
      </c>
      <c r="K31" s="18">
        <v>6588.0501526944008</v>
      </c>
      <c r="L31" s="18">
        <f>K31*(0.9)</f>
        <v>5929.2451374249613</v>
      </c>
      <c r="M31" s="18">
        <v>6047.8300401734605</v>
      </c>
      <c r="N31" s="18">
        <v>6168.7866409769294</v>
      </c>
      <c r="O31" s="18">
        <v>6292.1623737964683</v>
      </c>
      <c r="P31" s="18">
        <v>6418.0056212723975</v>
      </c>
      <c r="Q31" s="18">
        <v>6546.3657336978458</v>
      </c>
      <c r="R31" s="18">
        <v>6677.2930483718028</v>
      </c>
      <c r="S31" s="18">
        <v>6810.8389093392389</v>
      </c>
      <c r="T31" s="18">
        <v>6947.0556875260236</v>
      </c>
      <c r="U31" s="18">
        <f>T31*(0.9)</f>
        <v>6252.3501187734209</v>
      </c>
      <c r="V31" s="18">
        <v>6377.3971211488897</v>
      </c>
      <c r="W31" s="18">
        <v>6504.9450635718676</v>
      </c>
      <c r="X31" s="18">
        <v>6635.0439648433048</v>
      </c>
      <c r="Y31" s="18">
        <v>6767.7448441401712</v>
      </c>
      <c r="Z31" s="18">
        <v>6903.0997410229747</v>
      </c>
      <c r="AA31" s="18">
        <v>7041.1617358434341</v>
      </c>
      <c r="AB31" s="18">
        <f>AA31*(0.9)</f>
        <v>6337.0455622590907</v>
      </c>
      <c r="AC31" s="18">
        <v>6463.7864735042731</v>
      </c>
      <c r="AD31" s="18">
        <v>6593.062202974359</v>
      </c>
      <c r="AE31" s="18">
        <v>6724.9234470338461</v>
      </c>
      <c r="AF31" s="18">
        <v>6859.4219159745235</v>
      </c>
      <c r="AG31" s="18">
        <v>6996.6103542940136</v>
      </c>
      <c r="AH31" s="18">
        <v>7136.5425613798943</v>
      </c>
      <c r="AI31" s="18">
        <v>7279.273412607492</v>
      </c>
      <c r="AJ31" s="18">
        <v>7424.8588808596423</v>
      </c>
      <c r="AK31" s="18">
        <f>AJ31*(0.9)</f>
        <v>6682.3729927736786</v>
      </c>
      <c r="AL31" s="18">
        <v>6816.0204526291518</v>
      </c>
      <c r="AM31" s="18">
        <v>6952.3408616817351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936.36</v>
      </c>
      <c r="F32" s="18">
        <v>955.08720000000005</v>
      </c>
      <c r="G32" s="18">
        <v>974.18894400000011</v>
      </c>
      <c r="H32" s="18">
        <v>993.67272288000015</v>
      </c>
      <c r="I32" s="18">
        <v>1013.5461773376002</v>
      </c>
      <c r="J32" s="18">
        <v>1033.8171008843522</v>
      </c>
      <c r="K32" s="18">
        <v>1054.4934429020393</v>
      </c>
      <c r="L32" s="18">
        <v>1075.5833117600801</v>
      </c>
      <c r="M32" s="18">
        <v>1097.0949779952816</v>
      </c>
      <c r="N32" s="18">
        <v>1119.0368775551872</v>
      </c>
      <c r="O32" s="18">
        <v>1141.4176151062909</v>
      </c>
      <c r="P32" s="18">
        <v>1164.2459674084168</v>
      </c>
      <c r="Q32" s="18">
        <v>1187.5308867565852</v>
      </c>
      <c r="R32" s="18">
        <v>1211.281504491717</v>
      </c>
      <c r="S32" s="18">
        <v>1235.5071345815513</v>
      </c>
      <c r="T32" s="18">
        <v>1260.2172772731824</v>
      </c>
      <c r="U32" s="18">
        <v>1285.421622818646</v>
      </c>
      <c r="V32" s="18">
        <v>1311.130055275019</v>
      </c>
      <c r="W32" s="18">
        <v>1337.3526563805194</v>
      </c>
      <c r="X32" s="18">
        <v>1364.0997095081298</v>
      </c>
      <c r="Y32" s="18">
        <v>1391.3817036982923</v>
      </c>
      <c r="Z32" s="18">
        <v>1419.2093377722581</v>
      </c>
      <c r="AA32" s="18">
        <v>1447.5935245277033</v>
      </c>
      <c r="AB32" s="18">
        <v>1476.5453950182573</v>
      </c>
      <c r="AC32" s="18">
        <v>1506.0763029186226</v>
      </c>
      <c r="AD32" s="18">
        <v>1536.197828976995</v>
      </c>
      <c r="AE32" s="18">
        <v>1566.9217855565348</v>
      </c>
      <c r="AF32" s="18">
        <v>1598.2602212676654</v>
      </c>
      <c r="AG32" s="18">
        <v>1630.2254256930187</v>
      </c>
      <c r="AH32" s="18">
        <v>1662.829934206879</v>
      </c>
      <c r="AI32" s="18">
        <v>1696.0865328910165</v>
      </c>
      <c r="AJ32" s="18">
        <v>1730.0082635488368</v>
      </c>
      <c r="AK32" s="18">
        <v>1764.6084288198135</v>
      </c>
      <c r="AL32" s="18">
        <v>1799.9005973962098</v>
      </c>
      <c r="AM32" s="18">
        <v>1835.898609344134</v>
      </c>
    </row>
    <row r="33" spans="2:39" s="17" customFormat="1" ht="21" customHeight="1" x14ac:dyDescent="0.3">
      <c r="B33" s="7" t="s">
        <v>31</v>
      </c>
      <c r="C33" s="15"/>
      <c r="D33" s="18">
        <v>700</v>
      </c>
      <c r="E33" s="18">
        <v>728</v>
      </c>
      <c r="F33" s="18">
        <v>757.12</v>
      </c>
      <c r="G33" s="18">
        <v>787.40480000000002</v>
      </c>
      <c r="H33" s="18">
        <v>818.90099200000009</v>
      </c>
      <c r="I33" s="18">
        <v>851.65703168000016</v>
      </c>
      <c r="J33" s="18">
        <v>885.72331294720016</v>
      </c>
      <c r="K33" s="18">
        <v>921.15224546508819</v>
      </c>
      <c r="L33" s="18">
        <v>957.99833528369174</v>
      </c>
      <c r="M33" s="18">
        <v>996.31826869503948</v>
      </c>
      <c r="N33" s="18">
        <v>1036.1709994428411</v>
      </c>
      <c r="O33" s="18">
        <v>1077.6178394205547</v>
      </c>
      <c r="P33" s="18">
        <v>1120.7225529973769</v>
      </c>
      <c r="Q33" s="18">
        <v>1165.5514551172719</v>
      </c>
      <c r="R33" s="18">
        <v>1212.1735133219629</v>
      </c>
      <c r="S33" s="18">
        <v>1260.6604538548415</v>
      </c>
      <c r="T33" s="18">
        <v>1311.0868720090352</v>
      </c>
      <c r="U33" s="18">
        <v>1363.5303468893967</v>
      </c>
      <c r="V33" s="18">
        <v>1418.0715607649727</v>
      </c>
      <c r="W33" s="18">
        <v>1474.7944231955717</v>
      </c>
      <c r="X33" s="18">
        <v>1533.7862001233946</v>
      </c>
      <c r="Y33" s="18">
        <v>1595.1376481283305</v>
      </c>
      <c r="Z33" s="18">
        <v>1658.9431540534638</v>
      </c>
      <c r="AA33" s="18">
        <v>1725.3008802156023</v>
      </c>
      <c r="AB33" s="18">
        <v>1794.3129154242265</v>
      </c>
      <c r="AC33" s="18">
        <v>1866.0854320411956</v>
      </c>
      <c r="AD33" s="18">
        <v>1940.7288493228436</v>
      </c>
      <c r="AE33" s="18">
        <v>2018.3580032957575</v>
      </c>
      <c r="AF33" s="18">
        <v>2099.0923234275879</v>
      </c>
      <c r="AG33" s="18">
        <v>2183.0560163646915</v>
      </c>
      <c r="AH33" s="18">
        <v>2270.3782570192793</v>
      </c>
      <c r="AI33" s="18">
        <v>2361.1933873000507</v>
      </c>
      <c r="AJ33" s="18">
        <v>2455.641122792053</v>
      </c>
      <c r="AK33" s="18">
        <v>2553.8667677037351</v>
      </c>
      <c r="AL33" s="18">
        <v>2656.0214384118844</v>
      </c>
      <c r="AM33" s="18">
        <v>2762.2622959483601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4">SUM(D35, D34, D33, D32, D31 + D30)</f>
        <v>8175.375</v>
      </c>
      <c r="E36" s="19">
        <f t="shared" ref="E36:AL36" si="55">SUM(E35, E34, E33, E32, E31 + E30)</f>
        <v>8354.0300000000007</v>
      </c>
      <c r="F36" s="19">
        <f t="shared" si="55"/>
        <v>7741.2640000000001</v>
      </c>
      <c r="G36" s="19">
        <f t="shared" si="55"/>
        <v>7912.4728160000004</v>
      </c>
      <c r="H36" s="19">
        <f t="shared" si="55"/>
        <v>8087.761149760001</v>
      </c>
      <c r="I36" s="19">
        <f t="shared" si="55"/>
        <v>8267.2368052928014</v>
      </c>
      <c r="J36" s="19">
        <f t="shared" si="55"/>
        <v>8451.0107912377607</v>
      </c>
      <c r="K36" s="19">
        <f t="shared" si="55"/>
        <v>8639.1974268951853</v>
      </c>
      <c r="L36" s="19">
        <f t="shared" si="55"/>
        <v>8041.3484337357359</v>
      </c>
      <c r="M36" s="19">
        <f t="shared" si="55"/>
        <v>8222.9058021014644</v>
      </c>
      <c r="N36" s="19">
        <f t="shared" si="55"/>
        <v>8408.9235338221479</v>
      </c>
      <c r="O36" s="19">
        <f t="shared" si="55"/>
        <v>8599.5240048043925</v>
      </c>
      <c r="P36" s="19">
        <f t="shared" si="55"/>
        <v>8794.833365218512</v>
      </c>
      <c r="Q36" s="19">
        <f t="shared" si="55"/>
        <v>8994.9816680536369</v>
      </c>
      <c r="R36" s="19">
        <f t="shared" si="55"/>
        <v>9200.1030023666935</v>
      </c>
      <c r="S36" s="19">
        <f t="shared" si="55"/>
        <v>9410.3356314040902</v>
      </c>
      <c r="T36" s="19">
        <f t="shared" si="55"/>
        <v>9625.8221357818384</v>
      </c>
      <c r="U36" s="19">
        <f t="shared" si="55"/>
        <v>9013.0628794140048</v>
      </c>
      <c r="V36" s="19">
        <f t="shared" si="55"/>
        <v>9222.8299597587247</v>
      </c>
      <c r="W36" s="19">
        <f t="shared" si="55"/>
        <v>9437.9726146205958</v>
      </c>
      <c r="X36" s="19">
        <f t="shared" si="55"/>
        <v>9658.6455648063711</v>
      </c>
      <c r="Y36" s="19">
        <f t="shared" si="55"/>
        <v>9885.0085139115981</v>
      </c>
      <c r="Z36" s="19">
        <f t="shared" si="55"/>
        <v>10117.226323511293</v>
      </c>
      <c r="AA36" s="19">
        <f t="shared" si="55"/>
        <v>10355.469194875841</v>
      </c>
      <c r="AB36" s="19">
        <f t="shared" si="55"/>
        <v>9754.9734491622385</v>
      </c>
      <c r="AC36" s="19">
        <f t="shared" si="55"/>
        <v>9988.9005679831826</v>
      </c>
      <c r="AD36" s="19">
        <f t="shared" si="55"/>
        <v>10229.059335174052</v>
      </c>
      <c r="AE36" s="19">
        <f t="shared" si="55"/>
        <v>10475.636507941987</v>
      </c>
      <c r="AF36" s="19">
        <f t="shared" si="55"/>
        <v>10728.825063607859</v>
      </c>
      <c r="AG36" s="19">
        <f t="shared" si="55"/>
        <v>10988.82442340733</v>
      </c>
      <c r="AH36" s="19">
        <f t="shared" si="55"/>
        <v>11255.840684743882</v>
      </c>
      <c r="AI36" s="19">
        <f t="shared" si="55"/>
        <v>11530.086862221902</v>
      </c>
      <c r="AJ36" s="19">
        <f t="shared" si="55"/>
        <v>11811.783137800809</v>
      </c>
      <c r="AK36" s="19">
        <f t="shared" si="55"/>
        <v>11210.174054721516</v>
      </c>
      <c r="AL36" s="19">
        <f t="shared" si="55"/>
        <v>11489.641388478507</v>
      </c>
      <c r="AM36" s="19">
        <f t="shared" si="54"/>
        <v>11776.908623017138</v>
      </c>
    </row>
    <row r="37" spans="2:39" s="17" customFormat="1" ht="21" customHeight="1" x14ac:dyDescent="0.3">
      <c r="B37" s="7" t="s">
        <v>35</v>
      </c>
      <c r="C37" s="15"/>
      <c r="D37" s="18">
        <v>150</v>
      </c>
      <c r="E37" s="18">
        <v>156</v>
      </c>
      <c r="F37" s="18">
        <v>162.24</v>
      </c>
      <c r="G37" s="18">
        <v>168.7296</v>
      </c>
      <c r="H37" s="18">
        <v>175.47878400000002</v>
      </c>
      <c r="I37" s="18">
        <v>182.49793536000001</v>
      </c>
      <c r="J37" s="18">
        <v>189.79785277440001</v>
      </c>
      <c r="K37" s="18">
        <v>197.38976688537602</v>
      </c>
      <c r="L37" s="18">
        <v>205.28535756079106</v>
      </c>
      <c r="M37" s="18">
        <v>213.4967718632227</v>
      </c>
      <c r="N37" s="18">
        <v>222.03664273775163</v>
      </c>
      <c r="O37" s="18">
        <v>230.91810844726172</v>
      </c>
      <c r="P37" s="18">
        <v>240.15483278515219</v>
      </c>
      <c r="Q37" s="18">
        <v>249.76102609655828</v>
      </c>
      <c r="R37" s="18">
        <v>259.75146714042063</v>
      </c>
      <c r="S37" s="18">
        <v>270.14152582603748</v>
      </c>
      <c r="T37" s="18">
        <v>280.94718685907901</v>
      </c>
      <c r="U37" s="18">
        <v>292.18507433344217</v>
      </c>
      <c r="V37" s="18">
        <v>303.8724773067799</v>
      </c>
      <c r="W37" s="18">
        <v>316.02737639905109</v>
      </c>
      <c r="X37" s="18">
        <v>328.66847145501316</v>
      </c>
      <c r="Y37" s="18">
        <v>341.8152103132137</v>
      </c>
      <c r="Z37" s="18">
        <v>355.48781872574227</v>
      </c>
      <c r="AA37" s="18">
        <v>369.70733147477199</v>
      </c>
      <c r="AB37" s="18">
        <v>384.4956247337629</v>
      </c>
      <c r="AC37" s="18">
        <v>399.87544972311343</v>
      </c>
      <c r="AD37" s="18">
        <v>415.87046771203796</v>
      </c>
      <c r="AE37" s="18">
        <v>432.5052864205195</v>
      </c>
      <c r="AF37" s="18">
        <v>449.80549787734031</v>
      </c>
      <c r="AG37" s="18">
        <v>467.79771779243396</v>
      </c>
      <c r="AH37" s="18">
        <v>486.50962650413135</v>
      </c>
      <c r="AI37" s="18">
        <v>505.97001156429661</v>
      </c>
      <c r="AJ37" s="18">
        <v>526.20881202686849</v>
      </c>
      <c r="AK37" s="18">
        <v>547.25716450794323</v>
      </c>
      <c r="AL37" s="18">
        <v>569.14745108826094</v>
      </c>
      <c r="AM37" s="18">
        <v>591.91334913179139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884</v>
      </c>
      <c r="F39" s="18">
        <v>919.36</v>
      </c>
      <c r="G39" s="18">
        <v>956.13440000000003</v>
      </c>
      <c r="H39" s="18">
        <v>994.37977600000011</v>
      </c>
      <c r="I39" s="18">
        <v>1034.1549670400002</v>
      </c>
      <c r="J39" s="18">
        <v>1075.5211657216003</v>
      </c>
      <c r="K39" s="18">
        <v>1118.5420123504643</v>
      </c>
      <c r="L39" s="18">
        <v>1163.2836928444829</v>
      </c>
      <c r="M39" s="18">
        <v>1209.8150405582621</v>
      </c>
      <c r="N39" s="18">
        <v>1258.2076421805928</v>
      </c>
      <c r="O39" s="18">
        <v>1308.5359478678165</v>
      </c>
      <c r="P39" s="18">
        <v>1360.8773857825292</v>
      </c>
      <c r="Q39" s="18">
        <v>1415.3124812138306</v>
      </c>
      <c r="R39" s="18">
        <v>1471.9249804623839</v>
      </c>
      <c r="S39" s="18">
        <v>1530.8019796808794</v>
      </c>
      <c r="T39" s="18">
        <v>1592.0340588681147</v>
      </c>
      <c r="U39" s="18">
        <v>1655.7154212228393</v>
      </c>
      <c r="V39" s="18">
        <v>1721.9440380717529</v>
      </c>
      <c r="W39" s="18">
        <v>1790.8217995946231</v>
      </c>
      <c r="X39" s="18">
        <v>1862.4546715784081</v>
      </c>
      <c r="Y39" s="18">
        <v>1936.9528584415445</v>
      </c>
      <c r="Z39" s="18">
        <v>2014.4309727792065</v>
      </c>
      <c r="AA39" s="18">
        <v>2095.008211690375</v>
      </c>
      <c r="AB39" s="18">
        <v>2178.8085401579901</v>
      </c>
      <c r="AC39" s="18">
        <v>2265.9608817643098</v>
      </c>
      <c r="AD39" s="18">
        <v>2356.599317034882</v>
      </c>
      <c r="AE39" s="18">
        <v>2450.8632897162774</v>
      </c>
      <c r="AF39" s="18">
        <v>2548.8978213049286</v>
      </c>
      <c r="AG39" s="18">
        <v>2650.8537341571259</v>
      </c>
      <c r="AH39" s="18">
        <v>2756.8878835234109</v>
      </c>
      <c r="AI39" s="18">
        <v>2867.1633988643475</v>
      </c>
      <c r="AJ39" s="18">
        <v>2981.8499348189216</v>
      </c>
      <c r="AK39" s="18">
        <v>3101.1239322116785</v>
      </c>
      <c r="AL39" s="18">
        <v>3225.1688895001457</v>
      </c>
      <c r="AM39" s="18">
        <v>3354.1756450801518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612</v>
      </c>
      <c r="F40" s="18">
        <v>624.24</v>
      </c>
      <c r="G40" s="18">
        <v>636.72480000000007</v>
      </c>
      <c r="H40" s="18">
        <v>649.45929600000011</v>
      </c>
      <c r="I40" s="18">
        <v>662.44848192000018</v>
      </c>
      <c r="J40" s="18">
        <v>675.69745155840019</v>
      </c>
      <c r="K40" s="18">
        <v>689.21140058956826</v>
      </c>
      <c r="L40" s="18">
        <v>702.99562860135961</v>
      </c>
      <c r="M40" s="18">
        <v>717.05554117338681</v>
      </c>
      <c r="N40" s="18">
        <v>731.39665199685453</v>
      </c>
      <c r="O40" s="18">
        <v>746.02458503679168</v>
      </c>
      <c r="P40" s="18">
        <v>760.94507673752753</v>
      </c>
      <c r="Q40" s="18">
        <v>776.16397827227809</v>
      </c>
      <c r="R40" s="18">
        <v>791.68725783772368</v>
      </c>
      <c r="S40" s="18">
        <v>807.52100299447818</v>
      </c>
      <c r="T40" s="18">
        <v>823.67142305436778</v>
      </c>
      <c r="U40" s="18">
        <v>840.14485151545512</v>
      </c>
      <c r="V40" s="18">
        <v>856.94774854576428</v>
      </c>
      <c r="W40" s="18">
        <v>874.08670351667956</v>
      </c>
      <c r="X40" s="18">
        <v>891.56843758701314</v>
      </c>
      <c r="Y40" s="18">
        <v>909.39980633875336</v>
      </c>
      <c r="Z40" s="18">
        <v>927.5878024655284</v>
      </c>
      <c r="AA40" s="18">
        <v>946.139558514839</v>
      </c>
      <c r="AB40" s="18">
        <v>965.06234968513581</v>
      </c>
      <c r="AC40" s="18">
        <v>984.36359667883858</v>
      </c>
      <c r="AD40" s="18">
        <v>1004.0508686124153</v>
      </c>
      <c r="AE40" s="18">
        <v>1024.1318859846638</v>
      </c>
      <c r="AF40" s="18">
        <v>1044.614523704357</v>
      </c>
      <c r="AG40" s="18">
        <v>1065.5068141784441</v>
      </c>
      <c r="AH40" s="18">
        <v>1086.816950462013</v>
      </c>
      <c r="AI40" s="18">
        <v>1108.5532894712533</v>
      </c>
      <c r="AJ40" s="18">
        <v>1130.7243552606783</v>
      </c>
      <c r="AK40" s="18">
        <v>1153.3388423658919</v>
      </c>
      <c r="AL40" s="18">
        <v>1176.4056192132098</v>
      </c>
      <c r="AM40" s="18">
        <v>1199.933731597474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255</v>
      </c>
      <c r="F41" s="18">
        <v>260.10000000000002</v>
      </c>
      <c r="G41" s="18">
        <v>265.30200000000002</v>
      </c>
      <c r="H41" s="18">
        <v>270.60804000000002</v>
      </c>
      <c r="I41" s="18">
        <v>276.0202008</v>
      </c>
      <c r="J41" s="18">
        <v>281.54060481599998</v>
      </c>
      <c r="K41" s="18">
        <v>287.17141691232001</v>
      </c>
      <c r="L41" s="18">
        <v>292.91484525056643</v>
      </c>
      <c r="M41" s="18">
        <v>298.77314215557777</v>
      </c>
      <c r="N41" s="18">
        <v>304.74860499868936</v>
      </c>
      <c r="O41" s="18">
        <v>310.84357709866316</v>
      </c>
      <c r="P41" s="18">
        <v>317.06044864063642</v>
      </c>
      <c r="Q41" s="18">
        <v>323.40165761344917</v>
      </c>
      <c r="R41" s="18">
        <v>329.86969076571819</v>
      </c>
      <c r="S41" s="18">
        <v>336.46708458103257</v>
      </c>
      <c r="T41" s="18">
        <v>343.19642627265324</v>
      </c>
      <c r="U41" s="18">
        <v>350.06035479810629</v>
      </c>
      <c r="V41" s="18">
        <v>357.0615618940684</v>
      </c>
      <c r="W41" s="18">
        <v>364.20279313194976</v>
      </c>
      <c r="X41" s="18">
        <v>371.48684899458874</v>
      </c>
      <c r="Y41" s="18">
        <v>378.91658597448054</v>
      </c>
      <c r="Z41" s="18">
        <v>386.49491769397014</v>
      </c>
      <c r="AA41" s="18">
        <v>394.22481604784957</v>
      </c>
      <c r="AB41" s="18">
        <v>402.10931236880657</v>
      </c>
      <c r="AC41" s="18">
        <v>410.15149861618272</v>
      </c>
      <c r="AD41" s="18">
        <v>418.35452858850635</v>
      </c>
      <c r="AE41" s="18">
        <v>426.72161916027648</v>
      </c>
      <c r="AF41" s="18">
        <v>435.25605154348199</v>
      </c>
      <c r="AG41" s="18">
        <v>443.96117257435162</v>
      </c>
      <c r="AH41" s="18">
        <v>452.84039602583869</v>
      </c>
      <c r="AI41" s="18">
        <v>461.89720394635549</v>
      </c>
      <c r="AJ41" s="18">
        <v>471.1351480252826</v>
      </c>
      <c r="AK41" s="18">
        <v>480.55785098578826</v>
      </c>
      <c r="AL41" s="18">
        <v>490.16900800550405</v>
      </c>
      <c r="AM41" s="18">
        <v>499.97238816561412</v>
      </c>
    </row>
    <row r="42" spans="2:39" s="32" customFormat="1" ht="21" customHeight="1" x14ac:dyDescent="0.3">
      <c r="B42" s="28" t="s">
        <v>40</v>
      </c>
      <c r="C42" s="29"/>
      <c r="D42" s="31">
        <f t="shared" ref="D42" si="56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7">SUM(D41, D40, D39, D38, D37, D35, D34, D33, D32, D31, D30, D28, D27, D26, D25, D24, D22, D21, D20, D19, D18, D17, D16, D15, D14 + D13)</f>
        <v>33775.375</v>
      </c>
      <c r="E43" s="19">
        <f t="shared" ref="E43:AL43" si="58">SUM(E41, E40, E39, E38, E37, E35, E34, E33, E32, E31, E30, E28, E27, E26, E25, E24, E22, E21, E20, E19, E18, E17, E16, E15, E14 + E13)</f>
        <v>32085.03</v>
      </c>
      <c r="F43" s="19">
        <f t="shared" si="58"/>
        <v>31601.244000000002</v>
      </c>
      <c r="G43" s="19">
        <f t="shared" si="58"/>
        <v>32741.106816</v>
      </c>
      <c r="H43" s="19">
        <f t="shared" si="58"/>
        <v>33926.474405759996</v>
      </c>
      <c r="I43" s="19">
        <f t="shared" si="58"/>
        <v>34639.71742865281</v>
      </c>
      <c r="J43" s="19">
        <f t="shared" si="58"/>
        <v>33599.664455370563</v>
      </c>
      <c r="K43" s="19">
        <f t="shared" si="58"/>
        <v>33023.822625425979</v>
      </c>
      <c r="L43" s="19">
        <f t="shared" si="58"/>
        <v>32755.08573429241</v>
      </c>
      <c r="M43" s="19">
        <f t="shared" si="58"/>
        <v>33949.945588458577</v>
      </c>
      <c r="N43" s="19">
        <f t="shared" si="58"/>
        <v>34273.747569953732</v>
      </c>
      <c r="O43" s="19">
        <f t="shared" si="58"/>
        <v>34647.725524661844</v>
      </c>
      <c r="P43" s="19">
        <f t="shared" si="58"/>
        <v>35491.705822646516</v>
      </c>
      <c r="Q43" s="19">
        <f t="shared" si="58"/>
        <v>34916.772171325909</v>
      </c>
      <c r="R43" s="19">
        <f t="shared" si="58"/>
        <v>34670.483856801467</v>
      </c>
      <c r="S43" s="19">
        <f t="shared" si="58"/>
        <v>35055.378595302958</v>
      </c>
      <c r="T43" s="19">
        <f t="shared" si="58"/>
        <v>36315.778124781464</v>
      </c>
      <c r="U43" s="19">
        <f t="shared" si="58"/>
        <v>35925.906588664329</v>
      </c>
      <c r="V43" s="19">
        <f t="shared" si="58"/>
        <v>36088.635312235456</v>
      </c>
      <c r="W43" s="19">
        <f t="shared" si="58"/>
        <v>35235.860423596809</v>
      </c>
      <c r="X43" s="19">
        <f t="shared" si="58"/>
        <v>35172.525263631243</v>
      </c>
      <c r="Y43" s="19">
        <f t="shared" si="58"/>
        <v>35653.797496530125</v>
      </c>
      <c r="Z43" s="19">
        <f t="shared" si="58"/>
        <v>36691.02799311898</v>
      </c>
      <c r="AA43" s="19">
        <f t="shared" si="58"/>
        <v>37230.472291412087</v>
      </c>
      <c r="AB43" s="19">
        <f t="shared" si="58"/>
        <v>35410.717079076458</v>
      </c>
      <c r="AC43" s="19">
        <f t="shared" si="58"/>
        <v>36282.502897640159</v>
      </c>
      <c r="AD43" s="19">
        <f t="shared" si="58"/>
        <v>36845.588603601842</v>
      </c>
      <c r="AE43" s="19">
        <f t="shared" si="58"/>
        <v>35861.10811018094</v>
      </c>
      <c r="AF43" s="19">
        <f t="shared" si="58"/>
        <v>36809.557436145187</v>
      </c>
      <c r="AG43" s="19">
        <f t="shared" si="58"/>
        <v>38113.63509539816</v>
      </c>
      <c r="AH43" s="19">
        <f t="shared" si="58"/>
        <v>38368.331669464133</v>
      </c>
      <c r="AI43" s="19">
        <f t="shared" si="58"/>
        <v>38720.235395272284</v>
      </c>
      <c r="AJ43" s="19">
        <f t="shared" si="58"/>
        <v>39739.763035595657</v>
      </c>
      <c r="AK43" s="19">
        <f t="shared" si="58"/>
        <v>40257.402017185275</v>
      </c>
      <c r="AL43" s="19">
        <f t="shared" si="58"/>
        <v>41703.235694742689</v>
      </c>
      <c r="AM43" s="19">
        <f t="shared" si="57"/>
        <v>42168.466129245528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9">D12-D43</f>
        <v>60174.625</v>
      </c>
      <c r="E44" s="23">
        <f t="shared" ref="E44:AL44" si="60">E12-E43</f>
        <v>64672.97</v>
      </c>
      <c r="F44" s="23">
        <f t="shared" si="60"/>
        <v>61199.076000000001</v>
      </c>
      <c r="G44" s="23">
        <f t="shared" si="60"/>
        <v>62831.865984000004</v>
      </c>
      <c r="H44" s="23">
        <f t="shared" si="60"/>
        <v>64501.876506240013</v>
      </c>
      <c r="I44" s="23">
        <f t="shared" si="60"/>
        <v>66729.200495827186</v>
      </c>
      <c r="J44" s="23">
        <f t="shared" si="60"/>
        <v>70797.546151368646</v>
      </c>
      <c r="K44" s="23">
        <f t="shared" si="60"/>
        <v>67091.212759489994</v>
      </c>
      <c r="L44" s="23">
        <f t="shared" si="60"/>
        <v>70349.583428489059</v>
      </c>
      <c r="M44" s="23">
        <f t="shared" si="60"/>
        <v>72233.493674177094</v>
      </c>
      <c r="N44" s="23">
        <f t="shared" si="60"/>
        <v>75080.250096530595</v>
      </c>
      <c r="O44" s="23">
        <f t="shared" si="60"/>
        <v>70207.771715229959</v>
      </c>
      <c r="P44" s="23">
        <f t="shared" si="60"/>
        <v>72493.292066850729</v>
      </c>
      <c r="Q44" s="23">
        <f t="shared" si="60"/>
        <v>76290.964816561303</v>
      </c>
      <c r="R44" s="23">
        <f t="shared" si="60"/>
        <v>79856.001968895594</v>
      </c>
      <c r="S44" s="23">
        <f t="shared" si="60"/>
        <v>74744.586975767568</v>
      </c>
      <c r="T44" s="23">
        <f t="shared" si="60"/>
        <v>76759.276506613358</v>
      </c>
      <c r="U44" s="23">
        <f t="shared" si="60"/>
        <v>80521.733378592209</v>
      </c>
      <c r="V44" s="23">
        <f t="shared" si="60"/>
        <v>83831.980898835434</v>
      </c>
      <c r="W44" s="23">
        <f t="shared" si="60"/>
        <v>88261.103200394748</v>
      </c>
      <c r="X44" s="23">
        <f t="shared" si="60"/>
        <v>92007.225352732145</v>
      </c>
      <c r="Y44" s="23">
        <f t="shared" si="60"/>
        <v>95318.338845322316</v>
      </c>
      <c r="Z44" s="23">
        <f t="shared" si="60"/>
        <v>98186.345374267112</v>
      </c>
      <c r="AA44" s="23">
        <f t="shared" si="60"/>
        <v>92052.732962792157</v>
      </c>
      <c r="AB44" s="23">
        <f t="shared" si="60"/>
        <v>97725.104819550674</v>
      </c>
      <c r="AC44" s="23">
        <f t="shared" si="60"/>
        <v>100820.47896421442</v>
      </c>
      <c r="AD44" s="23">
        <f t="shared" si="60"/>
        <v>104342.49143262778</v>
      </c>
      <c r="AE44" s="23">
        <f t="shared" si="60"/>
        <v>99446.561262680741</v>
      </c>
      <c r="AF44" s="23">
        <f t="shared" si="60"/>
        <v>102527.0666478529</v>
      </c>
      <c r="AG44" s="23">
        <f t="shared" si="60"/>
        <v>105371.60132626847</v>
      </c>
      <c r="AH44" s="23">
        <f t="shared" si="60"/>
        <v>99115.528573372081</v>
      </c>
      <c r="AI44" s="23">
        <f t="shared" si="60"/>
        <v>102854.08498099371</v>
      </c>
      <c r="AJ44" s="23">
        <f t="shared" si="60"/>
        <v>106046.36905114882</v>
      </c>
      <c r="AK44" s="23">
        <f t="shared" si="60"/>
        <v>109865.47941531967</v>
      </c>
      <c r="AL44" s="23">
        <f t="shared" si="60"/>
        <v>102108.26646833761</v>
      </c>
      <c r="AM44" s="23">
        <f t="shared" si="59"/>
        <v>105917.54077715101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1">SUM(D46 + D45)</f>
        <v>0</v>
      </c>
      <c r="E47" s="19">
        <f t="shared" si="61"/>
        <v>0</v>
      </c>
      <c r="F47" s="19">
        <f t="shared" si="61"/>
        <v>0</v>
      </c>
      <c r="G47" s="19">
        <f t="shared" si="61"/>
        <v>0</v>
      </c>
      <c r="H47" s="19">
        <f t="shared" si="61"/>
        <v>0</v>
      </c>
      <c r="I47" s="19">
        <f t="shared" si="61"/>
        <v>0</v>
      </c>
      <c r="J47" s="19">
        <f t="shared" si="61"/>
        <v>0</v>
      </c>
      <c r="K47" s="19">
        <f t="shared" si="61"/>
        <v>0</v>
      </c>
      <c r="L47" s="19">
        <f t="shared" si="61"/>
        <v>0</v>
      </c>
      <c r="M47" s="19">
        <f t="shared" si="61"/>
        <v>0</v>
      </c>
      <c r="N47" s="19">
        <f t="shared" si="61"/>
        <v>0</v>
      </c>
      <c r="O47" s="19">
        <f t="shared" si="61"/>
        <v>0</v>
      </c>
      <c r="P47" s="19">
        <f t="shared" si="61"/>
        <v>0</v>
      </c>
      <c r="Q47" s="19">
        <f t="shared" si="61"/>
        <v>0</v>
      </c>
      <c r="R47" s="19">
        <f t="shared" si="61"/>
        <v>0</v>
      </c>
      <c r="S47" s="19">
        <f t="shared" si="61"/>
        <v>0</v>
      </c>
      <c r="T47" s="19">
        <f t="shared" si="61"/>
        <v>0</v>
      </c>
      <c r="U47" s="19">
        <f t="shared" si="61"/>
        <v>0</v>
      </c>
      <c r="V47" s="19">
        <f t="shared" si="61"/>
        <v>0</v>
      </c>
      <c r="W47" s="19">
        <f t="shared" si="61"/>
        <v>0</v>
      </c>
      <c r="X47" s="19">
        <f t="shared" si="61"/>
        <v>0</v>
      </c>
      <c r="Y47" s="19">
        <f t="shared" si="61"/>
        <v>0</v>
      </c>
      <c r="Z47" s="19">
        <f t="shared" si="61"/>
        <v>0</v>
      </c>
      <c r="AA47" s="19">
        <f t="shared" si="61"/>
        <v>0</v>
      </c>
      <c r="AB47" s="19">
        <f t="shared" si="61"/>
        <v>0</v>
      </c>
      <c r="AC47" s="19">
        <f t="shared" si="61"/>
        <v>0</v>
      </c>
      <c r="AD47" s="19">
        <f t="shared" si="61"/>
        <v>0</v>
      </c>
      <c r="AE47" s="19">
        <f t="shared" si="61"/>
        <v>0</v>
      </c>
      <c r="AF47" s="19">
        <f t="shared" si="61"/>
        <v>0</v>
      </c>
      <c r="AG47" s="19">
        <f t="shared" si="61"/>
        <v>0</v>
      </c>
      <c r="AH47" s="19">
        <f t="shared" si="61"/>
        <v>0</v>
      </c>
      <c r="AI47" s="19">
        <f t="shared" si="61"/>
        <v>0</v>
      </c>
      <c r="AJ47" s="19">
        <f t="shared" si="61"/>
        <v>0</v>
      </c>
      <c r="AK47" s="19">
        <f t="shared" si="61"/>
        <v>0</v>
      </c>
      <c r="AL47" s="19">
        <f t="shared" si="61"/>
        <v>0</v>
      </c>
      <c r="AM47" s="19">
        <f t="shared" ref="AM47" si="62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69.444444444444443</v>
      </c>
      <c r="E49" s="18">
        <v>72.222222222222229</v>
      </c>
      <c r="F49" s="18">
        <v>75.111111111111114</v>
      </c>
      <c r="G49" s="18">
        <v>78.115555555555559</v>
      </c>
      <c r="H49" s="18">
        <v>81.240177777777788</v>
      </c>
      <c r="I49" s="18">
        <v>84.489784888888906</v>
      </c>
      <c r="J49" s="18">
        <v>87.869376284444471</v>
      </c>
      <c r="K49" s="18">
        <v>91.384151335822253</v>
      </c>
      <c r="L49" s="18">
        <v>95.039517389255153</v>
      </c>
      <c r="M49" s="18">
        <v>98.841098084825362</v>
      </c>
      <c r="N49" s="18">
        <v>102.79474200821838</v>
      </c>
      <c r="O49" s="18">
        <v>106.90653168854712</v>
      </c>
      <c r="P49" s="18">
        <v>111.182792956089</v>
      </c>
      <c r="Q49" s="18">
        <v>115.63010467433257</v>
      </c>
      <c r="R49" s="18">
        <v>120.25530886130588</v>
      </c>
      <c r="S49" s="18">
        <v>125.06552121575811</v>
      </c>
      <c r="T49" s="18">
        <v>130.06814206438844</v>
      </c>
      <c r="U49" s="18">
        <v>135.27086774696397</v>
      </c>
      <c r="V49" s="18">
        <v>140.68170245684254</v>
      </c>
      <c r="W49" s="18">
        <v>146.30897055511625</v>
      </c>
      <c r="X49" s="18">
        <v>152.1613293773209</v>
      </c>
      <c r="Y49" s="18">
        <v>158.24778255241372</v>
      </c>
      <c r="Z49" s="18">
        <v>164.57769385451027</v>
      </c>
      <c r="AA49" s="18">
        <v>171.16080160869069</v>
      </c>
      <c r="AB49" s="18">
        <v>178.00723367303831</v>
      </c>
      <c r="AC49" s="18">
        <v>185.12752301995985</v>
      </c>
      <c r="AD49" s="18">
        <v>192.53262394075824</v>
      </c>
      <c r="AE49" s="18">
        <v>200.23392889838857</v>
      </c>
      <c r="AF49" s="18">
        <v>208.24328605432413</v>
      </c>
      <c r="AG49" s="18">
        <v>216.5730174964971</v>
      </c>
      <c r="AH49" s="18">
        <v>225.23593819635698</v>
      </c>
      <c r="AI49" s="18">
        <v>234.24537572421127</v>
      </c>
      <c r="AJ49" s="18">
        <v>243.61519075317972</v>
      </c>
      <c r="AK49" s="18">
        <v>253.35979838330692</v>
      </c>
      <c r="AL49" s="18">
        <v>263.4941903186392</v>
      </c>
      <c r="AM49" s="18">
        <v>274.03395793138475</v>
      </c>
    </row>
    <row r="50" spans="2:39" s="17" customFormat="1" ht="21" customHeight="1" x14ac:dyDescent="0.3">
      <c r="B50" s="4" t="s">
        <v>48</v>
      </c>
      <c r="C50" s="15"/>
      <c r="D50" s="18">
        <v>2500</v>
      </c>
      <c r="E50" s="18">
        <v>2600</v>
      </c>
      <c r="F50" s="18">
        <v>2704</v>
      </c>
      <c r="G50" s="18">
        <v>2812.1600000000003</v>
      </c>
      <c r="H50" s="18">
        <v>2924.6464000000005</v>
      </c>
      <c r="I50" s="18">
        <v>3041.6322560000008</v>
      </c>
      <c r="J50" s="18">
        <v>3163.2975462400009</v>
      </c>
      <c r="K50" s="18">
        <v>3289.8294480896011</v>
      </c>
      <c r="L50" s="18">
        <v>3421.4226260131854</v>
      </c>
      <c r="M50" s="18">
        <v>3558.2795310537131</v>
      </c>
      <c r="N50" s="18">
        <v>3700.6107122958615</v>
      </c>
      <c r="O50" s="18">
        <v>3848.6351407876959</v>
      </c>
      <c r="P50" s="18">
        <v>4002.580546419204</v>
      </c>
      <c r="Q50" s="18">
        <v>4162.6837682759724</v>
      </c>
      <c r="R50" s="18">
        <v>4329.1911190070114</v>
      </c>
      <c r="S50" s="18">
        <v>4502.3587637672917</v>
      </c>
      <c r="T50" s="18">
        <v>4682.4531143179838</v>
      </c>
      <c r="U50" s="18">
        <v>4869.7512388907035</v>
      </c>
      <c r="V50" s="18">
        <v>5064.5412884463321</v>
      </c>
      <c r="W50" s="18">
        <v>5267.1229399841859</v>
      </c>
      <c r="X50" s="18">
        <v>5477.8078575835534</v>
      </c>
      <c r="Y50" s="18">
        <v>5696.9201718868953</v>
      </c>
      <c r="Z50" s="18">
        <v>5924.7969787623715</v>
      </c>
      <c r="AA50" s="18">
        <v>6161.7888579128667</v>
      </c>
      <c r="AB50" s="18">
        <v>6408.2604122293815</v>
      </c>
      <c r="AC50" s="18">
        <v>6664.5908287185566</v>
      </c>
      <c r="AD50" s="18">
        <v>6931.1744618672992</v>
      </c>
      <c r="AE50" s="18">
        <v>7208.421440341991</v>
      </c>
      <c r="AF50" s="18">
        <v>7496.758297955671</v>
      </c>
      <c r="AG50" s="18">
        <v>7796.6286298738978</v>
      </c>
      <c r="AH50" s="18">
        <v>8108.4937750688541</v>
      </c>
      <c r="AI50" s="18">
        <v>8432.8335260716085</v>
      </c>
      <c r="AJ50" s="18">
        <v>8770.1468671144739</v>
      </c>
      <c r="AK50" s="18">
        <v>9120.9527417990539</v>
      </c>
      <c r="AL50" s="18">
        <v>9485.7908514710161</v>
      </c>
      <c r="AM50" s="18">
        <v>9865.2224855298573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3">SUM(D50, D49 + D48)</f>
        <v>2569.4444444444443</v>
      </c>
      <c r="E51" s="19">
        <f t="shared" ref="E51:AL51" si="64">SUM(E50, E49 + E48)</f>
        <v>2672.2222222222222</v>
      </c>
      <c r="F51" s="19">
        <f t="shared" si="64"/>
        <v>2779.1111111111113</v>
      </c>
      <c r="G51" s="19">
        <f t="shared" si="64"/>
        <v>2890.2755555555559</v>
      </c>
      <c r="H51" s="19">
        <f t="shared" si="64"/>
        <v>3005.8865777777783</v>
      </c>
      <c r="I51" s="19">
        <f t="shared" si="64"/>
        <v>3126.1220408888898</v>
      </c>
      <c r="J51" s="19">
        <f t="shared" si="64"/>
        <v>3251.1669225244455</v>
      </c>
      <c r="K51" s="19">
        <f t="shared" si="64"/>
        <v>3381.2135994254231</v>
      </c>
      <c r="L51" s="19">
        <f t="shared" si="64"/>
        <v>3516.4621434024407</v>
      </c>
      <c r="M51" s="19">
        <f t="shared" si="64"/>
        <v>3657.1206291385383</v>
      </c>
      <c r="N51" s="19">
        <f t="shared" si="64"/>
        <v>3803.4054543040797</v>
      </c>
      <c r="O51" s="19">
        <f t="shared" si="64"/>
        <v>3955.5416724762431</v>
      </c>
      <c r="P51" s="19">
        <f t="shared" si="64"/>
        <v>4113.7633393752931</v>
      </c>
      <c r="Q51" s="19">
        <f t="shared" si="64"/>
        <v>4278.3138729503053</v>
      </c>
      <c r="R51" s="19">
        <f t="shared" si="64"/>
        <v>4449.4464278683172</v>
      </c>
      <c r="S51" s="19">
        <f t="shared" si="64"/>
        <v>4627.4242849830498</v>
      </c>
      <c r="T51" s="19">
        <f t="shared" si="64"/>
        <v>4812.5212563823725</v>
      </c>
      <c r="U51" s="19">
        <f t="shared" si="64"/>
        <v>5005.0221066376671</v>
      </c>
      <c r="V51" s="19">
        <f t="shared" si="64"/>
        <v>5205.2229909031748</v>
      </c>
      <c r="W51" s="19">
        <f t="shared" si="64"/>
        <v>5413.4319105393024</v>
      </c>
      <c r="X51" s="19">
        <f t="shared" si="64"/>
        <v>5629.9691869608741</v>
      </c>
      <c r="Y51" s="19">
        <f t="shared" si="64"/>
        <v>5855.1679544393091</v>
      </c>
      <c r="Z51" s="19">
        <f t="shared" si="64"/>
        <v>6089.374672616882</v>
      </c>
      <c r="AA51" s="19">
        <f t="shared" si="64"/>
        <v>6332.9496595215569</v>
      </c>
      <c r="AB51" s="19">
        <f t="shared" si="64"/>
        <v>6586.2676459024196</v>
      </c>
      <c r="AC51" s="19">
        <f t="shared" si="64"/>
        <v>6849.7183517385165</v>
      </c>
      <c r="AD51" s="19">
        <f t="shared" si="64"/>
        <v>7123.7070858080579</v>
      </c>
      <c r="AE51" s="19">
        <f t="shared" si="64"/>
        <v>7408.6553692403795</v>
      </c>
      <c r="AF51" s="19">
        <f t="shared" si="64"/>
        <v>7705.001584009995</v>
      </c>
      <c r="AG51" s="19">
        <f t="shared" si="64"/>
        <v>8013.2016473703952</v>
      </c>
      <c r="AH51" s="19">
        <f t="shared" si="64"/>
        <v>8333.7297132652111</v>
      </c>
      <c r="AI51" s="19">
        <f t="shared" si="64"/>
        <v>8667.0789017958195</v>
      </c>
      <c r="AJ51" s="19">
        <f t="shared" si="64"/>
        <v>9013.7620578676542</v>
      </c>
      <c r="AK51" s="19">
        <f t="shared" si="64"/>
        <v>9374.31254018236</v>
      </c>
      <c r="AL51" s="19">
        <f t="shared" si="64"/>
        <v>9749.2850417896552</v>
      </c>
      <c r="AM51" s="19">
        <f t="shared" si="63"/>
        <v>10139.256443461241</v>
      </c>
    </row>
    <row r="52" spans="2:39" s="21" customFormat="1" ht="21" customHeight="1" x14ac:dyDescent="0.3">
      <c r="B52" s="5" t="s">
        <v>50</v>
      </c>
      <c r="C52" s="22"/>
      <c r="D52" s="23">
        <f t="shared" ref="D52:AM52" si="65">D47-D51</f>
        <v>-2569.4444444444443</v>
      </c>
      <c r="E52" s="23">
        <f t="shared" ref="E52:AL52" si="66">E47-E51</f>
        <v>-2672.2222222222222</v>
      </c>
      <c r="F52" s="23">
        <f t="shared" si="66"/>
        <v>-2779.1111111111113</v>
      </c>
      <c r="G52" s="23">
        <f t="shared" si="66"/>
        <v>-2890.2755555555559</v>
      </c>
      <c r="H52" s="23">
        <f t="shared" si="66"/>
        <v>-3005.8865777777783</v>
      </c>
      <c r="I52" s="23">
        <f t="shared" si="66"/>
        <v>-3126.1220408888898</v>
      </c>
      <c r="J52" s="23">
        <f t="shared" si="66"/>
        <v>-3251.1669225244455</v>
      </c>
      <c r="K52" s="23">
        <f t="shared" si="66"/>
        <v>-3381.2135994254231</v>
      </c>
      <c r="L52" s="23">
        <f t="shared" si="66"/>
        <v>-3516.4621434024407</v>
      </c>
      <c r="M52" s="23">
        <f t="shared" si="66"/>
        <v>-3657.1206291385383</v>
      </c>
      <c r="N52" s="23">
        <f t="shared" si="66"/>
        <v>-3803.4054543040797</v>
      </c>
      <c r="O52" s="23">
        <f t="shared" si="66"/>
        <v>-3955.5416724762431</v>
      </c>
      <c r="P52" s="23">
        <f t="shared" si="66"/>
        <v>-4113.7633393752931</v>
      </c>
      <c r="Q52" s="23">
        <f t="shared" si="66"/>
        <v>-4278.3138729503053</v>
      </c>
      <c r="R52" s="23">
        <f t="shared" si="66"/>
        <v>-4449.4464278683172</v>
      </c>
      <c r="S52" s="23">
        <f t="shared" si="66"/>
        <v>-4627.4242849830498</v>
      </c>
      <c r="T52" s="23">
        <f t="shared" si="66"/>
        <v>-4812.5212563823725</v>
      </c>
      <c r="U52" s="23">
        <f t="shared" si="66"/>
        <v>-5005.0221066376671</v>
      </c>
      <c r="V52" s="23">
        <f t="shared" si="66"/>
        <v>-5205.2229909031748</v>
      </c>
      <c r="W52" s="23">
        <f t="shared" si="66"/>
        <v>-5413.4319105393024</v>
      </c>
      <c r="X52" s="23">
        <f t="shared" si="66"/>
        <v>-5629.9691869608741</v>
      </c>
      <c r="Y52" s="23">
        <f t="shared" si="66"/>
        <v>-5855.1679544393091</v>
      </c>
      <c r="Z52" s="23">
        <f t="shared" si="66"/>
        <v>-6089.374672616882</v>
      </c>
      <c r="AA52" s="23">
        <f t="shared" si="66"/>
        <v>-6332.9496595215569</v>
      </c>
      <c r="AB52" s="23">
        <f t="shared" si="66"/>
        <v>-6586.2676459024196</v>
      </c>
      <c r="AC52" s="23">
        <f t="shared" si="66"/>
        <v>-6849.7183517385165</v>
      </c>
      <c r="AD52" s="23">
        <f t="shared" si="66"/>
        <v>-7123.7070858080579</v>
      </c>
      <c r="AE52" s="23">
        <f t="shared" si="66"/>
        <v>-7408.6553692403795</v>
      </c>
      <c r="AF52" s="23">
        <f t="shared" si="66"/>
        <v>-7705.001584009995</v>
      </c>
      <c r="AG52" s="23">
        <f t="shared" si="66"/>
        <v>-8013.2016473703952</v>
      </c>
      <c r="AH52" s="23">
        <f t="shared" si="66"/>
        <v>-8333.7297132652111</v>
      </c>
      <c r="AI52" s="23">
        <f t="shared" si="66"/>
        <v>-8667.0789017958195</v>
      </c>
      <c r="AJ52" s="23">
        <f t="shared" si="66"/>
        <v>-9013.7620578676542</v>
      </c>
      <c r="AK52" s="23">
        <f t="shared" si="66"/>
        <v>-9374.31254018236</v>
      </c>
      <c r="AL52" s="23">
        <f t="shared" si="66"/>
        <v>-9749.2850417896552</v>
      </c>
      <c r="AM52" s="23">
        <f t="shared" si="65"/>
        <v>-10139.256443461241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7">D44+D52</f>
        <v>57605.180555555555</v>
      </c>
      <c r="E53" s="23">
        <f t="shared" ref="E53:AL53" si="68">E44+E52</f>
        <v>62000.747777777782</v>
      </c>
      <c r="F53" s="23">
        <f t="shared" si="68"/>
        <v>58419.964888888891</v>
      </c>
      <c r="G53" s="23">
        <f t="shared" si="68"/>
        <v>59941.590428444448</v>
      </c>
      <c r="H53" s="23">
        <f t="shared" si="68"/>
        <v>61495.989928462237</v>
      </c>
      <c r="I53" s="23">
        <f t="shared" si="68"/>
        <v>63603.078454938295</v>
      </c>
      <c r="J53" s="23">
        <f t="shared" si="68"/>
        <v>67546.379228844205</v>
      </c>
      <c r="K53" s="23">
        <f t="shared" si="68"/>
        <v>63709.999160064574</v>
      </c>
      <c r="L53" s="23">
        <f t="shared" si="68"/>
        <v>66833.121285086614</v>
      </c>
      <c r="M53" s="23">
        <f t="shared" si="68"/>
        <v>68576.373045038563</v>
      </c>
      <c r="N53" s="23">
        <f t="shared" si="68"/>
        <v>71276.844642226511</v>
      </c>
      <c r="O53" s="23">
        <f t="shared" si="68"/>
        <v>66252.230042753712</v>
      </c>
      <c r="P53" s="23">
        <f t="shared" si="68"/>
        <v>68379.528727475437</v>
      </c>
      <c r="Q53" s="23">
        <f t="shared" si="68"/>
        <v>72012.650943610992</v>
      </c>
      <c r="R53" s="23">
        <f t="shared" si="68"/>
        <v>75406.555541027279</v>
      </c>
      <c r="S53" s="23">
        <f t="shared" si="68"/>
        <v>70117.16269078452</v>
      </c>
      <c r="T53" s="23">
        <f t="shared" si="68"/>
        <v>71946.755250230985</v>
      </c>
      <c r="U53" s="23">
        <f t="shared" si="68"/>
        <v>75516.71127195454</v>
      </c>
      <c r="V53" s="23">
        <f t="shared" si="68"/>
        <v>78626.75790793226</v>
      </c>
      <c r="W53" s="23">
        <f t="shared" si="68"/>
        <v>82847.67128985544</v>
      </c>
      <c r="X53" s="23">
        <f t="shared" si="68"/>
        <v>86377.256165771265</v>
      </c>
      <c r="Y53" s="23">
        <f t="shared" si="68"/>
        <v>89463.170890883004</v>
      </c>
      <c r="Z53" s="23">
        <f t="shared" si="68"/>
        <v>92096.970701650236</v>
      </c>
      <c r="AA53" s="23">
        <f t="shared" si="68"/>
        <v>85719.783303270597</v>
      </c>
      <c r="AB53" s="23">
        <f t="shared" si="68"/>
        <v>91138.837173648251</v>
      </c>
      <c r="AC53" s="23">
        <f t="shared" si="68"/>
        <v>93970.760612475904</v>
      </c>
      <c r="AD53" s="23">
        <f t="shared" si="68"/>
        <v>97218.784346819724</v>
      </c>
      <c r="AE53" s="23">
        <f t="shared" si="68"/>
        <v>92037.905893440358</v>
      </c>
      <c r="AF53" s="23">
        <f t="shared" si="68"/>
        <v>94822.065063842907</v>
      </c>
      <c r="AG53" s="23">
        <f t="shared" si="68"/>
        <v>97358.399678898073</v>
      </c>
      <c r="AH53" s="23">
        <f t="shared" si="68"/>
        <v>90781.798860106865</v>
      </c>
      <c r="AI53" s="23">
        <f t="shared" si="68"/>
        <v>94187.00607919789</v>
      </c>
      <c r="AJ53" s="23">
        <f t="shared" si="68"/>
        <v>97032.606993281166</v>
      </c>
      <c r="AK53" s="23">
        <f t="shared" si="68"/>
        <v>100491.16687513731</v>
      </c>
      <c r="AL53" s="23">
        <f t="shared" si="68"/>
        <v>92358.981426547951</v>
      </c>
      <c r="AM53" s="23">
        <f t="shared" si="67"/>
        <v>95778.284333689764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5FCBE19-152E-49E7-8850-DF6BAC15EC82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708E-FABF-4719-9959-4E3369DCCC9E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54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800</v>
      </c>
      <c r="E9" s="18">
        <v>832</v>
      </c>
      <c r="F9" s="18">
        <v>865.28</v>
      </c>
      <c r="G9" s="18">
        <v>899.89120000000003</v>
      </c>
      <c r="H9" s="18">
        <v>935.8868480000001</v>
      </c>
      <c r="I9" s="18">
        <v>973.32232192000015</v>
      </c>
      <c r="J9" s="18">
        <v>1012.2552147968001</v>
      </c>
      <c r="K9" s="18">
        <v>1052.7454233886722</v>
      </c>
      <c r="L9" s="18">
        <v>1094.855240324219</v>
      </c>
      <c r="M9" s="18">
        <v>1138.6494499371879</v>
      </c>
      <c r="N9" s="18">
        <v>1184.1954279346755</v>
      </c>
      <c r="O9" s="18">
        <v>1231.5632450520627</v>
      </c>
      <c r="P9" s="18">
        <v>1280.8257748541453</v>
      </c>
      <c r="Q9" s="18">
        <v>1332.0588058483111</v>
      </c>
      <c r="R9" s="18">
        <v>1385.3411580822435</v>
      </c>
      <c r="S9" s="18">
        <v>1440.7548044055334</v>
      </c>
      <c r="T9" s="18">
        <v>1498.3849965817549</v>
      </c>
      <c r="U9" s="18">
        <v>1558.3203964450252</v>
      </c>
      <c r="V9" s="18">
        <v>1620.6532123028262</v>
      </c>
      <c r="W9" s="18">
        <v>1685.4793407949394</v>
      </c>
      <c r="X9" s="18">
        <v>1752.8985144267369</v>
      </c>
      <c r="Y9" s="18">
        <v>1823.0144550038065</v>
      </c>
      <c r="Z9" s="18">
        <v>1895.9350332039587</v>
      </c>
      <c r="AA9" s="18">
        <v>1971.7724345321171</v>
      </c>
      <c r="AB9" s="18">
        <v>2050.6433319134021</v>
      </c>
      <c r="AC9" s="18">
        <v>2132.6690651899385</v>
      </c>
      <c r="AD9" s="18">
        <v>2217.9758277975361</v>
      </c>
      <c r="AE9" s="18">
        <v>2306.6948609094375</v>
      </c>
      <c r="AF9" s="18">
        <v>2398.9626553458152</v>
      </c>
      <c r="AG9" s="18">
        <v>2494.9211615596478</v>
      </c>
      <c r="AH9" s="18">
        <v>2594.7180080220337</v>
      </c>
      <c r="AI9" s="18">
        <v>2698.5067283429153</v>
      </c>
      <c r="AJ9" s="18">
        <v>2806.4469974766321</v>
      </c>
      <c r="AK9" s="18">
        <v>2918.7048773756974</v>
      </c>
      <c r="AL9" s="18">
        <v>3035.4530724707256</v>
      </c>
      <c r="AM9" s="18">
        <v>3156.8711953695547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800</v>
      </c>
      <c r="E11" s="19">
        <f t="shared" ref="E11:AL11" si="38">SUM(E10, E9 + E8)</f>
        <v>832</v>
      </c>
      <c r="F11" s="19">
        <f t="shared" si="38"/>
        <v>865.28</v>
      </c>
      <c r="G11" s="19">
        <f t="shared" si="38"/>
        <v>899.89120000000003</v>
      </c>
      <c r="H11" s="19">
        <f t="shared" si="38"/>
        <v>935.8868480000001</v>
      </c>
      <c r="I11" s="19">
        <f t="shared" si="38"/>
        <v>973.32232192000015</v>
      </c>
      <c r="J11" s="19">
        <f t="shared" si="38"/>
        <v>1012.2552147968001</v>
      </c>
      <c r="K11" s="19">
        <f t="shared" si="38"/>
        <v>1052.7454233886722</v>
      </c>
      <c r="L11" s="19">
        <f t="shared" si="38"/>
        <v>1094.855240324219</v>
      </c>
      <c r="M11" s="19">
        <f t="shared" si="38"/>
        <v>1138.6494499371879</v>
      </c>
      <c r="N11" s="19">
        <f t="shared" si="38"/>
        <v>1184.1954279346755</v>
      </c>
      <c r="O11" s="19">
        <f t="shared" si="38"/>
        <v>1231.5632450520627</v>
      </c>
      <c r="P11" s="19">
        <f t="shared" si="38"/>
        <v>1280.8257748541453</v>
      </c>
      <c r="Q11" s="19">
        <f t="shared" si="38"/>
        <v>1332.0588058483111</v>
      </c>
      <c r="R11" s="19">
        <f t="shared" si="38"/>
        <v>1385.3411580822435</v>
      </c>
      <c r="S11" s="19">
        <f t="shared" si="38"/>
        <v>1440.7548044055334</v>
      </c>
      <c r="T11" s="19">
        <f t="shared" si="38"/>
        <v>1498.3849965817549</v>
      </c>
      <c r="U11" s="19">
        <f t="shared" si="38"/>
        <v>1558.3203964450252</v>
      </c>
      <c r="V11" s="19">
        <f t="shared" si="38"/>
        <v>1620.6532123028262</v>
      </c>
      <c r="W11" s="19">
        <f t="shared" si="38"/>
        <v>1685.4793407949394</v>
      </c>
      <c r="X11" s="19">
        <f t="shared" si="38"/>
        <v>1752.8985144267369</v>
      </c>
      <c r="Y11" s="19">
        <f t="shared" si="38"/>
        <v>1823.0144550038065</v>
      </c>
      <c r="Z11" s="19">
        <f t="shared" si="38"/>
        <v>1895.9350332039587</v>
      </c>
      <c r="AA11" s="19">
        <f t="shared" si="38"/>
        <v>1971.7724345321171</v>
      </c>
      <c r="AB11" s="19">
        <f t="shared" si="38"/>
        <v>2050.6433319134021</v>
      </c>
      <c r="AC11" s="19">
        <f t="shared" si="38"/>
        <v>2132.6690651899385</v>
      </c>
      <c r="AD11" s="19">
        <f t="shared" si="38"/>
        <v>2217.9758277975361</v>
      </c>
      <c r="AE11" s="19">
        <f t="shared" si="38"/>
        <v>2306.6948609094375</v>
      </c>
      <c r="AF11" s="19">
        <f t="shared" si="38"/>
        <v>2398.9626553458152</v>
      </c>
      <c r="AG11" s="19">
        <f t="shared" si="38"/>
        <v>2494.9211615596478</v>
      </c>
      <c r="AH11" s="19">
        <f t="shared" si="38"/>
        <v>2594.7180080220337</v>
      </c>
      <c r="AI11" s="19">
        <f t="shared" si="38"/>
        <v>2698.5067283429153</v>
      </c>
      <c r="AJ11" s="19">
        <f t="shared" si="38"/>
        <v>2806.4469974766321</v>
      </c>
      <c r="AK11" s="19">
        <f t="shared" si="38"/>
        <v>2918.7048773756974</v>
      </c>
      <c r="AL11" s="19">
        <f t="shared" si="38"/>
        <v>3035.4530724707256</v>
      </c>
      <c r="AM11" s="19">
        <f t="shared" si="37"/>
        <v>3156.8711953695547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-800</v>
      </c>
      <c r="E12" s="23">
        <f t="shared" ref="E12:AL12" si="40">E7-E11</f>
        <v>-832</v>
      </c>
      <c r="F12" s="23">
        <f t="shared" si="40"/>
        <v>-865.28</v>
      </c>
      <c r="G12" s="23">
        <f t="shared" si="40"/>
        <v>-899.89120000000003</v>
      </c>
      <c r="H12" s="23">
        <f t="shared" si="40"/>
        <v>-935.8868480000001</v>
      </c>
      <c r="I12" s="23">
        <f t="shared" si="40"/>
        <v>-973.32232192000015</v>
      </c>
      <c r="J12" s="23">
        <f t="shared" si="40"/>
        <v>-1012.2552147968001</v>
      </c>
      <c r="K12" s="23">
        <f t="shared" si="40"/>
        <v>-1052.7454233886722</v>
      </c>
      <c r="L12" s="23">
        <f t="shared" si="40"/>
        <v>-1094.855240324219</v>
      </c>
      <c r="M12" s="23">
        <f t="shared" si="40"/>
        <v>-1138.6494499371879</v>
      </c>
      <c r="N12" s="23">
        <f t="shared" si="40"/>
        <v>-1184.1954279346755</v>
      </c>
      <c r="O12" s="23">
        <f t="shared" si="40"/>
        <v>-1231.5632450520627</v>
      </c>
      <c r="P12" s="23">
        <f t="shared" si="40"/>
        <v>-1280.8257748541453</v>
      </c>
      <c r="Q12" s="23">
        <f t="shared" si="40"/>
        <v>-1332.0588058483111</v>
      </c>
      <c r="R12" s="23">
        <f t="shared" si="40"/>
        <v>-1385.3411580822435</v>
      </c>
      <c r="S12" s="23">
        <f t="shared" si="40"/>
        <v>-1440.7548044055334</v>
      </c>
      <c r="T12" s="23">
        <f t="shared" si="40"/>
        <v>-1498.3849965817549</v>
      </c>
      <c r="U12" s="23">
        <f t="shared" si="40"/>
        <v>-1558.3203964450252</v>
      </c>
      <c r="V12" s="23">
        <f t="shared" si="40"/>
        <v>-1620.6532123028262</v>
      </c>
      <c r="W12" s="23">
        <f t="shared" si="40"/>
        <v>-1685.4793407949394</v>
      </c>
      <c r="X12" s="23">
        <f t="shared" si="40"/>
        <v>-1752.8985144267369</v>
      </c>
      <c r="Y12" s="23">
        <f t="shared" si="40"/>
        <v>-1823.0144550038065</v>
      </c>
      <c r="Z12" s="23">
        <f t="shared" si="40"/>
        <v>-1895.9350332039587</v>
      </c>
      <c r="AA12" s="23">
        <f t="shared" si="40"/>
        <v>-1971.7724345321171</v>
      </c>
      <c r="AB12" s="23">
        <f t="shared" si="40"/>
        <v>-2050.6433319134021</v>
      </c>
      <c r="AC12" s="23">
        <f t="shared" si="40"/>
        <v>-2132.6690651899385</v>
      </c>
      <c r="AD12" s="23">
        <f t="shared" si="40"/>
        <v>-2217.9758277975361</v>
      </c>
      <c r="AE12" s="23">
        <f t="shared" si="40"/>
        <v>-2306.6948609094375</v>
      </c>
      <c r="AF12" s="23">
        <f t="shared" si="40"/>
        <v>-2398.9626553458152</v>
      </c>
      <c r="AG12" s="23">
        <f t="shared" si="40"/>
        <v>-2494.9211615596478</v>
      </c>
      <c r="AH12" s="23">
        <f t="shared" si="40"/>
        <v>-2594.7180080220337</v>
      </c>
      <c r="AI12" s="23">
        <f t="shared" si="40"/>
        <v>-2698.5067283429153</v>
      </c>
      <c r="AJ12" s="23">
        <f t="shared" si="40"/>
        <v>-2806.4469974766321</v>
      </c>
      <c r="AK12" s="23">
        <f t="shared" si="40"/>
        <v>-2918.7048773756974</v>
      </c>
      <c r="AL12" s="23">
        <f t="shared" si="40"/>
        <v>-3035.4530724707256</v>
      </c>
      <c r="AM12" s="23">
        <f t="shared" si="39"/>
        <v>-3156.8711953695547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4000</v>
      </c>
      <c r="E16" s="18">
        <v>4160</v>
      </c>
      <c r="F16" s="18">
        <f>E16*(0.9)</f>
        <v>3744</v>
      </c>
      <c r="G16" s="18">
        <v>3893.76</v>
      </c>
      <c r="H16" s="18">
        <v>4049.5104000000006</v>
      </c>
      <c r="I16" s="18">
        <v>4211.4908160000005</v>
      </c>
      <c r="J16" s="18">
        <v>4379.950448640001</v>
      </c>
      <c r="K16" s="18">
        <v>4555.1484665856015</v>
      </c>
      <c r="L16" s="18">
        <v>4737.3544052490261</v>
      </c>
      <c r="M16" s="18">
        <f t="shared" ref="M16:N16" si="41">L16*(0.9)</f>
        <v>4263.6189647241235</v>
      </c>
      <c r="N16" s="18">
        <f t="shared" si="41"/>
        <v>3837.2570682517112</v>
      </c>
      <c r="O16" s="18">
        <v>3990.7473509817796</v>
      </c>
      <c r="P16" s="18">
        <v>4150.3772450210508</v>
      </c>
      <c r="Q16" s="18">
        <v>4316.3923348218932</v>
      </c>
      <c r="R16" s="18">
        <f>Q16*(0.9)</f>
        <v>3884.7531013397038</v>
      </c>
      <c r="S16" s="18">
        <v>4040.1432253932921</v>
      </c>
      <c r="T16" s="18">
        <v>4201.748954409024</v>
      </c>
      <c r="U16" s="18">
        <v>4369.8189125853851</v>
      </c>
      <c r="V16" s="18">
        <f t="shared" ref="V16:W16" si="42">U16*(0.9)</f>
        <v>3932.8370213268468</v>
      </c>
      <c r="W16" s="18">
        <f t="shared" si="42"/>
        <v>3539.5533191941622</v>
      </c>
      <c r="X16" s="18">
        <v>3681.135451961929</v>
      </c>
      <c r="Y16" s="18">
        <v>3828.3808700404061</v>
      </c>
      <c r="Z16" s="18">
        <v>3981.5161048420223</v>
      </c>
      <c r="AA16" s="18">
        <v>4140.7767490357037</v>
      </c>
      <c r="AB16" s="18">
        <v>4306.4078189971324</v>
      </c>
      <c r="AC16" s="18">
        <f>AB16*(0.9)</f>
        <v>3875.7670370974192</v>
      </c>
      <c r="AD16" s="18">
        <v>4030.7977185813161</v>
      </c>
      <c r="AE16" s="18">
        <v>4192.0296273245685</v>
      </c>
      <c r="AF16" s="18">
        <v>4359.7108124175511</v>
      </c>
      <c r="AG16" s="18">
        <f>AF16*(0.9)</f>
        <v>3923.7397311757959</v>
      </c>
      <c r="AH16" s="18">
        <v>4080.6893204228277</v>
      </c>
      <c r="AI16" s="18">
        <v>4243.9168932397406</v>
      </c>
      <c r="AJ16" s="18">
        <v>4413.6735689693305</v>
      </c>
      <c r="AK16" s="18">
        <v>4590.2205117281037</v>
      </c>
      <c r="AL16" s="18">
        <v>4773.8293321972278</v>
      </c>
      <c r="AM16" s="18">
        <f>AL16*(0.9)</f>
        <v>4296.4463989775049</v>
      </c>
    </row>
    <row r="17" spans="2:39" s="17" customFormat="1" ht="21" customHeight="1" x14ac:dyDescent="0.3">
      <c r="B17" s="4" t="s">
        <v>15</v>
      </c>
      <c r="C17" s="15"/>
      <c r="D17" s="18">
        <v>6000</v>
      </c>
      <c r="E17" s="18">
        <v>6180</v>
      </c>
      <c r="F17" s="18">
        <v>6365.4000000000005</v>
      </c>
      <c r="G17" s="18">
        <f>F17*(0.9)</f>
        <v>5728.8600000000006</v>
      </c>
      <c r="H17" s="18">
        <v>5900.7258000000011</v>
      </c>
      <c r="I17" s="18">
        <v>6077.7475740000009</v>
      </c>
      <c r="J17" s="18">
        <v>6260.0800012200007</v>
      </c>
      <c r="K17" s="18">
        <v>6447.882401256601</v>
      </c>
      <c r="L17" s="18">
        <v>6641.318873294299</v>
      </c>
      <c r="M17" s="18">
        <v>6840.5584394931284</v>
      </c>
      <c r="N17" s="18">
        <f>M17*(0.9)</f>
        <v>6156.5025955438159</v>
      </c>
      <c r="O17" s="18">
        <v>6341.1976734101308</v>
      </c>
      <c r="P17" s="18">
        <v>6531.433603612435</v>
      </c>
      <c r="Q17" s="18">
        <v>6727.3766117208079</v>
      </c>
      <c r="R17" s="18">
        <f>Q17*(0.9)</f>
        <v>6054.6389505487268</v>
      </c>
      <c r="S17" s="18">
        <v>6236.2781190651885</v>
      </c>
      <c r="T17" s="18">
        <v>6423.3664626371447</v>
      </c>
      <c r="U17" s="18">
        <v>6616.067456516259</v>
      </c>
      <c r="V17" s="18">
        <v>6814.5494802117473</v>
      </c>
      <c r="W17" s="18">
        <v>7018.9859646181003</v>
      </c>
      <c r="X17" s="18">
        <v>7229.5555435566439</v>
      </c>
      <c r="Y17" s="18">
        <f>X17*(0.9)</f>
        <v>6506.5999892009795</v>
      </c>
      <c r="Z17" s="18">
        <v>6701.7979888770087</v>
      </c>
      <c r="AA17" s="18">
        <v>6902.8519285433194</v>
      </c>
      <c r="AB17" s="18">
        <v>7109.937486399619</v>
      </c>
      <c r="AC17" s="18">
        <f>AB17*(0.9)</f>
        <v>6398.9437377596569</v>
      </c>
      <c r="AD17" s="18">
        <v>6590.9120498924467</v>
      </c>
      <c r="AE17" s="18">
        <v>6788.6394113892202</v>
      </c>
      <c r="AF17" s="18">
        <v>6992.2985937308968</v>
      </c>
      <c r="AG17" s="18">
        <f>AF17*(0.9)</f>
        <v>6293.0687343578074</v>
      </c>
      <c r="AH17" s="18">
        <v>6481.8607963885415</v>
      </c>
      <c r="AI17" s="18">
        <v>6676.3166202801976</v>
      </c>
      <c r="AJ17" s="18">
        <v>6876.6061188886033</v>
      </c>
      <c r="AK17" s="18">
        <v>7082.904302455262</v>
      </c>
      <c r="AL17" s="18">
        <f>AK17*(0.9)</f>
        <v>6374.6138722097357</v>
      </c>
      <c r="AM17" s="18">
        <v>6565.8522883760279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3">SUM(D22, D21, D20 + D19)</f>
        <v>0</v>
      </c>
      <c r="E23" s="19">
        <f t="shared" ref="E23:AL23" si="44">SUM(E22, E21, E20 + E19)</f>
        <v>0</v>
      </c>
      <c r="F23" s="19">
        <f t="shared" si="44"/>
        <v>0</v>
      </c>
      <c r="G23" s="19">
        <f t="shared" si="44"/>
        <v>0</v>
      </c>
      <c r="H23" s="19">
        <f t="shared" si="44"/>
        <v>0</v>
      </c>
      <c r="I23" s="19">
        <f t="shared" si="44"/>
        <v>0</v>
      </c>
      <c r="J23" s="19">
        <f t="shared" si="44"/>
        <v>0</v>
      </c>
      <c r="K23" s="19">
        <f t="shared" si="44"/>
        <v>0</v>
      </c>
      <c r="L23" s="19">
        <f t="shared" si="44"/>
        <v>0</v>
      </c>
      <c r="M23" s="19">
        <f t="shared" si="44"/>
        <v>0</v>
      </c>
      <c r="N23" s="19">
        <f t="shared" si="44"/>
        <v>0</v>
      </c>
      <c r="O23" s="19">
        <f t="shared" si="44"/>
        <v>0</v>
      </c>
      <c r="P23" s="19">
        <f t="shared" si="44"/>
        <v>0</v>
      </c>
      <c r="Q23" s="19">
        <f t="shared" si="44"/>
        <v>0</v>
      </c>
      <c r="R23" s="19">
        <f t="shared" si="44"/>
        <v>0</v>
      </c>
      <c r="S23" s="19">
        <f t="shared" si="44"/>
        <v>0</v>
      </c>
      <c r="T23" s="19">
        <f t="shared" si="44"/>
        <v>0</v>
      </c>
      <c r="U23" s="19">
        <f t="shared" si="44"/>
        <v>0</v>
      </c>
      <c r="V23" s="19">
        <f t="shared" si="44"/>
        <v>0</v>
      </c>
      <c r="W23" s="19">
        <f t="shared" si="44"/>
        <v>0</v>
      </c>
      <c r="X23" s="19">
        <f t="shared" si="44"/>
        <v>0</v>
      </c>
      <c r="Y23" s="19">
        <f t="shared" si="44"/>
        <v>0</v>
      </c>
      <c r="Z23" s="19">
        <f t="shared" si="44"/>
        <v>0</v>
      </c>
      <c r="AA23" s="19">
        <f t="shared" si="44"/>
        <v>0</v>
      </c>
      <c r="AB23" s="19">
        <f t="shared" si="44"/>
        <v>0</v>
      </c>
      <c r="AC23" s="19">
        <f t="shared" si="44"/>
        <v>0</v>
      </c>
      <c r="AD23" s="19">
        <f t="shared" si="44"/>
        <v>0</v>
      </c>
      <c r="AE23" s="19">
        <f t="shared" si="44"/>
        <v>0</v>
      </c>
      <c r="AF23" s="19">
        <f t="shared" si="44"/>
        <v>0</v>
      </c>
      <c r="AG23" s="19">
        <f t="shared" si="44"/>
        <v>0</v>
      </c>
      <c r="AH23" s="19">
        <f t="shared" si="44"/>
        <v>0</v>
      </c>
      <c r="AI23" s="19">
        <f t="shared" si="44"/>
        <v>0</v>
      </c>
      <c r="AJ23" s="19">
        <f t="shared" si="44"/>
        <v>0</v>
      </c>
      <c r="AK23" s="19">
        <f t="shared" si="44"/>
        <v>0</v>
      </c>
      <c r="AL23" s="19">
        <f t="shared" si="44"/>
        <v>0</v>
      </c>
      <c r="AM23" s="19">
        <f t="shared" si="43"/>
        <v>0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1500</v>
      </c>
      <c r="E28" s="18">
        <v>1515</v>
      </c>
      <c r="F28" s="18">
        <v>1530.15</v>
      </c>
      <c r="G28" s="18">
        <v>1545.4515000000001</v>
      </c>
      <c r="H28" s="18">
        <v>1560.9060150000003</v>
      </c>
      <c r="I28" s="18">
        <v>1576.5150751500003</v>
      </c>
      <c r="J28" s="18">
        <v>1592.2802259015002</v>
      </c>
      <c r="K28" s="18">
        <v>1608.2030281605153</v>
      </c>
      <c r="L28" s="18">
        <v>1624.2850584421203</v>
      </c>
      <c r="M28" s="18">
        <f>L28*(0.9)</f>
        <v>1461.8565525979084</v>
      </c>
      <c r="N28" s="18">
        <v>1476.4751181238876</v>
      </c>
      <c r="O28" s="18">
        <v>1491.2398693051264</v>
      </c>
      <c r="P28" s="18">
        <v>1506.1522679981776</v>
      </c>
      <c r="Q28" s="18">
        <v>1521.2137906781595</v>
      </c>
      <c r="R28" s="18">
        <v>1536.4259285849412</v>
      </c>
      <c r="S28" s="18">
        <v>1551.7901878707905</v>
      </c>
      <c r="T28" s="18">
        <f>S28*(0.9)</f>
        <v>1396.6111690837115</v>
      </c>
      <c r="U28" s="18">
        <v>1410.5772807745486</v>
      </c>
      <c r="V28" s="18">
        <v>1424.6830535822942</v>
      </c>
      <c r="W28" s="18">
        <v>1438.9298841181171</v>
      </c>
      <c r="X28" s="18">
        <v>1453.3191829592984</v>
      </c>
      <c r="Y28" s="18">
        <f>X28*(0.9)</f>
        <v>1307.9872646633685</v>
      </c>
      <c r="Z28" s="18">
        <v>1321.0671373100022</v>
      </c>
      <c r="AA28" s="18">
        <v>1334.2778086831022</v>
      </c>
      <c r="AB28" s="18">
        <v>1347.6205867699332</v>
      </c>
      <c r="AC28" s="18">
        <v>1361.0967926376325</v>
      </c>
      <c r="AD28" s="18">
        <f>AC28*(0.9)</f>
        <v>1224.9871133738693</v>
      </c>
      <c r="AE28" s="18">
        <v>1237.236984507608</v>
      </c>
      <c r="AF28" s="18">
        <v>1249.609354352684</v>
      </c>
      <c r="AG28" s="18">
        <v>1262.1054478962108</v>
      </c>
      <c r="AH28" s="18">
        <v>1274.7265023751729</v>
      </c>
      <c r="AI28" s="18">
        <v>1287.4737673989246</v>
      </c>
      <c r="AJ28" s="18">
        <f>AI28*(0.9)</f>
        <v>1158.7263906590322</v>
      </c>
      <c r="AK28" s="18">
        <v>1170.3136545656225</v>
      </c>
      <c r="AL28" s="18">
        <v>1182.0167911112787</v>
      </c>
      <c r="AM28" s="18">
        <v>1193.8369590223915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5">SUM(D28, D27, D26, D25 + D24)</f>
        <v>1500</v>
      </c>
      <c r="E29" s="19">
        <f t="shared" ref="E29:AL29" si="46">SUM(E28, E27, E26, E25 + E24)</f>
        <v>1515</v>
      </c>
      <c r="F29" s="19">
        <f t="shared" si="46"/>
        <v>1530.15</v>
      </c>
      <c r="G29" s="19">
        <f t="shared" si="46"/>
        <v>1545.4515000000001</v>
      </c>
      <c r="H29" s="19">
        <f t="shared" si="46"/>
        <v>1560.9060150000003</v>
      </c>
      <c r="I29" s="19">
        <f t="shared" si="46"/>
        <v>1576.5150751500003</v>
      </c>
      <c r="J29" s="19">
        <f t="shared" si="46"/>
        <v>1592.2802259015002</v>
      </c>
      <c r="K29" s="19">
        <f t="shared" si="46"/>
        <v>1608.2030281605153</v>
      </c>
      <c r="L29" s="19">
        <f t="shared" si="46"/>
        <v>1624.2850584421203</v>
      </c>
      <c r="M29" s="19">
        <f t="shared" si="46"/>
        <v>1461.8565525979084</v>
      </c>
      <c r="N29" s="19">
        <f t="shared" si="46"/>
        <v>1476.4751181238876</v>
      </c>
      <c r="O29" s="19">
        <f t="shared" si="46"/>
        <v>1491.2398693051264</v>
      </c>
      <c r="P29" s="19">
        <f t="shared" si="46"/>
        <v>1506.1522679981776</v>
      </c>
      <c r="Q29" s="19">
        <f t="shared" si="46"/>
        <v>1521.2137906781595</v>
      </c>
      <c r="R29" s="19">
        <f t="shared" si="46"/>
        <v>1536.4259285849412</v>
      </c>
      <c r="S29" s="19">
        <f t="shared" si="46"/>
        <v>1551.7901878707905</v>
      </c>
      <c r="T29" s="19">
        <f t="shared" si="46"/>
        <v>1396.6111690837115</v>
      </c>
      <c r="U29" s="19">
        <f t="shared" si="46"/>
        <v>1410.5772807745486</v>
      </c>
      <c r="V29" s="19">
        <f t="shared" si="46"/>
        <v>1424.6830535822942</v>
      </c>
      <c r="W29" s="19">
        <f t="shared" si="46"/>
        <v>1438.9298841181171</v>
      </c>
      <c r="X29" s="19">
        <f t="shared" si="46"/>
        <v>1453.3191829592984</v>
      </c>
      <c r="Y29" s="19">
        <f t="shared" si="46"/>
        <v>1307.9872646633685</v>
      </c>
      <c r="Z29" s="19">
        <f t="shared" si="46"/>
        <v>1321.0671373100022</v>
      </c>
      <c r="AA29" s="19">
        <f t="shared" si="46"/>
        <v>1334.2778086831022</v>
      </c>
      <c r="AB29" s="19">
        <f t="shared" si="46"/>
        <v>1347.6205867699332</v>
      </c>
      <c r="AC29" s="19">
        <f t="shared" si="46"/>
        <v>1361.0967926376325</v>
      </c>
      <c r="AD29" s="19">
        <f t="shared" si="46"/>
        <v>1224.9871133738693</v>
      </c>
      <c r="AE29" s="19">
        <f t="shared" si="46"/>
        <v>1237.236984507608</v>
      </c>
      <c r="AF29" s="19">
        <f t="shared" si="46"/>
        <v>1249.609354352684</v>
      </c>
      <c r="AG29" s="19">
        <f t="shared" si="46"/>
        <v>1262.1054478962108</v>
      </c>
      <c r="AH29" s="19">
        <f t="shared" si="46"/>
        <v>1274.7265023751729</v>
      </c>
      <c r="AI29" s="19">
        <f t="shared" si="46"/>
        <v>1287.4737673989246</v>
      </c>
      <c r="AJ29" s="19">
        <f t="shared" si="46"/>
        <v>1158.7263906590322</v>
      </c>
      <c r="AK29" s="19">
        <f t="shared" si="46"/>
        <v>1170.3136545656225</v>
      </c>
      <c r="AL29" s="19">
        <f t="shared" si="46"/>
        <v>1182.0167911112787</v>
      </c>
      <c r="AM29" s="19">
        <f t="shared" si="45"/>
        <v>1193.8369590223915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8000</v>
      </c>
      <c r="E31" s="18">
        <v>8160</v>
      </c>
      <c r="F31" s="18">
        <v>8323.2000000000007</v>
      </c>
      <c r="G31" s="18">
        <v>8489.6640000000007</v>
      </c>
      <c r="H31" s="18">
        <v>8659.4572800000005</v>
      </c>
      <c r="I31" s="18">
        <v>8832.6464255999999</v>
      </c>
      <c r="J31" s="18">
        <f>I31*(0.9)</f>
        <v>7949.3817830400003</v>
      </c>
      <c r="K31" s="18">
        <v>8108.3694187008005</v>
      </c>
      <c r="L31" s="18">
        <v>8270.5368070748173</v>
      </c>
      <c r="M31" s="18">
        <v>8435.9475432163144</v>
      </c>
      <c r="N31" s="18">
        <v>8604.6664940806404</v>
      </c>
      <c r="O31" s="18">
        <f>N31*(0.9)</f>
        <v>7744.1998446725765</v>
      </c>
      <c r="P31" s="18">
        <v>7899.0838415660282</v>
      </c>
      <c r="Q31" s="18">
        <v>8057.0655183973486</v>
      </c>
      <c r="R31" s="18">
        <v>8218.2068287652965</v>
      </c>
      <c r="S31" s="18">
        <v>8382.5709653406029</v>
      </c>
      <c r="T31" s="18">
        <v>8550.2223846474153</v>
      </c>
      <c r="U31" s="18">
        <v>8721.2268323403641</v>
      </c>
      <c r="V31" s="18">
        <f>U31*(0.9)</f>
        <v>7849.1041491063279</v>
      </c>
      <c r="W31" s="18">
        <v>8006.0862320884544</v>
      </c>
      <c r="X31" s="18">
        <v>8166.2079567302235</v>
      </c>
      <c r="Y31" s="18">
        <v>8329.5321158648276</v>
      </c>
      <c r="Z31" s="18">
        <v>8496.122758182124</v>
      </c>
      <c r="AA31" s="18">
        <v>8666.0452133457675</v>
      </c>
      <c r="AB31" s="18">
        <v>8839.3661176126825</v>
      </c>
      <c r="AC31" s="18">
        <f>AB31*(0.9)</f>
        <v>7955.4295058514144</v>
      </c>
      <c r="AD31" s="18">
        <v>8114.5380959684426</v>
      </c>
      <c r="AE31" s="18">
        <v>8276.828857887811</v>
      </c>
      <c r="AF31" s="18">
        <v>8442.3654350455672</v>
      </c>
      <c r="AG31" s="18">
        <v>8611.2127437464787</v>
      </c>
      <c r="AH31" s="18">
        <v>8783.4369986214078</v>
      </c>
      <c r="AI31" s="18">
        <f>AH31*(0.9)</f>
        <v>7905.0932987592669</v>
      </c>
      <c r="AJ31" s="18">
        <v>8063.1951647344522</v>
      </c>
      <c r="AK31" s="18">
        <v>8224.4590680291421</v>
      </c>
      <c r="AL31" s="18">
        <v>8388.9482493897249</v>
      </c>
      <c r="AM31" s="18">
        <v>8556.727214377519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954.72</v>
      </c>
      <c r="F32" s="18">
        <v>992.90880000000004</v>
      </c>
      <c r="G32" s="18">
        <f>F32*(0.9)</f>
        <v>893.61792000000003</v>
      </c>
      <c r="H32" s="18">
        <v>929.36263680000002</v>
      </c>
      <c r="I32" s="18">
        <v>966.5371422720001</v>
      </c>
      <c r="J32" s="18">
        <v>1005.1986279628801</v>
      </c>
      <c r="K32" s="18">
        <v>1045.4065730813954</v>
      </c>
      <c r="L32" s="18">
        <v>1087.2228360046513</v>
      </c>
      <c r="M32" s="18">
        <v>1130.7117494448373</v>
      </c>
      <c r="N32" s="18">
        <v>1175.9402194226309</v>
      </c>
      <c r="O32" s="18">
        <v>1222.9778281995361</v>
      </c>
      <c r="P32" s="18">
        <v>1271.8969413275177</v>
      </c>
      <c r="Q32" s="18">
        <f>P32*(0.9)</f>
        <v>1144.7072471947658</v>
      </c>
      <c r="R32" s="18">
        <v>1190.4955370825564</v>
      </c>
      <c r="S32" s="18">
        <v>1238.1153585658587</v>
      </c>
      <c r="T32" s="18">
        <v>1287.6399729084931</v>
      </c>
      <c r="U32" s="18">
        <v>1339.1455718248328</v>
      </c>
      <c r="V32" s="18">
        <v>1392.7113946978261</v>
      </c>
      <c r="W32" s="18">
        <v>1448.4198504857393</v>
      </c>
      <c r="X32" s="18">
        <f>W32*(0.9)</f>
        <v>1303.5778654371654</v>
      </c>
      <c r="Y32" s="18">
        <v>1355.720980054652</v>
      </c>
      <c r="Z32" s="18">
        <v>1409.9498192568383</v>
      </c>
      <c r="AA32" s="18">
        <v>1466.3478120271118</v>
      </c>
      <c r="AB32" s="18">
        <v>1525.0017245081963</v>
      </c>
      <c r="AC32" s="18">
        <v>1586.0017934885241</v>
      </c>
      <c r="AD32" s="18">
        <v>1649.4418652280651</v>
      </c>
      <c r="AE32" s="18">
        <f>AD32*(0.9)</f>
        <v>1484.4976787052587</v>
      </c>
      <c r="AF32" s="18">
        <v>1543.8775858534691</v>
      </c>
      <c r="AG32" s="18">
        <v>1605.6326892876079</v>
      </c>
      <c r="AH32" s="18">
        <f>AG32*(0.9)</f>
        <v>1445.0694203588471</v>
      </c>
      <c r="AI32" s="18">
        <v>1502.8721971732011</v>
      </c>
      <c r="AJ32" s="18">
        <v>1562.9870850601292</v>
      </c>
      <c r="AK32" s="18">
        <v>1625.5065684625345</v>
      </c>
      <c r="AL32" s="18">
        <f>AK32*(0.9)</f>
        <v>1462.9559116162811</v>
      </c>
      <c r="AM32" s="18">
        <v>1521.4741480809325</v>
      </c>
    </row>
    <row r="33" spans="2:39" s="17" customFormat="1" ht="21" customHeight="1" x14ac:dyDescent="0.3">
      <c r="B33" s="7" t="s">
        <v>31</v>
      </c>
      <c r="C33" s="15"/>
      <c r="D33" s="18">
        <v>800</v>
      </c>
      <c r="E33" s="18">
        <v>832</v>
      </c>
      <c r="F33" s="18">
        <v>865.28</v>
      </c>
      <c r="G33" s="18">
        <v>899.89120000000003</v>
      </c>
      <c r="H33" s="18">
        <v>935.8868480000001</v>
      </c>
      <c r="I33" s="18">
        <v>973.32232192000015</v>
      </c>
      <c r="J33" s="18">
        <v>1012.2552147968001</v>
      </c>
      <c r="K33" s="18">
        <v>1052.7454233886722</v>
      </c>
      <c r="L33" s="18">
        <v>1094.855240324219</v>
      </c>
      <c r="M33" s="18">
        <v>1138.6494499371879</v>
      </c>
      <c r="N33" s="18">
        <v>1184.1954279346755</v>
      </c>
      <c r="O33" s="18">
        <v>1231.5632450520627</v>
      </c>
      <c r="P33" s="18">
        <v>1280.8257748541453</v>
      </c>
      <c r="Q33" s="18">
        <v>1332.0588058483111</v>
      </c>
      <c r="R33" s="18">
        <v>1385.3411580822435</v>
      </c>
      <c r="S33" s="18">
        <v>1440.7548044055334</v>
      </c>
      <c r="T33" s="18">
        <v>1498.3849965817549</v>
      </c>
      <c r="U33" s="18">
        <v>1558.3203964450252</v>
      </c>
      <c r="V33" s="18">
        <v>1620.6532123028262</v>
      </c>
      <c r="W33" s="18">
        <v>1685.4793407949394</v>
      </c>
      <c r="X33" s="18">
        <v>1752.8985144267369</v>
      </c>
      <c r="Y33" s="18">
        <v>1823.0144550038065</v>
      </c>
      <c r="Z33" s="18">
        <v>1895.9350332039587</v>
      </c>
      <c r="AA33" s="18">
        <v>1971.7724345321171</v>
      </c>
      <c r="AB33" s="18">
        <v>2050.6433319134021</v>
      </c>
      <c r="AC33" s="18">
        <v>2132.6690651899385</v>
      </c>
      <c r="AD33" s="18">
        <v>2217.9758277975361</v>
      </c>
      <c r="AE33" s="18">
        <v>2306.6948609094375</v>
      </c>
      <c r="AF33" s="18">
        <v>2398.9626553458152</v>
      </c>
      <c r="AG33" s="18">
        <v>2494.9211615596478</v>
      </c>
      <c r="AH33" s="18">
        <v>2594.7180080220337</v>
      </c>
      <c r="AI33" s="18">
        <v>2698.5067283429153</v>
      </c>
      <c r="AJ33" s="18">
        <v>2806.4469974766321</v>
      </c>
      <c r="AK33" s="18">
        <v>2918.7048773756974</v>
      </c>
      <c r="AL33" s="18">
        <v>3035.4530724707256</v>
      </c>
      <c r="AM33" s="18">
        <v>3156.8711953695547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7">SUM(D35, D34, D33, D32, D31 + D30)</f>
        <v>9775.375</v>
      </c>
      <c r="E36" s="19">
        <f t="shared" ref="E36:AL36" si="48">SUM(E35, E34, E33, E32, E31 + E30)</f>
        <v>10006.39</v>
      </c>
      <c r="F36" s="19">
        <f t="shared" si="48"/>
        <v>10243.445600000001</v>
      </c>
      <c r="G36" s="19">
        <f t="shared" si="48"/>
        <v>10347.712192000001</v>
      </c>
      <c r="H36" s="19">
        <f t="shared" si="48"/>
        <v>10591.827399680002</v>
      </c>
      <c r="I36" s="19">
        <f t="shared" si="48"/>
        <v>10842.311350067201</v>
      </c>
      <c r="J36" s="19">
        <f t="shared" si="48"/>
        <v>10039.433304485889</v>
      </c>
      <c r="K36" s="19">
        <f t="shared" si="48"/>
        <v>10282.023001004523</v>
      </c>
      <c r="L36" s="19">
        <f t="shared" si="48"/>
        <v>10531.136532670691</v>
      </c>
      <c r="M36" s="19">
        <f t="shared" si="48"/>
        <v>10786.971257836023</v>
      </c>
      <c r="N36" s="19">
        <f t="shared" si="48"/>
        <v>11049.731157285136</v>
      </c>
      <c r="O36" s="19">
        <f t="shared" si="48"/>
        <v>10287.067094405253</v>
      </c>
      <c r="P36" s="19">
        <f t="shared" si="48"/>
        <v>10543.665781288011</v>
      </c>
      <c r="Q36" s="19">
        <f t="shared" si="48"/>
        <v>10629.365163922359</v>
      </c>
      <c r="R36" s="19">
        <f t="shared" si="48"/>
        <v>10893.398460111308</v>
      </c>
      <c r="S36" s="19">
        <f t="shared" si="48"/>
        <v>11164.770261940455</v>
      </c>
      <c r="T36" s="19">
        <f t="shared" si="48"/>
        <v>11443.709653111262</v>
      </c>
      <c r="U36" s="19">
        <f t="shared" si="48"/>
        <v>11730.453591542764</v>
      </c>
      <c r="V36" s="19">
        <f t="shared" si="48"/>
        <v>10978.699978676825</v>
      </c>
      <c r="W36" s="19">
        <f t="shared" si="48"/>
        <v>11260.865894841771</v>
      </c>
      <c r="X36" s="19">
        <f t="shared" si="48"/>
        <v>11348.400026925668</v>
      </c>
      <c r="Y36" s="19">
        <f t="shared" si="48"/>
        <v>11639.01186886809</v>
      </c>
      <c r="Z36" s="19">
        <f t="shared" si="48"/>
        <v>11937.981701305518</v>
      </c>
      <c r="AA36" s="19">
        <f t="shared" si="48"/>
        <v>12245.578514194098</v>
      </c>
      <c r="AB36" s="19">
        <f t="shared" si="48"/>
        <v>12562.080750494944</v>
      </c>
      <c r="AC36" s="19">
        <f t="shared" si="48"/>
        <v>11827.052724048968</v>
      </c>
      <c r="AD36" s="19">
        <f t="shared" si="48"/>
        <v>12141.026242893899</v>
      </c>
      <c r="AE36" s="19">
        <f t="shared" si="48"/>
        <v>12233.454669558356</v>
      </c>
      <c r="AF36" s="19">
        <f t="shared" si="48"/>
        <v>12557.256279182933</v>
      </c>
      <c r="AG36" s="19">
        <f t="shared" si="48"/>
        <v>12890.69922164934</v>
      </c>
      <c r="AH36" s="19">
        <f t="shared" si="48"/>
        <v>13009.314359140119</v>
      </c>
      <c r="AI36" s="19">
        <f t="shared" si="48"/>
        <v>12300.005753698726</v>
      </c>
      <c r="AJ36" s="19">
        <f t="shared" si="48"/>
        <v>12633.904117871491</v>
      </c>
      <c r="AK36" s="19">
        <f t="shared" si="48"/>
        <v>12977.996379291662</v>
      </c>
      <c r="AL36" s="19">
        <f t="shared" si="48"/>
        <v>13105.056133517992</v>
      </c>
      <c r="AM36" s="19">
        <f t="shared" si="47"/>
        <v>13461.479413870917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918.00000000000011</v>
      </c>
      <c r="F39" s="18">
        <v>991.44000000000017</v>
      </c>
      <c r="G39" s="18">
        <v>1070.7552000000003</v>
      </c>
      <c r="H39" s="18">
        <f>G39*(0.85)</f>
        <v>910.14192000000025</v>
      </c>
      <c r="I39" s="18">
        <v>982.95327360000033</v>
      </c>
      <c r="J39" s="18">
        <v>1061.5895354880004</v>
      </c>
      <c r="K39" s="18">
        <v>1146.5166983270406</v>
      </c>
      <c r="L39" s="18">
        <v>1238.2380341932039</v>
      </c>
      <c r="M39" s="18">
        <v>1337.2970769286603</v>
      </c>
      <c r="N39" s="18">
        <v>1444.2808430829532</v>
      </c>
      <c r="O39" s="18">
        <f>N39*(0.85)</f>
        <v>1227.6387166205102</v>
      </c>
      <c r="P39" s="18">
        <v>1325.8498139501512</v>
      </c>
      <c r="Q39" s="18">
        <v>1431.9177990661633</v>
      </c>
      <c r="R39" s="18">
        <v>1546.4712229914564</v>
      </c>
      <c r="S39" s="18">
        <v>1670.188920830773</v>
      </c>
      <c r="T39" s="18">
        <v>1803.8040344972349</v>
      </c>
      <c r="U39" s="18">
        <v>1948.1083572570137</v>
      </c>
      <c r="V39" s="18">
        <f>U39*(0.85)</f>
        <v>1655.8921036684617</v>
      </c>
      <c r="W39" s="18">
        <v>1788.3634719619388</v>
      </c>
      <c r="X39" s="18">
        <v>1931.4325497188941</v>
      </c>
      <c r="Y39" s="18">
        <v>2085.9471536964056</v>
      </c>
      <c r="Z39" s="18">
        <v>2252.8229259921181</v>
      </c>
      <c r="AA39" s="18">
        <v>2433.0487600714878</v>
      </c>
      <c r="AB39" s="18">
        <f>AA39*(0.85)</f>
        <v>2068.0914460607646</v>
      </c>
      <c r="AC39" s="18">
        <v>2233.5387617456258</v>
      </c>
      <c r="AD39" s="18">
        <v>2412.2218626852759</v>
      </c>
      <c r="AE39" s="18">
        <v>2605.1996117000981</v>
      </c>
      <c r="AF39" s="18">
        <v>2813.6155806361062</v>
      </c>
      <c r="AG39" s="18">
        <v>3038.704827086995</v>
      </c>
      <c r="AH39" s="18">
        <v>3281.8012132539548</v>
      </c>
      <c r="AI39" s="18">
        <v>3544.3453103142715</v>
      </c>
      <c r="AJ39" s="18">
        <f>AI39*(0.85)</f>
        <v>3012.6935137671308</v>
      </c>
      <c r="AK39" s="18">
        <v>3253.7089948685016</v>
      </c>
      <c r="AL39" s="18">
        <v>3514.0057144579819</v>
      </c>
      <c r="AM39" s="18">
        <v>3795.1261716146205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624</v>
      </c>
      <c r="F40" s="18">
        <v>648.96</v>
      </c>
      <c r="G40" s="18">
        <v>674.91840000000002</v>
      </c>
      <c r="H40" s="18">
        <v>701.91513600000008</v>
      </c>
      <c r="I40" s="18">
        <v>729.99174144000006</v>
      </c>
      <c r="J40" s="18">
        <v>759.19141109760005</v>
      </c>
      <c r="K40" s="18">
        <v>789.55906754150408</v>
      </c>
      <c r="L40" s="18">
        <v>821.14143024316422</v>
      </c>
      <c r="M40" s="18">
        <v>853.98708745289082</v>
      </c>
      <c r="N40" s="18">
        <v>888.14657095100654</v>
      </c>
      <c r="O40" s="18">
        <v>923.67243378904686</v>
      </c>
      <c r="P40" s="18">
        <v>960.61933114060878</v>
      </c>
      <c r="Q40" s="18">
        <v>999.04410438623313</v>
      </c>
      <c r="R40" s="18">
        <v>1039.0058685616825</v>
      </c>
      <c r="S40" s="18">
        <v>1080.5661033041499</v>
      </c>
      <c r="T40" s="18">
        <v>1123.788747436316</v>
      </c>
      <c r="U40" s="18">
        <v>1168.7402973337687</v>
      </c>
      <c r="V40" s="18">
        <v>1215.4899092271196</v>
      </c>
      <c r="W40" s="18">
        <v>1264.1095055962044</v>
      </c>
      <c r="X40" s="18">
        <v>1314.6738858200526</v>
      </c>
      <c r="Y40" s="18">
        <v>1367.2608412528548</v>
      </c>
      <c r="Z40" s="18">
        <v>1421.9512749029691</v>
      </c>
      <c r="AA40" s="18">
        <v>1478.829325899088</v>
      </c>
      <c r="AB40" s="18">
        <v>1537.9824989350516</v>
      </c>
      <c r="AC40" s="18">
        <v>1599.5017988924537</v>
      </c>
      <c r="AD40" s="18">
        <v>1663.4818708481519</v>
      </c>
      <c r="AE40" s="18">
        <v>1730.021145682078</v>
      </c>
      <c r="AF40" s="18">
        <v>1799.2219915093613</v>
      </c>
      <c r="AG40" s="18">
        <v>1871.1908711697358</v>
      </c>
      <c r="AH40" s="18">
        <v>1946.0385060165254</v>
      </c>
      <c r="AI40" s="18">
        <v>2023.8800462571865</v>
      </c>
      <c r="AJ40" s="18">
        <v>2104.8352481074739</v>
      </c>
      <c r="AK40" s="18">
        <v>2189.0286580317729</v>
      </c>
      <c r="AL40" s="18">
        <v>2276.5898043530437</v>
      </c>
      <c r="AM40" s="18">
        <v>2367.6533965271656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260</v>
      </c>
      <c r="F41" s="18">
        <v>270.40000000000003</v>
      </c>
      <c r="G41" s="18">
        <v>281.21600000000007</v>
      </c>
      <c r="H41" s="18">
        <v>292.46464000000009</v>
      </c>
      <c r="I41" s="18">
        <v>304.16322560000009</v>
      </c>
      <c r="J41" s="18">
        <v>316.32975462400009</v>
      </c>
      <c r="K41" s="18">
        <v>328.9829448089601</v>
      </c>
      <c r="L41" s="18">
        <v>342.14226260131852</v>
      </c>
      <c r="M41" s="18">
        <v>355.82795310537125</v>
      </c>
      <c r="N41" s="18">
        <v>370.0610712295861</v>
      </c>
      <c r="O41" s="18">
        <v>384.86351407876958</v>
      </c>
      <c r="P41" s="18">
        <v>400.25805464192035</v>
      </c>
      <c r="Q41" s="18">
        <v>416.26837682759719</v>
      </c>
      <c r="R41" s="18">
        <v>432.91911190070107</v>
      </c>
      <c r="S41" s="18">
        <v>450.23587637672915</v>
      </c>
      <c r="T41" s="18">
        <v>468.24531143179831</v>
      </c>
      <c r="U41" s="18">
        <v>486.97512388907029</v>
      </c>
      <c r="V41" s="18">
        <v>506.45412884463315</v>
      </c>
      <c r="W41" s="18">
        <v>526.71229399841855</v>
      </c>
      <c r="X41" s="18">
        <v>547.78078575835525</v>
      </c>
      <c r="Y41" s="18">
        <v>569.69201718868953</v>
      </c>
      <c r="Z41" s="18">
        <v>592.47969787623708</v>
      </c>
      <c r="AA41" s="18">
        <v>616.17888579128658</v>
      </c>
      <c r="AB41" s="18">
        <v>640.8260412229381</v>
      </c>
      <c r="AC41" s="18">
        <v>666.45908287185568</v>
      </c>
      <c r="AD41" s="18">
        <v>693.11744618672992</v>
      </c>
      <c r="AE41" s="18">
        <v>720.84214403419912</v>
      </c>
      <c r="AF41" s="18">
        <v>749.6758297955671</v>
      </c>
      <c r="AG41" s="18">
        <v>779.66286298738976</v>
      </c>
      <c r="AH41" s="18">
        <v>810.84937750688539</v>
      </c>
      <c r="AI41" s="18">
        <v>843.28335260716085</v>
      </c>
      <c r="AJ41" s="18">
        <v>877.01468671144733</v>
      </c>
      <c r="AK41" s="18">
        <v>912.09527417990523</v>
      </c>
      <c r="AL41" s="18">
        <v>948.57908514710152</v>
      </c>
      <c r="AM41" s="18">
        <v>986.52224855298562</v>
      </c>
    </row>
    <row r="42" spans="2:39" s="32" customFormat="1" ht="21" customHeight="1" x14ac:dyDescent="0.3">
      <c r="B42" s="28" t="s">
        <v>40</v>
      </c>
      <c r="C42" s="29"/>
      <c r="D42" s="31">
        <f t="shared" ref="D42" si="49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0">SUM(D41, D40, D39, D38, D37, D35, D34, D33, D32, D31, D30, D28, D27, D26, D25, D24, D22, D21, D20, D19, D18, D17, D16, D15, D14 + D13)</f>
        <v>22975.375</v>
      </c>
      <c r="E43" s="19">
        <f t="shared" ref="E43:AL43" si="51">SUM(E41, E40, E39, E38, E37, E35, E34, E33, E32, E31, E30, E28, E27, E26, E25, E24, E22, E21, E20, E19, E18, E17, E16, E15, E14 + E13)</f>
        <v>23663.39</v>
      </c>
      <c r="F43" s="19">
        <f t="shared" si="51"/>
        <v>23793.795600000001</v>
      </c>
      <c r="G43" s="19">
        <f t="shared" si="51"/>
        <v>23542.673291999999</v>
      </c>
      <c r="H43" s="19">
        <f t="shared" si="51"/>
        <v>24007.491310680001</v>
      </c>
      <c r="I43" s="19">
        <f t="shared" si="51"/>
        <v>24725.173055857205</v>
      </c>
      <c r="J43" s="19">
        <f t="shared" si="51"/>
        <v>24408.854681456989</v>
      </c>
      <c r="K43" s="19">
        <f t="shared" si="51"/>
        <v>25158.315607684744</v>
      </c>
      <c r="L43" s="19">
        <f t="shared" si="51"/>
        <v>25935.616596693821</v>
      </c>
      <c r="M43" s="19">
        <f t="shared" si="51"/>
        <v>25900.117332138103</v>
      </c>
      <c r="N43" s="19">
        <f t="shared" si="51"/>
        <v>25222.454424468098</v>
      </c>
      <c r="O43" s="19">
        <f t="shared" si="51"/>
        <v>24646.426652590613</v>
      </c>
      <c r="P43" s="19">
        <f t="shared" si="51"/>
        <v>25418.356097652359</v>
      </c>
      <c r="Q43" s="19">
        <f t="shared" si="51"/>
        <v>26041.578181423214</v>
      </c>
      <c r="R43" s="19">
        <f t="shared" si="51"/>
        <v>25387.61264403852</v>
      </c>
      <c r="S43" s="19">
        <f t="shared" si="51"/>
        <v>26193.972694781376</v>
      </c>
      <c r="T43" s="19">
        <f t="shared" si="51"/>
        <v>26861.274332606492</v>
      </c>
      <c r="U43" s="19">
        <f t="shared" si="51"/>
        <v>27730.741019898811</v>
      </c>
      <c r="V43" s="19">
        <f t="shared" si="51"/>
        <v>26528.605675537925</v>
      </c>
      <c r="W43" s="19">
        <f t="shared" si="51"/>
        <v>26837.52033432871</v>
      </c>
      <c r="X43" s="19">
        <f t="shared" si="51"/>
        <v>27506.297426700839</v>
      </c>
      <c r="Y43" s="19">
        <f t="shared" si="51"/>
        <v>27304.880004910796</v>
      </c>
      <c r="Z43" s="19">
        <f t="shared" si="51"/>
        <v>28209.616831105875</v>
      </c>
      <c r="AA43" s="19">
        <f t="shared" si="51"/>
        <v>29151.541972218085</v>
      </c>
      <c r="AB43" s="19">
        <f t="shared" si="51"/>
        <v>29572.946628880385</v>
      </c>
      <c r="AC43" s="19">
        <f t="shared" si="51"/>
        <v>27962.359935053613</v>
      </c>
      <c r="AD43" s="19">
        <f t="shared" si="51"/>
        <v>28756.544304461691</v>
      </c>
      <c r="AE43" s="19">
        <f t="shared" si="51"/>
        <v>29507.423594196127</v>
      </c>
      <c r="AF43" s="19">
        <f t="shared" si="51"/>
        <v>30521.388441625095</v>
      </c>
      <c r="AG43" s="19">
        <f t="shared" si="51"/>
        <v>30059.171696323272</v>
      </c>
      <c r="AH43" s="19">
        <f t="shared" si="51"/>
        <v>30885.280075104023</v>
      </c>
      <c r="AI43" s="19">
        <f t="shared" si="51"/>
        <v>30919.22174379621</v>
      </c>
      <c r="AJ43" s="19">
        <f t="shared" si="51"/>
        <v>31077.453644974506</v>
      </c>
      <c r="AK43" s="19">
        <f t="shared" si="51"/>
        <v>32176.267775120836</v>
      </c>
      <c r="AL43" s="19">
        <f t="shared" si="51"/>
        <v>32174.690732994361</v>
      </c>
      <c r="AM43" s="19">
        <f t="shared" si="50"/>
        <v>32666.916876941614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2">D12-D43</f>
        <v>-23775.375</v>
      </c>
      <c r="E44" s="23">
        <f t="shared" ref="E44:AL44" si="53">E12-E43</f>
        <v>-24495.39</v>
      </c>
      <c r="F44" s="23">
        <f t="shared" si="53"/>
        <v>-24659.0756</v>
      </c>
      <c r="G44" s="23">
        <f t="shared" si="53"/>
        <v>-24442.564491999998</v>
      </c>
      <c r="H44" s="23">
        <f t="shared" si="53"/>
        <v>-24943.378158680003</v>
      </c>
      <c r="I44" s="23">
        <f t="shared" si="53"/>
        <v>-25698.495377777206</v>
      </c>
      <c r="J44" s="23">
        <f t="shared" si="53"/>
        <v>-25421.109896253791</v>
      </c>
      <c r="K44" s="23">
        <f t="shared" si="53"/>
        <v>-26211.061031073416</v>
      </c>
      <c r="L44" s="23">
        <f t="shared" si="53"/>
        <v>-27030.471837018038</v>
      </c>
      <c r="M44" s="23">
        <f t="shared" si="53"/>
        <v>-27038.76678207529</v>
      </c>
      <c r="N44" s="23">
        <f t="shared" si="53"/>
        <v>-26406.649852402774</v>
      </c>
      <c r="O44" s="23">
        <f t="shared" si="53"/>
        <v>-25877.989897642678</v>
      </c>
      <c r="P44" s="23">
        <f t="shared" si="53"/>
        <v>-26699.181872506502</v>
      </c>
      <c r="Q44" s="23">
        <f t="shared" si="53"/>
        <v>-27373.636987271526</v>
      </c>
      <c r="R44" s="23">
        <f t="shared" si="53"/>
        <v>-26772.953802120763</v>
      </c>
      <c r="S44" s="23">
        <f t="shared" si="53"/>
        <v>-27634.727499186909</v>
      </c>
      <c r="T44" s="23">
        <f t="shared" si="53"/>
        <v>-28359.659329188245</v>
      </c>
      <c r="U44" s="23">
        <f t="shared" si="53"/>
        <v>-29289.061416343837</v>
      </c>
      <c r="V44" s="23">
        <f t="shared" si="53"/>
        <v>-28149.258887840751</v>
      </c>
      <c r="W44" s="23">
        <f t="shared" si="53"/>
        <v>-28522.99967512365</v>
      </c>
      <c r="X44" s="23">
        <f t="shared" si="53"/>
        <v>-29259.195941127575</v>
      </c>
      <c r="Y44" s="23">
        <f t="shared" si="53"/>
        <v>-29127.894459914602</v>
      </c>
      <c r="Z44" s="23">
        <f t="shared" si="53"/>
        <v>-30105.551864309833</v>
      </c>
      <c r="AA44" s="23">
        <f t="shared" si="53"/>
        <v>-31123.314406750203</v>
      </c>
      <c r="AB44" s="23">
        <f t="shared" si="53"/>
        <v>-31623.589960793786</v>
      </c>
      <c r="AC44" s="23">
        <f t="shared" si="53"/>
        <v>-30095.02900024355</v>
      </c>
      <c r="AD44" s="23">
        <f t="shared" si="53"/>
        <v>-30974.520132259226</v>
      </c>
      <c r="AE44" s="23">
        <f t="shared" si="53"/>
        <v>-31814.118455105563</v>
      </c>
      <c r="AF44" s="23">
        <f t="shared" si="53"/>
        <v>-32920.35109697091</v>
      </c>
      <c r="AG44" s="23">
        <f t="shared" si="53"/>
        <v>-32554.092857882919</v>
      </c>
      <c r="AH44" s="23">
        <f t="shared" si="53"/>
        <v>-33479.998083126055</v>
      </c>
      <c r="AI44" s="23">
        <f t="shared" si="53"/>
        <v>-33617.728472139126</v>
      </c>
      <c r="AJ44" s="23">
        <f t="shared" si="53"/>
        <v>-33883.900642451139</v>
      </c>
      <c r="AK44" s="23">
        <f t="shared" si="53"/>
        <v>-35094.97265249653</v>
      </c>
      <c r="AL44" s="23">
        <f t="shared" si="53"/>
        <v>-35210.143805465086</v>
      </c>
      <c r="AM44" s="23">
        <f t="shared" si="52"/>
        <v>-35823.788072311167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4">SUM(D46 + D45)</f>
        <v>0</v>
      </c>
      <c r="E47" s="19">
        <f t="shared" si="54"/>
        <v>0</v>
      </c>
      <c r="F47" s="19">
        <f t="shared" si="54"/>
        <v>0</v>
      </c>
      <c r="G47" s="19">
        <f t="shared" si="54"/>
        <v>0</v>
      </c>
      <c r="H47" s="19">
        <f t="shared" si="54"/>
        <v>0</v>
      </c>
      <c r="I47" s="19">
        <f t="shared" si="54"/>
        <v>0</v>
      </c>
      <c r="J47" s="19">
        <f t="shared" si="54"/>
        <v>0</v>
      </c>
      <c r="K47" s="19">
        <f t="shared" si="54"/>
        <v>0</v>
      </c>
      <c r="L47" s="19">
        <f t="shared" si="54"/>
        <v>0</v>
      </c>
      <c r="M47" s="19">
        <f t="shared" si="54"/>
        <v>0</v>
      </c>
      <c r="N47" s="19">
        <f t="shared" si="54"/>
        <v>0</v>
      </c>
      <c r="O47" s="19">
        <f t="shared" si="54"/>
        <v>0</v>
      </c>
      <c r="P47" s="19">
        <f t="shared" si="54"/>
        <v>0</v>
      </c>
      <c r="Q47" s="19">
        <f t="shared" si="54"/>
        <v>0</v>
      </c>
      <c r="R47" s="19">
        <f t="shared" si="54"/>
        <v>0</v>
      </c>
      <c r="S47" s="19">
        <f t="shared" si="54"/>
        <v>0</v>
      </c>
      <c r="T47" s="19">
        <f t="shared" si="54"/>
        <v>0</v>
      </c>
      <c r="U47" s="19">
        <f t="shared" si="54"/>
        <v>0</v>
      </c>
      <c r="V47" s="19">
        <f t="shared" si="54"/>
        <v>0</v>
      </c>
      <c r="W47" s="19">
        <f t="shared" si="54"/>
        <v>0</v>
      </c>
      <c r="X47" s="19">
        <f t="shared" si="54"/>
        <v>0</v>
      </c>
      <c r="Y47" s="19">
        <f t="shared" si="54"/>
        <v>0</v>
      </c>
      <c r="Z47" s="19">
        <f t="shared" si="54"/>
        <v>0</v>
      </c>
      <c r="AA47" s="19">
        <f t="shared" si="54"/>
        <v>0</v>
      </c>
      <c r="AB47" s="19">
        <f t="shared" si="54"/>
        <v>0</v>
      </c>
      <c r="AC47" s="19">
        <f t="shared" si="54"/>
        <v>0</v>
      </c>
      <c r="AD47" s="19">
        <f t="shared" si="54"/>
        <v>0</v>
      </c>
      <c r="AE47" s="19">
        <f t="shared" si="54"/>
        <v>0</v>
      </c>
      <c r="AF47" s="19">
        <f t="shared" si="54"/>
        <v>0</v>
      </c>
      <c r="AG47" s="19">
        <f t="shared" si="54"/>
        <v>0</v>
      </c>
      <c r="AH47" s="19">
        <f t="shared" si="54"/>
        <v>0</v>
      </c>
      <c r="AI47" s="19">
        <f t="shared" si="54"/>
        <v>0</v>
      </c>
      <c r="AJ47" s="19">
        <f t="shared" si="54"/>
        <v>0</v>
      </c>
      <c r="AK47" s="19">
        <f t="shared" si="54"/>
        <v>0</v>
      </c>
      <c r="AL47" s="19">
        <f t="shared" si="54"/>
        <v>0</v>
      </c>
      <c r="AM47" s="19">
        <f t="shared" ref="AM47" si="55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6">SUM(D50, D49 + D48)</f>
        <v>0</v>
      </c>
      <c r="E51" s="19">
        <f t="shared" ref="E51:AL51" si="57">SUM(E50, E49 + E48)</f>
        <v>0</v>
      </c>
      <c r="F51" s="19">
        <f t="shared" si="57"/>
        <v>0</v>
      </c>
      <c r="G51" s="19">
        <f t="shared" si="57"/>
        <v>0</v>
      </c>
      <c r="H51" s="19">
        <f t="shared" si="57"/>
        <v>0</v>
      </c>
      <c r="I51" s="19">
        <f t="shared" si="57"/>
        <v>0</v>
      </c>
      <c r="J51" s="19">
        <f t="shared" si="57"/>
        <v>0</v>
      </c>
      <c r="K51" s="19">
        <f t="shared" si="57"/>
        <v>0</v>
      </c>
      <c r="L51" s="19">
        <f t="shared" si="57"/>
        <v>0</v>
      </c>
      <c r="M51" s="19">
        <f t="shared" si="57"/>
        <v>0</v>
      </c>
      <c r="N51" s="19">
        <f t="shared" si="57"/>
        <v>0</v>
      </c>
      <c r="O51" s="19">
        <f t="shared" si="57"/>
        <v>0</v>
      </c>
      <c r="P51" s="19">
        <f t="shared" si="57"/>
        <v>0</v>
      </c>
      <c r="Q51" s="19">
        <f t="shared" si="57"/>
        <v>0</v>
      </c>
      <c r="R51" s="19">
        <f t="shared" si="57"/>
        <v>0</v>
      </c>
      <c r="S51" s="19">
        <f t="shared" si="57"/>
        <v>0</v>
      </c>
      <c r="T51" s="19">
        <f t="shared" si="57"/>
        <v>0</v>
      </c>
      <c r="U51" s="19">
        <f t="shared" si="57"/>
        <v>0</v>
      </c>
      <c r="V51" s="19">
        <f t="shared" si="57"/>
        <v>0</v>
      </c>
      <c r="W51" s="19">
        <f t="shared" si="57"/>
        <v>0</v>
      </c>
      <c r="X51" s="19">
        <f t="shared" si="57"/>
        <v>0</v>
      </c>
      <c r="Y51" s="19">
        <f t="shared" si="57"/>
        <v>0</v>
      </c>
      <c r="Z51" s="19">
        <f t="shared" si="57"/>
        <v>0</v>
      </c>
      <c r="AA51" s="19">
        <f t="shared" si="57"/>
        <v>0</v>
      </c>
      <c r="AB51" s="19">
        <f t="shared" si="57"/>
        <v>0</v>
      </c>
      <c r="AC51" s="19">
        <f t="shared" si="57"/>
        <v>0</v>
      </c>
      <c r="AD51" s="19">
        <f t="shared" si="57"/>
        <v>0</v>
      </c>
      <c r="AE51" s="19">
        <f t="shared" si="57"/>
        <v>0</v>
      </c>
      <c r="AF51" s="19">
        <f t="shared" si="57"/>
        <v>0</v>
      </c>
      <c r="AG51" s="19">
        <f t="shared" si="57"/>
        <v>0</v>
      </c>
      <c r="AH51" s="19">
        <f t="shared" si="57"/>
        <v>0</v>
      </c>
      <c r="AI51" s="19">
        <f t="shared" si="57"/>
        <v>0</v>
      </c>
      <c r="AJ51" s="19">
        <f t="shared" si="57"/>
        <v>0</v>
      </c>
      <c r="AK51" s="19">
        <f t="shared" si="57"/>
        <v>0</v>
      </c>
      <c r="AL51" s="19">
        <f t="shared" si="57"/>
        <v>0</v>
      </c>
      <c r="AM51" s="19">
        <f t="shared" si="56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8">D47-D51</f>
        <v>0</v>
      </c>
      <c r="E52" s="23">
        <f t="shared" ref="E52:AL52" si="59">E47-E51</f>
        <v>0</v>
      </c>
      <c r="F52" s="23">
        <f t="shared" si="59"/>
        <v>0</v>
      </c>
      <c r="G52" s="23">
        <f t="shared" si="59"/>
        <v>0</v>
      </c>
      <c r="H52" s="23">
        <f t="shared" si="59"/>
        <v>0</v>
      </c>
      <c r="I52" s="23">
        <f t="shared" si="59"/>
        <v>0</v>
      </c>
      <c r="J52" s="23">
        <f t="shared" si="59"/>
        <v>0</v>
      </c>
      <c r="K52" s="23">
        <f t="shared" si="59"/>
        <v>0</v>
      </c>
      <c r="L52" s="23">
        <f t="shared" si="59"/>
        <v>0</v>
      </c>
      <c r="M52" s="23">
        <f t="shared" si="59"/>
        <v>0</v>
      </c>
      <c r="N52" s="23">
        <f t="shared" si="59"/>
        <v>0</v>
      </c>
      <c r="O52" s="23">
        <f t="shared" si="59"/>
        <v>0</v>
      </c>
      <c r="P52" s="23">
        <f t="shared" si="59"/>
        <v>0</v>
      </c>
      <c r="Q52" s="23">
        <f t="shared" si="59"/>
        <v>0</v>
      </c>
      <c r="R52" s="23">
        <f t="shared" si="59"/>
        <v>0</v>
      </c>
      <c r="S52" s="23">
        <f t="shared" si="59"/>
        <v>0</v>
      </c>
      <c r="T52" s="23">
        <f t="shared" si="59"/>
        <v>0</v>
      </c>
      <c r="U52" s="23">
        <f t="shared" si="59"/>
        <v>0</v>
      </c>
      <c r="V52" s="23">
        <f t="shared" si="59"/>
        <v>0</v>
      </c>
      <c r="W52" s="23">
        <f t="shared" si="59"/>
        <v>0</v>
      </c>
      <c r="X52" s="23">
        <f t="shared" si="59"/>
        <v>0</v>
      </c>
      <c r="Y52" s="23">
        <f t="shared" si="59"/>
        <v>0</v>
      </c>
      <c r="Z52" s="23">
        <f t="shared" si="59"/>
        <v>0</v>
      </c>
      <c r="AA52" s="23">
        <f t="shared" si="59"/>
        <v>0</v>
      </c>
      <c r="AB52" s="23">
        <f t="shared" si="59"/>
        <v>0</v>
      </c>
      <c r="AC52" s="23">
        <f t="shared" si="59"/>
        <v>0</v>
      </c>
      <c r="AD52" s="23">
        <f t="shared" si="59"/>
        <v>0</v>
      </c>
      <c r="AE52" s="23">
        <f t="shared" si="59"/>
        <v>0</v>
      </c>
      <c r="AF52" s="23">
        <f t="shared" si="59"/>
        <v>0</v>
      </c>
      <c r="AG52" s="23">
        <f t="shared" si="59"/>
        <v>0</v>
      </c>
      <c r="AH52" s="23">
        <f t="shared" si="59"/>
        <v>0</v>
      </c>
      <c r="AI52" s="23">
        <f t="shared" si="59"/>
        <v>0</v>
      </c>
      <c r="AJ52" s="23">
        <f t="shared" si="59"/>
        <v>0</v>
      </c>
      <c r="AK52" s="23">
        <f t="shared" si="59"/>
        <v>0</v>
      </c>
      <c r="AL52" s="23">
        <f t="shared" si="59"/>
        <v>0</v>
      </c>
      <c r="AM52" s="23">
        <f t="shared" si="58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0">D44+D52</f>
        <v>-23775.375</v>
      </c>
      <c r="E53" s="23">
        <f t="shared" ref="E53:AL53" si="61">E44+E52</f>
        <v>-24495.39</v>
      </c>
      <c r="F53" s="23">
        <f t="shared" si="61"/>
        <v>-24659.0756</v>
      </c>
      <c r="G53" s="23">
        <f t="shared" si="61"/>
        <v>-24442.564491999998</v>
      </c>
      <c r="H53" s="23">
        <f t="shared" si="61"/>
        <v>-24943.378158680003</v>
      </c>
      <c r="I53" s="23">
        <f t="shared" si="61"/>
        <v>-25698.495377777206</v>
      </c>
      <c r="J53" s="23">
        <f t="shared" si="61"/>
        <v>-25421.109896253791</v>
      </c>
      <c r="K53" s="23">
        <f t="shared" si="61"/>
        <v>-26211.061031073416</v>
      </c>
      <c r="L53" s="23">
        <f t="shared" si="61"/>
        <v>-27030.471837018038</v>
      </c>
      <c r="M53" s="23">
        <f t="shared" si="61"/>
        <v>-27038.76678207529</v>
      </c>
      <c r="N53" s="23">
        <f t="shared" si="61"/>
        <v>-26406.649852402774</v>
      </c>
      <c r="O53" s="23">
        <f t="shared" si="61"/>
        <v>-25877.989897642678</v>
      </c>
      <c r="P53" s="23">
        <f t="shared" si="61"/>
        <v>-26699.181872506502</v>
      </c>
      <c r="Q53" s="23">
        <f t="shared" si="61"/>
        <v>-27373.636987271526</v>
      </c>
      <c r="R53" s="23">
        <f t="shared" si="61"/>
        <v>-26772.953802120763</v>
      </c>
      <c r="S53" s="23">
        <f t="shared" si="61"/>
        <v>-27634.727499186909</v>
      </c>
      <c r="T53" s="23">
        <f t="shared" si="61"/>
        <v>-28359.659329188245</v>
      </c>
      <c r="U53" s="23">
        <f t="shared" si="61"/>
        <v>-29289.061416343837</v>
      </c>
      <c r="V53" s="23">
        <f t="shared" si="61"/>
        <v>-28149.258887840751</v>
      </c>
      <c r="W53" s="23">
        <f t="shared" si="61"/>
        <v>-28522.99967512365</v>
      </c>
      <c r="X53" s="23">
        <f t="shared" si="61"/>
        <v>-29259.195941127575</v>
      </c>
      <c r="Y53" s="23">
        <f t="shared" si="61"/>
        <v>-29127.894459914602</v>
      </c>
      <c r="Z53" s="23">
        <f t="shared" si="61"/>
        <v>-30105.551864309833</v>
      </c>
      <c r="AA53" s="23">
        <f t="shared" si="61"/>
        <v>-31123.314406750203</v>
      </c>
      <c r="AB53" s="23">
        <f t="shared" si="61"/>
        <v>-31623.589960793786</v>
      </c>
      <c r="AC53" s="23">
        <f t="shared" si="61"/>
        <v>-30095.02900024355</v>
      </c>
      <c r="AD53" s="23">
        <f t="shared" si="61"/>
        <v>-30974.520132259226</v>
      </c>
      <c r="AE53" s="23">
        <f t="shared" si="61"/>
        <v>-31814.118455105563</v>
      </c>
      <c r="AF53" s="23">
        <f t="shared" si="61"/>
        <v>-32920.35109697091</v>
      </c>
      <c r="AG53" s="23">
        <f t="shared" si="61"/>
        <v>-32554.092857882919</v>
      </c>
      <c r="AH53" s="23">
        <f t="shared" si="61"/>
        <v>-33479.998083126055</v>
      </c>
      <c r="AI53" s="23">
        <f t="shared" si="61"/>
        <v>-33617.728472139126</v>
      </c>
      <c r="AJ53" s="23">
        <f t="shared" si="61"/>
        <v>-33883.900642451139</v>
      </c>
      <c r="AK53" s="23">
        <f t="shared" si="61"/>
        <v>-35094.97265249653</v>
      </c>
      <c r="AL53" s="23">
        <f t="shared" si="61"/>
        <v>-35210.143805465086</v>
      </c>
      <c r="AM53" s="23">
        <f t="shared" si="60"/>
        <v>-35823.788072311167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F83F7AA-E12D-4B13-BD8E-EE91D2A156BC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13E6-C076-43FF-BD0A-4D8A0686820E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55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1500</v>
      </c>
      <c r="E16" s="18">
        <v>1545</v>
      </c>
      <c r="F16" s="18">
        <v>1591.3500000000001</v>
      </c>
      <c r="G16" s="18">
        <v>1639.0905000000002</v>
      </c>
      <c r="H16" s="18">
        <v>1688.2632150000004</v>
      </c>
      <c r="I16" s="18">
        <v>1738.9111114500004</v>
      </c>
      <c r="J16" s="18">
        <f>I16*(0.9)</f>
        <v>1565.0200003050004</v>
      </c>
      <c r="K16" s="18">
        <v>1611.9706003141505</v>
      </c>
      <c r="L16" s="18">
        <v>1660.329718323575</v>
      </c>
      <c r="M16" s="18">
        <v>1710.1396098732823</v>
      </c>
      <c r="N16" s="18">
        <v>1761.4437981694809</v>
      </c>
      <c r="O16" s="18">
        <v>1814.2871121145654</v>
      </c>
      <c r="P16" s="18">
        <v>1868.7157254780025</v>
      </c>
      <c r="Q16" s="18">
        <v>1924.7771972423425</v>
      </c>
      <c r="R16" s="18">
        <v>1982.5205131596128</v>
      </c>
      <c r="S16" s="18">
        <v>2041.9961285544014</v>
      </c>
      <c r="T16" s="18">
        <v>2103.2560124110337</v>
      </c>
      <c r="U16" s="18">
        <v>2166.3536927833647</v>
      </c>
      <c r="V16" s="18">
        <v>2231.3443035668656</v>
      </c>
      <c r="W16" s="18">
        <f>V16*(0.9)</f>
        <v>2008.209873210179</v>
      </c>
      <c r="X16" s="18">
        <v>2068.4561694064846</v>
      </c>
      <c r="Y16" s="18">
        <v>2130.5098544886791</v>
      </c>
      <c r="Z16" s="18">
        <v>2194.4251501233398</v>
      </c>
      <c r="AA16" s="18">
        <v>2260.2579046270403</v>
      </c>
      <c r="AB16" s="18">
        <v>2328.0656417658515</v>
      </c>
      <c r="AC16" s="18">
        <v>2397.9076110188271</v>
      </c>
      <c r="AD16" s="18">
        <v>2469.8448393493918</v>
      </c>
      <c r="AE16" s="18">
        <f>AD16*(0.9)</f>
        <v>2222.8603554144529</v>
      </c>
      <c r="AF16" s="18">
        <v>2289.5461660768865</v>
      </c>
      <c r="AG16" s="18">
        <v>2358.2325510591932</v>
      </c>
      <c r="AH16" s="18">
        <v>2428.9795275909692</v>
      </c>
      <c r="AI16" s="18">
        <v>2501.8489134186984</v>
      </c>
      <c r="AJ16" s="18">
        <v>2576.9043808212596</v>
      </c>
      <c r="AK16" s="18">
        <v>2654.2115122458972</v>
      </c>
      <c r="AL16" s="18">
        <f>AK16*(0.9)</f>
        <v>2388.7903610213075</v>
      </c>
      <c r="AM16" s="18">
        <v>2460.454071851947</v>
      </c>
    </row>
    <row r="17" spans="2:39" s="17" customFormat="1" ht="21" customHeight="1" x14ac:dyDescent="0.3">
      <c r="B17" s="4" t="s">
        <v>15</v>
      </c>
      <c r="C17" s="15"/>
      <c r="D17" s="18">
        <v>4500</v>
      </c>
      <c r="E17" s="18">
        <v>4590</v>
      </c>
      <c r="F17" s="18">
        <v>4681.8</v>
      </c>
      <c r="G17" s="18">
        <f>F17*(0.7)</f>
        <v>3277.2599999999998</v>
      </c>
      <c r="H17" s="18">
        <v>3342.8051999999998</v>
      </c>
      <c r="I17" s="18">
        <v>3409.6613039999997</v>
      </c>
      <c r="J17" s="18">
        <v>3477.8545300799997</v>
      </c>
      <c r="K17" s="18">
        <v>3547.4116206815997</v>
      </c>
      <c r="L17" s="18">
        <v>3618.3598530952318</v>
      </c>
      <c r="M17" s="18">
        <v>3690.7270501571365</v>
      </c>
      <c r="N17" s="18">
        <v>3764.5415911602795</v>
      </c>
      <c r="O17" s="18">
        <v>3839.8324229834852</v>
      </c>
      <c r="P17" s="18">
        <v>3916.6290714431552</v>
      </c>
      <c r="Q17" s="18">
        <v>3994.9616528720185</v>
      </c>
      <c r="R17" s="18">
        <f>Q17*(0.7)</f>
        <v>2796.4731570104127</v>
      </c>
      <c r="S17" s="18">
        <v>2852.4026201506208</v>
      </c>
      <c r="T17" s="18">
        <v>2909.4506725536335</v>
      </c>
      <c r="U17" s="18">
        <v>2967.6396860047062</v>
      </c>
      <c r="V17" s="18">
        <v>3026.9924797248004</v>
      </c>
      <c r="W17" s="18">
        <v>3087.5323293192964</v>
      </c>
      <c r="X17" s="18">
        <v>3149.2829759056826</v>
      </c>
      <c r="Y17" s="18">
        <v>3212.2686354237962</v>
      </c>
      <c r="Z17" s="18">
        <v>3276.514008132272</v>
      </c>
      <c r="AA17" s="18">
        <v>3342.0442882949174</v>
      </c>
      <c r="AB17" s="18">
        <f>AA17*(0.7)</f>
        <v>2339.4310018064421</v>
      </c>
      <c r="AC17" s="18">
        <v>2386.2196218425711</v>
      </c>
      <c r="AD17" s="18">
        <v>2433.9440142794224</v>
      </c>
      <c r="AE17" s="18">
        <v>2482.6228945650109</v>
      </c>
      <c r="AF17" s="18">
        <v>2532.2753524563113</v>
      </c>
      <c r="AG17" s="18">
        <v>2582.9208595054374</v>
      </c>
      <c r="AH17" s="18">
        <v>2634.579276695546</v>
      </c>
      <c r="AI17" s="18">
        <v>2687.2708622294572</v>
      </c>
      <c r="AJ17" s="18">
        <f>AI17*(0.7)</f>
        <v>1881.0896035606199</v>
      </c>
      <c r="AK17" s="18">
        <v>1918.7113956318324</v>
      </c>
      <c r="AL17" s="18">
        <v>1957.0856235444689</v>
      </c>
      <c r="AM17" s="18">
        <v>1996.2273360153583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v>882</v>
      </c>
      <c r="G20" s="18">
        <v>926.1</v>
      </c>
      <c r="H20" s="18">
        <v>972.40500000000009</v>
      </c>
      <c r="I20" s="18">
        <v>1021.0252500000001</v>
      </c>
      <c r="J20" s="18">
        <v>1072.0765125000003</v>
      </c>
      <c r="K20" s="18">
        <v>1125.6803381250004</v>
      </c>
      <c r="L20" s="18">
        <v>1181.9643550312505</v>
      </c>
      <c r="M20" s="18">
        <v>1241.062572782813</v>
      </c>
      <c r="N20" s="18">
        <v>1303.1157014219536</v>
      </c>
      <c r="O20" s="18">
        <v>1368.2714864930515</v>
      </c>
      <c r="P20" s="18">
        <v>1436.6850608177042</v>
      </c>
      <c r="Q20" s="18">
        <v>1508.5193138585894</v>
      </c>
      <c r="R20" s="18">
        <v>1583.945279551519</v>
      </c>
      <c r="S20" s="18">
        <v>1663.1425435290951</v>
      </c>
      <c r="T20" s="18">
        <v>1746.2996707055499</v>
      </c>
      <c r="U20" s="18">
        <v>1833.6146542408276</v>
      </c>
      <c r="V20" s="18">
        <v>1925.295386952869</v>
      </c>
      <c r="W20" s="18">
        <v>2021.5601563005125</v>
      </c>
      <c r="X20" s="18">
        <v>2122.6381641155381</v>
      </c>
      <c r="Y20" s="18">
        <v>2228.7700723213152</v>
      </c>
      <c r="Z20" s="18">
        <v>2340.2085759373808</v>
      </c>
      <c r="AA20" s="18">
        <v>2457.2190047342501</v>
      </c>
      <c r="AB20" s="18">
        <v>2580.0799549709627</v>
      </c>
      <c r="AC20" s="18">
        <v>2709.0839527195108</v>
      </c>
      <c r="AD20" s="18">
        <v>2844.5381503554863</v>
      </c>
      <c r="AE20" s="18">
        <v>2986.765057873261</v>
      </c>
      <c r="AF20" s="18">
        <v>3136.1033107669241</v>
      </c>
      <c r="AG20" s="18">
        <v>3292.9084763052706</v>
      </c>
      <c r="AH20" s="18">
        <v>3457.5539001205343</v>
      </c>
      <c r="AI20" s="18">
        <v>3630.4315951265612</v>
      </c>
      <c r="AJ20" s="18">
        <v>3811.9531748828895</v>
      </c>
      <c r="AK20" s="18">
        <v>4002.5508336270341</v>
      </c>
      <c r="AL20" s="18">
        <v>4202.6783753083855</v>
      </c>
      <c r="AM20" s="18">
        <v>4412.8122940738049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1">SUM(D22, D21, D20 + D19)</f>
        <v>800</v>
      </c>
      <c r="E23" s="19">
        <f t="shared" ref="E23:AL23" si="42">SUM(E22, E21, E20 + E19)</f>
        <v>840</v>
      </c>
      <c r="F23" s="19">
        <f t="shared" si="42"/>
        <v>882</v>
      </c>
      <c r="G23" s="19">
        <f t="shared" si="42"/>
        <v>926.1</v>
      </c>
      <c r="H23" s="19">
        <f t="shared" si="42"/>
        <v>972.40500000000009</v>
      </c>
      <c r="I23" s="19">
        <f t="shared" si="42"/>
        <v>1021.0252500000001</v>
      </c>
      <c r="J23" s="19">
        <f t="shared" si="42"/>
        <v>1072.0765125000003</v>
      </c>
      <c r="K23" s="19">
        <f t="shared" si="42"/>
        <v>1125.6803381250004</v>
      </c>
      <c r="L23" s="19">
        <f t="shared" si="42"/>
        <v>1181.9643550312505</v>
      </c>
      <c r="M23" s="19">
        <f t="shared" si="42"/>
        <v>1241.062572782813</v>
      </c>
      <c r="N23" s="19">
        <f t="shared" si="42"/>
        <v>1303.1157014219536</v>
      </c>
      <c r="O23" s="19">
        <f t="shared" si="42"/>
        <v>1368.2714864930515</v>
      </c>
      <c r="P23" s="19">
        <f t="shared" si="42"/>
        <v>1436.6850608177042</v>
      </c>
      <c r="Q23" s="19">
        <f t="shared" si="42"/>
        <v>1508.5193138585894</v>
      </c>
      <c r="R23" s="19">
        <f t="shared" si="42"/>
        <v>1583.945279551519</v>
      </c>
      <c r="S23" s="19">
        <f t="shared" si="42"/>
        <v>1663.1425435290951</v>
      </c>
      <c r="T23" s="19">
        <f t="shared" si="42"/>
        <v>1746.2996707055499</v>
      </c>
      <c r="U23" s="19">
        <f t="shared" si="42"/>
        <v>1833.6146542408276</v>
      </c>
      <c r="V23" s="19">
        <f t="shared" si="42"/>
        <v>1925.295386952869</v>
      </c>
      <c r="W23" s="19">
        <f t="shared" si="42"/>
        <v>2021.5601563005125</v>
      </c>
      <c r="X23" s="19">
        <f t="shared" si="42"/>
        <v>2122.6381641155381</v>
      </c>
      <c r="Y23" s="19">
        <f t="shared" si="42"/>
        <v>2228.7700723213152</v>
      </c>
      <c r="Z23" s="19">
        <f t="shared" si="42"/>
        <v>2340.2085759373808</v>
      </c>
      <c r="AA23" s="19">
        <f t="shared" si="42"/>
        <v>2457.2190047342501</v>
      </c>
      <c r="AB23" s="19">
        <f t="shared" si="42"/>
        <v>2580.0799549709627</v>
      </c>
      <c r="AC23" s="19">
        <f t="shared" si="42"/>
        <v>2709.0839527195108</v>
      </c>
      <c r="AD23" s="19">
        <f t="shared" si="42"/>
        <v>2844.5381503554863</v>
      </c>
      <c r="AE23" s="19">
        <f t="shared" si="42"/>
        <v>2986.765057873261</v>
      </c>
      <c r="AF23" s="19">
        <f t="shared" si="42"/>
        <v>3136.1033107669241</v>
      </c>
      <c r="AG23" s="19">
        <f t="shared" si="42"/>
        <v>3292.9084763052706</v>
      </c>
      <c r="AH23" s="19">
        <f t="shared" si="42"/>
        <v>3457.5539001205343</v>
      </c>
      <c r="AI23" s="19">
        <f t="shared" si="42"/>
        <v>3630.4315951265612</v>
      </c>
      <c r="AJ23" s="19">
        <f t="shared" si="42"/>
        <v>3811.9531748828895</v>
      </c>
      <c r="AK23" s="19">
        <f t="shared" si="42"/>
        <v>4002.5508336270341</v>
      </c>
      <c r="AL23" s="19">
        <f t="shared" si="42"/>
        <v>4202.6783753083855</v>
      </c>
      <c r="AM23" s="19">
        <f t="shared" si="41"/>
        <v>4412.8122940738049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600</v>
      </c>
      <c r="E28" s="18">
        <v>648</v>
      </c>
      <c r="F28" s="18">
        <v>699.84</v>
      </c>
      <c r="G28" s="18">
        <v>755.82720000000006</v>
      </c>
      <c r="H28" s="18">
        <v>816.29337600000008</v>
      </c>
      <c r="I28" s="18">
        <v>881.59684608000009</v>
      </c>
      <c r="J28" s="18">
        <v>952.12459376640015</v>
      </c>
      <c r="K28" s="18">
        <v>1028.2945612677122</v>
      </c>
      <c r="L28" s="18">
        <v>1110.5581261691293</v>
      </c>
      <c r="M28" s="18">
        <v>1199.4027762626597</v>
      </c>
      <c r="N28" s="18">
        <v>1295.3549983636726</v>
      </c>
      <c r="O28" s="18">
        <v>1398.9833982327666</v>
      </c>
      <c r="P28" s="18">
        <v>1510.9020700913879</v>
      </c>
      <c r="Q28" s="18">
        <v>1631.7742356986992</v>
      </c>
      <c r="R28" s="18">
        <v>1762.3161745545951</v>
      </c>
      <c r="S28" s="18">
        <v>1903.3014685189628</v>
      </c>
      <c r="T28" s="18">
        <v>2055.5655860004799</v>
      </c>
      <c r="U28" s="18">
        <v>2220.0108328805186</v>
      </c>
      <c r="V28" s="18">
        <v>2397.6116995109601</v>
      </c>
      <c r="W28" s="18">
        <v>2589.4206354718372</v>
      </c>
      <c r="X28" s="18">
        <v>2796.5742863095843</v>
      </c>
      <c r="Y28" s="18">
        <v>3020.300229214351</v>
      </c>
      <c r="Z28" s="18">
        <v>3261.9242475514993</v>
      </c>
      <c r="AA28" s="18">
        <v>3522.8781873556195</v>
      </c>
      <c r="AB28" s="18">
        <v>3804.7084423440692</v>
      </c>
      <c r="AC28" s="18">
        <v>4109.0851177315953</v>
      </c>
      <c r="AD28" s="18">
        <v>4437.8119271501237</v>
      </c>
      <c r="AE28" s="18">
        <v>4792.8368813221341</v>
      </c>
      <c r="AF28" s="18">
        <v>5176.2638318279051</v>
      </c>
      <c r="AG28" s="18">
        <v>5590.3649383741376</v>
      </c>
      <c r="AH28" s="18">
        <v>6037.5941334440695</v>
      </c>
      <c r="AI28" s="18">
        <v>6520.6016641195956</v>
      </c>
      <c r="AJ28" s="18">
        <v>7042.2497972491637</v>
      </c>
      <c r="AK28" s="18">
        <v>7605.6297810290971</v>
      </c>
      <c r="AL28" s="18">
        <v>8214.0801635114258</v>
      </c>
      <c r="AM28" s="18">
        <v>8871.2065765923398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3">SUM(D28, D27, D26, D25 + D24)</f>
        <v>600</v>
      </c>
      <c r="E29" s="19">
        <f t="shared" ref="E29:AL29" si="44">SUM(E28, E27, E26, E25 + E24)</f>
        <v>648</v>
      </c>
      <c r="F29" s="19">
        <f t="shared" si="44"/>
        <v>699.84</v>
      </c>
      <c r="G29" s="19">
        <f t="shared" si="44"/>
        <v>755.82720000000006</v>
      </c>
      <c r="H29" s="19">
        <f t="shared" si="44"/>
        <v>816.29337600000008</v>
      </c>
      <c r="I29" s="19">
        <f t="shared" si="44"/>
        <v>881.59684608000009</v>
      </c>
      <c r="J29" s="19">
        <f t="shared" si="44"/>
        <v>952.12459376640015</v>
      </c>
      <c r="K29" s="19">
        <f t="shared" si="44"/>
        <v>1028.2945612677122</v>
      </c>
      <c r="L29" s="19">
        <f t="shared" si="44"/>
        <v>1110.5581261691293</v>
      </c>
      <c r="M29" s="19">
        <f t="shared" si="44"/>
        <v>1199.4027762626597</v>
      </c>
      <c r="N29" s="19">
        <f t="shared" si="44"/>
        <v>1295.3549983636726</v>
      </c>
      <c r="O29" s="19">
        <f t="shared" si="44"/>
        <v>1398.9833982327666</v>
      </c>
      <c r="P29" s="19">
        <f t="shared" si="44"/>
        <v>1510.9020700913879</v>
      </c>
      <c r="Q29" s="19">
        <f t="shared" si="44"/>
        <v>1631.7742356986992</v>
      </c>
      <c r="R29" s="19">
        <f t="shared" si="44"/>
        <v>1762.3161745545951</v>
      </c>
      <c r="S29" s="19">
        <f t="shared" si="44"/>
        <v>1903.3014685189628</v>
      </c>
      <c r="T29" s="19">
        <f t="shared" si="44"/>
        <v>2055.5655860004799</v>
      </c>
      <c r="U29" s="19">
        <f t="shared" si="44"/>
        <v>2220.0108328805186</v>
      </c>
      <c r="V29" s="19">
        <f t="shared" si="44"/>
        <v>2397.6116995109601</v>
      </c>
      <c r="W29" s="19">
        <f t="shared" si="44"/>
        <v>2589.4206354718372</v>
      </c>
      <c r="X29" s="19">
        <f t="shared" si="44"/>
        <v>2796.5742863095843</v>
      </c>
      <c r="Y29" s="19">
        <f t="shared" si="44"/>
        <v>3020.300229214351</v>
      </c>
      <c r="Z29" s="19">
        <f t="shared" si="44"/>
        <v>3261.9242475514993</v>
      </c>
      <c r="AA29" s="19">
        <f t="shared" si="44"/>
        <v>3522.8781873556195</v>
      </c>
      <c r="AB29" s="19">
        <f t="shared" si="44"/>
        <v>3804.7084423440692</v>
      </c>
      <c r="AC29" s="19">
        <f t="shared" si="44"/>
        <v>4109.0851177315953</v>
      </c>
      <c r="AD29" s="19">
        <f t="shared" si="44"/>
        <v>4437.8119271501237</v>
      </c>
      <c r="AE29" s="19">
        <f t="shared" si="44"/>
        <v>4792.8368813221341</v>
      </c>
      <c r="AF29" s="19">
        <f t="shared" si="44"/>
        <v>5176.2638318279051</v>
      </c>
      <c r="AG29" s="19">
        <f t="shared" si="44"/>
        <v>5590.3649383741376</v>
      </c>
      <c r="AH29" s="19">
        <f t="shared" si="44"/>
        <v>6037.5941334440695</v>
      </c>
      <c r="AI29" s="19">
        <f t="shared" si="44"/>
        <v>6520.6016641195956</v>
      </c>
      <c r="AJ29" s="19">
        <f t="shared" si="44"/>
        <v>7042.2497972491637</v>
      </c>
      <c r="AK29" s="19">
        <f t="shared" si="44"/>
        <v>7605.6297810290971</v>
      </c>
      <c r="AL29" s="19">
        <f t="shared" si="44"/>
        <v>8214.0801635114258</v>
      </c>
      <c r="AM29" s="19">
        <f t="shared" si="43"/>
        <v>8871.2065765923398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6000</v>
      </c>
      <c r="E31" s="18">
        <v>6420</v>
      </c>
      <c r="F31" s="18">
        <v>6869.4000000000005</v>
      </c>
      <c r="G31" s="18">
        <v>7350.2580000000007</v>
      </c>
      <c r="H31" s="18">
        <f>G31*(0.7)</f>
        <v>5145.1806000000006</v>
      </c>
      <c r="I31" s="18">
        <v>5505.3432420000008</v>
      </c>
      <c r="J31" s="18">
        <v>5890.7172689400013</v>
      </c>
      <c r="K31" s="18">
        <v>6303.0674777658014</v>
      </c>
      <c r="L31" s="18">
        <v>6744.2822012094075</v>
      </c>
      <c r="M31" s="18">
        <v>7216.3819552940668</v>
      </c>
      <c r="N31" s="18">
        <v>7721.5286921646521</v>
      </c>
      <c r="O31" s="18">
        <v>8262.0357006161776</v>
      </c>
      <c r="P31" s="18">
        <v>8840.3781996593098</v>
      </c>
      <c r="Q31" s="18">
        <v>9459.2046736354623</v>
      </c>
      <c r="R31" s="18">
        <v>10121.349000789945</v>
      </c>
      <c r="S31" s="18">
        <v>10829.843430845242</v>
      </c>
      <c r="T31" s="18">
        <v>11587.932471004409</v>
      </c>
      <c r="U31" s="18">
        <f>T31*(0.7)</f>
        <v>8111.5527297030858</v>
      </c>
      <c r="V31" s="18">
        <v>8679.361420782303</v>
      </c>
      <c r="W31" s="18">
        <v>9286.9167202370645</v>
      </c>
      <c r="X31" s="18">
        <v>9937.0008906536605</v>
      </c>
      <c r="Y31" s="18">
        <v>10632.590952999417</v>
      </c>
      <c r="Z31" s="18">
        <v>11376.872319709377</v>
      </c>
      <c r="AA31" s="18">
        <v>12173.253382089033</v>
      </c>
      <c r="AB31" s="18">
        <f t="shared" ref="AB31:AC31" si="45">AA31*(0.7)</f>
        <v>8521.2773674623222</v>
      </c>
      <c r="AC31" s="18">
        <f t="shared" si="45"/>
        <v>5964.8941572236254</v>
      </c>
      <c r="AD31" s="18">
        <v>6382.4367482292791</v>
      </c>
      <c r="AE31" s="18">
        <v>6829.2073206053292</v>
      </c>
      <c r="AF31" s="18">
        <v>7307.2518330477023</v>
      </c>
      <c r="AG31" s="18">
        <v>7818.7594613610418</v>
      </c>
      <c r="AH31" s="18">
        <v>8366.072623656315</v>
      </c>
      <c r="AI31" s="18">
        <v>8951.697707312258</v>
      </c>
      <c r="AJ31" s="18">
        <v>9578.3165468241168</v>
      </c>
      <c r="AK31" s="18">
        <f>AJ31*(0.7)</f>
        <v>6704.8215827768818</v>
      </c>
      <c r="AL31" s="18">
        <v>7174.1590935712638</v>
      </c>
      <c r="AM31" s="18">
        <v>7676.3502301212529</v>
      </c>
    </row>
    <row r="32" spans="2:39" s="17" customFormat="1" ht="21" customHeight="1" x14ac:dyDescent="0.3">
      <c r="B32" s="7" t="s">
        <v>30</v>
      </c>
      <c r="C32" s="15"/>
      <c r="D32" s="18">
        <f>D31*0.1</f>
        <v>600</v>
      </c>
      <c r="E32" s="18">
        <v>624</v>
      </c>
      <c r="F32" s="18">
        <v>648.96</v>
      </c>
      <c r="G32" s="18">
        <v>674.91840000000002</v>
      </c>
      <c r="H32" s="18">
        <v>701.91513600000008</v>
      </c>
      <c r="I32" s="18">
        <v>729.99174144000006</v>
      </c>
      <c r="J32" s="18">
        <v>759.19141109760005</v>
      </c>
      <c r="K32" s="18">
        <v>789.55906754150408</v>
      </c>
      <c r="L32" s="18">
        <v>821.14143024316422</v>
      </c>
      <c r="M32" s="18">
        <v>853.98708745289082</v>
      </c>
      <c r="N32" s="18">
        <v>888.14657095100654</v>
      </c>
      <c r="O32" s="18">
        <v>923.67243378904686</v>
      </c>
      <c r="P32" s="18">
        <v>960.61933114060878</v>
      </c>
      <c r="Q32" s="18">
        <v>999.04410438623313</v>
      </c>
      <c r="R32" s="18">
        <v>1039.0058685616825</v>
      </c>
      <c r="S32" s="18">
        <v>1080.5661033041499</v>
      </c>
      <c r="T32" s="18">
        <v>1123.788747436316</v>
      </c>
      <c r="U32" s="18">
        <v>1168.7402973337687</v>
      </c>
      <c r="V32" s="18">
        <v>1215.4899092271196</v>
      </c>
      <c r="W32" s="18">
        <v>1264.1095055962044</v>
      </c>
      <c r="X32" s="18">
        <v>1314.6738858200526</v>
      </c>
      <c r="Y32" s="18">
        <v>1367.2608412528548</v>
      </c>
      <c r="Z32" s="18">
        <v>1421.9512749029691</v>
      </c>
      <c r="AA32" s="18">
        <v>1478.829325899088</v>
      </c>
      <c r="AB32" s="18">
        <v>1537.9824989350516</v>
      </c>
      <c r="AC32" s="18">
        <v>1599.5017988924537</v>
      </c>
      <c r="AD32" s="18">
        <v>1663.4818708481519</v>
      </c>
      <c r="AE32" s="18">
        <v>1730.021145682078</v>
      </c>
      <c r="AF32" s="18">
        <v>1799.2219915093613</v>
      </c>
      <c r="AG32" s="18">
        <v>1871.1908711697358</v>
      </c>
      <c r="AH32" s="18">
        <v>1946.0385060165254</v>
      </c>
      <c r="AI32" s="18">
        <v>2023.8800462571865</v>
      </c>
      <c r="AJ32" s="18">
        <v>2104.8352481074739</v>
      </c>
      <c r="AK32" s="18">
        <v>2189.0286580317729</v>
      </c>
      <c r="AL32" s="18">
        <v>2276.5898043530437</v>
      </c>
      <c r="AM32" s="18">
        <v>2367.6533965271656</v>
      </c>
    </row>
    <row r="33" spans="2:39" s="17" customFormat="1" ht="21" customHeight="1" x14ac:dyDescent="0.3">
      <c r="B33" s="7" t="s">
        <v>31</v>
      </c>
      <c r="C33" s="15"/>
      <c r="D33" s="18">
        <v>550</v>
      </c>
      <c r="E33" s="18">
        <v>572</v>
      </c>
      <c r="F33" s="18">
        <v>594.88</v>
      </c>
      <c r="G33" s="18">
        <v>618.67520000000002</v>
      </c>
      <c r="H33" s="18">
        <v>643.42220800000007</v>
      </c>
      <c r="I33" s="18">
        <v>669.15909632000012</v>
      </c>
      <c r="J33" s="18">
        <v>695.92546017280017</v>
      </c>
      <c r="K33" s="18">
        <v>723.76247857971225</v>
      </c>
      <c r="L33" s="18">
        <v>752.71297772290075</v>
      </c>
      <c r="M33" s="18">
        <v>782.82149683181683</v>
      </c>
      <c r="N33" s="18">
        <v>814.13435670508954</v>
      </c>
      <c r="O33" s="18">
        <v>846.69973097329319</v>
      </c>
      <c r="P33" s="18">
        <v>880.56772021222491</v>
      </c>
      <c r="Q33" s="18">
        <v>915.79042902071399</v>
      </c>
      <c r="R33" s="18">
        <v>952.42204618154256</v>
      </c>
      <c r="S33" s="18">
        <v>990.51892802880434</v>
      </c>
      <c r="T33" s="18">
        <v>1030.1396851499564</v>
      </c>
      <c r="U33" s="18">
        <v>1071.3452725559548</v>
      </c>
      <c r="V33" s="18">
        <v>1114.1990834581929</v>
      </c>
      <c r="W33" s="18">
        <v>1158.7670467965206</v>
      </c>
      <c r="X33" s="18">
        <v>1205.1177286683815</v>
      </c>
      <c r="Y33" s="18">
        <v>1253.3224378151167</v>
      </c>
      <c r="Z33" s="18">
        <v>1303.4553353277215</v>
      </c>
      <c r="AA33" s="18">
        <v>1355.5935487408303</v>
      </c>
      <c r="AB33" s="18">
        <v>1409.8172906904636</v>
      </c>
      <c r="AC33" s="18">
        <v>1466.2099823180822</v>
      </c>
      <c r="AD33" s="18">
        <v>1524.8583816108055</v>
      </c>
      <c r="AE33" s="18">
        <v>1585.8527168752378</v>
      </c>
      <c r="AF33" s="18">
        <v>1649.2868255502474</v>
      </c>
      <c r="AG33" s="18">
        <v>1715.2582985722574</v>
      </c>
      <c r="AH33" s="18">
        <v>1783.8686305151477</v>
      </c>
      <c r="AI33" s="18">
        <v>1855.2233757357537</v>
      </c>
      <c r="AJ33" s="18">
        <v>1929.432310765184</v>
      </c>
      <c r="AK33" s="18">
        <v>2006.6096031957914</v>
      </c>
      <c r="AL33" s="18">
        <v>2086.8739873236232</v>
      </c>
      <c r="AM33" s="18">
        <v>2170.3489468165681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6">SUM(D35, D34, D33, D32, D31 + D30)</f>
        <v>7207.375</v>
      </c>
      <c r="E36" s="19">
        <f t="shared" ref="E36:AL36" si="47">SUM(E35, E34, E33, E32, E31 + E30)</f>
        <v>7675.67</v>
      </c>
      <c r="F36" s="19">
        <f t="shared" si="47"/>
        <v>8175.2968000000001</v>
      </c>
      <c r="G36" s="19">
        <f t="shared" si="47"/>
        <v>8708.3906720000014</v>
      </c>
      <c r="H36" s="19">
        <f t="shared" si="47"/>
        <v>6557.6385788800008</v>
      </c>
      <c r="I36" s="19">
        <f t="shared" si="47"/>
        <v>6974.2995400352011</v>
      </c>
      <c r="J36" s="19">
        <f t="shared" si="47"/>
        <v>7418.4318188966099</v>
      </c>
      <c r="K36" s="19">
        <f t="shared" si="47"/>
        <v>7891.8906097206745</v>
      </c>
      <c r="L36" s="19">
        <f t="shared" si="47"/>
        <v>8396.6582584424759</v>
      </c>
      <c r="M36" s="19">
        <f t="shared" si="47"/>
        <v>8934.8530548164563</v>
      </c>
      <c r="N36" s="19">
        <f t="shared" si="47"/>
        <v>9508.7386356679381</v>
      </c>
      <c r="O36" s="19">
        <f t="shared" si="47"/>
        <v>10120.734041859596</v>
      </c>
      <c r="P36" s="19">
        <f t="shared" si="47"/>
        <v>10773.424474552465</v>
      </c>
      <c r="Q36" s="19">
        <f t="shared" si="47"/>
        <v>11469.572799524343</v>
      </c>
      <c r="R36" s="19">
        <f t="shared" si="47"/>
        <v>12212.131851714381</v>
      </c>
      <c r="S36" s="19">
        <f t="shared" si="47"/>
        <v>13004.257595806655</v>
      </c>
      <c r="T36" s="19">
        <f t="shared" si="47"/>
        <v>13849.323202564279</v>
      </c>
      <c r="U36" s="19">
        <f t="shared" si="47"/>
        <v>10463.39909052535</v>
      </c>
      <c r="V36" s="19">
        <f t="shared" si="47"/>
        <v>11125.28163603746</v>
      </c>
      <c r="W36" s="19">
        <f t="shared" si="47"/>
        <v>11830.673744102427</v>
      </c>
      <c r="X36" s="19">
        <f t="shared" si="47"/>
        <v>12582.508195473638</v>
      </c>
      <c r="Y36" s="19">
        <f t="shared" si="47"/>
        <v>13383.918550012193</v>
      </c>
      <c r="Z36" s="19">
        <f t="shared" si="47"/>
        <v>14238.253020602664</v>
      </c>
      <c r="AA36" s="19">
        <f t="shared" si="47"/>
        <v>15149.089311018051</v>
      </c>
      <c r="AB36" s="19">
        <f t="shared" si="47"/>
        <v>11616.146733548501</v>
      </c>
      <c r="AC36" s="19">
        <f t="shared" si="47"/>
        <v>9183.5582979532519</v>
      </c>
      <c r="AD36" s="19">
        <f t="shared" si="47"/>
        <v>9729.8474545880908</v>
      </c>
      <c r="AE36" s="19">
        <f t="shared" si="47"/>
        <v>10310.514455218494</v>
      </c>
      <c r="AF36" s="19">
        <f t="shared" si="47"/>
        <v>10927.811253045395</v>
      </c>
      <c r="AG36" s="19">
        <f t="shared" si="47"/>
        <v>11584.141258158641</v>
      </c>
      <c r="AH36" s="19">
        <f t="shared" si="47"/>
        <v>12282.069692325818</v>
      </c>
      <c r="AI36" s="19">
        <f t="shared" si="47"/>
        <v>13024.334658728541</v>
      </c>
      <c r="AJ36" s="19">
        <f t="shared" si="47"/>
        <v>13813.858976297051</v>
      </c>
      <c r="AK36" s="19">
        <f t="shared" si="47"/>
        <v>11109.785709428734</v>
      </c>
      <c r="AL36" s="19">
        <f t="shared" si="47"/>
        <v>11755.32178528919</v>
      </c>
      <c r="AM36" s="19">
        <f t="shared" si="46"/>
        <v>12440.759429507896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200</v>
      </c>
      <c r="E39" s="18">
        <v>208</v>
      </c>
      <c r="F39" s="18">
        <v>216.32</v>
      </c>
      <c r="G39" s="18">
        <v>224.97280000000001</v>
      </c>
      <c r="H39" s="18">
        <v>233.97171200000003</v>
      </c>
      <c r="I39" s="18">
        <v>243.33058048000004</v>
      </c>
      <c r="J39" s="18">
        <v>253.06380369920004</v>
      </c>
      <c r="K39" s="18">
        <v>263.18635584716804</v>
      </c>
      <c r="L39" s="18">
        <v>273.71381008105476</v>
      </c>
      <c r="M39" s="18">
        <v>284.66236248429698</v>
      </c>
      <c r="N39" s="18">
        <v>296.04885698366888</v>
      </c>
      <c r="O39" s="18">
        <v>307.89081126301568</v>
      </c>
      <c r="P39" s="18">
        <v>320.20644371353632</v>
      </c>
      <c r="Q39" s="18">
        <v>333.01470146207777</v>
      </c>
      <c r="R39" s="18">
        <v>346.33528952056088</v>
      </c>
      <c r="S39" s="18">
        <v>360.18870110138334</v>
      </c>
      <c r="T39" s="18">
        <v>374.59624914543872</v>
      </c>
      <c r="U39" s="18">
        <v>389.58009911125629</v>
      </c>
      <c r="V39" s="18">
        <v>405.16330307570655</v>
      </c>
      <c r="W39" s="18">
        <v>421.36983519873485</v>
      </c>
      <c r="X39" s="18">
        <v>438.22462860668423</v>
      </c>
      <c r="Y39" s="18">
        <v>455.75361375095162</v>
      </c>
      <c r="Z39" s="18">
        <v>473.98375830098968</v>
      </c>
      <c r="AA39" s="18">
        <v>492.94310863302928</v>
      </c>
      <c r="AB39" s="18">
        <v>512.66083297835053</v>
      </c>
      <c r="AC39" s="18">
        <v>533.16726629748462</v>
      </c>
      <c r="AD39" s="18">
        <v>554.49395694938403</v>
      </c>
      <c r="AE39" s="18">
        <v>576.67371522735937</v>
      </c>
      <c r="AF39" s="18">
        <v>599.74066383645379</v>
      </c>
      <c r="AG39" s="18">
        <v>623.73029038991194</v>
      </c>
      <c r="AH39" s="18">
        <v>648.67950200550843</v>
      </c>
      <c r="AI39" s="18">
        <v>674.62668208572882</v>
      </c>
      <c r="AJ39" s="18">
        <v>701.61174936915802</v>
      </c>
      <c r="AK39" s="18">
        <v>729.67621934392434</v>
      </c>
      <c r="AL39" s="18">
        <v>758.8632681176814</v>
      </c>
      <c r="AM39" s="18">
        <v>789.21779884238867</v>
      </c>
    </row>
    <row r="40" spans="2:39" s="17" customFormat="1" ht="21" customHeight="1" x14ac:dyDescent="0.3">
      <c r="B40" s="7" t="s">
        <v>38</v>
      </c>
      <c r="C40" s="15"/>
      <c r="D40" s="18">
        <v>200</v>
      </c>
      <c r="E40" s="18">
        <v>204</v>
      </c>
      <c r="F40" s="18">
        <v>208.08</v>
      </c>
      <c r="G40" s="18">
        <v>212.24160000000001</v>
      </c>
      <c r="H40" s="18">
        <v>216.48643200000001</v>
      </c>
      <c r="I40" s="18">
        <v>220.81616064000002</v>
      </c>
      <c r="J40" s="18">
        <v>225.23248385280002</v>
      </c>
      <c r="K40" s="18">
        <v>229.73713352985601</v>
      </c>
      <c r="L40" s="18">
        <v>234.33187620045314</v>
      </c>
      <c r="M40" s="18">
        <v>239.0185137244622</v>
      </c>
      <c r="N40" s="18">
        <v>243.79888399895145</v>
      </c>
      <c r="O40" s="18">
        <v>248.67486167893048</v>
      </c>
      <c r="P40" s="18">
        <v>253.64835891250911</v>
      </c>
      <c r="Q40" s="18">
        <v>258.72132609075931</v>
      </c>
      <c r="R40" s="18">
        <v>263.89575261257448</v>
      </c>
      <c r="S40" s="18">
        <v>269.17366766482598</v>
      </c>
      <c r="T40" s="18">
        <v>274.55714101812254</v>
      </c>
      <c r="U40" s="18">
        <v>280.04828383848502</v>
      </c>
      <c r="V40" s="18">
        <v>285.64924951525472</v>
      </c>
      <c r="W40" s="18">
        <v>291.3622345055598</v>
      </c>
      <c r="X40" s="18">
        <v>297.18947919567103</v>
      </c>
      <c r="Y40" s="18">
        <v>303.13326877958445</v>
      </c>
      <c r="Z40" s="18">
        <v>309.19593415517613</v>
      </c>
      <c r="AA40" s="18">
        <v>315.37985283827965</v>
      </c>
      <c r="AB40" s="18">
        <v>321.68744989504523</v>
      </c>
      <c r="AC40" s="18">
        <v>328.12119889294615</v>
      </c>
      <c r="AD40" s="18">
        <v>334.6836228708051</v>
      </c>
      <c r="AE40" s="18">
        <v>341.37729532822118</v>
      </c>
      <c r="AF40" s="18">
        <v>348.20484123478559</v>
      </c>
      <c r="AG40" s="18">
        <v>355.16893805948132</v>
      </c>
      <c r="AH40" s="18">
        <v>362.27231682067094</v>
      </c>
      <c r="AI40" s="18">
        <v>369.51776315708435</v>
      </c>
      <c r="AJ40" s="18">
        <v>376.90811842022606</v>
      </c>
      <c r="AK40" s="18">
        <v>384.44628078863059</v>
      </c>
      <c r="AL40" s="18">
        <v>392.13520640440322</v>
      </c>
      <c r="AM40" s="18">
        <v>399.97791053249131</v>
      </c>
    </row>
    <row r="41" spans="2:39" s="17" customFormat="1" ht="21" customHeight="1" x14ac:dyDescent="0.3">
      <c r="B41" s="7" t="s">
        <v>39</v>
      </c>
      <c r="C41" s="15"/>
      <c r="D41" s="18">
        <v>200</v>
      </c>
      <c r="E41" s="18">
        <v>208</v>
      </c>
      <c r="F41" s="18">
        <v>216.32</v>
      </c>
      <c r="G41" s="18">
        <v>224.97280000000001</v>
      </c>
      <c r="H41" s="18">
        <v>233.97171200000003</v>
      </c>
      <c r="I41" s="18">
        <v>243.33058048000004</v>
      </c>
      <c r="J41" s="18">
        <v>253.06380369920004</v>
      </c>
      <c r="K41" s="18">
        <v>263.18635584716804</v>
      </c>
      <c r="L41" s="18">
        <v>273.71381008105476</v>
      </c>
      <c r="M41" s="18">
        <v>284.66236248429698</v>
      </c>
      <c r="N41" s="18">
        <v>296.04885698366888</v>
      </c>
      <c r="O41" s="18">
        <v>307.89081126301568</v>
      </c>
      <c r="P41" s="18">
        <v>320.20644371353632</v>
      </c>
      <c r="Q41" s="18">
        <v>333.01470146207777</v>
      </c>
      <c r="R41" s="18">
        <v>346.33528952056088</v>
      </c>
      <c r="S41" s="18">
        <v>360.18870110138334</v>
      </c>
      <c r="T41" s="18">
        <v>374.59624914543872</v>
      </c>
      <c r="U41" s="18">
        <v>389.58009911125629</v>
      </c>
      <c r="V41" s="18">
        <v>405.16330307570655</v>
      </c>
      <c r="W41" s="18">
        <v>421.36983519873485</v>
      </c>
      <c r="X41" s="18">
        <v>438.22462860668423</v>
      </c>
      <c r="Y41" s="18">
        <v>455.75361375095162</v>
      </c>
      <c r="Z41" s="18">
        <v>473.98375830098968</v>
      </c>
      <c r="AA41" s="18">
        <v>492.94310863302928</v>
      </c>
      <c r="AB41" s="18">
        <v>512.66083297835053</v>
      </c>
      <c r="AC41" s="18">
        <v>533.16726629748462</v>
      </c>
      <c r="AD41" s="18">
        <v>554.49395694938403</v>
      </c>
      <c r="AE41" s="18">
        <v>576.67371522735937</v>
      </c>
      <c r="AF41" s="18">
        <v>599.74066383645379</v>
      </c>
      <c r="AG41" s="18">
        <v>623.73029038991194</v>
      </c>
      <c r="AH41" s="18">
        <v>648.67950200550843</v>
      </c>
      <c r="AI41" s="18">
        <v>674.62668208572882</v>
      </c>
      <c r="AJ41" s="18">
        <v>701.61174936915802</v>
      </c>
      <c r="AK41" s="18">
        <v>729.67621934392434</v>
      </c>
      <c r="AL41" s="18">
        <v>758.8632681176814</v>
      </c>
      <c r="AM41" s="18">
        <v>789.21779884238867</v>
      </c>
    </row>
    <row r="42" spans="2:39" s="30" customFormat="1" ht="21" customHeight="1" x14ac:dyDescent="0.3">
      <c r="B42" s="28" t="s">
        <v>40</v>
      </c>
      <c r="C42" s="29"/>
      <c r="D42" s="27">
        <f t="shared" ref="D42" si="48">SUM(D41, D40, D39 + D38)</f>
        <v>600</v>
      </c>
      <c r="E42" s="27">
        <v>600</v>
      </c>
      <c r="F42" s="27">
        <v>600</v>
      </c>
      <c r="G42" s="27">
        <v>600</v>
      </c>
      <c r="H42" s="27">
        <v>600</v>
      </c>
      <c r="I42" s="27">
        <v>600</v>
      </c>
      <c r="J42" s="27">
        <v>600</v>
      </c>
      <c r="K42" s="27">
        <v>600</v>
      </c>
      <c r="L42" s="27">
        <v>600</v>
      </c>
      <c r="M42" s="27">
        <v>600</v>
      </c>
      <c r="N42" s="27">
        <v>600</v>
      </c>
      <c r="O42" s="27">
        <v>600</v>
      </c>
      <c r="P42" s="27">
        <v>600</v>
      </c>
      <c r="Q42" s="27">
        <v>600</v>
      </c>
      <c r="R42" s="27">
        <v>600</v>
      </c>
      <c r="S42" s="27">
        <v>600</v>
      </c>
      <c r="T42" s="27">
        <v>600</v>
      </c>
      <c r="U42" s="27">
        <v>600</v>
      </c>
      <c r="V42" s="27">
        <v>600</v>
      </c>
      <c r="W42" s="27">
        <v>600</v>
      </c>
      <c r="X42" s="27">
        <v>600</v>
      </c>
      <c r="Y42" s="27">
        <v>600</v>
      </c>
      <c r="Z42" s="27">
        <v>600</v>
      </c>
      <c r="AA42" s="27">
        <v>600</v>
      </c>
      <c r="AB42" s="27">
        <v>600</v>
      </c>
      <c r="AC42" s="27">
        <v>600</v>
      </c>
      <c r="AD42" s="27">
        <v>600</v>
      </c>
      <c r="AE42" s="27">
        <v>600</v>
      </c>
      <c r="AF42" s="27">
        <v>600</v>
      </c>
      <c r="AG42" s="27">
        <v>600</v>
      </c>
      <c r="AH42" s="27">
        <v>600</v>
      </c>
      <c r="AI42" s="27">
        <v>600</v>
      </c>
      <c r="AJ42" s="27">
        <v>600</v>
      </c>
      <c r="AK42" s="27">
        <v>600</v>
      </c>
      <c r="AL42" s="27">
        <v>600</v>
      </c>
      <c r="AM42" s="27">
        <v>600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49">SUM(D41, D40, D39, D38, D37, D35, D34, D33, D32, D31, D30, D28, D27, D26, D25, D24, D22, D21, D20, D19, D18, D17, D16, D15, D14 + D13)</f>
        <v>15207.375</v>
      </c>
      <c r="E43" s="19">
        <f t="shared" ref="E43:AL43" si="50">SUM(E41, E40, E39, E38, E37, E35, E34, E33, E32, E31, E30, E28, E27, E26, E25, E24, E22, E21, E20, E19, E18, E17, E16, E15, E14 + E13)</f>
        <v>15918.67</v>
      </c>
      <c r="F43" s="19">
        <f t="shared" si="50"/>
        <v>16671.006799999999</v>
      </c>
      <c r="G43" s="19">
        <f t="shared" si="50"/>
        <v>15968.855572000002</v>
      </c>
      <c r="H43" s="19">
        <f t="shared" si="50"/>
        <v>14061.835225880002</v>
      </c>
      <c r="I43" s="19">
        <f t="shared" si="50"/>
        <v>14732.971373165203</v>
      </c>
      <c r="J43" s="19">
        <f t="shared" si="50"/>
        <v>15216.867546799211</v>
      </c>
      <c r="K43" s="19">
        <f t="shared" si="50"/>
        <v>15961.35757533333</v>
      </c>
      <c r="L43" s="19">
        <f t="shared" si="50"/>
        <v>16749.629807424222</v>
      </c>
      <c r="M43" s="19">
        <f t="shared" si="50"/>
        <v>17584.528302585408</v>
      </c>
      <c r="N43" s="19">
        <f t="shared" si="50"/>
        <v>18469.091322749613</v>
      </c>
      <c r="O43" s="19">
        <f t="shared" si="50"/>
        <v>19406.564945888429</v>
      </c>
      <c r="P43" s="19">
        <f t="shared" si="50"/>
        <v>20400.417648722298</v>
      </c>
      <c r="Q43" s="19">
        <f t="shared" si="50"/>
        <v>21454.355928210909</v>
      </c>
      <c r="R43" s="19">
        <f t="shared" si="50"/>
        <v>21293.953307644213</v>
      </c>
      <c r="S43" s="19">
        <f t="shared" si="50"/>
        <v>22454.651426427328</v>
      </c>
      <c r="T43" s="19">
        <f t="shared" si="50"/>
        <v>23687.644783543979</v>
      </c>
      <c r="U43" s="19">
        <f t="shared" si="50"/>
        <v>20710.226438495767</v>
      </c>
      <c r="V43" s="19">
        <f t="shared" si="50"/>
        <v>21802.501361459621</v>
      </c>
      <c r="W43" s="19">
        <f t="shared" si="50"/>
        <v>22671.498643307281</v>
      </c>
      <c r="X43" s="19">
        <f t="shared" si="50"/>
        <v>23893.098527619968</v>
      </c>
      <c r="Y43" s="19">
        <f t="shared" si="50"/>
        <v>25190.407837741823</v>
      </c>
      <c r="Z43" s="19">
        <f t="shared" si="50"/>
        <v>26568.48845310431</v>
      </c>
      <c r="AA43" s="19">
        <f t="shared" si="50"/>
        <v>28032.754766134214</v>
      </c>
      <c r="AB43" s="19">
        <f t="shared" si="50"/>
        <v>24015.440890287573</v>
      </c>
      <c r="AC43" s="19">
        <f t="shared" si="50"/>
        <v>22180.310332753674</v>
      </c>
      <c r="AD43" s="19">
        <f t="shared" si="50"/>
        <v>23359.65792249209</v>
      </c>
      <c r="AE43" s="19">
        <f t="shared" si="50"/>
        <v>24290.324370176295</v>
      </c>
      <c r="AF43" s="19">
        <f t="shared" si="50"/>
        <v>25609.686083081113</v>
      </c>
      <c r="AG43" s="19">
        <f t="shared" si="50"/>
        <v>27011.197602241984</v>
      </c>
      <c r="AH43" s="19">
        <f t="shared" si="50"/>
        <v>28500.407851008626</v>
      </c>
      <c r="AI43" s="19">
        <f t="shared" si="50"/>
        <v>30083.258820951392</v>
      </c>
      <c r="AJ43" s="19">
        <f t="shared" si="50"/>
        <v>30906.187549969523</v>
      </c>
      <c r="AK43" s="19">
        <f t="shared" si="50"/>
        <v>29134.687951439075</v>
      </c>
      <c r="AL43" s="19">
        <f t="shared" si="50"/>
        <v>30427.818051314542</v>
      </c>
      <c r="AM43" s="19">
        <f t="shared" si="49"/>
        <v>32159.873216258617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1">D12-D43</f>
        <v>-15207.375</v>
      </c>
      <c r="E44" s="23">
        <f t="shared" ref="E44:AL44" si="52">E12-E43</f>
        <v>-15918.67</v>
      </c>
      <c r="F44" s="23">
        <f t="shared" si="52"/>
        <v>-16671.006799999999</v>
      </c>
      <c r="G44" s="23">
        <f t="shared" si="52"/>
        <v>-15968.855572000002</v>
      </c>
      <c r="H44" s="23">
        <f t="shared" si="52"/>
        <v>-14061.835225880002</v>
      </c>
      <c r="I44" s="23">
        <f t="shared" si="52"/>
        <v>-14732.971373165203</v>
      </c>
      <c r="J44" s="23">
        <f t="shared" si="52"/>
        <v>-15216.867546799211</v>
      </c>
      <c r="K44" s="23">
        <f t="shared" si="52"/>
        <v>-15961.35757533333</v>
      </c>
      <c r="L44" s="23">
        <f t="shared" si="52"/>
        <v>-16749.629807424222</v>
      </c>
      <c r="M44" s="23">
        <f t="shared" si="52"/>
        <v>-17584.528302585408</v>
      </c>
      <c r="N44" s="23">
        <f t="shared" si="52"/>
        <v>-18469.091322749613</v>
      </c>
      <c r="O44" s="23">
        <f t="shared" si="52"/>
        <v>-19406.564945888429</v>
      </c>
      <c r="P44" s="23">
        <f t="shared" si="52"/>
        <v>-20400.417648722298</v>
      </c>
      <c r="Q44" s="23">
        <f t="shared" si="52"/>
        <v>-21454.355928210909</v>
      </c>
      <c r="R44" s="23">
        <f t="shared" si="52"/>
        <v>-21293.953307644213</v>
      </c>
      <c r="S44" s="23">
        <f t="shared" si="52"/>
        <v>-22454.651426427328</v>
      </c>
      <c r="T44" s="23">
        <f t="shared" si="52"/>
        <v>-23687.644783543979</v>
      </c>
      <c r="U44" s="23">
        <f t="shared" si="52"/>
        <v>-20710.226438495767</v>
      </c>
      <c r="V44" s="23">
        <f t="shared" si="52"/>
        <v>-21802.501361459621</v>
      </c>
      <c r="W44" s="23">
        <f t="shared" si="52"/>
        <v>-22671.498643307281</v>
      </c>
      <c r="X44" s="23">
        <f t="shared" si="52"/>
        <v>-23893.098527619968</v>
      </c>
      <c r="Y44" s="23">
        <f t="shared" si="52"/>
        <v>-25190.407837741823</v>
      </c>
      <c r="Z44" s="23">
        <f t="shared" si="52"/>
        <v>-26568.48845310431</v>
      </c>
      <c r="AA44" s="23">
        <f t="shared" si="52"/>
        <v>-28032.754766134214</v>
      </c>
      <c r="AB44" s="23">
        <f t="shared" si="52"/>
        <v>-24015.440890287573</v>
      </c>
      <c r="AC44" s="23">
        <f t="shared" si="52"/>
        <v>-22180.310332753674</v>
      </c>
      <c r="AD44" s="23">
        <f t="shared" si="52"/>
        <v>-23359.65792249209</v>
      </c>
      <c r="AE44" s="23">
        <f t="shared" si="52"/>
        <v>-24290.324370176295</v>
      </c>
      <c r="AF44" s="23">
        <f t="shared" si="52"/>
        <v>-25609.686083081113</v>
      </c>
      <c r="AG44" s="23">
        <f t="shared" si="52"/>
        <v>-27011.197602241984</v>
      </c>
      <c r="AH44" s="23">
        <f t="shared" si="52"/>
        <v>-28500.407851008626</v>
      </c>
      <c r="AI44" s="23">
        <f t="shared" si="52"/>
        <v>-30083.258820951392</v>
      </c>
      <c r="AJ44" s="23">
        <f t="shared" si="52"/>
        <v>-30906.187549969523</v>
      </c>
      <c r="AK44" s="23">
        <f t="shared" si="52"/>
        <v>-29134.687951439075</v>
      </c>
      <c r="AL44" s="23">
        <f t="shared" si="52"/>
        <v>-30427.818051314542</v>
      </c>
      <c r="AM44" s="23">
        <f t="shared" si="51"/>
        <v>-32159.873216258617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3">SUM(D46 + D45)</f>
        <v>0</v>
      </c>
      <c r="E47" s="19">
        <f t="shared" si="53"/>
        <v>0</v>
      </c>
      <c r="F47" s="19">
        <f t="shared" si="53"/>
        <v>0</v>
      </c>
      <c r="G47" s="19">
        <f t="shared" si="53"/>
        <v>0</v>
      </c>
      <c r="H47" s="19">
        <f t="shared" si="53"/>
        <v>0</v>
      </c>
      <c r="I47" s="19">
        <f t="shared" si="53"/>
        <v>0</v>
      </c>
      <c r="J47" s="19">
        <f t="shared" si="53"/>
        <v>0</v>
      </c>
      <c r="K47" s="19">
        <f t="shared" si="53"/>
        <v>0</v>
      </c>
      <c r="L47" s="19">
        <f t="shared" si="53"/>
        <v>0</v>
      </c>
      <c r="M47" s="19">
        <f t="shared" si="53"/>
        <v>0</v>
      </c>
      <c r="N47" s="19">
        <f t="shared" si="53"/>
        <v>0</v>
      </c>
      <c r="O47" s="19">
        <f t="shared" si="53"/>
        <v>0</v>
      </c>
      <c r="P47" s="19">
        <f t="shared" si="53"/>
        <v>0</v>
      </c>
      <c r="Q47" s="19">
        <f t="shared" si="53"/>
        <v>0</v>
      </c>
      <c r="R47" s="19">
        <f t="shared" si="53"/>
        <v>0</v>
      </c>
      <c r="S47" s="19">
        <f t="shared" si="53"/>
        <v>0</v>
      </c>
      <c r="T47" s="19">
        <f t="shared" si="53"/>
        <v>0</v>
      </c>
      <c r="U47" s="19">
        <f t="shared" si="53"/>
        <v>0</v>
      </c>
      <c r="V47" s="19">
        <f t="shared" si="53"/>
        <v>0</v>
      </c>
      <c r="W47" s="19">
        <f t="shared" si="53"/>
        <v>0</v>
      </c>
      <c r="X47" s="19">
        <f t="shared" si="53"/>
        <v>0</v>
      </c>
      <c r="Y47" s="19">
        <f t="shared" si="53"/>
        <v>0</v>
      </c>
      <c r="Z47" s="19">
        <f t="shared" si="53"/>
        <v>0</v>
      </c>
      <c r="AA47" s="19">
        <f t="shared" si="53"/>
        <v>0</v>
      </c>
      <c r="AB47" s="19">
        <f t="shared" si="53"/>
        <v>0</v>
      </c>
      <c r="AC47" s="19">
        <f t="shared" si="53"/>
        <v>0</v>
      </c>
      <c r="AD47" s="19">
        <f t="shared" si="53"/>
        <v>0</v>
      </c>
      <c r="AE47" s="19">
        <f t="shared" si="53"/>
        <v>0</v>
      </c>
      <c r="AF47" s="19">
        <f t="shared" si="53"/>
        <v>0</v>
      </c>
      <c r="AG47" s="19">
        <f t="shared" si="53"/>
        <v>0</v>
      </c>
      <c r="AH47" s="19">
        <f t="shared" si="53"/>
        <v>0</v>
      </c>
      <c r="AI47" s="19">
        <f t="shared" si="53"/>
        <v>0</v>
      </c>
      <c r="AJ47" s="19">
        <f t="shared" si="53"/>
        <v>0</v>
      </c>
      <c r="AK47" s="19">
        <f t="shared" si="53"/>
        <v>0</v>
      </c>
      <c r="AL47" s="19">
        <f t="shared" si="53"/>
        <v>0</v>
      </c>
      <c r="AM47" s="19">
        <f t="shared" ref="AM47" si="5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5">SUM(D50, D49 + D48)</f>
        <v>0</v>
      </c>
      <c r="E51" s="19">
        <f t="shared" ref="E51:AL51" si="56">SUM(E50, E49 + E48)</f>
        <v>0</v>
      </c>
      <c r="F51" s="19">
        <f t="shared" si="56"/>
        <v>0</v>
      </c>
      <c r="G51" s="19">
        <f t="shared" si="56"/>
        <v>0</v>
      </c>
      <c r="H51" s="19">
        <f t="shared" si="56"/>
        <v>0</v>
      </c>
      <c r="I51" s="19">
        <f t="shared" si="56"/>
        <v>0</v>
      </c>
      <c r="J51" s="19">
        <f t="shared" si="56"/>
        <v>0</v>
      </c>
      <c r="K51" s="19">
        <f t="shared" si="56"/>
        <v>0</v>
      </c>
      <c r="L51" s="19">
        <f t="shared" si="56"/>
        <v>0</v>
      </c>
      <c r="M51" s="19">
        <f t="shared" si="56"/>
        <v>0</v>
      </c>
      <c r="N51" s="19">
        <f t="shared" si="56"/>
        <v>0</v>
      </c>
      <c r="O51" s="19">
        <f t="shared" si="56"/>
        <v>0</v>
      </c>
      <c r="P51" s="19">
        <f t="shared" si="56"/>
        <v>0</v>
      </c>
      <c r="Q51" s="19">
        <f t="shared" si="56"/>
        <v>0</v>
      </c>
      <c r="R51" s="19">
        <f t="shared" si="56"/>
        <v>0</v>
      </c>
      <c r="S51" s="19">
        <f t="shared" si="56"/>
        <v>0</v>
      </c>
      <c r="T51" s="19">
        <f t="shared" si="56"/>
        <v>0</v>
      </c>
      <c r="U51" s="19">
        <f t="shared" si="56"/>
        <v>0</v>
      </c>
      <c r="V51" s="19">
        <f t="shared" si="56"/>
        <v>0</v>
      </c>
      <c r="W51" s="19">
        <f t="shared" si="56"/>
        <v>0</v>
      </c>
      <c r="X51" s="19">
        <f t="shared" si="56"/>
        <v>0</v>
      </c>
      <c r="Y51" s="19">
        <f t="shared" si="56"/>
        <v>0</v>
      </c>
      <c r="Z51" s="19">
        <f t="shared" si="56"/>
        <v>0</v>
      </c>
      <c r="AA51" s="19">
        <f t="shared" si="56"/>
        <v>0</v>
      </c>
      <c r="AB51" s="19">
        <f t="shared" si="56"/>
        <v>0</v>
      </c>
      <c r="AC51" s="19">
        <f t="shared" si="56"/>
        <v>0</v>
      </c>
      <c r="AD51" s="19">
        <f t="shared" si="56"/>
        <v>0</v>
      </c>
      <c r="AE51" s="19">
        <f t="shared" si="56"/>
        <v>0</v>
      </c>
      <c r="AF51" s="19">
        <f t="shared" si="56"/>
        <v>0</v>
      </c>
      <c r="AG51" s="19">
        <f t="shared" si="56"/>
        <v>0</v>
      </c>
      <c r="AH51" s="19">
        <f t="shared" si="56"/>
        <v>0</v>
      </c>
      <c r="AI51" s="19">
        <f t="shared" si="56"/>
        <v>0</v>
      </c>
      <c r="AJ51" s="19">
        <f t="shared" si="56"/>
        <v>0</v>
      </c>
      <c r="AK51" s="19">
        <f t="shared" si="56"/>
        <v>0</v>
      </c>
      <c r="AL51" s="19">
        <f t="shared" si="56"/>
        <v>0</v>
      </c>
      <c r="AM51" s="19">
        <f t="shared" si="5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7">D47-D51</f>
        <v>0</v>
      </c>
      <c r="E52" s="23">
        <f t="shared" ref="E52:AL52" si="58">E47-E51</f>
        <v>0</v>
      </c>
      <c r="F52" s="23">
        <f t="shared" si="58"/>
        <v>0</v>
      </c>
      <c r="G52" s="23">
        <f t="shared" si="58"/>
        <v>0</v>
      </c>
      <c r="H52" s="23">
        <f t="shared" si="58"/>
        <v>0</v>
      </c>
      <c r="I52" s="23">
        <f t="shared" si="58"/>
        <v>0</v>
      </c>
      <c r="J52" s="23">
        <f t="shared" si="58"/>
        <v>0</v>
      </c>
      <c r="K52" s="23">
        <f t="shared" si="58"/>
        <v>0</v>
      </c>
      <c r="L52" s="23">
        <f t="shared" si="58"/>
        <v>0</v>
      </c>
      <c r="M52" s="23">
        <f t="shared" si="58"/>
        <v>0</v>
      </c>
      <c r="N52" s="23">
        <f t="shared" si="58"/>
        <v>0</v>
      </c>
      <c r="O52" s="23">
        <f t="shared" si="58"/>
        <v>0</v>
      </c>
      <c r="P52" s="23">
        <f t="shared" si="58"/>
        <v>0</v>
      </c>
      <c r="Q52" s="23">
        <f t="shared" si="58"/>
        <v>0</v>
      </c>
      <c r="R52" s="23">
        <f t="shared" si="58"/>
        <v>0</v>
      </c>
      <c r="S52" s="23">
        <f t="shared" si="58"/>
        <v>0</v>
      </c>
      <c r="T52" s="23">
        <f t="shared" si="58"/>
        <v>0</v>
      </c>
      <c r="U52" s="23">
        <f t="shared" si="58"/>
        <v>0</v>
      </c>
      <c r="V52" s="23">
        <f t="shared" si="58"/>
        <v>0</v>
      </c>
      <c r="W52" s="23">
        <f t="shared" si="58"/>
        <v>0</v>
      </c>
      <c r="X52" s="23">
        <f t="shared" si="58"/>
        <v>0</v>
      </c>
      <c r="Y52" s="23">
        <f t="shared" si="58"/>
        <v>0</v>
      </c>
      <c r="Z52" s="23">
        <f t="shared" si="58"/>
        <v>0</v>
      </c>
      <c r="AA52" s="23">
        <f t="shared" si="58"/>
        <v>0</v>
      </c>
      <c r="AB52" s="23">
        <f t="shared" si="58"/>
        <v>0</v>
      </c>
      <c r="AC52" s="23">
        <f t="shared" si="58"/>
        <v>0</v>
      </c>
      <c r="AD52" s="23">
        <f t="shared" si="58"/>
        <v>0</v>
      </c>
      <c r="AE52" s="23">
        <f t="shared" si="58"/>
        <v>0</v>
      </c>
      <c r="AF52" s="23">
        <f t="shared" si="58"/>
        <v>0</v>
      </c>
      <c r="AG52" s="23">
        <f t="shared" si="58"/>
        <v>0</v>
      </c>
      <c r="AH52" s="23">
        <f t="shared" si="58"/>
        <v>0</v>
      </c>
      <c r="AI52" s="23">
        <f t="shared" si="58"/>
        <v>0</v>
      </c>
      <c r="AJ52" s="23">
        <f t="shared" si="58"/>
        <v>0</v>
      </c>
      <c r="AK52" s="23">
        <f t="shared" si="58"/>
        <v>0</v>
      </c>
      <c r="AL52" s="23">
        <f t="shared" si="58"/>
        <v>0</v>
      </c>
      <c r="AM52" s="23">
        <f t="shared" si="5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59">D44+D52</f>
        <v>-15207.375</v>
      </c>
      <c r="E53" s="23">
        <f t="shared" ref="E53:AL53" si="60">E44+E52</f>
        <v>-15918.67</v>
      </c>
      <c r="F53" s="23">
        <f t="shared" si="60"/>
        <v>-16671.006799999999</v>
      </c>
      <c r="G53" s="23">
        <f t="shared" si="60"/>
        <v>-15968.855572000002</v>
      </c>
      <c r="H53" s="23">
        <f t="shared" si="60"/>
        <v>-14061.835225880002</v>
      </c>
      <c r="I53" s="23">
        <f t="shared" si="60"/>
        <v>-14732.971373165203</v>
      </c>
      <c r="J53" s="23">
        <f t="shared" si="60"/>
        <v>-15216.867546799211</v>
      </c>
      <c r="K53" s="23">
        <f t="shared" si="60"/>
        <v>-15961.35757533333</v>
      </c>
      <c r="L53" s="23">
        <f t="shared" si="60"/>
        <v>-16749.629807424222</v>
      </c>
      <c r="M53" s="23">
        <f t="shared" si="60"/>
        <v>-17584.528302585408</v>
      </c>
      <c r="N53" s="23">
        <f t="shared" si="60"/>
        <v>-18469.091322749613</v>
      </c>
      <c r="O53" s="23">
        <f t="shared" si="60"/>
        <v>-19406.564945888429</v>
      </c>
      <c r="P53" s="23">
        <f t="shared" si="60"/>
        <v>-20400.417648722298</v>
      </c>
      <c r="Q53" s="23">
        <f t="shared" si="60"/>
        <v>-21454.355928210909</v>
      </c>
      <c r="R53" s="23">
        <f t="shared" si="60"/>
        <v>-21293.953307644213</v>
      </c>
      <c r="S53" s="23">
        <f t="shared" si="60"/>
        <v>-22454.651426427328</v>
      </c>
      <c r="T53" s="23">
        <f t="shared" si="60"/>
        <v>-23687.644783543979</v>
      </c>
      <c r="U53" s="23">
        <f t="shared" si="60"/>
        <v>-20710.226438495767</v>
      </c>
      <c r="V53" s="23">
        <f t="shared" si="60"/>
        <v>-21802.501361459621</v>
      </c>
      <c r="W53" s="23">
        <f t="shared" si="60"/>
        <v>-22671.498643307281</v>
      </c>
      <c r="X53" s="23">
        <f t="shared" si="60"/>
        <v>-23893.098527619968</v>
      </c>
      <c r="Y53" s="23">
        <f t="shared" si="60"/>
        <v>-25190.407837741823</v>
      </c>
      <c r="Z53" s="23">
        <f t="shared" si="60"/>
        <v>-26568.48845310431</v>
      </c>
      <c r="AA53" s="23">
        <f t="shared" si="60"/>
        <v>-28032.754766134214</v>
      </c>
      <c r="AB53" s="23">
        <f t="shared" si="60"/>
        <v>-24015.440890287573</v>
      </c>
      <c r="AC53" s="23">
        <f t="shared" si="60"/>
        <v>-22180.310332753674</v>
      </c>
      <c r="AD53" s="23">
        <f t="shared" si="60"/>
        <v>-23359.65792249209</v>
      </c>
      <c r="AE53" s="23">
        <f t="shared" si="60"/>
        <v>-24290.324370176295</v>
      </c>
      <c r="AF53" s="23">
        <f t="shared" si="60"/>
        <v>-25609.686083081113</v>
      </c>
      <c r="AG53" s="23">
        <f t="shared" si="60"/>
        <v>-27011.197602241984</v>
      </c>
      <c r="AH53" s="23">
        <f t="shared" si="60"/>
        <v>-28500.407851008626</v>
      </c>
      <c r="AI53" s="23">
        <f t="shared" si="60"/>
        <v>-30083.258820951392</v>
      </c>
      <c r="AJ53" s="23">
        <f t="shared" si="60"/>
        <v>-30906.187549969523</v>
      </c>
      <c r="AK53" s="23">
        <f t="shared" si="60"/>
        <v>-29134.687951439075</v>
      </c>
      <c r="AL53" s="23">
        <f t="shared" si="60"/>
        <v>-30427.818051314542</v>
      </c>
      <c r="AM53" s="23">
        <f t="shared" si="59"/>
        <v>-32159.873216258617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F892178-8416-455A-94E4-B90B9C818C08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497D-5FDD-4F37-8F6C-852D524532CC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5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56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8000</v>
      </c>
      <c r="E14" s="18">
        <v>8400</v>
      </c>
      <c r="F14" s="18">
        <v>8820</v>
      </c>
      <c r="G14" s="18">
        <f>F14*(0.8)</f>
        <v>7056</v>
      </c>
      <c r="H14" s="18">
        <v>7408.8</v>
      </c>
      <c r="I14" s="18">
        <v>7779.2400000000007</v>
      </c>
      <c r="J14" s="18">
        <v>8168.2020000000011</v>
      </c>
      <c r="K14" s="18">
        <v>8576.6121000000021</v>
      </c>
      <c r="L14" s="18">
        <v>9005.4427050000031</v>
      </c>
      <c r="M14" s="18">
        <v>9455.7148402500043</v>
      </c>
      <c r="N14" s="18">
        <f>M14*(0.8)</f>
        <v>7564.5718722000038</v>
      </c>
      <c r="O14" s="18">
        <v>7942.8004658100044</v>
      </c>
      <c r="P14" s="18">
        <v>8339.9404891005051</v>
      </c>
      <c r="Q14" s="18">
        <v>8756.937513555531</v>
      </c>
      <c r="R14" s="18">
        <v>9194.7843892333076</v>
      </c>
      <c r="S14" s="18">
        <v>9654.5236086949735</v>
      </c>
      <c r="T14" s="18">
        <v>10137.249789129723</v>
      </c>
      <c r="U14" s="18">
        <v>10644.11227858621</v>
      </c>
      <c r="V14" s="18">
        <v>11176.317892515521</v>
      </c>
      <c r="W14" s="18">
        <f>V14*(0.8)</f>
        <v>8941.0543140124173</v>
      </c>
      <c r="X14" s="18">
        <v>9388.1070297130391</v>
      </c>
      <c r="Y14" s="18">
        <v>9857.5123811986923</v>
      </c>
      <c r="Z14" s="18">
        <v>10350.388000258627</v>
      </c>
      <c r="AA14" s="18">
        <v>10867.907400271559</v>
      </c>
      <c r="AB14" s="18">
        <v>11411.302770285138</v>
      </c>
      <c r="AC14" s="18">
        <v>11981.867908799395</v>
      </c>
      <c r="AD14" s="18">
        <v>12580.961304239365</v>
      </c>
      <c r="AE14" s="18">
        <f>AD14*(0.8)</f>
        <v>10064.769043391492</v>
      </c>
      <c r="AF14" s="18">
        <v>10568.007495561067</v>
      </c>
      <c r="AG14" s="18">
        <v>11096.407870339121</v>
      </c>
      <c r="AH14" s="18">
        <v>11651.228263856077</v>
      </c>
      <c r="AI14" s="18">
        <v>12233.789677048882</v>
      </c>
      <c r="AJ14" s="18">
        <v>12845.479160901326</v>
      </c>
      <c r="AK14" s="18">
        <v>13487.753118946393</v>
      </c>
      <c r="AL14" s="18">
        <v>14162.140774893714</v>
      </c>
      <c r="AM14" s="18">
        <f>AL14*(0.8)</f>
        <v>11329.712619914972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10000</v>
      </c>
      <c r="E16" s="18">
        <v>10500</v>
      </c>
      <c r="F16" s="18">
        <f>E16*(0.75)</f>
        <v>7875</v>
      </c>
      <c r="G16" s="18">
        <v>8268.75</v>
      </c>
      <c r="H16" s="18">
        <v>8682.1875</v>
      </c>
      <c r="I16" s="18">
        <v>9116.296875</v>
      </c>
      <c r="J16" s="18">
        <v>9572.1117187500004</v>
      </c>
      <c r="K16" s="18">
        <v>10050.717304687501</v>
      </c>
      <c r="L16" s="18">
        <v>10553.253169921876</v>
      </c>
      <c r="M16" s="18">
        <v>11080.91582841797</v>
      </c>
      <c r="N16" s="18">
        <f>M16*(0.75)</f>
        <v>8310.6868713134772</v>
      </c>
      <c r="O16" s="18">
        <v>8726.2212148791514</v>
      </c>
      <c r="P16" s="18">
        <v>9162.5322756231089</v>
      </c>
      <c r="Q16" s="18">
        <v>9620.6588894042652</v>
      </c>
      <c r="R16" s="18">
        <v>10101.691833874478</v>
      </c>
      <c r="S16" s="18">
        <v>10606.776425568203</v>
      </c>
      <c r="T16" s="18">
        <v>11137.115246846613</v>
      </c>
      <c r="U16" s="18">
        <v>11693.971009188945</v>
      </c>
      <c r="V16" s="18">
        <v>12278.669559648393</v>
      </c>
      <c r="W16" s="18">
        <f>V16*(0.75)</f>
        <v>9209.0021697362954</v>
      </c>
      <c r="X16" s="18">
        <v>9669.4522782231106</v>
      </c>
      <c r="Y16" s="18">
        <v>10152.924892134266</v>
      </c>
      <c r="Z16" s="18">
        <v>10660.57113674098</v>
      </c>
      <c r="AA16" s="18">
        <v>11193.599693578029</v>
      </c>
      <c r="AB16" s="18">
        <v>11753.279678256931</v>
      </c>
      <c r="AC16" s="18">
        <f>AB16*(0.75)</f>
        <v>8814.9597586926975</v>
      </c>
      <c r="AD16" s="18">
        <v>9255.7077466273331</v>
      </c>
      <c r="AE16" s="18">
        <v>9718.4931339587001</v>
      </c>
      <c r="AF16" s="18">
        <v>10204.417790656635</v>
      </c>
      <c r="AG16" s="18">
        <v>10714.638680189466</v>
      </c>
      <c r="AH16" s="18">
        <f>AG16*(0.75)</f>
        <v>8035.9790101420995</v>
      </c>
      <c r="AI16" s="18">
        <v>8437.777960649204</v>
      </c>
      <c r="AJ16" s="18">
        <v>8859.666858681665</v>
      </c>
      <c r="AK16" s="18">
        <v>9302.6502016157483</v>
      </c>
      <c r="AL16" s="18">
        <f>AK16*(0.75)</f>
        <v>6976.9876512118117</v>
      </c>
      <c r="AM16" s="18">
        <v>7325.8370337724027</v>
      </c>
    </row>
    <row r="17" spans="2:39" s="17" customFormat="1" ht="21" customHeight="1" x14ac:dyDescent="0.3">
      <c r="B17" s="4" t="s">
        <v>15</v>
      </c>
      <c r="C17" s="15"/>
      <c r="D17" s="18">
        <v>8500</v>
      </c>
      <c r="E17" s="18">
        <f>D17*(0.6)</f>
        <v>5100</v>
      </c>
      <c r="F17" s="18">
        <v>5355</v>
      </c>
      <c r="G17" s="18">
        <v>5622.75</v>
      </c>
      <c r="H17" s="18">
        <v>5903.8874999999998</v>
      </c>
      <c r="I17" s="18">
        <v>6199.0818749999999</v>
      </c>
      <c r="J17" s="18">
        <v>6509.0359687500004</v>
      </c>
      <c r="K17" s="18">
        <v>6834.487767187501</v>
      </c>
      <c r="L17" s="18">
        <v>7176.2121555468766</v>
      </c>
      <c r="M17" s="18">
        <v>7535.0227633242212</v>
      </c>
      <c r="N17" s="18">
        <v>7911.7739014904328</v>
      </c>
      <c r="O17" s="18">
        <v>8307.3625965649553</v>
      </c>
      <c r="P17" s="18">
        <v>8722.7307263932034</v>
      </c>
      <c r="Q17" s="18">
        <v>9158.8672627128635</v>
      </c>
      <c r="R17" s="18">
        <v>9616.8106258485077</v>
      </c>
      <c r="S17" s="18">
        <f>R17*(0.6)</f>
        <v>5770.0863755091041</v>
      </c>
      <c r="T17" s="18">
        <v>6058.5906942845595</v>
      </c>
      <c r="U17" s="18">
        <v>6361.5202289987874</v>
      </c>
      <c r="V17" s="18">
        <v>6679.5962404487273</v>
      </c>
      <c r="W17" s="18">
        <v>7013.5760524711641</v>
      </c>
      <c r="X17" s="18">
        <v>7364.2548550947222</v>
      </c>
      <c r="Y17" s="18">
        <v>7732.4675978494588</v>
      </c>
      <c r="Z17" s="18">
        <v>8119.090977741932</v>
      </c>
      <c r="AA17" s="18">
        <v>8525.0455266290282</v>
      </c>
      <c r="AB17" s="18">
        <v>8951.2978029604801</v>
      </c>
      <c r="AC17" s="18">
        <v>9398.8626931085037</v>
      </c>
      <c r="AD17" s="18">
        <v>9868.8058277639284</v>
      </c>
      <c r="AE17" s="18">
        <v>10362.246119152125</v>
      </c>
      <c r="AF17" s="18">
        <f>AE17*(0.6)</f>
        <v>6217.3476714912749</v>
      </c>
      <c r="AG17" s="18">
        <v>6528.2150550658389</v>
      </c>
      <c r="AH17" s="18">
        <v>6854.6258078191313</v>
      </c>
      <c r="AI17" s="18">
        <v>7197.3570982100882</v>
      </c>
      <c r="AJ17" s="18">
        <v>7557.2249531205925</v>
      </c>
      <c r="AK17" s="18">
        <v>7935.0862007766227</v>
      </c>
      <c r="AL17" s="18">
        <v>8331.8405108154548</v>
      </c>
      <c r="AM17" s="18">
        <v>8748.4325363562275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v>882</v>
      </c>
      <c r="G20" s="18">
        <v>926.1</v>
      </c>
      <c r="H20" s="18">
        <v>972.40500000000009</v>
      </c>
      <c r="I20" s="18">
        <v>1021.0252500000001</v>
      </c>
      <c r="J20" s="18">
        <v>1072.0765125000003</v>
      </c>
      <c r="K20" s="18">
        <v>1125.6803381250004</v>
      </c>
      <c r="L20" s="18">
        <v>1181.9643550312505</v>
      </c>
      <c r="M20" s="18">
        <v>1241.062572782813</v>
      </c>
      <c r="N20" s="18">
        <v>1303.1157014219536</v>
      </c>
      <c r="O20" s="18">
        <v>1368.2714864930515</v>
      </c>
      <c r="P20" s="18">
        <v>1436.6850608177042</v>
      </c>
      <c r="Q20" s="18">
        <v>1508.5193138585894</v>
      </c>
      <c r="R20" s="18">
        <v>1583.945279551519</v>
      </c>
      <c r="S20" s="18">
        <v>1663.1425435290951</v>
      </c>
      <c r="T20" s="18">
        <v>1746.2996707055499</v>
      </c>
      <c r="U20" s="18">
        <v>1833.6146542408276</v>
      </c>
      <c r="V20" s="18">
        <v>1925.295386952869</v>
      </c>
      <c r="W20" s="18">
        <v>2021.5601563005125</v>
      </c>
      <c r="X20" s="18">
        <v>2122.6381641155381</v>
      </c>
      <c r="Y20" s="18">
        <v>2228.7700723213152</v>
      </c>
      <c r="Z20" s="18">
        <v>2340.2085759373808</v>
      </c>
      <c r="AA20" s="18">
        <v>2457.2190047342501</v>
      </c>
      <c r="AB20" s="18">
        <v>2580.0799549709627</v>
      </c>
      <c r="AC20" s="18">
        <v>2709.0839527195108</v>
      </c>
      <c r="AD20" s="18">
        <v>2844.5381503554863</v>
      </c>
      <c r="AE20" s="18">
        <v>2986.765057873261</v>
      </c>
      <c r="AF20" s="18">
        <v>3136.1033107669241</v>
      </c>
      <c r="AG20" s="18">
        <v>3292.9084763052706</v>
      </c>
      <c r="AH20" s="18">
        <v>3457.5539001205343</v>
      </c>
      <c r="AI20" s="18">
        <v>3630.4315951265612</v>
      </c>
      <c r="AJ20" s="18">
        <v>3811.9531748828895</v>
      </c>
      <c r="AK20" s="18">
        <v>4002.5508336270341</v>
      </c>
      <c r="AL20" s="18">
        <v>4202.6783753083855</v>
      </c>
      <c r="AM20" s="18">
        <v>4412.8122940738049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1">SUM(D22, D21, D20 + D19)</f>
        <v>800</v>
      </c>
      <c r="E23" s="19">
        <f t="shared" ref="E23:AL23" si="42">SUM(E22, E21, E20 + E19)</f>
        <v>840</v>
      </c>
      <c r="F23" s="19">
        <f t="shared" si="42"/>
        <v>882</v>
      </c>
      <c r="G23" s="19">
        <f t="shared" si="42"/>
        <v>926.1</v>
      </c>
      <c r="H23" s="19">
        <f t="shared" si="42"/>
        <v>972.40500000000009</v>
      </c>
      <c r="I23" s="19">
        <f t="shared" si="42"/>
        <v>1021.0252500000001</v>
      </c>
      <c r="J23" s="19">
        <f t="shared" si="42"/>
        <v>1072.0765125000003</v>
      </c>
      <c r="K23" s="19">
        <f t="shared" si="42"/>
        <v>1125.6803381250004</v>
      </c>
      <c r="L23" s="19">
        <f t="shared" si="42"/>
        <v>1181.9643550312505</v>
      </c>
      <c r="M23" s="19">
        <f t="shared" si="42"/>
        <v>1241.062572782813</v>
      </c>
      <c r="N23" s="19">
        <f t="shared" si="42"/>
        <v>1303.1157014219536</v>
      </c>
      <c r="O23" s="19">
        <f t="shared" si="42"/>
        <v>1368.2714864930515</v>
      </c>
      <c r="P23" s="19">
        <f t="shared" si="42"/>
        <v>1436.6850608177042</v>
      </c>
      <c r="Q23" s="19">
        <f t="shared" si="42"/>
        <v>1508.5193138585894</v>
      </c>
      <c r="R23" s="19">
        <f t="shared" si="42"/>
        <v>1583.945279551519</v>
      </c>
      <c r="S23" s="19">
        <f t="shared" si="42"/>
        <v>1663.1425435290951</v>
      </c>
      <c r="T23" s="19">
        <f t="shared" si="42"/>
        <v>1746.2996707055499</v>
      </c>
      <c r="U23" s="19">
        <f t="shared" si="42"/>
        <v>1833.6146542408276</v>
      </c>
      <c r="V23" s="19">
        <f t="shared" si="42"/>
        <v>1925.295386952869</v>
      </c>
      <c r="W23" s="19">
        <f t="shared" si="42"/>
        <v>2021.5601563005125</v>
      </c>
      <c r="X23" s="19">
        <f t="shared" si="42"/>
        <v>2122.6381641155381</v>
      </c>
      <c r="Y23" s="19">
        <f t="shared" si="42"/>
        <v>2228.7700723213152</v>
      </c>
      <c r="Z23" s="19">
        <f t="shared" si="42"/>
        <v>2340.2085759373808</v>
      </c>
      <c r="AA23" s="19">
        <f t="shared" si="42"/>
        <v>2457.2190047342501</v>
      </c>
      <c r="AB23" s="19">
        <f t="shared" si="42"/>
        <v>2580.0799549709627</v>
      </c>
      <c r="AC23" s="19">
        <f t="shared" si="42"/>
        <v>2709.0839527195108</v>
      </c>
      <c r="AD23" s="19">
        <f t="shared" si="42"/>
        <v>2844.5381503554863</v>
      </c>
      <c r="AE23" s="19">
        <f t="shared" si="42"/>
        <v>2986.765057873261</v>
      </c>
      <c r="AF23" s="19">
        <f t="shared" si="42"/>
        <v>3136.1033107669241</v>
      </c>
      <c r="AG23" s="19">
        <f t="shared" si="42"/>
        <v>3292.9084763052706</v>
      </c>
      <c r="AH23" s="19">
        <f t="shared" si="42"/>
        <v>3457.5539001205343</v>
      </c>
      <c r="AI23" s="19">
        <f t="shared" si="42"/>
        <v>3630.4315951265612</v>
      </c>
      <c r="AJ23" s="19">
        <f t="shared" si="42"/>
        <v>3811.9531748828895</v>
      </c>
      <c r="AK23" s="19">
        <f t="shared" si="42"/>
        <v>4002.5508336270341</v>
      </c>
      <c r="AL23" s="19">
        <f t="shared" si="42"/>
        <v>4202.6783753083855</v>
      </c>
      <c r="AM23" s="19">
        <f t="shared" si="41"/>
        <v>4412.8122940738049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2100</v>
      </c>
      <c r="F28" s="18">
        <v>2205</v>
      </c>
      <c r="G28" s="18">
        <v>2315.25</v>
      </c>
      <c r="H28" s="18">
        <v>2431.0125000000003</v>
      </c>
      <c r="I28" s="18">
        <v>2552.5631250000006</v>
      </c>
      <c r="J28" s="18">
        <v>2680.1912812500009</v>
      </c>
      <c r="K28" s="18">
        <v>2814.2008453125009</v>
      </c>
      <c r="L28" s="18">
        <v>2954.9108875781262</v>
      </c>
      <c r="M28" s="18">
        <v>3102.6564319570325</v>
      </c>
      <c r="N28" s="18">
        <v>3257.7892535548845</v>
      </c>
      <c r="O28" s="18">
        <v>3420.6787162326286</v>
      </c>
      <c r="P28" s="18">
        <v>3591.7126520442603</v>
      </c>
      <c r="Q28" s="18">
        <v>3771.2982846464733</v>
      </c>
      <c r="R28" s="18">
        <v>3959.863198878797</v>
      </c>
      <c r="S28" s="18">
        <v>4157.8563588227371</v>
      </c>
      <c r="T28" s="18">
        <v>4365.7491767638739</v>
      </c>
      <c r="U28" s="18">
        <v>4584.0366356020677</v>
      </c>
      <c r="V28" s="18">
        <v>4813.2384673821716</v>
      </c>
      <c r="W28" s="18">
        <v>5053.9003907512806</v>
      </c>
      <c r="X28" s="18">
        <v>5306.5954102888445</v>
      </c>
      <c r="Y28" s="18">
        <v>5571.9251808032868</v>
      </c>
      <c r="Z28" s="18">
        <v>5850.5214398434518</v>
      </c>
      <c r="AA28" s="18">
        <v>6143.0475118356244</v>
      </c>
      <c r="AB28" s="18">
        <v>6450.1998874274059</v>
      </c>
      <c r="AC28" s="18">
        <v>6772.7098817987762</v>
      </c>
      <c r="AD28" s="18">
        <v>7111.3453758887154</v>
      </c>
      <c r="AE28" s="18">
        <v>7466.9126446831515</v>
      </c>
      <c r="AF28" s="18">
        <v>7840.2582769173096</v>
      </c>
      <c r="AG28" s="18">
        <v>8232.2711907631747</v>
      </c>
      <c r="AH28" s="18">
        <v>8643.884750301333</v>
      </c>
      <c r="AI28" s="18">
        <v>9076.0789878163996</v>
      </c>
      <c r="AJ28" s="18">
        <v>9529.8829372072196</v>
      </c>
      <c r="AK28" s="18">
        <v>10006.377084067581</v>
      </c>
      <c r="AL28" s="18">
        <v>10506.695938270959</v>
      </c>
      <c r="AM28" s="18">
        <v>11032.030735184508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3">SUM(D28, D27, D26, D25 + D24)</f>
        <v>2000</v>
      </c>
      <c r="E29" s="19">
        <f t="shared" ref="E29:AL29" si="44">SUM(E28, E27, E26, E25 + E24)</f>
        <v>2100</v>
      </c>
      <c r="F29" s="19">
        <f t="shared" si="44"/>
        <v>2205</v>
      </c>
      <c r="G29" s="19">
        <f t="shared" si="44"/>
        <v>2315.25</v>
      </c>
      <c r="H29" s="19">
        <f t="shared" si="44"/>
        <v>2431.0125000000003</v>
      </c>
      <c r="I29" s="19">
        <f t="shared" si="44"/>
        <v>2552.5631250000006</v>
      </c>
      <c r="J29" s="19">
        <f t="shared" si="44"/>
        <v>2680.1912812500009</v>
      </c>
      <c r="K29" s="19">
        <f t="shared" si="44"/>
        <v>2814.2008453125009</v>
      </c>
      <c r="L29" s="19">
        <f t="shared" si="44"/>
        <v>2954.9108875781262</v>
      </c>
      <c r="M29" s="19">
        <f t="shared" si="44"/>
        <v>3102.6564319570325</v>
      </c>
      <c r="N29" s="19">
        <f t="shared" si="44"/>
        <v>3257.7892535548845</v>
      </c>
      <c r="O29" s="19">
        <f t="shared" si="44"/>
        <v>3420.6787162326286</v>
      </c>
      <c r="P29" s="19">
        <f t="shared" si="44"/>
        <v>3591.7126520442603</v>
      </c>
      <c r="Q29" s="19">
        <f t="shared" si="44"/>
        <v>3771.2982846464733</v>
      </c>
      <c r="R29" s="19">
        <f t="shared" si="44"/>
        <v>3959.863198878797</v>
      </c>
      <c r="S29" s="19">
        <f t="shared" si="44"/>
        <v>4157.8563588227371</v>
      </c>
      <c r="T29" s="19">
        <f t="shared" si="44"/>
        <v>4365.7491767638739</v>
      </c>
      <c r="U29" s="19">
        <f t="shared" si="44"/>
        <v>4584.0366356020677</v>
      </c>
      <c r="V29" s="19">
        <f t="shared" si="44"/>
        <v>4813.2384673821716</v>
      </c>
      <c r="W29" s="19">
        <f t="shared" si="44"/>
        <v>5053.9003907512806</v>
      </c>
      <c r="X29" s="19">
        <f t="shared" si="44"/>
        <v>5306.5954102888445</v>
      </c>
      <c r="Y29" s="19">
        <f t="shared" si="44"/>
        <v>5571.9251808032868</v>
      </c>
      <c r="Z29" s="19">
        <f t="shared" si="44"/>
        <v>5850.5214398434518</v>
      </c>
      <c r="AA29" s="19">
        <f t="shared" si="44"/>
        <v>6143.0475118356244</v>
      </c>
      <c r="AB29" s="19">
        <f t="shared" si="44"/>
        <v>6450.1998874274059</v>
      </c>
      <c r="AC29" s="19">
        <f t="shared" si="44"/>
        <v>6772.7098817987762</v>
      </c>
      <c r="AD29" s="19">
        <f t="shared" si="44"/>
        <v>7111.3453758887154</v>
      </c>
      <c r="AE29" s="19">
        <f t="shared" si="44"/>
        <v>7466.9126446831515</v>
      </c>
      <c r="AF29" s="19">
        <f t="shared" si="44"/>
        <v>7840.2582769173096</v>
      </c>
      <c r="AG29" s="19">
        <f t="shared" si="44"/>
        <v>8232.2711907631747</v>
      </c>
      <c r="AH29" s="19">
        <f t="shared" si="44"/>
        <v>8643.884750301333</v>
      </c>
      <c r="AI29" s="19">
        <f t="shared" si="44"/>
        <v>9076.0789878163996</v>
      </c>
      <c r="AJ29" s="19">
        <f t="shared" si="44"/>
        <v>9529.8829372072196</v>
      </c>
      <c r="AK29" s="19">
        <f t="shared" si="44"/>
        <v>10006.377084067581</v>
      </c>
      <c r="AL29" s="19">
        <f t="shared" si="44"/>
        <v>10506.695938270959</v>
      </c>
      <c r="AM29" s="19">
        <f t="shared" si="43"/>
        <v>11032.030735184508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11475</v>
      </c>
      <c r="E31" s="18">
        <v>12048.75</v>
      </c>
      <c r="F31" s="18">
        <v>12651.1875</v>
      </c>
      <c r="G31" s="18">
        <f>F31*(0.8)</f>
        <v>10120.950000000001</v>
      </c>
      <c r="H31" s="18">
        <v>10626.997500000001</v>
      </c>
      <c r="I31" s="18">
        <v>11158.347375000001</v>
      </c>
      <c r="J31" s="18">
        <v>11716.264743750002</v>
      </c>
      <c r="K31" s="18">
        <v>12302.077980937502</v>
      </c>
      <c r="L31" s="18">
        <v>12917.181879984377</v>
      </c>
      <c r="M31" s="18">
        <f>L31*(0.8)</f>
        <v>10333.745503987502</v>
      </c>
      <c r="N31" s="18">
        <v>10850.432779186878</v>
      </c>
      <c r="O31" s="18">
        <v>11392.954418146222</v>
      </c>
      <c r="P31" s="18">
        <v>11962.602139053533</v>
      </c>
      <c r="Q31" s="18">
        <v>12560.732246006211</v>
      </c>
      <c r="R31" s="18">
        <v>13188.768858306523</v>
      </c>
      <c r="S31" s="18">
        <v>13848.20730122185</v>
      </c>
      <c r="T31" s="18">
        <v>14540.617666282942</v>
      </c>
      <c r="U31" s="18">
        <f t="shared" ref="U31:V31" si="45">T31*(0.8)</f>
        <v>11632.494133026354</v>
      </c>
      <c r="V31" s="18">
        <f t="shared" si="45"/>
        <v>9305.995306421084</v>
      </c>
      <c r="W31" s="18">
        <v>9771.295071742139</v>
      </c>
      <c r="X31" s="18">
        <v>10259.859825329246</v>
      </c>
      <c r="Y31" s="18">
        <v>10772.852816595709</v>
      </c>
      <c r="Z31" s="18">
        <v>11311.495457425495</v>
      </c>
      <c r="AA31" s="18">
        <v>11877.070230296771</v>
      </c>
      <c r="AB31" s="18">
        <f>AA31*(0.8)</f>
        <v>9501.6561842374176</v>
      </c>
      <c r="AC31" s="18">
        <v>9976.7389934492894</v>
      </c>
      <c r="AD31" s="18">
        <v>10475.575943121754</v>
      </c>
      <c r="AE31" s="18">
        <v>10999.354740277842</v>
      </c>
      <c r="AF31" s="18">
        <v>11549.322477291735</v>
      </c>
      <c r="AG31" s="18">
        <v>12126.788601156322</v>
      </c>
      <c r="AH31" s="18">
        <f>AG31*(0.8)</f>
        <v>9701.4308809250579</v>
      </c>
      <c r="AI31" s="18">
        <v>10186.502424971311</v>
      </c>
      <c r="AJ31" s="18">
        <v>10695.827546219878</v>
      </c>
      <c r="AK31" s="18">
        <v>11230.618923530872</v>
      </c>
      <c r="AL31" s="18">
        <v>11792.149869707417</v>
      </c>
      <c r="AM31" s="18">
        <v>12381.757363192788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963.90000000000009</v>
      </c>
      <c r="F32" s="18">
        <v>1012.0950000000001</v>
      </c>
      <c r="G32" s="18">
        <v>1062.6997500000002</v>
      </c>
      <c r="H32" s="18">
        <v>1115.8347375000003</v>
      </c>
      <c r="I32" s="18">
        <v>1171.6264743750003</v>
      </c>
      <c r="J32" s="18">
        <f>I32*(0.75)</f>
        <v>878.7198557812502</v>
      </c>
      <c r="K32" s="18">
        <v>922.65584857031274</v>
      </c>
      <c r="L32" s="18">
        <v>968.78864099882844</v>
      </c>
      <c r="M32" s="18">
        <v>1017.2280730487699</v>
      </c>
      <c r="N32" s="18">
        <v>1068.0894767012085</v>
      </c>
      <c r="O32" s="18">
        <v>1121.493950536269</v>
      </c>
      <c r="P32" s="18">
        <v>1177.5686480630825</v>
      </c>
      <c r="Q32" s="18">
        <v>1236.4470804662367</v>
      </c>
      <c r="R32" s="18">
        <v>1298.2694344895485</v>
      </c>
      <c r="S32" s="18">
        <f>R32*(0.75)</f>
        <v>973.7020758671614</v>
      </c>
      <c r="T32" s="18">
        <v>1022.3871796605196</v>
      </c>
      <c r="U32" s="18">
        <v>1073.5065386435456</v>
      </c>
      <c r="V32" s="18">
        <v>1127.1818655757229</v>
      </c>
      <c r="W32" s="18">
        <v>1183.5409588545092</v>
      </c>
      <c r="X32" s="18">
        <v>1242.7180067972347</v>
      </c>
      <c r="Y32" s="18">
        <f>X32*(0.75)</f>
        <v>932.03850509792596</v>
      </c>
      <c r="Z32" s="18">
        <v>978.64043035282225</v>
      </c>
      <c r="AA32" s="18">
        <v>1027.5724518704635</v>
      </c>
      <c r="AB32" s="18">
        <v>1078.9510744639867</v>
      </c>
      <c r="AC32" s="18">
        <v>1132.8986281871862</v>
      </c>
      <c r="AD32" s="18">
        <v>1189.5435595965455</v>
      </c>
      <c r="AE32" s="18">
        <v>1249.0207375763728</v>
      </c>
      <c r="AF32" s="18">
        <v>1311.4717744551915</v>
      </c>
      <c r="AG32" s="18">
        <v>1377.0453631779512</v>
      </c>
      <c r="AH32" s="18">
        <v>1445.8976313368489</v>
      </c>
      <c r="AI32" s="18">
        <v>1518.1925129036915</v>
      </c>
      <c r="AJ32" s="18">
        <v>1594.1021385488762</v>
      </c>
      <c r="AK32" s="18">
        <v>1673.8072454763201</v>
      </c>
      <c r="AL32" s="18">
        <v>1757.4976077501362</v>
      </c>
      <c r="AM32" s="18">
        <v>1845.3724881376431</v>
      </c>
    </row>
    <row r="33" spans="2:39" s="17" customFormat="1" ht="21" customHeight="1" x14ac:dyDescent="0.3">
      <c r="B33" s="7" t="s">
        <v>31</v>
      </c>
      <c r="C33" s="15"/>
      <c r="D33" s="18">
        <v>1147.5</v>
      </c>
      <c r="E33" s="18">
        <f>D33*(0.75)</f>
        <v>860.625</v>
      </c>
      <c r="F33" s="18">
        <v>903.65625</v>
      </c>
      <c r="G33" s="18">
        <v>948.83906250000007</v>
      </c>
      <c r="H33" s="18">
        <v>996.28101562500012</v>
      </c>
      <c r="I33" s="18">
        <v>1046.0950664062502</v>
      </c>
      <c r="J33" s="18">
        <v>1098.3998197265628</v>
      </c>
      <c r="K33" s="18">
        <v>1153.319810712891</v>
      </c>
      <c r="L33" s="18">
        <f>K33*(0.75)</f>
        <v>864.98985803466826</v>
      </c>
      <c r="M33" s="18">
        <v>908.23935093640171</v>
      </c>
      <c r="N33" s="18">
        <v>953.65131848322187</v>
      </c>
      <c r="O33" s="18">
        <v>1001.333884407383</v>
      </c>
      <c r="P33" s="18">
        <v>1051.4005786277523</v>
      </c>
      <c r="Q33" s="18">
        <v>1103.97060755914</v>
      </c>
      <c r="R33" s="18">
        <v>1159.169137937097</v>
      </c>
      <c r="S33" s="18">
        <v>1217.1275948339519</v>
      </c>
      <c r="T33" s="18">
        <f>S33*(0.75)</f>
        <v>912.84569612546397</v>
      </c>
      <c r="U33" s="18">
        <v>958.48798093173718</v>
      </c>
      <c r="V33" s="18">
        <v>1006.4123799783241</v>
      </c>
      <c r="W33" s="18">
        <v>1056.7329989772404</v>
      </c>
      <c r="X33" s="18">
        <v>1109.5696489261024</v>
      </c>
      <c r="Y33" s="18">
        <f>X33*(0.75)</f>
        <v>832.17723669457678</v>
      </c>
      <c r="Z33" s="18">
        <v>873.7860985293056</v>
      </c>
      <c r="AA33" s="18">
        <v>917.4754034557709</v>
      </c>
      <c r="AB33" s="18">
        <v>963.34917362855947</v>
      </c>
      <c r="AC33" s="18">
        <v>1011.5166323099875</v>
      </c>
      <c r="AD33" s="18">
        <v>1062.092463925487</v>
      </c>
      <c r="AE33" s="18">
        <v>1115.1970871217613</v>
      </c>
      <c r="AF33" s="18">
        <v>1170.9569414778496</v>
      </c>
      <c r="AG33" s="18">
        <v>1229.5047885517422</v>
      </c>
      <c r="AH33" s="18">
        <v>1290.9800279793294</v>
      </c>
      <c r="AI33" s="18">
        <v>1355.5290293782959</v>
      </c>
      <c r="AJ33" s="18">
        <v>1423.3054808472109</v>
      </c>
      <c r="AK33" s="18">
        <v>1494.4707548895715</v>
      </c>
      <c r="AL33" s="18">
        <v>1569.19429263405</v>
      </c>
      <c r="AM33" s="18">
        <v>1647.6540072657526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60.243750000000006</v>
      </c>
      <c r="F34" s="18">
        <v>63.255937500000009</v>
      </c>
      <c r="G34" s="18">
        <v>66.418734375000014</v>
      </c>
      <c r="H34" s="18">
        <v>69.739671093750019</v>
      </c>
      <c r="I34" s="18">
        <v>73.226654648437517</v>
      </c>
      <c r="J34" s="18">
        <v>76.8879873808594</v>
      </c>
      <c r="K34" s="18">
        <v>80.732386749902375</v>
      </c>
      <c r="L34" s="18">
        <v>84.7690060873975</v>
      </c>
      <c r="M34" s="18">
        <v>89.007456391767377</v>
      </c>
      <c r="N34" s="18">
        <v>93.457829211355744</v>
      </c>
      <c r="O34" s="18">
        <v>98.130720671923541</v>
      </c>
      <c r="P34" s="18">
        <v>103.03725670551972</v>
      </c>
      <c r="Q34" s="18">
        <v>108.18911954079572</v>
      </c>
      <c r="R34" s="18">
        <v>113.5985755178355</v>
      </c>
      <c r="S34" s="18">
        <v>119.27850429372728</v>
      </c>
      <c r="T34" s="18">
        <v>125.24242950841365</v>
      </c>
      <c r="U34" s="18">
        <v>131.50455098383435</v>
      </c>
      <c r="V34" s="18">
        <v>138.07977853302609</v>
      </c>
      <c r="W34" s="18">
        <v>144.98376745967741</v>
      </c>
      <c r="X34" s="18">
        <v>152.23295583266128</v>
      </c>
      <c r="Y34" s="18">
        <v>159.84460362429434</v>
      </c>
      <c r="Z34" s="18">
        <v>167.83683380550906</v>
      </c>
      <c r="AA34" s="18">
        <v>176.22867549578453</v>
      </c>
      <c r="AB34" s="18">
        <v>185.04010927057377</v>
      </c>
      <c r="AC34" s="18">
        <v>194.29211473410246</v>
      </c>
      <c r="AD34" s="18">
        <v>204.00672047080758</v>
      </c>
      <c r="AE34" s="18">
        <v>214.20705649434797</v>
      </c>
      <c r="AF34" s="18">
        <v>224.91740931906537</v>
      </c>
      <c r="AG34" s="18">
        <v>236.16327978501866</v>
      </c>
      <c r="AH34" s="18">
        <v>247.9714437742696</v>
      </c>
      <c r="AI34" s="18">
        <v>260.37001596298308</v>
      </c>
      <c r="AJ34" s="18">
        <v>273.38851676113222</v>
      </c>
      <c r="AK34" s="18">
        <v>287.05794259918883</v>
      </c>
      <c r="AL34" s="18">
        <v>301.41083972914828</v>
      </c>
      <c r="AM34" s="18">
        <v>316.48138171560572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6">SUM(D35, D34, D33, D32, D31 + D30)</f>
        <v>13597.875</v>
      </c>
      <c r="E36" s="19">
        <f t="shared" ref="E36:AL36" si="47">SUM(E35, E34, E33, E32, E31 + E30)</f>
        <v>13933.518749999999</v>
      </c>
      <c r="F36" s="19">
        <f t="shared" si="47"/>
        <v>14630.194687499999</v>
      </c>
      <c r="G36" s="19">
        <f t="shared" si="47"/>
        <v>12198.907546875002</v>
      </c>
      <c r="H36" s="19">
        <f t="shared" si="47"/>
        <v>12808.852924218751</v>
      </c>
      <c r="I36" s="19">
        <f t="shared" si="47"/>
        <v>13449.295570429689</v>
      </c>
      <c r="J36" s="19">
        <f t="shared" si="47"/>
        <v>13770.272406638675</v>
      </c>
      <c r="K36" s="19">
        <f t="shared" si="47"/>
        <v>14458.786026970607</v>
      </c>
      <c r="L36" s="19">
        <f t="shared" si="47"/>
        <v>14835.729385105271</v>
      </c>
      <c r="M36" s="19">
        <f t="shared" si="47"/>
        <v>12348.220384364442</v>
      </c>
      <c r="N36" s="19">
        <f t="shared" si="47"/>
        <v>12965.631403582665</v>
      </c>
      <c r="O36" s="19">
        <f t="shared" si="47"/>
        <v>13613.912973761799</v>
      </c>
      <c r="P36" s="19">
        <f t="shared" si="47"/>
        <v>14294.608622449887</v>
      </c>
      <c r="Q36" s="19">
        <f t="shared" si="47"/>
        <v>15009.339053572385</v>
      </c>
      <c r="R36" s="19">
        <f t="shared" si="47"/>
        <v>15759.806006251005</v>
      </c>
      <c r="S36" s="19">
        <f t="shared" si="47"/>
        <v>16158.315476216691</v>
      </c>
      <c r="T36" s="19">
        <f t="shared" si="47"/>
        <v>16601.092971577338</v>
      </c>
      <c r="U36" s="19">
        <f t="shared" si="47"/>
        <v>13795.993203585471</v>
      </c>
      <c r="V36" s="19">
        <f t="shared" si="47"/>
        <v>11577.669330508157</v>
      </c>
      <c r="W36" s="19">
        <f t="shared" si="47"/>
        <v>12156.552797033566</v>
      </c>
      <c r="X36" s="19">
        <f t="shared" si="47"/>
        <v>12764.380436885243</v>
      </c>
      <c r="Y36" s="19">
        <f t="shared" si="47"/>
        <v>12696.913162012506</v>
      </c>
      <c r="Z36" s="19">
        <f t="shared" si="47"/>
        <v>13331.758820113133</v>
      </c>
      <c r="AA36" s="19">
        <f t="shared" si="47"/>
        <v>13998.34676111879</v>
      </c>
      <c r="AB36" s="19">
        <f t="shared" si="47"/>
        <v>11728.996541600538</v>
      </c>
      <c r="AC36" s="19">
        <f t="shared" si="47"/>
        <v>12315.446368680565</v>
      </c>
      <c r="AD36" s="19">
        <f t="shared" si="47"/>
        <v>12931.218687114593</v>
      </c>
      <c r="AE36" s="19">
        <f t="shared" si="47"/>
        <v>13577.779621470323</v>
      </c>
      <c r="AF36" s="19">
        <f t="shared" si="47"/>
        <v>14256.668602543841</v>
      </c>
      <c r="AG36" s="19">
        <f t="shared" si="47"/>
        <v>14969.502032671035</v>
      </c>
      <c r="AH36" s="19">
        <f t="shared" si="47"/>
        <v>12686.279984015506</v>
      </c>
      <c r="AI36" s="19">
        <f t="shared" si="47"/>
        <v>13320.593983216282</v>
      </c>
      <c r="AJ36" s="19">
        <f t="shared" si="47"/>
        <v>13986.623682377098</v>
      </c>
      <c r="AK36" s="19">
        <f t="shared" si="47"/>
        <v>14685.954866495953</v>
      </c>
      <c r="AL36" s="19">
        <f t="shared" si="47"/>
        <v>15420.252609820751</v>
      </c>
      <c r="AM36" s="19">
        <f t="shared" si="46"/>
        <v>16191.26524031179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892.5</v>
      </c>
      <c r="F39" s="18">
        <v>937.125</v>
      </c>
      <c r="G39" s="18">
        <v>983.98125000000005</v>
      </c>
      <c r="H39" s="18">
        <v>1033.1803125000001</v>
      </c>
      <c r="I39" s="18">
        <v>1084.8393281250003</v>
      </c>
      <c r="J39" s="18">
        <v>1139.0812945312503</v>
      </c>
      <c r="K39" s="18">
        <v>1196.0353592578128</v>
      </c>
      <c r="L39" s="18">
        <v>1255.8371272207035</v>
      </c>
      <c r="M39" s="18">
        <f>L39*(0.75)</f>
        <v>941.87784541552764</v>
      </c>
      <c r="N39" s="18">
        <v>988.9717376863041</v>
      </c>
      <c r="O39" s="18">
        <v>1038.4203245706194</v>
      </c>
      <c r="P39" s="18">
        <f>O39*(0.75)</f>
        <v>778.81524342796456</v>
      </c>
      <c r="Q39" s="18">
        <v>817.75600559936288</v>
      </c>
      <c r="R39" s="18">
        <v>858.64380587933101</v>
      </c>
      <c r="S39" s="18">
        <v>901.57599617329765</v>
      </c>
      <c r="T39" s="18">
        <v>946.65479598196259</v>
      </c>
      <c r="U39" s="18">
        <v>993.98753578106073</v>
      </c>
      <c r="V39" s="18">
        <v>1043.6869125701139</v>
      </c>
      <c r="W39" s="18">
        <v>1095.8712581986197</v>
      </c>
      <c r="X39" s="18">
        <v>1150.6648211085508</v>
      </c>
      <c r="Y39" s="18">
        <v>1208.1980621639784</v>
      </c>
      <c r="Z39" s="18">
        <v>1268.6079652721774</v>
      </c>
      <c r="AA39" s="18">
        <v>1332.0383635357862</v>
      </c>
      <c r="AB39" s="18">
        <v>1398.6402817125756</v>
      </c>
      <c r="AC39" s="18">
        <v>1468.5722957982046</v>
      </c>
      <c r="AD39" s="18">
        <v>1542.0009105881149</v>
      </c>
      <c r="AE39" s="18">
        <v>1619.1009561175208</v>
      </c>
      <c r="AF39" s="18">
        <v>1700.0560039233969</v>
      </c>
      <c r="AG39" s="18">
        <v>1785.058804119567</v>
      </c>
      <c r="AH39" s="18">
        <v>1874.3117443255453</v>
      </c>
      <c r="AI39" s="18">
        <v>1968.0273315418226</v>
      </c>
      <c r="AJ39" s="18">
        <v>2066.4286981189139</v>
      </c>
      <c r="AK39" s="18">
        <v>2169.7501330248597</v>
      </c>
      <c r="AL39" s="18">
        <v>2278.2376396761028</v>
      </c>
      <c r="AM39" s="18">
        <v>2392.1495216599083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630</v>
      </c>
      <c r="F40" s="18">
        <v>661.5</v>
      </c>
      <c r="G40" s="18">
        <v>694.57500000000005</v>
      </c>
      <c r="H40" s="18">
        <v>729.30375000000004</v>
      </c>
      <c r="I40" s="18">
        <v>765.76893750000011</v>
      </c>
      <c r="J40" s="18">
        <v>804.0573843750002</v>
      </c>
      <c r="K40" s="18">
        <v>844.26025359375024</v>
      </c>
      <c r="L40" s="18">
        <v>886.47326627343773</v>
      </c>
      <c r="M40" s="18">
        <v>930.79692958710962</v>
      </c>
      <c r="N40" s="18">
        <v>977.33677606646518</v>
      </c>
      <c r="O40" s="18">
        <v>1026.2036148697885</v>
      </c>
      <c r="P40" s="18">
        <v>1077.513795613278</v>
      </c>
      <c r="Q40" s="18">
        <v>1131.3894853939421</v>
      </c>
      <c r="R40" s="18">
        <v>1187.9589596636392</v>
      </c>
      <c r="S40" s="18">
        <v>1247.3569076468214</v>
      </c>
      <c r="T40" s="18">
        <v>1309.7247530291625</v>
      </c>
      <c r="U40" s="18">
        <v>1375.2109906806206</v>
      </c>
      <c r="V40" s="18">
        <v>1443.9715402146517</v>
      </c>
      <c r="W40" s="18">
        <v>1516.1701172253843</v>
      </c>
      <c r="X40" s="18">
        <v>1591.9786230866534</v>
      </c>
      <c r="Y40" s="18">
        <v>1671.5775542409863</v>
      </c>
      <c r="Z40" s="18">
        <v>1755.1564319530357</v>
      </c>
      <c r="AA40" s="18">
        <v>1842.9142535506876</v>
      </c>
      <c r="AB40" s="18">
        <v>1935.059966228222</v>
      </c>
      <c r="AC40" s="18">
        <v>2031.8129645396332</v>
      </c>
      <c r="AD40" s="18">
        <v>2133.403612766615</v>
      </c>
      <c r="AE40" s="18">
        <v>2240.0737934049457</v>
      </c>
      <c r="AF40" s="18">
        <f>AE40*(0.75)</f>
        <v>1680.0553450537093</v>
      </c>
      <c r="AG40" s="18">
        <v>1764.0581123063948</v>
      </c>
      <c r="AH40" s="18">
        <v>1852.2610179217147</v>
      </c>
      <c r="AI40" s="18">
        <v>1944.8740688178004</v>
      </c>
      <c r="AJ40" s="18">
        <v>2042.1177722586906</v>
      </c>
      <c r="AK40" s="18">
        <f>AJ40*(0.75)</f>
        <v>1531.5883291940179</v>
      </c>
      <c r="AL40" s="18">
        <v>1608.1677456537188</v>
      </c>
      <c r="AM40" s="18">
        <v>1688.5761329364047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262.5</v>
      </c>
      <c r="F41" s="18">
        <v>275.625</v>
      </c>
      <c r="G41" s="18">
        <v>289.40625</v>
      </c>
      <c r="H41" s="18">
        <v>303.87656250000003</v>
      </c>
      <c r="I41" s="18">
        <v>319.07039062500007</v>
      </c>
      <c r="J41" s="18">
        <v>335.02391015625011</v>
      </c>
      <c r="K41" s="18">
        <v>351.77510566406261</v>
      </c>
      <c r="L41" s="18">
        <v>369.36386094726578</v>
      </c>
      <c r="M41" s="18">
        <v>387.83205399462906</v>
      </c>
      <c r="N41" s="18">
        <v>407.22365669436056</v>
      </c>
      <c r="O41" s="18">
        <v>427.58483952907858</v>
      </c>
      <c r="P41" s="18">
        <v>448.96408150553253</v>
      </c>
      <c r="Q41" s="18">
        <v>471.41228558080917</v>
      </c>
      <c r="R41" s="18">
        <v>494.98289985984962</v>
      </c>
      <c r="S41" s="18">
        <v>519.73204485284214</v>
      </c>
      <c r="T41" s="18">
        <v>545.71864709548424</v>
      </c>
      <c r="U41" s="18">
        <v>573.00457945025846</v>
      </c>
      <c r="V41" s="18">
        <v>601.65480842277145</v>
      </c>
      <c r="W41" s="18">
        <v>631.73754884391008</v>
      </c>
      <c r="X41" s="18">
        <v>663.32442628610556</v>
      </c>
      <c r="Y41" s="18">
        <v>696.49064760041085</v>
      </c>
      <c r="Z41" s="18">
        <v>731.31517998043148</v>
      </c>
      <c r="AA41" s="18">
        <v>767.88093897945305</v>
      </c>
      <c r="AB41" s="18">
        <v>806.27498592842574</v>
      </c>
      <c r="AC41" s="18">
        <v>846.58873522484703</v>
      </c>
      <c r="AD41" s="18">
        <v>888.91817198608942</v>
      </c>
      <c r="AE41" s="18">
        <v>933.36408058539394</v>
      </c>
      <c r="AF41" s="18">
        <v>980.03228461466369</v>
      </c>
      <c r="AG41" s="18">
        <v>1029.0338988453968</v>
      </c>
      <c r="AH41" s="18">
        <v>1080.4855937876666</v>
      </c>
      <c r="AI41" s="18">
        <v>1134.50987347705</v>
      </c>
      <c r="AJ41" s="18">
        <v>1191.2353671509024</v>
      </c>
      <c r="AK41" s="18">
        <v>1250.7971355084476</v>
      </c>
      <c r="AL41" s="18">
        <v>1313.3369922838699</v>
      </c>
      <c r="AM41" s="18">
        <v>1379.0038418980635</v>
      </c>
    </row>
    <row r="42" spans="2:39" s="32" customFormat="1" ht="21" customHeight="1" x14ac:dyDescent="0.3">
      <c r="B42" s="28" t="s">
        <v>40</v>
      </c>
      <c r="C42" s="29"/>
      <c r="D42" s="31">
        <f t="shared" ref="D42" si="48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49">SUM(D41, D40, D39, D38, D37, D35, D34, D33, D32, D31, D30, D28, D27, D26, D25, D24, D22, D21, D20, D19, D18, D17, D16, D15, D14 + D13)</f>
        <v>44597.875</v>
      </c>
      <c r="E43" s="19">
        <f t="shared" ref="E43:AL43" si="50">SUM(E41, E40, E39, E38, E37, E35, E34, E33, E32, E31, E30, E28, E27, E26, E25, E24, E22, E21, E20, E19, E18, E17, E16, E15, E14 + E13)</f>
        <v>42658.518750000003</v>
      </c>
      <c r="F43" s="19">
        <f t="shared" si="50"/>
        <v>41641.444687499999</v>
      </c>
      <c r="G43" s="19">
        <f t="shared" si="50"/>
        <v>38355.720046875002</v>
      </c>
      <c r="H43" s="19">
        <f t="shared" si="50"/>
        <v>40273.506049218755</v>
      </c>
      <c r="I43" s="19">
        <f t="shared" si="50"/>
        <v>42287.18135167969</v>
      </c>
      <c r="J43" s="19">
        <f t="shared" si="50"/>
        <v>44050.052476951169</v>
      </c>
      <c r="K43" s="19">
        <f t="shared" si="50"/>
        <v>46252.555100798738</v>
      </c>
      <c r="L43" s="19">
        <f t="shared" si="50"/>
        <v>48219.186912624813</v>
      </c>
      <c r="M43" s="19">
        <f t="shared" si="50"/>
        <v>47024.099650093747</v>
      </c>
      <c r="N43" s="19">
        <f t="shared" si="50"/>
        <v>43687.101174010546</v>
      </c>
      <c r="O43" s="19">
        <f t="shared" si="50"/>
        <v>45871.456232711076</v>
      </c>
      <c r="P43" s="19">
        <f t="shared" si="50"/>
        <v>47853.502946975445</v>
      </c>
      <c r="Q43" s="19">
        <f t="shared" si="50"/>
        <v>50246.178094324219</v>
      </c>
      <c r="R43" s="19">
        <f t="shared" si="50"/>
        <v>52758.486999040426</v>
      </c>
      <c r="S43" s="19">
        <f t="shared" si="50"/>
        <v>50679.365737013766</v>
      </c>
      <c r="T43" s="19">
        <f t="shared" si="50"/>
        <v>52848.195745414268</v>
      </c>
      <c r="U43" s="19">
        <f t="shared" si="50"/>
        <v>51855.451116114251</v>
      </c>
      <c r="V43" s="19">
        <f t="shared" si="50"/>
        <v>51540.100138663372</v>
      </c>
      <c r="W43" s="19">
        <f t="shared" si="50"/>
        <v>47639.424804573151</v>
      </c>
      <c r="X43" s="19">
        <f t="shared" si="50"/>
        <v>50021.396044801804</v>
      </c>
      <c r="Y43" s="19">
        <f t="shared" si="50"/>
        <v>51816.7795503249</v>
      </c>
      <c r="Z43" s="19">
        <f t="shared" si="50"/>
        <v>54407.618527841143</v>
      </c>
      <c r="AA43" s="19">
        <f t="shared" si="50"/>
        <v>57127.999454233206</v>
      </c>
      <c r="AB43" s="19">
        <f t="shared" si="50"/>
        <v>57015.131869370685</v>
      </c>
      <c r="AC43" s="19">
        <f t="shared" si="50"/>
        <v>56339.904559362127</v>
      </c>
      <c r="AD43" s="19">
        <f t="shared" si="50"/>
        <v>59156.899787330243</v>
      </c>
      <c r="AE43" s="19">
        <f t="shared" si="50"/>
        <v>58969.504450636909</v>
      </c>
      <c r="AF43" s="19">
        <f t="shared" si="50"/>
        <v>56582.946781528823</v>
      </c>
      <c r="AG43" s="19">
        <f t="shared" si="50"/>
        <v>59412.094120605259</v>
      </c>
      <c r="AH43" s="19">
        <f t="shared" si="50"/>
        <v>56136.610072289608</v>
      </c>
      <c r="AI43" s="19">
        <f t="shared" si="50"/>
        <v>58943.440575904089</v>
      </c>
      <c r="AJ43" s="19">
        <f t="shared" si="50"/>
        <v>61890.612604699294</v>
      </c>
      <c r="AK43" s="19">
        <f t="shared" si="50"/>
        <v>64372.507903256657</v>
      </c>
      <c r="AL43" s="19">
        <f t="shared" si="50"/>
        <v>64800.338237934768</v>
      </c>
      <c r="AM43" s="19">
        <f t="shared" si="49"/>
        <v>64499.819956108076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1">D12-D43</f>
        <v>-44597.875</v>
      </c>
      <c r="E44" s="23">
        <f t="shared" ref="E44:AL44" si="52">E12-E43</f>
        <v>-42658.518750000003</v>
      </c>
      <c r="F44" s="23">
        <f t="shared" si="52"/>
        <v>-41641.444687499999</v>
      </c>
      <c r="G44" s="23">
        <f t="shared" si="52"/>
        <v>-38355.720046875002</v>
      </c>
      <c r="H44" s="23">
        <f t="shared" si="52"/>
        <v>-40273.506049218755</v>
      </c>
      <c r="I44" s="23">
        <f t="shared" si="52"/>
        <v>-42287.18135167969</v>
      </c>
      <c r="J44" s="23">
        <f t="shared" si="52"/>
        <v>-44050.052476951169</v>
      </c>
      <c r="K44" s="23">
        <f t="shared" si="52"/>
        <v>-46252.555100798738</v>
      </c>
      <c r="L44" s="23">
        <f t="shared" si="52"/>
        <v>-48219.186912624813</v>
      </c>
      <c r="M44" s="23">
        <f t="shared" si="52"/>
        <v>-47024.099650093747</v>
      </c>
      <c r="N44" s="23">
        <f t="shared" si="52"/>
        <v>-43687.101174010546</v>
      </c>
      <c r="O44" s="23">
        <f t="shared" si="52"/>
        <v>-45871.456232711076</v>
      </c>
      <c r="P44" s="23">
        <f t="shared" si="52"/>
        <v>-47853.502946975445</v>
      </c>
      <c r="Q44" s="23">
        <f t="shared" si="52"/>
        <v>-50246.178094324219</v>
      </c>
      <c r="R44" s="23">
        <f t="shared" si="52"/>
        <v>-52758.486999040426</v>
      </c>
      <c r="S44" s="23">
        <f t="shared" si="52"/>
        <v>-50679.365737013766</v>
      </c>
      <c r="T44" s="23">
        <f t="shared" si="52"/>
        <v>-52848.195745414268</v>
      </c>
      <c r="U44" s="23">
        <f t="shared" si="52"/>
        <v>-51855.451116114251</v>
      </c>
      <c r="V44" s="23">
        <f t="shared" si="52"/>
        <v>-51540.100138663372</v>
      </c>
      <c r="W44" s="23">
        <f t="shared" si="52"/>
        <v>-47639.424804573151</v>
      </c>
      <c r="X44" s="23">
        <f t="shared" si="52"/>
        <v>-50021.396044801804</v>
      </c>
      <c r="Y44" s="23">
        <f t="shared" si="52"/>
        <v>-51816.7795503249</v>
      </c>
      <c r="Z44" s="23">
        <f t="shared" si="52"/>
        <v>-54407.618527841143</v>
      </c>
      <c r="AA44" s="23">
        <f t="shared" si="52"/>
        <v>-57127.999454233206</v>
      </c>
      <c r="AB44" s="23">
        <f t="shared" si="52"/>
        <v>-57015.131869370685</v>
      </c>
      <c r="AC44" s="23">
        <f t="shared" si="52"/>
        <v>-56339.904559362127</v>
      </c>
      <c r="AD44" s="23">
        <f t="shared" si="52"/>
        <v>-59156.899787330243</v>
      </c>
      <c r="AE44" s="23">
        <f t="shared" si="52"/>
        <v>-58969.504450636909</v>
      </c>
      <c r="AF44" s="23">
        <f t="shared" si="52"/>
        <v>-56582.946781528823</v>
      </c>
      <c r="AG44" s="23">
        <f t="shared" si="52"/>
        <v>-59412.094120605259</v>
      </c>
      <c r="AH44" s="23">
        <f t="shared" si="52"/>
        <v>-56136.610072289608</v>
      </c>
      <c r="AI44" s="23">
        <f t="shared" si="52"/>
        <v>-58943.440575904089</v>
      </c>
      <c r="AJ44" s="23">
        <f t="shared" si="52"/>
        <v>-61890.612604699294</v>
      </c>
      <c r="AK44" s="23">
        <f t="shared" si="52"/>
        <v>-64372.507903256657</v>
      </c>
      <c r="AL44" s="23">
        <f t="shared" si="52"/>
        <v>-64800.338237934768</v>
      </c>
      <c r="AM44" s="23">
        <f t="shared" si="51"/>
        <v>-64499.819956108076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3">SUM(D46 + D45)</f>
        <v>0</v>
      </c>
      <c r="E47" s="19">
        <f t="shared" si="53"/>
        <v>0</v>
      </c>
      <c r="F47" s="19">
        <f t="shared" si="53"/>
        <v>0</v>
      </c>
      <c r="G47" s="19">
        <f t="shared" si="53"/>
        <v>0</v>
      </c>
      <c r="H47" s="19">
        <f t="shared" si="53"/>
        <v>0</v>
      </c>
      <c r="I47" s="19">
        <f t="shared" si="53"/>
        <v>0</v>
      </c>
      <c r="J47" s="19">
        <f t="shared" si="53"/>
        <v>0</v>
      </c>
      <c r="K47" s="19">
        <f t="shared" si="53"/>
        <v>0</v>
      </c>
      <c r="L47" s="19">
        <f t="shared" si="53"/>
        <v>0</v>
      </c>
      <c r="M47" s="19">
        <f t="shared" si="53"/>
        <v>0</v>
      </c>
      <c r="N47" s="19">
        <f t="shared" si="53"/>
        <v>0</v>
      </c>
      <c r="O47" s="19">
        <f t="shared" si="53"/>
        <v>0</v>
      </c>
      <c r="P47" s="19">
        <f t="shared" si="53"/>
        <v>0</v>
      </c>
      <c r="Q47" s="19">
        <f t="shared" si="53"/>
        <v>0</v>
      </c>
      <c r="R47" s="19">
        <f t="shared" si="53"/>
        <v>0</v>
      </c>
      <c r="S47" s="19">
        <f t="shared" si="53"/>
        <v>0</v>
      </c>
      <c r="T47" s="19">
        <f t="shared" si="53"/>
        <v>0</v>
      </c>
      <c r="U47" s="19">
        <f t="shared" si="53"/>
        <v>0</v>
      </c>
      <c r="V47" s="19">
        <f t="shared" si="53"/>
        <v>0</v>
      </c>
      <c r="W47" s="19">
        <f t="shared" si="53"/>
        <v>0</v>
      </c>
      <c r="X47" s="19">
        <f t="shared" si="53"/>
        <v>0</v>
      </c>
      <c r="Y47" s="19">
        <f t="shared" si="53"/>
        <v>0</v>
      </c>
      <c r="Z47" s="19">
        <f t="shared" si="53"/>
        <v>0</v>
      </c>
      <c r="AA47" s="19">
        <f t="shared" si="53"/>
        <v>0</v>
      </c>
      <c r="AB47" s="19">
        <f t="shared" si="53"/>
        <v>0</v>
      </c>
      <c r="AC47" s="19">
        <f t="shared" si="53"/>
        <v>0</v>
      </c>
      <c r="AD47" s="19">
        <f t="shared" si="53"/>
        <v>0</v>
      </c>
      <c r="AE47" s="19">
        <f t="shared" si="53"/>
        <v>0</v>
      </c>
      <c r="AF47" s="19">
        <f t="shared" si="53"/>
        <v>0</v>
      </c>
      <c r="AG47" s="19">
        <f t="shared" si="53"/>
        <v>0</v>
      </c>
      <c r="AH47" s="19">
        <f t="shared" si="53"/>
        <v>0</v>
      </c>
      <c r="AI47" s="19">
        <f t="shared" si="53"/>
        <v>0</v>
      </c>
      <c r="AJ47" s="19">
        <f t="shared" si="53"/>
        <v>0</v>
      </c>
      <c r="AK47" s="19">
        <f t="shared" si="53"/>
        <v>0</v>
      </c>
      <c r="AL47" s="19">
        <f t="shared" si="53"/>
        <v>0</v>
      </c>
      <c r="AM47" s="19">
        <f t="shared" ref="AM47" si="5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5">SUM(D50, D49 + D48)</f>
        <v>0</v>
      </c>
      <c r="E51" s="19">
        <f t="shared" ref="E51:AL51" si="56">SUM(E50, E49 + E48)</f>
        <v>0</v>
      </c>
      <c r="F51" s="19">
        <f t="shared" si="56"/>
        <v>0</v>
      </c>
      <c r="G51" s="19">
        <f t="shared" si="56"/>
        <v>0</v>
      </c>
      <c r="H51" s="19">
        <f t="shared" si="56"/>
        <v>0</v>
      </c>
      <c r="I51" s="19">
        <f t="shared" si="56"/>
        <v>0</v>
      </c>
      <c r="J51" s="19">
        <f t="shared" si="56"/>
        <v>0</v>
      </c>
      <c r="K51" s="19">
        <f t="shared" si="56"/>
        <v>0</v>
      </c>
      <c r="L51" s="19">
        <f t="shared" si="56"/>
        <v>0</v>
      </c>
      <c r="M51" s="19">
        <f t="shared" si="56"/>
        <v>0</v>
      </c>
      <c r="N51" s="19">
        <f t="shared" si="56"/>
        <v>0</v>
      </c>
      <c r="O51" s="19">
        <f t="shared" si="56"/>
        <v>0</v>
      </c>
      <c r="P51" s="19">
        <f t="shared" si="56"/>
        <v>0</v>
      </c>
      <c r="Q51" s="19">
        <f t="shared" si="56"/>
        <v>0</v>
      </c>
      <c r="R51" s="19">
        <f t="shared" si="56"/>
        <v>0</v>
      </c>
      <c r="S51" s="19">
        <f t="shared" si="56"/>
        <v>0</v>
      </c>
      <c r="T51" s="19">
        <f t="shared" si="56"/>
        <v>0</v>
      </c>
      <c r="U51" s="19">
        <f t="shared" si="56"/>
        <v>0</v>
      </c>
      <c r="V51" s="19">
        <f t="shared" si="56"/>
        <v>0</v>
      </c>
      <c r="W51" s="19">
        <f t="shared" si="56"/>
        <v>0</v>
      </c>
      <c r="X51" s="19">
        <f t="shared" si="56"/>
        <v>0</v>
      </c>
      <c r="Y51" s="19">
        <f t="shared" si="56"/>
        <v>0</v>
      </c>
      <c r="Z51" s="19">
        <f t="shared" si="56"/>
        <v>0</v>
      </c>
      <c r="AA51" s="19">
        <f t="shared" si="56"/>
        <v>0</v>
      </c>
      <c r="AB51" s="19">
        <f t="shared" si="56"/>
        <v>0</v>
      </c>
      <c r="AC51" s="19">
        <f t="shared" si="56"/>
        <v>0</v>
      </c>
      <c r="AD51" s="19">
        <f t="shared" si="56"/>
        <v>0</v>
      </c>
      <c r="AE51" s="19">
        <f t="shared" si="56"/>
        <v>0</v>
      </c>
      <c r="AF51" s="19">
        <f t="shared" si="56"/>
        <v>0</v>
      </c>
      <c r="AG51" s="19">
        <f t="shared" si="56"/>
        <v>0</v>
      </c>
      <c r="AH51" s="19">
        <f t="shared" si="56"/>
        <v>0</v>
      </c>
      <c r="AI51" s="19">
        <f t="shared" si="56"/>
        <v>0</v>
      </c>
      <c r="AJ51" s="19">
        <f t="shared" si="56"/>
        <v>0</v>
      </c>
      <c r="AK51" s="19">
        <f t="shared" si="56"/>
        <v>0</v>
      </c>
      <c r="AL51" s="19">
        <f t="shared" si="56"/>
        <v>0</v>
      </c>
      <c r="AM51" s="19">
        <f t="shared" si="5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7">D47-D51</f>
        <v>0</v>
      </c>
      <c r="E52" s="23">
        <f t="shared" ref="E52:AL52" si="58">E47-E51</f>
        <v>0</v>
      </c>
      <c r="F52" s="23">
        <f t="shared" si="58"/>
        <v>0</v>
      </c>
      <c r="G52" s="23">
        <f t="shared" si="58"/>
        <v>0</v>
      </c>
      <c r="H52" s="23">
        <f t="shared" si="58"/>
        <v>0</v>
      </c>
      <c r="I52" s="23">
        <f t="shared" si="58"/>
        <v>0</v>
      </c>
      <c r="J52" s="23">
        <f t="shared" si="58"/>
        <v>0</v>
      </c>
      <c r="K52" s="23">
        <f t="shared" si="58"/>
        <v>0</v>
      </c>
      <c r="L52" s="23">
        <f t="shared" si="58"/>
        <v>0</v>
      </c>
      <c r="M52" s="23">
        <f t="shared" si="58"/>
        <v>0</v>
      </c>
      <c r="N52" s="23">
        <f t="shared" si="58"/>
        <v>0</v>
      </c>
      <c r="O52" s="23">
        <f t="shared" si="58"/>
        <v>0</v>
      </c>
      <c r="P52" s="23">
        <f t="shared" si="58"/>
        <v>0</v>
      </c>
      <c r="Q52" s="23">
        <f t="shared" si="58"/>
        <v>0</v>
      </c>
      <c r="R52" s="23">
        <f t="shared" si="58"/>
        <v>0</v>
      </c>
      <c r="S52" s="23">
        <f t="shared" si="58"/>
        <v>0</v>
      </c>
      <c r="T52" s="23">
        <f t="shared" si="58"/>
        <v>0</v>
      </c>
      <c r="U52" s="23">
        <f t="shared" si="58"/>
        <v>0</v>
      </c>
      <c r="V52" s="23">
        <f t="shared" si="58"/>
        <v>0</v>
      </c>
      <c r="W52" s="23">
        <f t="shared" si="58"/>
        <v>0</v>
      </c>
      <c r="X52" s="23">
        <f t="shared" si="58"/>
        <v>0</v>
      </c>
      <c r="Y52" s="23">
        <f t="shared" si="58"/>
        <v>0</v>
      </c>
      <c r="Z52" s="23">
        <f t="shared" si="58"/>
        <v>0</v>
      </c>
      <c r="AA52" s="23">
        <f t="shared" si="58"/>
        <v>0</v>
      </c>
      <c r="AB52" s="23">
        <f t="shared" si="58"/>
        <v>0</v>
      </c>
      <c r="AC52" s="23">
        <f t="shared" si="58"/>
        <v>0</v>
      </c>
      <c r="AD52" s="23">
        <f t="shared" si="58"/>
        <v>0</v>
      </c>
      <c r="AE52" s="23">
        <f t="shared" si="58"/>
        <v>0</v>
      </c>
      <c r="AF52" s="23">
        <f t="shared" si="58"/>
        <v>0</v>
      </c>
      <c r="AG52" s="23">
        <f t="shared" si="58"/>
        <v>0</v>
      </c>
      <c r="AH52" s="23">
        <f t="shared" si="58"/>
        <v>0</v>
      </c>
      <c r="AI52" s="23">
        <f t="shared" si="58"/>
        <v>0</v>
      </c>
      <c r="AJ52" s="23">
        <f t="shared" si="58"/>
        <v>0</v>
      </c>
      <c r="AK52" s="23">
        <f t="shared" si="58"/>
        <v>0</v>
      </c>
      <c r="AL52" s="23">
        <f t="shared" si="58"/>
        <v>0</v>
      </c>
      <c r="AM52" s="23">
        <f t="shared" si="5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59">D44+D52</f>
        <v>-44597.875</v>
      </c>
      <c r="E53" s="23">
        <f t="shared" ref="E53:AL53" si="60">E44+E52</f>
        <v>-42658.518750000003</v>
      </c>
      <c r="F53" s="23">
        <f t="shared" si="60"/>
        <v>-41641.444687499999</v>
      </c>
      <c r="G53" s="23">
        <f t="shared" si="60"/>
        <v>-38355.720046875002</v>
      </c>
      <c r="H53" s="23">
        <f t="shared" si="60"/>
        <v>-40273.506049218755</v>
      </c>
      <c r="I53" s="23">
        <f t="shared" si="60"/>
        <v>-42287.18135167969</v>
      </c>
      <c r="J53" s="23">
        <f t="shared" si="60"/>
        <v>-44050.052476951169</v>
      </c>
      <c r="K53" s="23">
        <f t="shared" si="60"/>
        <v>-46252.555100798738</v>
      </c>
      <c r="L53" s="23">
        <f t="shared" si="60"/>
        <v>-48219.186912624813</v>
      </c>
      <c r="M53" s="23">
        <f t="shared" si="60"/>
        <v>-47024.099650093747</v>
      </c>
      <c r="N53" s="23">
        <f t="shared" si="60"/>
        <v>-43687.101174010546</v>
      </c>
      <c r="O53" s="23">
        <f t="shared" si="60"/>
        <v>-45871.456232711076</v>
      </c>
      <c r="P53" s="23">
        <f t="shared" si="60"/>
        <v>-47853.502946975445</v>
      </c>
      <c r="Q53" s="23">
        <f t="shared" si="60"/>
        <v>-50246.178094324219</v>
      </c>
      <c r="R53" s="23">
        <f t="shared" si="60"/>
        <v>-52758.486999040426</v>
      </c>
      <c r="S53" s="23">
        <f t="shared" si="60"/>
        <v>-50679.365737013766</v>
      </c>
      <c r="T53" s="23">
        <f t="shared" si="60"/>
        <v>-52848.195745414268</v>
      </c>
      <c r="U53" s="23">
        <f t="shared" si="60"/>
        <v>-51855.451116114251</v>
      </c>
      <c r="V53" s="23">
        <f t="shared" si="60"/>
        <v>-51540.100138663372</v>
      </c>
      <c r="W53" s="23">
        <f t="shared" si="60"/>
        <v>-47639.424804573151</v>
      </c>
      <c r="X53" s="23">
        <f t="shared" si="60"/>
        <v>-50021.396044801804</v>
      </c>
      <c r="Y53" s="23">
        <f t="shared" si="60"/>
        <v>-51816.7795503249</v>
      </c>
      <c r="Z53" s="23">
        <f t="shared" si="60"/>
        <v>-54407.618527841143</v>
      </c>
      <c r="AA53" s="23">
        <f t="shared" si="60"/>
        <v>-57127.999454233206</v>
      </c>
      <c r="AB53" s="23">
        <f t="shared" si="60"/>
        <v>-57015.131869370685</v>
      </c>
      <c r="AC53" s="23">
        <f t="shared" si="60"/>
        <v>-56339.904559362127</v>
      </c>
      <c r="AD53" s="23">
        <f t="shared" si="60"/>
        <v>-59156.899787330243</v>
      </c>
      <c r="AE53" s="23">
        <f t="shared" si="60"/>
        <v>-58969.504450636909</v>
      </c>
      <c r="AF53" s="23">
        <f t="shared" si="60"/>
        <v>-56582.946781528823</v>
      </c>
      <c r="AG53" s="23">
        <f t="shared" si="60"/>
        <v>-59412.094120605259</v>
      </c>
      <c r="AH53" s="23">
        <f t="shared" si="60"/>
        <v>-56136.610072289608</v>
      </c>
      <c r="AI53" s="23">
        <f t="shared" si="60"/>
        <v>-58943.440575904089</v>
      </c>
      <c r="AJ53" s="23">
        <f t="shared" si="60"/>
        <v>-61890.612604699294</v>
      </c>
      <c r="AK53" s="23">
        <f t="shared" si="60"/>
        <v>-64372.507903256657</v>
      </c>
      <c r="AL53" s="23">
        <f t="shared" si="60"/>
        <v>-64800.338237934768</v>
      </c>
      <c r="AM53" s="23">
        <f t="shared" si="59"/>
        <v>-64499.819956108076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A1A07EA2-0070-4024-97E9-A5A460CBE710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_rels/item1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3.xml"/></Relationships>
</file>

<file path=customXml/_rels/item1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4.xml"/></Relationships>
</file>

<file path=customXml/_rels/item1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5.xml"/></Relationships>
</file>

<file path=customXml/_rels/item1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6.xml"/></Relationships>
</file>

<file path=customXml/_rels/item1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7.xml"/></Relationships>
</file>

<file path=customXml/_rels/item1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8.xml"/></Relationships>
</file>

<file path=customXml/_rels/item1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9.xml"/></Relationships>
</file>

<file path=customXml/_rels/item1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0.xml"/></Relationships>
</file>

<file path=customXml/_rels/item1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1.xml"/></Relationships>
</file>

<file path=customXml/_rels/item1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2.xml"/></Relationships>
</file>

<file path=customXml/_rels/item1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3.xml"/></Relationships>
</file>

<file path=customXml/_rels/item1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4.xml"/></Relationships>
</file>

<file path=customXml/_rels/item1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5.xml"/></Relationships>
</file>

<file path=customXml/_rels/item1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6.xml"/></Relationships>
</file>

<file path=customXml/_rels/item1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7.xml"/></Relationships>
</file>

<file path=customXml/_rels/item1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8.xml"/></Relationships>
</file>

<file path=customXml/_rels/item1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9.xml"/></Relationships>
</file>

<file path=customXml/_rels/item1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0.xml"/></Relationships>
</file>

<file path=customXml/_rels/item1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1.xml"/></Relationships>
</file>

<file path=customXml/_rels/item1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2.xml"/></Relationships>
</file>

<file path=customXml/_rels/item1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3.xml"/></Relationships>
</file>

<file path=customXml/_rels/item1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4.xml"/></Relationships>
</file>

<file path=customXml/_rels/item1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5.xml"/></Relationships>
</file>

<file path=customXml/_rels/item1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6.xml"/></Relationships>
</file>

<file path=customXml/_rels/item1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7.xml"/></Relationships>
</file>

<file path=customXml/_rels/item1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8.xml"/></Relationships>
</file>

<file path=customXml/_rels/item1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9.xml"/></Relationships>
</file>

<file path=customXml/_rels/item1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0.xml"/></Relationships>
</file>

<file path=customXml/_rels/item1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1.xml"/></Relationships>
</file>

<file path=customXml/_rels/item1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2.xml"/></Relationships>
</file>

<file path=customXml/_rels/item1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3.xml"/></Relationships>
</file>

<file path=customXml/_rels/item1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4.xml"/></Relationships>
</file>

<file path=customXml/_rels/item1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5.xml"/></Relationships>
</file>

<file path=customXml/_rels/item1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6.xml"/></Relationships>
</file>

<file path=customXml/_rels/item1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7.xml"/></Relationships>
</file>

<file path=customXml/_rels/item1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8.xml"/></Relationships>
</file>

<file path=customXml/_rels/item1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9.xml"/></Relationships>
</file>

<file path=customXml/_rels/item1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0.xml"/></Relationships>
</file>

<file path=customXml/_rels/item1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1.xml"/></Relationships>
</file>

<file path=customXml/_rels/item1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2.xml"/></Relationships>
</file>

<file path=customXml/_rels/item1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3.xml"/></Relationships>
</file>

<file path=customXml/_rels/item1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4.xml"/></Relationships>
</file>

<file path=customXml/_rels/item1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5.xml"/></Relationships>
</file>

<file path=customXml/_rels/item1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6.xml"/></Relationships>
</file>

<file path=customXml/_rels/item1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7.xml"/></Relationships>
</file>

<file path=customXml/_rels/item1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8.xml"/></Relationships>
</file>

<file path=customXml/_rels/item1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9.xml"/></Relationships>
</file>

<file path=customXml/_rels/item1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0.xml"/></Relationships>
</file>

<file path=customXml/_rels/item1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1.xml"/></Relationships>
</file>

<file path=customXml/_rels/item1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2.xml"/></Relationships>
</file>

<file path=customXml/_rels/item1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3.xml"/></Relationships>
</file>

<file path=customXml/_rels/item1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4.xml"/></Relationships>
</file>

<file path=customXml/_rels/item1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5.xml"/></Relationships>
</file>

<file path=customXml/_rels/item1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6.xml"/></Relationships>
</file>

<file path=customXml/_rels/item1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7.xml"/></Relationships>
</file>

<file path=customXml/_rels/item1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8.xml"/></Relationships>
</file>

<file path=customXml/_rels/item1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9.xml"/></Relationships>
</file>

<file path=customXml/_rels/item1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0.xml"/></Relationships>
</file>

<file path=customXml/_rels/item1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1.xml"/></Relationships>
</file>

<file path=customXml/_rels/item1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2.xml"/></Relationships>
</file>

<file path=customXml/_rels/item1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3.xml"/></Relationships>
</file>

<file path=customXml/_rels/item1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4.xml"/></Relationships>
</file>

<file path=customXml/_rels/item1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5.xml"/></Relationships>
</file>

<file path=customXml/_rels/item1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6.xml"/></Relationships>
</file>

<file path=customXml/_rels/item1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7.xml"/></Relationships>
</file>

<file path=customXml/_rels/item1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8.xml"/></Relationships>
</file>

<file path=customXml/_rels/item1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9.xml"/></Relationships>
</file>

<file path=customXml/_rels/item1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0.xml"/></Relationships>
</file>

<file path=customXml/_rels/item1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1.xml"/></Relationships>
</file>

<file path=customXml/_rels/item1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2.xml"/></Relationships>
</file>

<file path=customXml/_rels/item1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3.xml"/></Relationships>
</file>

<file path=customXml/_rels/item1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4.xml"/></Relationships>
</file>

<file path=customXml/_rels/item1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5.xml"/></Relationships>
</file>

<file path=customXml/_rels/item1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6.xml"/></Relationships>
</file>

<file path=customXml/_rels/item1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7.xml"/></Relationships>
</file>

<file path=customXml/_rels/item1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8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267e8-2087-4430-8898-7e1d16711490">
      <Terms xmlns="http://schemas.microsoft.com/office/infopath/2007/PartnerControls"/>
    </lcf76f155ced4ddcb4097134ff3c332f>
    <TaxCatchAll xmlns="16457750-3f8d-456e-a162-25cda7a13520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��
</file>

<file path=customXml/item111.xml>��
</file>

<file path=customXml/item112.xml>��
</file>

<file path=customXml/item113.xml>��
</file>

<file path=customXml/item114.xml>��
</file>

<file path=customXml/item115.xml>��
</file>

<file path=customXml/item116.xml>��
</file>

<file path=customXml/item117.xml>��
</file>

<file path=customXml/item118.xml>��
</file>

<file path=customXml/item119.xml>��
</file>

<file path=customXml/item120.xml>��
</file>

<file path=customXml/item121.xml>��
</file>

<file path=customXml/item122.xml>��
</file>

<file path=customXml/item123.xml>��
</file>

<file path=customXml/item124.xml>��
</file>

<file path=customXml/item12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AE67CE2B7A849BC0898B7A9D77711" ma:contentTypeVersion="14" ma:contentTypeDescription="Create a new document." ma:contentTypeScope="" ma:versionID="d6458b059dbca9816b91ad0a6e572306">
  <xsd:schema xmlns:xsd="http://www.w3.org/2001/XMLSchema" xmlns:xs="http://www.w3.org/2001/XMLSchema" xmlns:p="http://schemas.microsoft.com/office/2006/metadata/properties" xmlns:ns2="0d1267e8-2087-4430-8898-7e1d16711490" xmlns:ns3="16457750-3f8d-456e-a162-25cda7a13520" targetNamespace="http://schemas.microsoft.com/office/2006/metadata/properties" ma:root="true" ma:fieldsID="deb7608bc644ba2d4e95da7c175a7487" ns2:_="" ns3:_="">
    <xsd:import namespace="0d1267e8-2087-4430-8898-7e1d16711490"/>
    <xsd:import namespace="16457750-3f8d-456e-a162-25cda7a135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267e8-2087-4430-8898-7e1d16711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df17195-eaee-4bd6-9581-c6a1c63b19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57750-3f8d-456e-a162-25cda7a1352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87162f-81e1-443d-83c7-e94abc82f638}" ma:internalName="TaxCatchAll" ma:showField="CatchAllData" ma:web="16457750-3f8d-456e-a162-25cda7a135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6.xml>��
</file>

<file path=customXml/item127.xml>��
</file>

<file path=customXml/item128.xml>��
</file>

<file path=customXml/item129.xml>��
</file>

<file path=customXml/item130.xml>��
</file>

<file path=customXml/item131.xml>��
</file>

<file path=customXml/item132.xml>��
</file>

<file path=customXml/item133.xml>��
</file>

<file path=customXml/item134.xml>��
</file>

<file path=customXml/item135.xml>��
</file>

<file path=customXml/item136.xml>��
</file>

<file path=customXml/item137.xml>��
</file>

<file path=customXml/item138.xml>��
</file>

<file path=customXml/item139.xml>��
</file>

<file path=customXml/item140.xml>��
</file>

<file path=customXml/item141.xml>��
</file>

<file path=customXml/item142.xml>��
</file>

<file path=customXml/item143.xml>��
</file>

<file path=customXml/item144.xml>��
</file>

<file path=customXml/item145.xml>��
</file>

<file path=customXml/item146.xml>��
</file>

<file path=customXml/item147.xml>��
</file>

<file path=customXml/item148.xml>��
</file>

<file path=customXml/item149.xml>��
</file>

<file path=customXml/item150.xml>��
</file>

<file path=customXml/item151.xml>��
</file>

<file path=customXml/item152.xml>��
</file>

<file path=customXml/item153.xml>��
</file>

<file path=customXml/item154.xml>��
</file>

<file path=customXml/item155.xml>��
</file>

<file path=customXml/item156.xml>��
</file>

<file path=customXml/item157.xml>��
</file>

<file path=customXml/item158.xml>��
</file>

<file path=customXml/item159.xml>��
</file>

<file path=customXml/item160.xml>��
</file>

<file path=customXml/item161.xml>��
</file>

<file path=customXml/item162.xml>��
</file>

<file path=customXml/item163.xml>��
</file>

<file path=customXml/item164.xml>��
</file>

<file path=customXml/item165.xml>��
</file>

<file path=customXml/item166.xml>��
</file>

<file path=customXml/item167.xml>��
</file>

<file path=customXml/item168.xml>��
</file>

<file path=customXml/item169.xml>��
</file>

<file path=customXml/item170.xml>��
</file>

<file path=customXml/item171.xml>��
</file>

<file path=customXml/item172.xml>��
</file>

<file path=customXml/item173.xml>��
</file>

<file path=customXml/item174.xml>��
</file>

<file path=customXml/item175.xml>��
</file>

<file path=customXml/item176.xml>��
</file>

<file path=customXml/item177.xml>��
</file>

<file path=customXml/item178.xml>��
</file>

<file path=customXml/item179.xml>��
</file>

<file path=customXml/item180.xml>��
</file>

<file path=customXml/item181.xml>��
</file>

<file path=customXml/item182.xml>��
</file>

<file path=customXml/item183.xml>��
</file>

<file path=customXml/item184.xml>��
</file>

<file path=customXml/item185.xml>��
</file>

<file path=customXml/item186.xml>��
</file>

<file path=customXml/item187.xml>��
</file>

<file path=customXml/item188.xml>��
</file>

<file path=customXml/itemProps1.xml><?xml version="1.0" encoding="utf-8"?>
<ds:datastoreItem xmlns:ds="http://schemas.openxmlformats.org/officeDocument/2006/customXml" ds:itemID="{402F6440-8EF4-4393-A79E-2C0BD29C9DCE}">
  <ds:schemaRefs>
    <ds:schemaRef ds:uri="http://gemini/pivotcustomization/TableXML_Departmental Profit Loss_72469cf3-d374-4c6c-8d3f-44e6e4c89a0c"/>
  </ds:schemaRefs>
</ds:datastoreItem>
</file>

<file path=customXml/itemProps2.xml><?xml version="1.0" encoding="utf-8"?>
<ds:datastoreItem xmlns:ds="http://schemas.openxmlformats.org/officeDocument/2006/customXml" ds:itemID="{EDDC0F26-669B-4162-B5E9-5D71D6366E09}">
  <ds:schemaRefs>
    <ds:schemaRef ds:uri="http://gemini/pivotcustomization/3c16a0a7-1378-4822-8405-c441ba7d67c2"/>
  </ds:schemaRefs>
</ds:datastoreItem>
</file>

<file path=customXml/itemProps3.xml><?xml version="1.0" encoding="utf-8"?>
<ds:datastoreItem xmlns:ds="http://schemas.openxmlformats.org/officeDocument/2006/customXml" ds:itemID="{B00A5852-D62F-4C0E-A525-023BD999AC4D}">
  <ds:schemaRefs>
    <ds:schemaRef ds:uri="http://gemini/pivotcustomization/TableXML_Departments_d19390a2-f7e8-4234-a52e-03903a8acb0c"/>
  </ds:schemaRefs>
</ds:datastoreItem>
</file>

<file path=customXml/itemProps4.xml><?xml version="1.0" encoding="utf-8"?>
<ds:datastoreItem xmlns:ds="http://schemas.openxmlformats.org/officeDocument/2006/customXml" ds:itemID="{1F629E19-9EDA-4957-B699-E608A0D4FDA1}">
  <ds:schemaRefs>
    <ds:schemaRef ds:uri="http://gemini/pivotcustomization/TableXML_Departmental Profit Loss_72469cf3-d374-4c6c-8d3f-44e6e4c89a0c"/>
  </ds:schemaRefs>
</ds:datastoreItem>
</file>

<file path=customXml/itemProps5.xml><?xml version="1.0" encoding="utf-8"?>
<ds:datastoreItem xmlns:ds="http://schemas.openxmlformats.org/officeDocument/2006/customXml" ds:itemID="{D22D11B3-7B04-49EE-85E1-C4493C68FCEA}">
  <ds:schemaRefs>
    <ds:schemaRef ds:uri="http://schemas.microsoft.com/office/2006/metadata/properties"/>
    <ds:schemaRef ds:uri="http://schemas.microsoft.com/office/infopath/2007/PartnerControls"/>
    <ds:schemaRef ds:uri="0d1267e8-2087-4430-8898-7e1d16711490"/>
    <ds:schemaRef ds:uri="16457750-3f8d-456e-a162-25cda7a13520"/>
  </ds:schemaRefs>
</ds:datastoreItem>
</file>

<file path=customXml/itemProps6.xml><?xml version="1.0" encoding="utf-8"?>
<ds:datastoreItem xmlns:ds="http://schemas.openxmlformats.org/officeDocument/2006/customXml" ds:itemID="{746ED1D5-A734-4F65-AFAA-28CCC8B78246}">
  <ds:schemaRefs>
    <ds:schemaRef ds:uri="http://gemini/pivotcustomization/TableXML_Departmental Profit Loss_72469cf3-d374-4c6c-8d3f-44e6e4c89a0c"/>
  </ds:schemaRefs>
</ds:datastoreItem>
</file>

<file path=customXml/itemProps7.xml><?xml version="1.0" encoding="utf-8"?>
<ds:datastoreItem xmlns:ds="http://schemas.openxmlformats.org/officeDocument/2006/customXml" ds:itemID="{105D2298-DD26-4686-A8FD-49D2F980B9C4}">
  <ds:schemaRefs>
    <ds:schemaRef ds:uri="http://gemini/pivotcustomization/TableXML_Departmental Profit Loss_72469cf3-d374-4c6c-8d3f-44e6e4c89a0c"/>
  </ds:schemaRefs>
</ds:datastoreItem>
</file>

<file path=customXml/itemProps8.xml><?xml version="1.0" encoding="utf-8"?>
<ds:datastoreItem xmlns:ds="http://schemas.openxmlformats.org/officeDocument/2006/customXml" ds:itemID="{F9B883E5-9852-478A-AFC3-663A7DCB79C6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501D5594-022B-4DAD-B84E-C26DE8368A9F}">
  <ds:schemaRefs>
    <ds:schemaRef ds:uri="http://gemini/pivotcustomization/TableXML_Departmental Profit Loss_72469cf3-d374-4c6c-8d3f-44e6e4c89a0c"/>
  </ds:schemaRefs>
</ds:datastoreItem>
</file>

<file path=customXml/itemProps10.xml><?xml version="1.0" encoding="utf-8"?>
<ds:datastoreItem xmlns:ds="http://schemas.openxmlformats.org/officeDocument/2006/customXml" ds:itemID="{8A2B7CFE-D507-45E6-BAEE-E2B56CCE3418}">
  <ds:schemaRefs>
    <ds:schemaRef ds:uri="http://gemini/pivotcustomization/TableXML_Research Development_b5eefaf4-ba6d-4307-b6e1-3a6db9ca559a"/>
  </ds:schemaRefs>
</ds:datastoreItem>
</file>

<file path=customXml/itemProps11.xml><?xml version="1.0" encoding="utf-8"?>
<ds:datastoreItem xmlns:ds="http://schemas.openxmlformats.org/officeDocument/2006/customXml" ds:itemID="{12EB1816-482B-4A06-B12F-FEC69A8ECB97}">
  <ds:schemaRefs>
    <ds:schemaRef ds:uri="http://gemini/pivotcustomization/TableXML_Departmental Profit Loss_72469cf3-d374-4c6c-8d3f-44e6e4c89a0c"/>
  </ds:schemaRefs>
</ds:datastoreItem>
</file>

<file path=customXml/itemProps12.xml><?xml version="1.0" encoding="utf-8"?>
<ds:datastoreItem xmlns:ds="http://schemas.openxmlformats.org/officeDocument/2006/customXml" ds:itemID="{A3561094-A2C2-4692-A836-F7D9B0320407}">
  <ds:schemaRefs>
    <ds:schemaRef ds:uri="http://gemini/pivotcustomization/TableXML_Research Development_b5eefaf4-ba6d-4307-b6e1-3a6db9ca559a"/>
  </ds:schemaRefs>
</ds:datastoreItem>
</file>

<file path=customXml/itemProps13.xml><?xml version="1.0" encoding="utf-8"?>
<ds:datastoreItem xmlns:ds="http://schemas.openxmlformats.org/officeDocument/2006/customXml" ds:itemID="{F5B8E9AC-A95F-4A9E-959E-B8B99032786B}">
  <ds:schemaRefs>
    <ds:schemaRef ds:uri="http://gemini/pivotcustomization/TableXML_GandA_ad32f0c9-1f45-4363-9fea-d1d4a6034984"/>
  </ds:schemaRefs>
</ds:datastoreItem>
</file>

<file path=customXml/itemProps14.xml><?xml version="1.0" encoding="utf-8"?>
<ds:datastoreItem xmlns:ds="http://schemas.openxmlformats.org/officeDocument/2006/customXml" ds:itemID="{2E177ED5-2F02-4602-8009-B6726D61D59A}">
  <ds:schemaRefs>
    <ds:schemaRef ds:uri="http://gemini/pivotcustomization/TableXML_Departmental Profit Loss_72469cf3-d374-4c6c-8d3f-44e6e4c89a0c"/>
  </ds:schemaRefs>
</ds:datastoreItem>
</file>

<file path=customXml/itemProps15.xml><?xml version="1.0" encoding="utf-8"?>
<ds:datastoreItem xmlns:ds="http://schemas.openxmlformats.org/officeDocument/2006/customXml" ds:itemID="{5B42FB8A-69C8-4E18-8552-D44B7E2F8E62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EA0D1973-DE2A-4572-9880-E0B793CE0E0C}">
  <ds:schemaRefs>
    <ds:schemaRef ds:uri="http://gemini/pivotcustomization/TableXML_Departmental Profit Loss_72469cf3-d374-4c6c-8d3f-44e6e4c89a0c"/>
  </ds:schemaRefs>
</ds:datastoreItem>
</file>

<file path=customXml/itemProps17.xml><?xml version="1.0" encoding="utf-8"?>
<ds:datastoreItem xmlns:ds="http://schemas.openxmlformats.org/officeDocument/2006/customXml" ds:itemID="{70295006-64DA-4453-B63F-518755D61B1B}">
  <ds:schemaRefs>
    <ds:schemaRef ds:uri="http://gemini/pivotcustomization/TableXML_Departmental Profit Loss_72469cf3-d374-4c6c-8d3f-44e6e4c89a0c"/>
  </ds:schemaRefs>
</ds:datastoreItem>
</file>

<file path=customXml/itemProps18.xml><?xml version="1.0" encoding="utf-8"?>
<ds:datastoreItem xmlns:ds="http://schemas.openxmlformats.org/officeDocument/2006/customXml" ds:itemID="{17A4519B-B4FE-4F32-A474-8C3E20686955}">
  <ds:schemaRefs>
    <ds:schemaRef ds:uri="http://gemini/pivotcustomization/TableXML_Departmental Profit Loss_Budget_5725de27-a7a3-4ab3-b0ba-d0f172ac636f"/>
  </ds:schemaRefs>
</ds:datastoreItem>
</file>

<file path=customXml/itemProps19.xml><?xml version="1.0" encoding="utf-8"?>
<ds:datastoreItem xmlns:ds="http://schemas.openxmlformats.org/officeDocument/2006/customXml" ds:itemID="{F109AB7A-844B-435D-8A53-322F1BAD8B9A}">
  <ds:schemaRefs>
    <ds:schemaRef ds:uri="http://gemini/pivotcustomization/TableXML_Departmental Profit Loss_72469cf3-d374-4c6c-8d3f-44e6e4c89a0c"/>
  </ds:schemaRefs>
</ds:datastoreItem>
</file>

<file path=customXml/itemProps20.xml><?xml version="1.0" encoding="utf-8"?>
<ds:datastoreItem xmlns:ds="http://schemas.openxmlformats.org/officeDocument/2006/customXml" ds:itemID="{3AB0721A-11AE-4B4D-AA27-F137C571C4DD}">
  <ds:schemaRefs>
    <ds:schemaRef ds:uri="http://gemini/pivotcustomization/TableXML_Departmental Profit Loss_72469cf3-d374-4c6c-8d3f-44e6e4c89a0c"/>
  </ds:schemaRefs>
</ds:datastoreItem>
</file>

<file path=customXml/itemProps21.xml><?xml version="1.0" encoding="utf-8"?>
<ds:datastoreItem xmlns:ds="http://schemas.openxmlformats.org/officeDocument/2006/customXml" ds:itemID="{B0469A71-382A-4970-8CD1-1AE8645A268F}">
  <ds:schemaRefs>
    <ds:schemaRef ds:uri="http://gemini/pivotcustomization/TableXML_Departmental Profit Loss_72469cf3-d374-4c6c-8d3f-44e6e4c89a0c"/>
  </ds:schemaRefs>
</ds:datastoreItem>
</file>

<file path=customXml/itemProps22.xml><?xml version="1.0" encoding="utf-8"?>
<ds:datastoreItem xmlns:ds="http://schemas.openxmlformats.org/officeDocument/2006/customXml" ds:itemID="{57455476-AC82-43D6-8547-034FBAA93063}">
  <ds:schemaRefs>
    <ds:schemaRef ds:uri="http://gemini/pivotcustomization/TableXML_Departmental Profit Loss_Budget_5725de27-a7a3-4ab3-b0ba-d0f172ac636f"/>
  </ds:schemaRefs>
</ds:datastoreItem>
</file>

<file path=customXml/itemProps23.xml><?xml version="1.0" encoding="utf-8"?>
<ds:datastoreItem xmlns:ds="http://schemas.openxmlformats.org/officeDocument/2006/customXml" ds:itemID="{62B9B4CA-FBED-4E00-B13F-01378A1BED59}">
  <ds:schemaRefs>
    <ds:schemaRef ds:uri="http://gemini/pivotcustomization/TableXML_Departmental Profit Loss_Budget_5725de27-a7a3-4ab3-b0ba-d0f172ac636f"/>
  </ds:schemaRefs>
</ds:datastoreItem>
</file>

<file path=customXml/itemProps24.xml><?xml version="1.0" encoding="utf-8"?>
<ds:datastoreItem xmlns:ds="http://schemas.openxmlformats.org/officeDocument/2006/customXml" ds:itemID="{BE4D8254-481F-4147-865D-9F94499F9EE6}">
  <ds:schemaRefs>
    <ds:schemaRef ds:uri="http://gemini/pivotcustomization/TableXML_Departmental Profit Loss_72469cf3-d374-4c6c-8d3f-44e6e4c89a0c"/>
  </ds:schemaRefs>
</ds:datastoreItem>
</file>

<file path=customXml/itemProps25.xml><?xml version="1.0" encoding="utf-8"?>
<ds:datastoreItem xmlns:ds="http://schemas.openxmlformats.org/officeDocument/2006/customXml" ds:itemID="{197E0E5C-5270-4658-BF0A-82418011D56D}">
  <ds:schemaRefs>
    <ds:schemaRef ds:uri="http://gemini/pivotcustomization/60e26ce5-9a83-4445-bc05-b64c29c7d44d"/>
  </ds:schemaRefs>
</ds:datastoreItem>
</file>

<file path=customXml/itemProps26.xml><?xml version="1.0" encoding="utf-8"?>
<ds:datastoreItem xmlns:ds="http://schemas.openxmlformats.org/officeDocument/2006/customXml" ds:itemID="{0B22D66B-8B43-42F1-A52E-0400BEC7F066}">
  <ds:schemaRefs>
    <ds:schemaRef ds:uri="http://gemini/pivotcustomization/b588d03c-f3f5-4a8f-a90d-ce5f68cac574"/>
  </ds:schemaRefs>
</ds:datastoreItem>
</file>

<file path=customXml/itemProps27.xml><?xml version="1.0" encoding="utf-8"?>
<ds:datastoreItem xmlns:ds="http://schemas.openxmlformats.org/officeDocument/2006/customXml" ds:itemID="{F04111B5-D321-4F43-A41B-2D3CAD7B49DB}">
  <ds:schemaRefs>
    <ds:schemaRef ds:uri="http://gemini/pivotcustomization/TableXML_Departmental Profit Loss_72469cf3-d374-4c6c-8d3f-44e6e4c89a0c"/>
  </ds:schemaRefs>
</ds:datastoreItem>
</file>

<file path=customXml/itemProps28.xml><?xml version="1.0" encoding="utf-8"?>
<ds:datastoreItem xmlns:ds="http://schemas.openxmlformats.org/officeDocument/2006/customXml" ds:itemID="{C2D3FDD5-BA94-4618-B9E1-AA7C3FA6F75E}">
  <ds:schemaRefs>
    <ds:schemaRef ds:uri="http://gemini/pivotcustomization/TableXML_Departmental Profit Loss_72469cf3-d374-4c6c-8d3f-44e6e4c89a0c"/>
  </ds:schemaRefs>
</ds:datastoreItem>
</file>

<file path=customXml/itemProps29.xml><?xml version="1.0" encoding="utf-8"?>
<ds:datastoreItem xmlns:ds="http://schemas.openxmlformats.org/officeDocument/2006/customXml" ds:itemID="{2B855D2A-C884-45FE-8FE8-1166DC634118}">
  <ds:schemaRefs>
    <ds:schemaRef ds:uri="http://gemini/pivotcustomization/74b38768-469a-4b2e-a633-b7b863debef9"/>
  </ds:schemaRefs>
</ds:datastoreItem>
</file>

<file path=customXml/itemProps30.xml><?xml version="1.0" encoding="utf-8"?>
<ds:datastoreItem xmlns:ds="http://schemas.openxmlformats.org/officeDocument/2006/customXml" ds:itemID="{F8C0BC3C-9C39-49F5-836F-BE4C049151A5}">
  <ds:schemaRefs>
    <ds:schemaRef ds:uri="http://gemini/pivotcustomization/MeasureGridState"/>
  </ds:schemaRefs>
</ds:datastoreItem>
</file>

<file path=customXml/itemProps31.xml><?xml version="1.0" encoding="utf-8"?>
<ds:datastoreItem xmlns:ds="http://schemas.openxmlformats.org/officeDocument/2006/customXml" ds:itemID="{5965D640-DCC3-48AF-AFBE-5BD789B4C7DE}">
  <ds:schemaRefs>
    <ds:schemaRef ds:uri="http://gemini/pivotcustomization/33dbf098-1455-4b62-9eb9-269b557b87df"/>
  </ds:schemaRefs>
</ds:datastoreItem>
</file>

<file path=customXml/itemProps32.xml><?xml version="1.0" encoding="utf-8"?>
<ds:datastoreItem xmlns:ds="http://schemas.openxmlformats.org/officeDocument/2006/customXml" ds:itemID="{19B02766-2EC0-43F6-AEC2-214489E1B0A2}">
  <ds:schemaRefs>
    <ds:schemaRef ds:uri="http://gemini/pivotcustomization/52c64135-d6c7-4b23-a704-cc40cfa80a37"/>
  </ds:schemaRefs>
</ds:datastoreItem>
</file>

<file path=customXml/itemProps33.xml><?xml version="1.0" encoding="utf-8"?>
<ds:datastoreItem xmlns:ds="http://schemas.openxmlformats.org/officeDocument/2006/customXml" ds:itemID="{C8D2B98D-66B4-41AF-B1BF-3CFEA873B183}">
  <ds:schemaRefs>
    <ds:schemaRef ds:uri="http://gemini/pivotcustomization/TableXML_Departmental Profit Loss_Budget_5725de27-a7a3-4ab3-b0ba-d0f172ac636f"/>
  </ds:schemaRefs>
</ds:datastoreItem>
</file>

<file path=customXml/itemProps34.xml><?xml version="1.0" encoding="utf-8"?>
<ds:datastoreItem xmlns:ds="http://schemas.openxmlformats.org/officeDocument/2006/customXml" ds:itemID="{69206B70-712D-417A-9D6E-9435CC6B8FC8}">
  <ds:schemaRefs>
    <ds:schemaRef ds:uri="http://gemini/pivotcustomization/845a2ebf-3e60-412c-a29c-db4b885ac8d9"/>
  </ds:schemaRefs>
</ds:datastoreItem>
</file>

<file path=customXml/itemProps35.xml><?xml version="1.0" encoding="utf-8"?>
<ds:datastoreItem xmlns:ds="http://schemas.openxmlformats.org/officeDocument/2006/customXml" ds:itemID="{EE925A2C-F2E8-4569-899B-6ABB08588D1C}">
  <ds:schemaRefs>
    <ds:schemaRef ds:uri="http://gemini/pivotcustomization/9bbb79b4-fc25-44ac-b6bc-945ce4321b7a"/>
  </ds:schemaRefs>
</ds:datastoreItem>
</file>

<file path=customXml/itemProps36.xml><?xml version="1.0" encoding="utf-8"?>
<ds:datastoreItem xmlns:ds="http://schemas.openxmlformats.org/officeDocument/2006/customXml" ds:itemID="{8D8BDD1A-7339-4896-92E6-1A3F43E67B9E}">
  <ds:schemaRefs>
    <ds:schemaRef ds:uri="http://gemini/pivotcustomization/d7115f61-b3f7-434a-a242-e4bddce2bdd5"/>
  </ds:schemaRefs>
</ds:datastoreItem>
</file>

<file path=customXml/itemProps37.xml><?xml version="1.0" encoding="utf-8"?>
<ds:datastoreItem xmlns:ds="http://schemas.openxmlformats.org/officeDocument/2006/customXml" ds:itemID="{B433D8CC-D2B9-4A8F-993A-80F9D08225A1}">
  <ds:schemaRefs>
    <ds:schemaRef ds:uri="http://gemini/pivotcustomization/b2072cd5-bded-4f7e-be5a-d20a983988fb"/>
  </ds:schemaRefs>
</ds:datastoreItem>
</file>

<file path=customXml/itemProps38.xml><?xml version="1.0" encoding="utf-8"?>
<ds:datastoreItem xmlns:ds="http://schemas.openxmlformats.org/officeDocument/2006/customXml" ds:itemID="{2B416DDB-C96D-4557-869B-AABC70B1D5A5}">
  <ds:schemaRefs>
    <ds:schemaRef ds:uri="http://gemini/pivotcustomization/74ac8160-6e19-4f1e-a094-b72418b6ad09"/>
  </ds:schemaRefs>
</ds:datastoreItem>
</file>

<file path=customXml/itemProps39.xml><?xml version="1.0" encoding="utf-8"?>
<ds:datastoreItem xmlns:ds="http://schemas.openxmlformats.org/officeDocument/2006/customXml" ds:itemID="{1EBDB56E-B5DD-483B-808A-E56F6959F1CB}">
  <ds:schemaRefs>
    <ds:schemaRef ds:uri="http://gemini/pivotcustomization/TableXML_Departmental Profit Loss_72469cf3-d374-4c6c-8d3f-44e6e4c89a0c"/>
  </ds:schemaRefs>
</ds:datastoreItem>
</file>

<file path=customXml/itemProps40.xml><?xml version="1.0" encoding="utf-8"?>
<ds:datastoreItem xmlns:ds="http://schemas.openxmlformats.org/officeDocument/2006/customXml" ds:itemID="{B02C3148-4115-4D71-A78B-5BE0027C137B}">
  <ds:schemaRefs>
    <ds:schemaRef ds:uri="http://gemini/pivotcustomization/TableXML_Predefined_Dates"/>
  </ds:schemaRefs>
</ds:datastoreItem>
</file>

<file path=customXml/itemProps41.xml><?xml version="1.0" encoding="utf-8"?>
<ds:datastoreItem xmlns:ds="http://schemas.openxmlformats.org/officeDocument/2006/customXml" ds:itemID="{EA9BBBB3-AD87-4AC3-B1A3-113810E54897}">
  <ds:schemaRefs>
    <ds:schemaRef ds:uri="http://gemini/pivotcustomization/5c821b62-43bf-47bf-9257-04e811d1d4ef"/>
  </ds:schemaRefs>
</ds:datastoreItem>
</file>

<file path=customXml/itemProps42.xml><?xml version="1.0" encoding="utf-8"?>
<ds:datastoreItem xmlns:ds="http://schemas.openxmlformats.org/officeDocument/2006/customXml" ds:itemID="{554B6211-DB9E-46A8-828B-799E8CC14E46}">
  <ds:schemaRefs>
    <ds:schemaRef ds:uri="http://gemini/pivotcustomization/TableXML_Departmental Profit Loss_72469cf3-d374-4c6c-8d3f-44e6e4c89a0c"/>
  </ds:schemaRefs>
</ds:datastoreItem>
</file>

<file path=customXml/itemProps43.xml><?xml version="1.0" encoding="utf-8"?>
<ds:datastoreItem xmlns:ds="http://schemas.openxmlformats.org/officeDocument/2006/customXml" ds:itemID="{8A0CEE62-117E-41CA-A9F3-B8AAE7A52BEE}">
  <ds:schemaRefs>
    <ds:schemaRef ds:uri="http://gemini/pivotcustomization/f7277403-0e66-4c3a-8be7-6ebaec9c1267"/>
  </ds:schemaRefs>
</ds:datastoreItem>
</file>

<file path=customXml/itemProps44.xml><?xml version="1.0" encoding="utf-8"?>
<ds:datastoreItem xmlns:ds="http://schemas.openxmlformats.org/officeDocument/2006/customXml" ds:itemID="{3C1A94FD-745C-4552-B920-3366135F672C}">
  <ds:schemaRefs>
    <ds:schemaRef ds:uri="http://gemini/pivotcustomization/TableXML_Departmental Profit Loss_Budget_5725de27-a7a3-4ab3-b0ba-d0f172ac636f"/>
  </ds:schemaRefs>
</ds:datastoreItem>
</file>

<file path=customXml/itemProps45.xml><?xml version="1.0" encoding="utf-8"?>
<ds:datastoreItem xmlns:ds="http://schemas.openxmlformats.org/officeDocument/2006/customXml" ds:itemID="{AAB65EC2-0F04-4D1E-BC7B-A45B274B7F89}">
  <ds:schemaRefs>
    <ds:schemaRef ds:uri="http://gemini/pivotcustomization/TableXML_Departmental Profit Loss_72469cf3-d374-4c6c-8d3f-44e6e4c89a0c"/>
  </ds:schemaRefs>
</ds:datastoreItem>
</file>

<file path=customXml/itemProps46.xml><?xml version="1.0" encoding="utf-8"?>
<ds:datastoreItem xmlns:ds="http://schemas.openxmlformats.org/officeDocument/2006/customXml" ds:itemID="{898A3A0F-4E80-4335-A4FD-FD99885DF3D2}">
  <ds:schemaRefs>
    <ds:schemaRef ds:uri="http://gemini/pivotcustomization/TableXML_Departmental Profit Loss_72469cf3-d374-4c6c-8d3f-44e6e4c89a0c"/>
  </ds:schemaRefs>
</ds:datastoreItem>
</file>

<file path=customXml/itemProps47.xml><?xml version="1.0" encoding="utf-8"?>
<ds:datastoreItem xmlns:ds="http://schemas.openxmlformats.org/officeDocument/2006/customXml" ds:itemID="{B340D880-0008-4F7A-96AD-B1B23FC9D65D}">
  <ds:schemaRefs>
    <ds:schemaRef ds:uri="http://gemini/pivotcustomization/TableXML_Departmental Profit Loss_72469cf3-d374-4c6c-8d3f-44e6e4c89a0c"/>
  </ds:schemaRefs>
</ds:datastoreItem>
</file>

<file path=customXml/itemProps48.xml><?xml version="1.0" encoding="utf-8"?>
<ds:datastoreItem xmlns:ds="http://schemas.openxmlformats.org/officeDocument/2006/customXml" ds:itemID="{2194D41B-5C3E-4014-8DD7-7D1A3061EB58}">
  <ds:schemaRefs>
    <ds:schemaRef ds:uri="http://gemini/pivotcustomization/aa000665-8879-4e6a-ba50-8721deb058bc"/>
  </ds:schemaRefs>
</ds:datastoreItem>
</file>

<file path=customXml/itemProps49.xml><?xml version="1.0" encoding="utf-8"?>
<ds:datastoreItem xmlns:ds="http://schemas.openxmlformats.org/officeDocument/2006/customXml" ds:itemID="{5AA86F15-486A-49E9-8D7E-B21BCE3B8CDD}">
  <ds:schemaRefs>
    <ds:schemaRef ds:uri="http://gemini/pivotcustomization/TableXML_Departmental Profit Loss_Budget_5725de27-a7a3-4ab3-b0ba-d0f172ac636f"/>
  </ds:schemaRefs>
</ds:datastoreItem>
</file>

<file path=customXml/itemProps50.xml><?xml version="1.0" encoding="utf-8"?>
<ds:datastoreItem xmlns:ds="http://schemas.openxmlformats.org/officeDocument/2006/customXml" ds:itemID="{39577E33-65CE-4BC8-83A1-F99BE585D580}">
  <ds:schemaRefs>
    <ds:schemaRef ds:uri="http://gemini/pivotcustomization/TableXML_Departmental Profit Loss_72469cf3-d374-4c6c-8d3f-44e6e4c89a0c"/>
  </ds:schemaRefs>
</ds:datastoreItem>
</file>

<file path=customXml/itemProps51.xml><?xml version="1.0" encoding="utf-8"?>
<ds:datastoreItem xmlns:ds="http://schemas.openxmlformats.org/officeDocument/2006/customXml" ds:itemID="{E3EFE5FA-7F91-4211-B718-D358A90E9275}">
  <ds:schemaRefs>
    <ds:schemaRef ds:uri="http://gemini/pivotcustomization/TableXML_Departmental Profit Loss_72469cf3-d374-4c6c-8d3f-44e6e4c89a0c"/>
  </ds:schemaRefs>
</ds:datastoreItem>
</file>

<file path=customXml/itemProps52.xml><?xml version="1.0" encoding="utf-8"?>
<ds:datastoreItem xmlns:ds="http://schemas.openxmlformats.org/officeDocument/2006/customXml" ds:itemID="{34515BF2-2FB9-49C1-9286-B220CBCEFD46}">
  <ds:schemaRefs>
    <ds:schemaRef ds:uri="http://gemini/pivotcustomization/ShowImplicitMeasures"/>
  </ds:schemaRefs>
</ds:datastoreItem>
</file>

<file path=customXml/itemProps53.xml><?xml version="1.0" encoding="utf-8"?>
<ds:datastoreItem xmlns:ds="http://schemas.openxmlformats.org/officeDocument/2006/customXml" ds:itemID="{CC9FB10D-09C0-446E-B9B0-73E0C7B9A39D}">
  <ds:schemaRefs>
    <ds:schemaRef ds:uri="http://gemini/pivotcustomization/ce28aeef-341d-4057-881b-426ca7ee9c21"/>
  </ds:schemaRefs>
</ds:datastoreItem>
</file>

<file path=customXml/itemProps54.xml><?xml version="1.0" encoding="utf-8"?>
<ds:datastoreItem xmlns:ds="http://schemas.openxmlformats.org/officeDocument/2006/customXml" ds:itemID="{2E45DEEB-6993-40CD-9E62-238B4EFD1207}">
  <ds:schemaRefs>
    <ds:schemaRef ds:uri="http://gemini/pivotcustomization/TableXML_Mappings"/>
  </ds:schemaRefs>
</ds:datastoreItem>
</file>

<file path=customXml/itemProps55.xml><?xml version="1.0" encoding="utf-8"?>
<ds:datastoreItem xmlns:ds="http://schemas.openxmlformats.org/officeDocument/2006/customXml" ds:itemID="{EB1E70DC-6AE2-498D-91C3-1BFE4AAA5ABA}">
  <ds:schemaRefs>
    <ds:schemaRef ds:uri="http://gemini/pivotcustomization/TableWidget"/>
  </ds:schemaRefs>
</ds:datastoreItem>
</file>

<file path=customXml/itemProps56.xml><?xml version="1.0" encoding="utf-8"?>
<ds:datastoreItem xmlns:ds="http://schemas.openxmlformats.org/officeDocument/2006/customXml" ds:itemID="{CD56D331-0223-4F28-A726-E0022046FEC7}">
  <ds:schemaRefs>
    <ds:schemaRef ds:uri="http://gemini/pivotcustomization/c1cda4df-b383-4263-9e1a-57965c61adeb"/>
  </ds:schemaRefs>
</ds:datastoreItem>
</file>

<file path=customXml/itemProps57.xml><?xml version="1.0" encoding="utf-8"?>
<ds:datastoreItem xmlns:ds="http://schemas.openxmlformats.org/officeDocument/2006/customXml" ds:itemID="{39003DF5-8616-45DF-8D73-063321B2B37F}">
  <ds:schemaRefs>
    <ds:schemaRef ds:uri="http://gemini/pivotcustomization/TableXML_Departmental Profit Loss_72469cf3-d374-4c6c-8d3f-44e6e4c89a0c"/>
  </ds:schemaRefs>
</ds:datastoreItem>
</file>

<file path=customXml/itemProps58.xml><?xml version="1.0" encoding="utf-8"?>
<ds:datastoreItem xmlns:ds="http://schemas.openxmlformats.org/officeDocument/2006/customXml" ds:itemID="{E50BEC46-7BDD-432C-9BAB-69E1C11174FD}">
  <ds:schemaRefs>
    <ds:schemaRef ds:uri="http://gemini/pivotcustomization/RelationshipAutoDetectionEnabled"/>
  </ds:schemaRefs>
</ds:datastoreItem>
</file>

<file path=customXml/itemProps59.xml><?xml version="1.0" encoding="utf-8"?>
<ds:datastoreItem xmlns:ds="http://schemas.openxmlformats.org/officeDocument/2006/customXml" ds:itemID="{AA46D4AB-089E-45BE-89BD-CA387C1863C6}">
  <ds:schemaRefs>
    <ds:schemaRef ds:uri="http://gemini/pivotcustomization/TableXML_Departmental Profit Loss_72469cf3-d374-4c6c-8d3f-44e6e4c89a0c"/>
  </ds:schemaRefs>
</ds:datastoreItem>
</file>

<file path=customXml/itemProps60.xml><?xml version="1.0" encoding="utf-8"?>
<ds:datastoreItem xmlns:ds="http://schemas.openxmlformats.org/officeDocument/2006/customXml" ds:itemID="{BE91F8C9-776D-4720-B10F-FBD5BEB405B8}">
  <ds:schemaRefs>
    <ds:schemaRef ds:uri="http://gemini/pivotcustomization/TableXML_Departmental Profit Loss_72469cf3-d374-4c6c-8d3f-44e6e4c89a0c"/>
  </ds:schemaRefs>
</ds:datastoreItem>
</file>

<file path=customXml/itemProps61.xml><?xml version="1.0" encoding="utf-8"?>
<ds:datastoreItem xmlns:ds="http://schemas.openxmlformats.org/officeDocument/2006/customXml" ds:itemID="{6443C691-A363-43EF-9080-46637EEC56C2}">
  <ds:schemaRefs>
    <ds:schemaRef ds:uri="http://gemini/pivotcustomization/TableXML_Departmental Profit Loss_72469cf3-d374-4c6c-8d3f-44e6e4c89a0c"/>
  </ds:schemaRefs>
</ds:datastoreItem>
</file>

<file path=customXml/itemProps62.xml><?xml version="1.0" encoding="utf-8"?>
<ds:datastoreItem xmlns:ds="http://schemas.openxmlformats.org/officeDocument/2006/customXml" ds:itemID="{5A48F489-B754-4F66-AD32-1E44630647EA}">
  <ds:schemaRefs>
    <ds:schemaRef ds:uri="http://gemini/pivotcustomization/TableXML_Departmental Profit Loss_Budget_5725de27-a7a3-4ab3-b0ba-d0f172ac636f"/>
  </ds:schemaRefs>
</ds:datastoreItem>
</file>

<file path=customXml/itemProps63.xml><?xml version="1.0" encoding="utf-8"?>
<ds:datastoreItem xmlns:ds="http://schemas.openxmlformats.org/officeDocument/2006/customXml" ds:itemID="{889F402D-CCA6-4562-806B-0634278B5DBD}">
  <ds:schemaRefs>
    <ds:schemaRef ds:uri="http://gemini/pivotcustomization/TableXML_Departmental Profit Loss_72469cf3-d374-4c6c-8d3f-44e6e4c89a0c"/>
  </ds:schemaRefs>
</ds:datastoreItem>
</file>

<file path=customXml/itemProps64.xml><?xml version="1.0" encoding="utf-8"?>
<ds:datastoreItem xmlns:ds="http://schemas.openxmlformats.org/officeDocument/2006/customXml" ds:itemID="{23903367-E14F-4850-BA1C-E8DD1AA25A9F}">
  <ds:schemaRefs>
    <ds:schemaRef ds:uri="http://gemini/pivotcustomization/TableXML_Departmental Profit Loss_72469cf3-d374-4c6c-8d3f-44e6e4c89a0c"/>
  </ds:schemaRefs>
</ds:datastoreItem>
</file>

<file path=customXml/itemProps65.xml><?xml version="1.0" encoding="utf-8"?>
<ds:datastoreItem xmlns:ds="http://schemas.openxmlformats.org/officeDocument/2006/customXml" ds:itemID="{0B88B333-5CC6-41C1-B915-03B390B8750B}">
  <ds:schemaRefs>
    <ds:schemaRef ds:uri="http://gemini/pivotcustomization/TableXML_Departmental Profit Loss_72469cf3-d374-4c6c-8d3f-44e6e4c89a0c"/>
  </ds:schemaRefs>
</ds:datastoreItem>
</file>

<file path=customXml/itemProps66.xml><?xml version="1.0" encoding="utf-8"?>
<ds:datastoreItem xmlns:ds="http://schemas.openxmlformats.org/officeDocument/2006/customXml" ds:itemID="{66EA01A9-8496-4E86-85A7-93597C7935FE}">
  <ds:schemaRefs>
    <ds:schemaRef ds:uri="http://gemini/pivotcustomization/TableXML_Departmental Profit Loss_72469cf3-d374-4c6c-8d3f-44e6e4c89a0c"/>
  </ds:schemaRefs>
</ds:datastoreItem>
</file>

<file path=customXml/itemProps67.xml><?xml version="1.0" encoding="utf-8"?>
<ds:datastoreItem xmlns:ds="http://schemas.openxmlformats.org/officeDocument/2006/customXml" ds:itemID="{28FE26C0-F35C-4577-B9BE-1C672550B18D}">
  <ds:schemaRefs>
    <ds:schemaRef ds:uri="http://gemini/pivotcustomization/TableXML_Departmental Profit Loss_72469cf3-d374-4c6c-8d3f-44e6e4c89a0c"/>
  </ds:schemaRefs>
</ds:datastoreItem>
</file>

<file path=customXml/itemProps68.xml><?xml version="1.0" encoding="utf-8"?>
<ds:datastoreItem xmlns:ds="http://schemas.openxmlformats.org/officeDocument/2006/customXml" ds:itemID="{8B01C3F6-AC3D-4521-BAD4-795FEC556C45}">
  <ds:schemaRefs>
    <ds:schemaRef ds:uri="http://gemini/pivotcustomization/TableXML_Departmental Profit Loss_Budget_5725de27-a7a3-4ab3-b0ba-d0f172ac636f"/>
  </ds:schemaRefs>
</ds:datastoreItem>
</file>

<file path=customXml/itemProps69.xml><?xml version="1.0" encoding="utf-8"?>
<ds:datastoreItem xmlns:ds="http://schemas.openxmlformats.org/officeDocument/2006/customXml" ds:itemID="{0EC093D0-33E2-4060-A286-307D6562ABC8}">
  <ds:schemaRefs>
    <ds:schemaRef ds:uri="http://gemini/pivotcustomization/TableXML_Departmental Profit Loss_72469cf3-d374-4c6c-8d3f-44e6e4c89a0c"/>
  </ds:schemaRefs>
</ds:datastoreItem>
</file>

<file path=customXml/itemProps70.xml><?xml version="1.0" encoding="utf-8"?>
<ds:datastoreItem xmlns:ds="http://schemas.openxmlformats.org/officeDocument/2006/customXml" ds:itemID="{9BEB9DB8-74D0-4C59-8B59-0C063180C6B1}">
  <ds:schemaRefs>
    <ds:schemaRef ds:uri="http://gemini/pivotcustomization/1573862c-9e5f-470e-8386-7dcb612352bf"/>
  </ds:schemaRefs>
</ds:datastoreItem>
</file>

<file path=customXml/itemProps71.xml><?xml version="1.0" encoding="utf-8"?>
<ds:datastoreItem xmlns:ds="http://schemas.openxmlformats.org/officeDocument/2006/customXml" ds:itemID="{19CFB726-576D-4229-83E7-9F0E649BB02F}">
  <ds:schemaRefs>
    <ds:schemaRef ds:uri="http://gemini/pivotcustomization/TableXML_Departmental Profit Loss_72469cf3-d374-4c6c-8d3f-44e6e4c89a0c"/>
  </ds:schemaRefs>
</ds:datastoreItem>
</file>

<file path=customXml/itemProps72.xml><?xml version="1.0" encoding="utf-8"?>
<ds:datastoreItem xmlns:ds="http://schemas.openxmlformats.org/officeDocument/2006/customXml" ds:itemID="{463D807B-B2F6-4DC6-A1D4-143CB269E131}">
  <ds:schemaRefs>
    <ds:schemaRef ds:uri="http://gemini/pivotcustomization/TableXML_Departmental Profit Loss_72469cf3-d374-4c6c-8d3f-44e6e4c89a0c"/>
  </ds:schemaRefs>
</ds:datastoreItem>
</file>

<file path=customXml/itemProps73.xml><?xml version="1.0" encoding="utf-8"?>
<ds:datastoreItem xmlns:ds="http://schemas.openxmlformats.org/officeDocument/2006/customXml" ds:itemID="{FF94AF44-3B5D-4ECB-A186-502465BADFC6}">
  <ds:schemaRefs>
    <ds:schemaRef ds:uri="http://schemas.microsoft.com/sharepoint/v3/contenttype/forms"/>
  </ds:schemaRefs>
</ds:datastoreItem>
</file>

<file path=customXml/itemProps74.xml><?xml version="1.0" encoding="utf-8"?>
<ds:datastoreItem xmlns:ds="http://schemas.openxmlformats.org/officeDocument/2006/customXml" ds:itemID="{8E272C36-823A-4D4A-87E3-329948725C02}">
  <ds:schemaRefs>
    <ds:schemaRef ds:uri="http://gemini/pivotcustomization/TableXML_Departmental Profit Loss_72469cf3-d374-4c6c-8d3f-44e6e4c89a0c"/>
  </ds:schemaRefs>
</ds:datastoreItem>
</file>

<file path=customXml/itemProps75.xml><?xml version="1.0" encoding="utf-8"?>
<ds:datastoreItem xmlns:ds="http://schemas.openxmlformats.org/officeDocument/2006/customXml" ds:itemID="{ED63BF43-0FEE-4993-9EE1-5D70A32EFFBC}">
  <ds:schemaRefs>
    <ds:schemaRef ds:uri="http://gemini/pivotcustomization/TableXML_Departmental Profit Loss_72469cf3-d374-4c6c-8d3f-44e6e4c89a0c"/>
  </ds:schemaRefs>
</ds:datastoreItem>
</file>

<file path=customXml/itemProps76.xml><?xml version="1.0" encoding="utf-8"?>
<ds:datastoreItem xmlns:ds="http://schemas.openxmlformats.org/officeDocument/2006/customXml" ds:itemID="{19A036DF-BEA2-4C58-B39C-E3C888E3F00E}">
  <ds:schemaRefs>
    <ds:schemaRef ds:uri="http://gemini/pivotcustomization/a812b2fa-4435-4478-879d-ecfbe708aa72"/>
  </ds:schemaRefs>
</ds:datastoreItem>
</file>

<file path=customXml/itemProps77.xml><?xml version="1.0" encoding="utf-8"?>
<ds:datastoreItem xmlns:ds="http://schemas.openxmlformats.org/officeDocument/2006/customXml" ds:itemID="{6D0F2DB1-B45A-42DD-9960-DDB902B0102B}">
  <ds:schemaRefs>
    <ds:schemaRef ds:uri="http://gemini/pivotcustomization/TableXML_Departments 1"/>
  </ds:schemaRefs>
</ds:datastoreItem>
</file>

<file path=customXml/itemProps78.xml><?xml version="1.0" encoding="utf-8"?>
<ds:datastoreItem xmlns:ds="http://schemas.openxmlformats.org/officeDocument/2006/customXml" ds:itemID="{9F512FB7-8A41-436B-A170-CB8F473E2FF0}">
  <ds:schemaRefs>
    <ds:schemaRef ds:uri="http://gemini/pivotcustomization/TableXML_Departmental Profit Loss_72469cf3-d374-4c6c-8d3f-44e6e4c89a0c"/>
  </ds:schemaRefs>
</ds:datastoreItem>
</file>

<file path=customXml/itemProps79.xml><?xml version="1.0" encoding="utf-8"?>
<ds:datastoreItem xmlns:ds="http://schemas.openxmlformats.org/officeDocument/2006/customXml" ds:itemID="{7DBD2C07-C841-4ACE-8E51-7D7344B45711}">
  <ds:schemaRefs>
    <ds:schemaRef ds:uri="http://gemini/pivotcustomization/TableXML_Departmental Profit Loss_Budget_5725de27-a7a3-4ab3-b0ba-d0f172ac636f"/>
  </ds:schemaRefs>
</ds:datastoreItem>
</file>

<file path=customXml/itemProps80.xml><?xml version="1.0" encoding="utf-8"?>
<ds:datastoreItem xmlns:ds="http://schemas.openxmlformats.org/officeDocument/2006/customXml" ds:itemID="{EDE9F277-270C-40F7-A9ED-FCDE3D6FAA0D}">
  <ds:schemaRefs>
    <ds:schemaRef ds:uri="http://gemini/pivotcustomization/6cff6473-2dc5-4c5f-bcfd-f87570dad1c6"/>
  </ds:schemaRefs>
</ds:datastoreItem>
</file>

<file path=customXml/itemProps81.xml><?xml version="1.0" encoding="utf-8"?>
<ds:datastoreItem xmlns:ds="http://schemas.openxmlformats.org/officeDocument/2006/customXml" ds:itemID="{6D8327A1-FAD2-4853-8185-E3A738FB8747}">
  <ds:schemaRefs>
    <ds:schemaRef ds:uri="http://gemini/pivotcustomization/TableXML_TableView"/>
  </ds:schemaRefs>
</ds:datastoreItem>
</file>

<file path=customXml/itemProps82.xml><?xml version="1.0" encoding="utf-8"?>
<ds:datastoreItem xmlns:ds="http://schemas.openxmlformats.org/officeDocument/2006/customXml" ds:itemID="{68CA9AAC-FF12-4B52-82B7-EBCA77E64FCA}">
  <ds:schemaRefs>
    <ds:schemaRef ds:uri="http://gemini/pivotcustomization/TableXML_Departmental Profit Loss_72469cf3-d374-4c6c-8d3f-44e6e4c89a0c"/>
  </ds:schemaRefs>
</ds:datastoreItem>
</file>

<file path=customXml/itemProps83.xml><?xml version="1.0" encoding="utf-8"?>
<ds:datastoreItem xmlns:ds="http://schemas.openxmlformats.org/officeDocument/2006/customXml" ds:itemID="{EB8495B0-E3CC-41D6-ADED-D5A12D961157}">
  <ds:schemaRefs>
    <ds:schemaRef ds:uri="http://gemini/pivotcustomization/TableXML_Departmental Profit Loss_Budget_5725de27-a7a3-4ab3-b0ba-d0f172ac636f"/>
  </ds:schemaRefs>
</ds:datastoreItem>
</file>

<file path=customXml/itemProps84.xml><?xml version="1.0" encoding="utf-8"?>
<ds:datastoreItem xmlns:ds="http://schemas.openxmlformats.org/officeDocument/2006/customXml" ds:itemID="{FE709E16-4AE6-4F73-9FFE-0C15AFDACF84}">
  <ds:schemaRefs>
    <ds:schemaRef ds:uri="http://gemini/pivotcustomization/TableXML_Departmental Profit Loss_Budget_5725de27-a7a3-4ab3-b0ba-d0f172ac636f"/>
  </ds:schemaRefs>
</ds:datastoreItem>
</file>

<file path=customXml/itemProps85.xml><?xml version="1.0" encoding="utf-8"?>
<ds:datastoreItem xmlns:ds="http://schemas.openxmlformats.org/officeDocument/2006/customXml" ds:itemID="{47A9CB20-D8B0-4F28-A9DF-2EDD598F506A}">
  <ds:schemaRefs>
    <ds:schemaRef ds:uri="http://gemini/pivotcustomization/TableXML_Departmental Profit Loss_72469cf3-d374-4c6c-8d3f-44e6e4c89a0c"/>
  </ds:schemaRefs>
</ds:datastoreItem>
</file>

<file path=customXml/itemProps86.xml><?xml version="1.0" encoding="utf-8"?>
<ds:datastoreItem xmlns:ds="http://schemas.openxmlformats.org/officeDocument/2006/customXml" ds:itemID="{80EFC466-16B4-4938-887C-2168E235D85A}">
  <ds:schemaRefs>
    <ds:schemaRef ds:uri="http://gemini/pivotcustomization/9853d252-6e68-416d-8823-63ffe82aafa7"/>
  </ds:schemaRefs>
</ds:datastoreItem>
</file>

<file path=customXml/itemProps87.xml><?xml version="1.0" encoding="utf-8"?>
<ds:datastoreItem xmlns:ds="http://schemas.openxmlformats.org/officeDocument/2006/customXml" ds:itemID="{7CCB334E-8A87-458F-8EAE-359D9D351998}">
  <ds:schemaRefs>
    <ds:schemaRef ds:uri="http://gemini/pivotcustomization/TableXML_Departmental Profit Loss_72469cf3-d374-4c6c-8d3f-44e6e4c89a0c"/>
  </ds:schemaRefs>
</ds:datastoreItem>
</file>

<file path=customXml/itemProps88.xml><?xml version="1.0" encoding="utf-8"?>
<ds:datastoreItem xmlns:ds="http://schemas.openxmlformats.org/officeDocument/2006/customXml" ds:itemID="{D2501F2A-8557-4005-8FC0-8C39A5C56AAA}">
  <ds:schemaRefs>
    <ds:schemaRef ds:uri="http://gemini/pivotcustomization/TableXML_Departmental Profit Loss_Budget_5725de27-a7a3-4ab3-b0ba-d0f172ac636f"/>
  </ds:schemaRefs>
</ds:datastoreItem>
</file>

<file path=customXml/itemProps89.xml><?xml version="1.0" encoding="utf-8"?>
<ds:datastoreItem xmlns:ds="http://schemas.openxmlformats.org/officeDocument/2006/customXml" ds:itemID="{20805676-38A5-494A-847F-641BF4AC343E}">
  <ds:schemaRefs>
    <ds:schemaRef ds:uri="http://gemini/pivotcustomization/TableXML_Departmental Profit Loss_72469cf3-d374-4c6c-8d3f-44e6e4c89a0c"/>
  </ds:schemaRefs>
</ds:datastoreItem>
</file>

<file path=customXml/itemProps90.xml><?xml version="1.0" encoding="utf-8"?>
<ds:datastoreItem xmlns:ds="http://schemas.openxmlformats.org/officeDocument/2006/customXml" ds:itemID="{060AD155-A4B6-4691-B484-EC697740C71A}">
  <ds:schemaRefs>
    <ds:schemaRef ds:uri="http://gemini/pivotcustomization/TableXML_Departmental Profit Loss_Budget_5725de27-a7a3-4ab3-b0ba-d0f172ac636f"/>
  </ds:schemaRefs>
</ds:datastoreItem>
</file>

<file path=customXml/itemProps91.xml><?xml version="1.0" encoding="utf-8"?>
<ds:datastoreItem xmlns:ds="http://schemas.openxmlformats.org/officeDocument/2006/customXml" ds:itemID="{0E21CE7F-4980-4F6E-9B8E-6DBCD0B17CDD}">
  <ds:schemaRefs>
    <ds:schemaRef ds:uri="http://gemini/pivotcustomization/139e28bc-8d93-4a1e-99d9-a5b681266f10"/>
  </ds:schemaRefs>
</ds:datastoreItem>
</file>

<file path=customXml/itemProps92.xml><?xml version="1.0" encoding="utf-8"?>
<ds:datastoreItem xmlns:ds="http://schemas.openxmlformats.org/officeDocument/2006/customXml" ds:itemID="{8BCFEC84-7FC8-44EC-96AB-0AC0C3BCB2CB}">
  <ds:schemaRefs>
    <ds:schemaRef ds:uri="http://gemini/pivotcustomization/252adbd4-c607-408a-b5f6-852a8ab87abd"/>
  </ds:schemaRefs>
</ds:datastoreItem>
</file>

<file path=customXml/itemProps93.xml><?xml version="1.0" encoding="utf-8"?>
<ds:datastoreItem xmlns:ds="http://schemas.openxmlformats.org/officeDocument/2006/customXml" ds:itemID="{ADBD7D91-1D22-4560-AA72-CC7AB976A65E}">
  <ds:schemaRefs>
    <ds:schemaRef ds:uri="http://gemini/pivotcustomization/TableXML_Departmental Profit Loss_72469cf3-d374-4c6c-8d3f-44e6e4c89a0c"/>
  </ds:schemaRefs>
</ds:datastoreItem>
</file>

<file path=customXml/itemProps94.xml><?xml version="1.0" encoding="utf-8"?>
<ds:datastoreItem xmlns:ds="http://schemas.openxmlformats.org/officeDocument/2006/customXml" ds:itemID="{5A155F71-51F9-451B-A601-2E91E58F14B1}">
  <ds:schemaRefs>
    <ds:schemaRef ds:uri="http://gemini/pivotcustomization/TableXML_Departmental Profit Loss_Budget_5725de27-a7a3-4ab3-b0ba-d0f172ac636f"/>
  </ds:schemaRefs>
</ds:datastoreItem>
</file>

<file path=customXml/itemProps95.xml><?xml version="1.0" encoding="utf-8"?>
<ds:datastoreItem xmlns:ds="http://schemas.openxmlformats.org/officeDocument/2006/customXml" ds:itemID="{024F9630-DB9E-46CF-BF20-4BB712A2373B}">
  <ds:schemaRefs>
    <ds:schemaRef ds:uri="http://gemini/pivotcustomization/TableXML_Departmental Profit Loss_72469cf3-d374-4c6c-8d3f-44e6e4c89a0c"/>
  </ds:schemaRefs>
</ds:datastoreItem>
</file>

<file path=customXml/itemProps96.xml><?xml version="1.0" encoding="utf-8"?>
<ds:datastoreItem xmlns:ds="http://schemas.openxmlformats.org/officeDocument/2006/customXml" ds:itemID="{5DF22ECE-E6AB-4F84-B2F1-1100FB72FDE8}">
  <ds:schemaRefs>
    <ds:schemaRef ds:uri="http://gemini/pivotcustomization/TableXML_Departmental Profit Loss_Budget_5725de27-a7a3-4ab3-b0ba-d0f172ac636f"/>
  </ds:schemaRefs>
</ds:datastoreItem>
</file>

<file path=customXml/itemProps97.xml><?xml version="1.0" encoding="utf-8"?>
<ds:datastoreItem xmlns:ds="http://schemas.openxmlformats.org/officeDocument/2006/customXml" ds:itemID="{66B6A158-6B39-48E5-BCAE-5BD3BBF58C7C}">
  <ds:schemaRefs>
    <ds:schemaRef ds:uri="http://gemini/pivotcustomization/IsSandboxEmbedded"/>
  </ds:schemaRefs>
</ds:datastoreItem>
</file>

<file path=customXml/itemProps98.xml><?xml version="1.0" encoding="utf-8"?>
<ds:datastoreItem xmlns:ds="http://schemas.openxmlformats.org/officeDocument/2006/customXml" ds:itemID="{A0BC7495-EF6B-436D-93BE-D926FADAF797}">
  <ds:schemaRefs>
    <ds:schemaRef ds:uri="http://gemini/pivotcustomization/789c3fc5-c418-46bb-9a31-b535c0d8a37c"/>
  </ds:schemaRefs>
</ds:datastoreItem>
</file>

<file path=customXml/itemProps99.xml><?xml version="1.0" encoding="utf-8"?>
<ds:datastoreItem xmlns:ds="http://schemas.openxmlformats.org/officeDocument/2006/customXml" ds:itemID="{CD86CF2A-A102-4279-97D4-5069B855C179}">
  <ds:schemaRefs>
    <ds:schemaRef ds:uri="http://gemini/pivotcustomization/6810937e-f186-4cf0-8541-d7cde86ee7c3"/>
  </ds:schemaRefs>
</ds:datastoreItem>
</file>

<file path=customXml/itemProps100.xml><?xml version="1.0" encoding="utf-8"?>
<ds:datastoreItem xmlns:ds="http://schemas.openxmlformats.org/officeDocument/2006/customXml" ds:itemID="{7C11D2B2-C562-4DEF-801A-296A5F32F9FF}">
  <ds:schemaRefs>
    <ds:schemaRef ds:uri="http://gemini/pivotcustomization/ManualCalcMode"/>
  </ds:schemaRefs>
</ds:datastoreItem>
</file>

<file path=customXml/itemProps101.xml><?xml version="1.0" encoding="utf-8"?>
<ds:datastoreItem xmlns:ds="http://schemas.openxmlformats.org/officeDocument/2006/customXml" ds:itemID="{BEE6872E-9639-4B8A-AC40-6E58DA3792F8}">
  <ds:schemaRefs>
    <ds:schemaRef ds:uri="http://gemini/pivotcustomization/TableXML_Departmental Profit Loss_Budget_5725de27-a7a3-4ab3-b0ba-d0f172ac636f"/>
  </ds:schemaRefs>
</ds:datastoreItem>
</file>

<file path=customXml/itemProps102.xml><?xml version="1.0" encoding="utf-8"?>
<ds:datastoreItem xmlns:ds="http://schemas.openxmlformats.org/officeDocument/2006/customXml" ds:itemID="{03FFC620-D39F-473A-A5F4-66E393EAC581}">
  <ds:schemaRefs>
    <ds:schemaRef ds:uri="http://gemini/pivotcustomization/TableXML_Departmental Profit Loss_72469cf3-d374-4c6c-8d3f-44e6e4c89a0c"/>
  </ds:schemaRefs>
</ds:datastoreItem>
</file>

<file path=customXml/itemProps103.xml><?xml version="1.0" encoding="utf-8"?>
<ds:datastoreItem xmlns:ds="http://schemas.openxmlformats.org/officeDocument/2006/customXml" ds:itemID="{2472BFD8-8D25-4034-A3A1-C8A2BF6E0580}">
  <ds:schemaRefs>
    <ds:schemaRef ds:uri="http://gemini/pivotcustomization/FormulaBarState"/>
  </ds:schemaRefs>
</ds:datastoreItem>
</file>

<file path=customXml/itemProps104.xml><?xml version="1.0" encoding="utf-8"?>
<ds:datastoreItem xmlns:ds="http://schemas.openxmlformats.org/officeDocument/2006/customXml" ds:itemID="{266469B1-926E-43F6-87C2-63D1FEB485FC}">
  <ds:schemaRefs>
    <ds:schemaRef ds:uri="http://gemini/pivotcustomization/TableXML_Departmental Profit Loss_Budget_5725de27-a7a3-4ab3-b0ba-d0f172ac636f"/>
  </ds:schemaRefs>
</ds:datastoreItem>
</file>

<file path=customXml/itemProps105.xml><?xml version="1.0" encoding="utf-8"?>
<ds:datastoreItem xmlns:ds="http://schemas.openxmlformats.org/officeDocument/2006/customXml" ds:itemID="{03E40952-0BDA-474D-95A5-0D394E458671}">
  <ds:schemaRefs>
    <ds:schemaRef ds:uri="http://gemini/pivotcustomization/TableXML_Departmental Profit Loss_Budget_5725de27-a7a3-4ab3-b0ba-d0f172ac636f"/>
  </ds:schemaRefs>
</ds:datastoreItem>
</file>

<file path=customXml/itemProps106.xml><?xml version="1.0" encoding="utf-8"?>
<ds:datastoreItem xmlns:ds="http://schemas.openxmlformats.org/officeDocument/2006/customXml" ds:itemID="{3257B164-B91E-4657-A9D6-3E322076429E}">
  <ds:schemaRefs>
    <ds:schemaRef ds:uri="http://gemini/pivotcustomization/47b452f6-fb7b-4d78-9c7f-65a49ca55cb9"/>
  </ds:schemaRefs>
</ds:datastoreItem>
</file>

<file path=customXml/itemProps107.xml><?xml version="1.0" encoding="utf-8"?>
<ds:datastoreItem xmlns:ds="http://schemas.openxmlformats.org/officeDocument/2006/customXml" ds:itemID="{84A2968B-BCC4-489A-81CD-05C3E3CE022B}">
  <ds:schemaRefs>
    <ds:schemaRef ds:uri="http://gemini/pivotcustomization/7fd4ff76-7852-4aaa-be43-cc7fee40498a"/>
  </ds:schemaRefs>
</ds:datastoreItem>
</file>

<file path=customXml/itemProps108.xml><?xml version="1.0" encoding="utf-8"?>
<ds:datastoreItem xmlns:ds="http://schemas.openxmlformats.org/officeDocument/2006/customXml" ds:itemID="{F8700905-E510-48CF-BB75-011A88CCB2D7}">
  <ds:schemaRefs>
    <ds:schemaRef ds:uri="http://gemini/pivotcustomization/c5876e3f-03e3-4328-9671-44902c7ebf8c"/>
  </ds:schemaRefs>
</ds:datastoreItem>
</file>

<file path=customXml/itemProps109.xml><?xml version="1.0" encoding="utf-8"?>
<ds:datastoreItem xmlns:ds="http://schemas.openxmlformats.org/officeDocument/2006/customXml" ds:itemID="{C62AD9AA-DF53-4AAA-991D-2BAF724F0703}">
  <ds:schemaRefs>
    <ds:schemaRef ds:uri="http://gemini/pivotcustomization/TableXML_Calendar"/>
  </ds:schemaRefs>
</ds:datastoreItem>
</file>

<file path=customXml/itemProps110.xml><?xml version="1.0" encoding="utf-8"?>
<ds:datastoreItem xmlns:ds="http://schemas.openxmlformats.org/officeDocument/2006/customXml" ds:itemID="{D5223B31-DEF2-408B-9A97-5A8E2CB59038}">
  <ds:schemaRefs>
    <ds:schemaRef ds:uri="http://gemini/pivotcustomization/81f93402-de67-4972-acd1-78893b986e94"/>
  </ds:schemaRefs>
</ds:datastoreItem>
</file>

<file path=customXml/itemProps111.xml><?xml version="1.0" encoding="utf-8"?>
<ds:datastoreItem xmlns:ds="http://schemas.openxmlformats.org/officeDocument/2006/customXml" ds:itemID="{4FA9F4B7-7904-4D4B-A45C-45275B004981}">
  <ds:schemaRefs>
    <ds:schemaRef ds:uri="http://gemini/pivotcustomization/TableXML_Departmental Profit Loss_Budget_5725de27-a7a3-4ab3-b0ba-d0f172ac636f"/>
  </ds:schemaRefs>
</ds:datastoreItem>
</file>

<file path=customXml/itemProps112.xml><?xml version="1.0" encoding="utf-8"?>
<ds:datastoreItem xmlns:ds="http://schemas.openxmlformats.org/officeDocument/2006/customXml" ds:itemID="{9E179E8E-6DDC-440D-AF34-FA0599A20BA3}">
  <ds:schemaRefs>
    <ds:schemaRef ds:uri="http://gemini/pivotcustomization/TableXML_Departmental Profit Loss_Budget_5725de27-a7a3-4ab3-b0ba-d0f172ac636f"/>
  </ds:schemaRefs>
</ds:datastoreItem>
</file>

<file path=customXml/itemProps113.xml><?xml version="1.0" encoding="utf-8"?>
<ds:datastoreItem xmlns:ds="http://schemas.openxmlformats.org/officeDocument/2006/customXml" ds:itemID="{0B1DDC1B-5E5B-4B25-8B4D-F30C9B2A88B0}">
  <ds:schemaRefs>
    <ds:schemaRef ds:uri="http://gemini/pivotcustomization/6a29e224-1681-4cf4-8540-1c3a885d31cf"/>
  </ds:schemaRefs>
</ds:datastoreItem>
</file>

<file path=customXml/itemProps114.xml><?xml version="1.0" encoding="utf-8"?>
<ds:datastoreItem xmlns:ds="http://schemas.openxmlformats.org/officeDocument/2006/customXml" ds:itemID="{D7B852FF-DB17-4521-9467-B6167A377A02}">
  <ds:schemaRefs>
    <ds:schemaRef ds:uri="http://gemini/pivotcustomization/TableXML_Departmental Profit Loss_Budget_5725de27-a7a3-4ab3-b0ba-d0f172ac636f"/>
  </ds:schemaRefs>
</ds:datastoreItem>
</file>

<file path=customXml/itemProps115.xml><?xml version="1.0" encoding="utf-8"?>
<ds:datastoreItem xmlns:ds="http://schemas.openxmlformats.org/officeDocument/2006/customXml" ds:itemID="{01F5434B-D23C-4BB2-9451-108FBBA943E0}">
  <ds:schemaRefs>
    <ds:schemaRef ds:uri="http://gemini/pivotcustomization/ec6e42c7-ab2c-4b78-8ee6-1a81fbd593c7"/>
  </ds:schemaRefs>
</ds:datastoreItem>
</file>

<file path=customXml/itemProps116.xml><?xml version="1.0" encoding="utf-8"?>
<ds:datastoreItem xmlns:ds="http://schemas.openxmlformats.org/officeDocument/2006/customXml" ds:itemID="{D5C658FF-D80B-4653-A0BF-BC4326C5884D}">
  <ds:schemaRefs>
    <ds:schemaRef ds:uri="http://gemini/pivotcustomization/TableXML_Departmental Profit Loss_72469cf3-d374-4c6c-8d3f-44e6e4c89a0c"/>
  </ds:schemaRefs>
</ds:datastoreItem>
</file>

<file path=customXml/itemProps117.xml><?xml version="1.0" encoding="utf-8"?>
<ds:datastoreItem xmlns:ds="http://schemas.openxmlformats.org/officeDocument/2006/customXml" ds:itemID="{806EC2C8-454D-452F-8D85-0BE51AD3CC55}">
  <ds:schemaRefs>
    <ds:schemaRef ds:uri="http://gemini/pivotcustomization/TableXML_Departmental Profit Loss_Budget_5725de27-a7a3-4ab3-b0ba-d0f172ac636f"/>
  </ds:schemaRefs>
</ds:datastoreItem>
</file>

<file path=customXml/itemProps118.xml><?xml version="1.0" encoding="utf-8"?>
<ds:datastoreItem xmlns:ds="http://schemas.openxmlformats.org/officeDocument/2006/customXml" ds:itemID="{0065198D-71EE-4DCD-8F3F-F34776D80F31}">
  <ds:schemaRefs>
    <ds:schemaRef ds:uri="http://gemini/pivotcustomization/TableXML_Departmental Profit Loss_Budget_5725de27-a7a3-4ab3-b0ba-d0f172ac636f"/>
  </ds:schemaRefs>
</ds:datastoreItem>
</file>

<file path=customXml/itemProps119.xml><?xml version="1.0" encoding="utf-8"?>
<ds:datastoreItem xmlns:ds="http://schemas.openxmlformats.org/officeDocument/2006/customXml" ds:itemID="{C89E4A59-B487-410C-A2A5-E462BCCB04FC}">
  <ds:schemaRefs>
    <ds:schemaRef ds:uri="http://gemini/pivotcustomization/e29327bf-c965-4171-921e-9e9fbed201aa"/>
  </ds:schemaRefs>
</ds:datastoreItem>
</file>

<file path=customXml/itemProps120.xml><?xml version="1.0" encoding="utf-8"?>
<ds:datastoreItem xmlns:ds="http://schemas.openxmlformats.org/officeDocument/2006/customXml" ds:itemID="{0C26D1AC-C4FC-49D3-BFE6-CD94E6084AA3}">
  <ds:schemaRefs>
    <ds:schemaRef ds:uri="http://gemini/pivotcustomization/TableXML_Departmental Profit Loss_Budget_5725de27-a7a3-4ab3-b0ba-d0f172ac636f"/>
  </ds:schemaRefs>
</ds:datastoreItem>
</file>

<file path=customXml/itemProps121.xml><?xml version="1.0" encoding="utf-8"?>
<ds:datastoreItem xmlns:ds="http://schemas.openxmlformats.org/officeDocument/2006/customXml" ds:itemID="{500C17C5-39D5-4E24-AB5F-9E9EA4767E8C}">
  <ds:schemaRefs>
    <ds:schemaRef ds:uri="http://gemini/pivotcustomization/TableXML_Departmental Profit Loss_72469cf3-d374-4c6c-8d3f-44e6e4c89a0c"/>
  </ds:schemaRefs>
</ds:datastoreItem>
</file>

<file path=customXml/itemProps122.xml><?xml version="1.0" encoding="utf-8"?>
<ds:datastoreItem xmlns:ds="http://schemas.openxmlformats.org/officeDocument/2006/customXml" ds:itemID="{50B42FD6-2E3A-4415-AB3C-F42DFAA86BA6}">
  <ds:schemaRefs>
    <ds:schemaRef ds:uri="http://gemini/pivotcustomization/TableXML_Departmental Profit Loss_Budget_5725de27-a7a3-4ab3-b0ba-d0f172ac636f"/>
  </ds:schemaRefs>
</ds:datastoreItem>
</file>

<file path=customXml/itemProps123.xml><?xml version="1.0" encoding="utf-8"?>
<ds:datastoreItem xmlns:ds="http://schemas.openxmlformats.org/officeDocument/2006/customXml" ds:itemID="{2E4FBB8C-C9A4-49FA-A0AC-56C49277BF4E}">
  <ds:schemaRefs>
    <ds:schemaRef ds:uri="http://gemini/pivotcustomization/TableXML_Departmental Profit Loss_72469cf3-d374-4c6c-8d3f-44e6e4c89a0c"/>
  </ds:schemaRefs>
</ds:datastoreItem>
</file>

<file path=customXml/itemProps124.xml><?xml version="1.0" encoding="utf-8"?>
<ds:datastoreItem xmlns:ds="http://schemas.openxmlformats.org/officeDocument/2006/customXml" ds:itemID="{5F5C49BB-EBD9-416E-932C-A1A797D2F259}">
  <ds:schemaRefs>
    <ds:schemaRef ds:uri="http://gemini/pivotcustomization/TableXML_Departmental Profit Loss_72469cf3-d374-4c6c-8d3f-44e6e4c89a0c"/>
  </ds:schemaRefs>
</ds:datastoreItem>
</file>

<file path=customXml/itemProps125.xml><?xml version="1.0" encoding="utf-8"?>
<ds:datastoreItem xmlns:ds="http://schemas.openxmlformats.org/officeDocument/2006/customXml" ds:itemID="{6D59ADF0-A818-4569-87FE-CE1E8DF496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267e8-2087-4430-8898-7e1d16711490"/>
    <ds:schemaRef ds:uri="16457750-3f8d-456e-a162-25cda7a135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6.xml><?xml version="1.0" encoding="utf-8"?>
<ds:datastoreItem xmlns:ds="http://schemas.openxmlformats.org/officeDocument/2006/customXml" ds:itemID="{5EF9AD49-1105-4046-9637-514CB40C83BE}">
  <ds:schemaRefs>
    <ds:schemaRef ds:uri="http://gemini/pivotcustomization/TableXML_Departmental Profit Loss_72469cf3-d374-4c6c-8d3f-44e6e4c89a0c"/>
  </ds:schemaRefs>
</ds:datastoreItem>
</file>

<file path=customXml/itemProps127.xml><?xml version="1.0" encoding="utf-8"?>
<ds:datastoreItem xmlns:ds="http://schemas.openxmlformats.org/officeDocument/2006/customXml" ds:itemID="{2A9DE62E-E9BE-4911-8B4C-A6C6CA5B982E}">
  <ds:schemaRefs>
    <ds:schemaRef ds:uri="http://gemini/pivotcustomization/aec97850-f685-4152-8549-d81eb858ae8d"/>
  </ds:schemaRefs>
</ds:datastoreItem>
</file>

<file path=customXml/itemProps128.xml><?xml version="1.0" encoding="utf-8"?>
<ds:datastoreItem xmlns:ds="http://schemas.openxmlformats.org/officeDocument/2006/customXml" ds:itemID="{66DD795A-9E42-45B5-8FDF-3EB789534AF7}">
  <ds:schemaRefs>
    <ds:schemaRef ds:uri="http://gemini/pivotcustomization/ShowHidden"/>
  </ds:schemaRefs>
</ds:datastoreItem>
</file>

<file path=customXml/itemProps129.xml><?xml version="1.0" encoding="utf-8"?>
<ds:datastoreItem xmlns:ds="http://schemas.openxmlformats.org/officeDocument/2006/customXml" ds:itemID="{51EA6855-8965-46EC-9720-A44A11584753}">
  <ds:schemaRefs>
    <ds:schemaRef ds:uri="http://gemini/pivotcustomization/TableXML_Departmental Profit Loss_72469cf3-d374-4c6c-8d3f-44e6e4c89a0c"/>
  </ds:schemaRefs>
</ds:datastoreItem>
</file>

<file path=customXml/itemProps130.xml><?xml version="1.0" encoding="utf-8"?>
<ds:datastoreItem xmlns:ds="http://schemas.openxmlformats.org/officeDocument/2006/customXml" ds:itemID="{9FA9AD22-7FEB-4D8A-8D66-25FA1E878EA7}">
  <ds:schemaRefs>
    <ds:schemaRef ds:uri="http://gemini/pivotcustomization/TableXML_Departmental Profit Loss_72469cf3-d374-4c6c-8d3f-44e6e4c89a0c"/>
  </ds:schemaRefs>
</ds:datastoreItem>
</file>

<file path=customXml/itemProps131.xml><?xml version="1.0" encoding="utf-8"?>
<ds:datastoreItem xmlns:ds="http://schemas.openxmlformats.org/officeDocument/2006/customXml" ds:itemID="{8BC39702-D740-4223-963F-60DC917AB609}">
  <ds:schemaRefs>
    <ds:schemaRef ds:uri="http://gemini/pivotcustomization/TableXML_Departmental Profit Loss_72469cf3-d374-4c6c-8d3f-44e6e4c89a0c"/>
  </ds:schemaRefs>
</ds:datastoreItem>
</file>

<file path=customXml/itemProps132.xml><?xml version="1.0" encoding="utf-8"?>
<ds:datastoreItem xmlns:ds="http://schemas.openxmlformats.org/officeDocument/2006/customXml" ds:itemID="{57BE81E4-AE10-4143-B410-B4E4EB5322BE}">
  <ds:schemaRefs>
    <ds:schemaRef ds:uri="http://gemini/pivotcustomization/570897a9-c7fc-4663-992e-fc07c98f1a2f"/>
  </ds:schemaRefs>
</ds:datastoreItem>
</file>

<file path=customXml/itemProps133.xml><?xml version="1.0" encoding="utf-8"?>
<ds:datastoreItem xmlns:ds="http://schemas.openxmlformats.org/officeDocument/2006/customXml" ds:itemID="{98A66049-90BE-4D8F-9FCC-D1679AE3DA0E}">
  <ds:schemaRefs>
    <ds:schemaRef ds:uri="http://gemini/pivotcustomization/TableXML_Departmental Profit Loss_Budget_5725de27-a7a3-4ab3-b0ba-d0f172ac636f"/>
  </ds:schemaRefs>
</ds:datastoreItem>
</file>

<file path=customXml/itemProps134.xml><?xml version="1.0" encoding="utf-8"?>
<ds:datastoreItem xmlns:ds="http://schemas.openxmlformats.org/officeDocument/2006/customXml" ds:itemID="{9501E3AA-6947-45B0-A010-21380D9C20BB}">
  <ds:schemaRefs>
    <ds:schemaRef ds:uri="http://gemini/pivotcustomization/SandboxNonEmpty"/>
  </ds:schemaRefs>
</ds:datastoreItem>
</file>

<file path=customXml/itemProps135.xml><?xml version="1.0" encoding="utf-8"?>
<ds:datastoreItem xmlns:ds="http://schemas.openxmlformats.org/officeDocument/2006/customXml" ds:itemID="{AAD7217E-329D-45C7-B94A-594E8C2D1EF1}">
  <ds:schemaRefs>
    <ds:schemaRef ds:uri="http://gemini/pivotcustomization/TableXML_Departmental Profit Loss_Budget_5725de27-a7a3-4ab3-b0ba-d0f172ac636f"/>
  </ds:schemaRefs>
</ds:datastoreItem>
</file>

<file path=customXml/itemProps136.xml><?xml version="1.0" encoding="utf-8"?>
<ds:datastoreItem xmlns:ds="http://schemas.openxmlformats.org/officeDocument/2006/customXml" ds:itemID="{FB9D61BE-13C3-4E1F-BD59-5621CAF50C59}">
  <ds:schemaRefs>
    <ds:schemaRef ds:uri="http://gemini/pivotcustomization/TableXML_Departmental Profit Loss_Budget_5725de27-a7a3-4ab3-b0ba-d0f172ac636f"/>
  </ds:schemaRefs>
</ds:datastoreItem>
</file>

<file path=customXml/itemProps137.xml><?xml version="1.0" encoding="utf-8"?>
<ds:datastoreItem xmlns:ds="http://schemas.openxmlformats.org/officeDocument/2006/customXml" ds:itemID="{693DCAC0-74C6-4B2B-98D3-37BE17DE91AE}">
  <ds:schemaRefs>
    <ds:schemaRef ds:uri="http://gemini/pivotcustomization/TableXML_Departmental Profit Loss_72469cf3-d374-4c6c-8d3f-44e6e4c89a0c"/>
  </ds:schemaRefs>
</ds:datastoreItem>
</file>

<file path=customXml/itemProps138.xml><?xml version="1.0" encoding="utf-8"?>
<ds:datastoreItem xmlns:ds="http://schemas.openxmlformats.org/officeDocument/2006/customXml" ds:itemID="{A0E68E0E-E4F9-4E36-B358-D0D68B422DB8}">
  <ds:schemaRefs>
    <ds:schemaRef ds:uri="http://gemini/pivotcustomization/TableXML_Departmental Profit Loss_72469cf3-d374-4c6c-8d3f-44e6e4c89a0c"/>
  </ds:schemaRefs>
</ds:datastoreItem>
</file>

<file path=customXml/itemProps139.xml><?xml version="1.0" encoding="utf-8"?>
<ds:datastoreItem xmlns:ds="http://schemas.openxmlformats.org/officeDocument/2006/customXml" ds:itemID="{F3487C89-A588-42AC-ABCD-C8A7F3614E59}">
  <ds:schemaRefs>
    <ds:schemaRef ds:uri="http://gemini/pivotcustomization/TableXML_Departmental Profit Loss_72469cf3-d374-4c6c-8d3f-44e6e4c89a0c"/>
  </ds:schemaRefs>
</ds:datastoreItem>
</file>

<file path=customXml/itemProps140.xml><?xml version="1.0" encoding="utf-8"?>
<ds:datastoreItem xmlns:ds="http://schemas.openxmlformats.org/officeDocument/2006/customXml" ds:itemID="{9E1F1AEF-FA6E-4B68-AFC4-F76D234B126D}">
  <ds:schemaRefs>
    <ds:schemaRef ds:uri="http://gemini/pivotcustomization/182090d6-0ce3-4f32-8a9b-783d20706a75"/>
  </ds:schemaRefs>
</ds:datastoreItem>
</file>

<file path=customXml/itemProps141.xml><?xml version="1.0" encoding="utf-8"?>
<ds:datastoreItem xmlns:ds="http://schemas.openxmlformats.org/officeDocument/2006/customXml" ds:itemID="{3D369C86-1E4A-4346-83FD-2ABDBFCBB54B}">
  <ds:schemaRefs>
    <ds:schemaRef ds:uri="http://gemini/pivotcustomization/TableXML_Departmental Profit Loss_Budget_5725de27-a7a3-4ab3-b0ba-d0f172ac636f"/>
  </ds:schemaRefs>
</ds:datastoreItem>
</file>

<file path=customXml/itemProps142.xml><?xml version="1.0" encoding="utf-8"?>
<ds:datastoreItem xmlns:ds="http://schemas.openxmlformats.org/officeDocument/2006/customXml" ds:itemID="{ADA237F7-5094-4814-BAE2-270030834D8F}">
  <ds:schemaRefs>
    <ds:schemaRef ds:uri="http://gemini/pivotcustomization/LinkedTableUpdateMode"/>
  </ds:schemaRefs>
</ds:datastoreItem>
</file>

<file path=customXml/itemProps143.xml><?xml version="1.0" encoding="utf-8"?>
<ds:datastoreItem xmlns:ds="http://schemas.openxmlformats.org/officeDocument/2006/customXml" ds:itemID="{20ADC7ED-1FCA-44ED-8C04-5C7EF226FBE7}">
  <ds:schemaRefs>
    <ds:schemaRef ds:uri="http://gemini/pivotcustomization/TableXML_Departmental Profit Loss_72469cf3-d374-4c6c-8d3f-44e6e4c89a0c"/>
  </ds:schemaRefs>
</ds:datastoreItem>
</file>

<file path=customXml/itemProps144.xml><?xml version="1.0" encoding="utf-8"?>
<ds:datastoreItem xmlns:ds="http://schemas.openxmlformats.org/officeDocument/2006/customXml" ds:itemID="{B1906DD7-198C-4DBF-BC85-3FA10A228CE9}">
  <ds:schemaRefs>
    <ds:schemaRef ds:uri="http://gemini/pivotcustomization/TableXML_Departmental Profit Loss_72469cf3-d374-4c6c-8d3f-44e6e4c89a0c"/>
  </ds:schemaRefs>
</ds:datastoreItem>
</file>

<file path=customXml/itemProps145.xml><?xml version="1.0" encoding="utf-8"?>
<ds:datastoreItem xmlns:ds="http://schemas.openxmlformats.org/officeDocument/2006/customXml" ds:itemID="{C2CC61B3-7AE8-4D12-8412-FBCA61496709}">
  <ds:schemaRefs>
    <ds:schemaRef ds:uri="http://gemini/pivotcustomization/TableXML_Departmental Profit Loss_72469cf3-d374-4c6c-8d3f-44e6e4c89a0c"/>
  </ds:schemaRefs>
</ds:datastoreItem>
</file>

<file path=customXml/itemProps146.xml><?xml version="1.0" encoding="utf-8"?>
<ds:datastoreItem xmlns:ds="http://schemas.openxmlformats.org/officeDocument/2006/customXml" ds:itemID="{40794848-13BD-4042-919C-146CCB62A05F}">
  <ds:schemaRefs>
    <ds:schemaRef ds:uri="http://gemini/pivotcustomization/TableXML_Departmental Profit Loss_Budget_5725de27-a7a3-4ab3-b0ba-d0f172ac636f"/>
  </ds:schemaRefs>
</ds:datastoreItem>
</file>

<file path=customXml/itemProps147.xml><?xml version="1.0" encoding="utf-8"?>
<ds:datastoreItem xmlns:ds="http://schemas.openxmlformats.org/officeDocument/2006/customXml" ds:itemID="{E2E42491-895C-4BD7-AA35-17D469537104}">
  <ds:schemaRefs>
    <ds:schemaRef ds:uri="http://gemini/pivotcustomization/TableXML_Departmental Profit Loss_72469cf3-d374-4c6c-8d3f-44e6e4c89a0c"/>
  </ds:schemaRefs>
</ds:datastoreItem>
</file>

<file path=customXml/itemProps148.xml><?xml version="1.0" encoding="utf-8"?>
<ds:datastoreItem xmlns:ds="http://schemas.openxmlformats.org/officeDocument/2006/customXml" ds:itemID="{9EA128F0-964F-4662-9AB6-6ECDCD6F5FB7}">
  <ds:schemaRefs>
    <ds:schemaRef ds:uri="http://gemini/pivotcustomization/TableXML_Departmental Profit Loss_72469cf3-d374-4c6c-8d3f-44e6e4c89a0c"/>
  </ds:schemaRefs>
</ds:datastoreItem>
</file>

<file path=customXml/itemProps149.xml><?xml version="1.0" encoding="utf-8"?>
<ds:datastoreItem xmlns:ds="http://schemas.openxmlformats.org/officeDocument/2006/customXml" ds:itemID="{074D9E22-F771-4C03-9956-5A7959B9DF6E}">
  <ds:schemaRefs>
    <ds:schemaRef ds:uri="http://gemini/pivotcustomization/TableXML_Departmental Profit Loss_Budget_5725de27-a7a3-4ab3-b0ba-d0f172ac636f"/>
  </ds:schemaRefs>
</ds:datastoreItem>
</file>

<file path=customXml/itemProps150.xml><?xml version="1.0" encoding="utf-8"?>
<ds:datastoreItem xmlns:ds="http://schemas.openxmlformats.org/officeDocument/2006/customXml" ds:itemID="{F9498F1F-C584-4A8F-8D45-D18AB42C6F57}">
  <ds:schemaRefs>
    <ds:schemaRef ds:uri="http://gemini/pivotcustomization/PowerPivotVersion"/>
  </ds:schemaRefs>
</ds:datastoreItem>
</file>

<file path=customXml/itemProps151.xml><?xml version="1.0" encoding="utf-8"?>
<ds:datastoreItem xmlns:ds="http://schemas.openxmlformats.org/officeDocument/2006/customXml" ds:itemID="{F0ADABA0-532D-4474-AEA2-9D10FE651800}">
  <ds:schemaRefs>
    <ds:schemaRef ds:uri="http://gemini/pivotcustomization/TableXML_Departmental Profit Loss_72469cf3-d374-4c6c-8d3f-44e6e4c89a0c"/>
  </ds:schemaRefs>
</ds:datastoreItem>
</file>

<file path=customXml/itemProps152.xml><?xml version="1.0" encoding="utf-8"?>
<ds:datastoreItem xmlns:ds="http://schemas.openxmlformats.org/officeDocument/2006/customXml" ds:itemID="{DEF294C1-BC15-4B05-BDA4-FF3BAE3C034A}">
  <ds:schemaRefs>
    <ds:schemaRef ds:uri="http://gemini/pivotcustomization/89e19349-292f-467c-8591-df9f1d0db8f4"/>
  </ds:schemaRefs>
</ds:datastoreItem>
</file>

<file path=customXml/itemProps153.xml><?xml version="1.0" encoding="utf-8"?>
<ds:datastoreItem xmlns:ds="http://schemas.openxmlformats.org/officeDocument/2006/customXml" ds:itemID="{A8610209-B98D-4345-AD8D-172CC8AC1FA6}">
  <ds:schemaRefs>
    <ds:schemaRef ds:uri="http://gemini/pivotcustomization/9944123b-d4f3-4a03-9394-8a2ac423be46"/>
  </ds:schemaRefs>
</ds:datastoreItem>
</file>

<file path=customXml/itemProps154.xml><?xml version="1.0" encoding="utf-8"?>
<ds:datastoreItem xmlns:ds="http://schemas.openxmlformats.org/officeDocument/2006/customXml" ds:itemID="{3FDC6101-0553-4B17-BBAD-C036E703B904}">
  <ds:schemaRefs>
    <ds:schemaRef ds:uri="http://gemini/pivotcustomization/TableXML_Departmental Profit Loss_72469cf3-d374-4c6c-8d3f-44e6e4c89a0c"/>
  </ds:schemaRefs>
</ds:datastoreItem>
</file>

<file path=customXml/itemProps155.xml><?xml version="1.0" encoding="utf-8"?>
<ds:datastoreItem xmlns:ds="http://schemas.openxmlformats.org/officeDocument/2006/customXml" ds:itemID="{F62637CC-458F-4E7F-8AFF-3A5009FE9D90}">
  <ds:schemaRefs>
    <ds:schemaRef ds:uri="http://gemini/pivotcustomization/TableXML_Departmental Profit Loss_Budget_5725de27-a7a3-4ab3-b0ba-d0f172ac636f"/>
  </ds:schemaRefs>
</ds:datastoreItem>
</file>

<file path=customXml/itemProps156.xml><?xml version="1.0" encoding="utf-8"?>
<ds:datastoreItem xmlns:ds="http://schemas.openxmlformats.org/officeDocument/2006/customXml" ds:itemID="{7CA42CE6-FCA8-4228-9BB3-4D2214664CFD}">
  <ds:schemaRefs>
    <ds:schemaRef ds:uri="http://gemini/pivotcustomization/dd92c931-f430-4aba-89a7-4fae2f38318c"/>
  </ds:schemaRefs>
</ds:datastoreItem>
</file>

<file path=customXml/itemProps157.xml><?xml version="1.0" encoding="utf-8"?>
<ds:datastoreItem xmlns:ds="http://schemas.openxmlformats.org/officeDocument/2006/customXml" ds:itemID="{F341DB0D-94A4-4994-9864-DA959FBD2487}">
  <ds:schemaRefs>
    <ds:schemaRef ds:uri="http://gemini/pivotcustomization/7bcb5c80-5a6a-4214-ab93-41a080b4ffd8"/>
  </ds:schemaRefs>
</ds:datastoreItem>
</file>

<file path=customXml/itemProps158.xml><?xml version="1.0" encoding="utf-8"?>
<ds:datastoreItem xmlns:ds="http://schemas.openxmlformats.org/officeDocument/2006/customXml" ds:itemID="{BE701CDC-D128-4026-BC50-EABDF2E20BB3}">
  <ds:schemaRefs>
    <ds:schemaRef ds:uri="http://gemini/pivotcustomization/TableXML_Departmental Profit Loss_72469cf3-d374-4c6c-8d3f-44e6e4c89a0c"/>
  </ds:schemaRefs>
</ds:datastoreItem>
</file>

<file path=customXml/itemProps159.xml><?xml version="1.0" encoding="utf-8"?>
<ds:datastoreItem xmlns:ds="http://schemas.openxmlformats.org/officeDocument/2006/customXml" ds:itemID="{74F9A244-1D4B-4ECD-ABA0-9920ADA30993}">
  <ds:schemaRefs>
    <ds:schemaRef ds:uri="http://gemini/pivotcustomization/TableXML_Departmental Profit Loss_72469cf3-d374-4c6c-8d3f-44e6e4c89a0c"/>
  </ds:schemaRefs>
</ds:datastoreItem>
</file>

<file path=customXml/itemProps160.xml><?xml version="1.0" encoding="utf-8"?>
<ds:datastoreItem xmlns:ds="http://schemas.openxmlformats.org/officeDocument/2006/customXml" ds:itemID="{D36E2540-B2B7-47C9-9C6F-B6C81B5FE427}">
  <ds:schemaRefs>
    <ds:schemaRef ds:uri="http://gemini/pivotcustomization/9fa07cfc-aa6a-41f1-ac44-4bfb28ef498c"/>
  </ds:schemaRefs>
</ds:datastoreItem>
</file>

<file path=customXml/itemProps161.xml><?xml version="1.0" encoding="utf-8"?>
<ds:datastoreItem xmlns:ds="http://schemas.openxmlformats.org/officeDocument/2006/customXml" ds:itemID="{5C3FA4E4-60C3-4AD4-86B3-DDCA9A5F15DD}">
  <ds:schemaRefs>
    <ds:schemaRef ds:uri="http://gemini/pivotcustomization/711df659-5029-4958-825e-be0939686e32"/>
  </ds:schemaRefs>
</ds:datastoreItem>
</file>

<file path=customXml/itemProps162.xml><?xml version="1.0" encoding="utf-8"?>
<ds:datastoreItem xmlns:ds="http://schemas.openxmlformats.org/officeDocument/2006/customXml" ds:itemID="{A607B93C-2453-495B-935D-A12DF1BA31D2}">
  <ds:schemaRefs>
    <ds:schemaRef ds:uri="http://gemini/pivotcustomization/TableOrder"/>
  </ds:schemaRefs>
</ds:datastoreItem>
</file>

<file path=customXml/itemProps163.xml><?xml version="1.0" encoding="utf-8"?>
<ds:datastoreItem xmlns:ds="http://schemas.openxmlformats.org/officeDocument/2006/customXml" ds:itemID="{6BBA69B7-B3AC-4436-92BB-B30BE4220D58}">
  <ds:schemaRefs>
    <ds:schemaRef ds:uri="http://gemini/pivotcustomization/TableXML_Departmental Profit Loss_Budget_5725de27-a7a3-4ab3-b0ba-d0f172ac636f"/>
  </ds:schemaRefs>
</ds:datastoreItem>
</file>

<file path=customXml/itemProps164.xml><?xml version="1.0" encoding="utf-8"?>
<ds:datastoreItem xmlns:ds="http://schemas.openxmlformats.org/officeDocument/2006/customXml" ds:itemID="{585986C1-7224-4A59-A413-59AB632A4B24}">
  <ds:schemaRefs>
    <ds:schemaRef ds:uri="http://gemini/pivotcustomization/TableXML_Departmental Profit Loss_72469cf3-d374-4c6c-8d3f-44e6e4c89a0c"/>
  </ds:schemaRefs>
</ds:datastoreItem>
</file>

<file path=customXml/itemProps165.xml><?xml version="1.0" encoding="utf-8"?>
<ds:datastoreItem xmlns:ds="http://schemas.openxmlformats.org/officeDocument/2006/customXml" ds:itemID="{551D99DA-1371-4A52-9DE5-E09226F13848}">
  <ds:schemaRefs>
    <ds:schemaRef ds:uri="http://gemini/pivotcustomization/TableXML_Departmental Profit Loss_72469cf3-d374-4c6c-8d3f-44e6e4c89a0c"/>
  </ds:schemaRefs>
</ds:datastoreItem>
</file>

<file path=customXml/itemProps166.xml><?xml version="1.0" encoding="utf-8"?>
<ds:datastoreItem xmlns:ds="http://schemas.openxmlformats.org/officeDocument/2006/customXml" ds:itemID="{7D75CD61-778E-4A69-AD8E-F9B3A0B50D6F}">
  <ds:schemaRefs>
    <ds:schemaRef ds:uri="http://gemini/pivotcustomization/TableXML_Departmental Profit Loss_72469cf3-d374-4c6c-8d3f-44e6e4c89a0c"/>
  </ds:schemaRefs>
</ds:datastoreItem>
</file>

<file path=customXml/itemProps167.xml><?xml version="1.0" encoding="utf-8"?>
<ds:datastoreItem xmlns:ds="http://schemas.openxmlformats.org/officeDocument/2006/customXml" ds:itemID="{AEC7857F-5A78-4268-AE50-E1AFB4AF51C1}">
  <ds:schemaRefs>
    <ds:schemaRef ds:uri="http://gemini/pivotcustomization/TableXML_Departmental Profit Loss_72469cf3-d374-4c6c-8d3f-44e6e4c89a0c"/>
  </ds:schemaRefs>
</ds:datastoreItem>
</file>

<file path=customXml/itemProps168.xml><?xml version="1.0" encoding="utf-8"?>
<ds:datastoreItem xmlns:ds="http://schemas.openxmlformats.org/officeDocument/2006/customXml" ds:itemID="{7144BF98-060A-49FF-BABA-53025CAE1068}">
  <ds:schemaRefs>
    <ds:schemaRef ds:uri="http://gemini/pivotcustomization/Diagrams"/>
  </ds:schemaRefs>
</ds:datastoreItem>
</file>

<file path=customXml/itemProps169.xml><?xml version="1.0" encoding="utf-8"?>
<ds:datastoreItem xmlns:ds="http://schemas.openxmlformats.org/officeDocument/2006/customXml" ds:itemID="{DC3EA6F8-4884-4144-95E3-8A27E36D34C4}">
  <ds:schemaRefs>
    <ds:schemaRef ds:uri="http://gemini/pivotcustomization/TableXML_Departmental Profit Loss_72469cf3-d374-4c6c-8d3f-44e6e4c89a0c"/>
  </ds:schemaRefs>
</ds:datastoreItem>
</file>

<file path=customXml/itemProps170.xml><?xml version="1.0" encoding="utf-8"?>
<ds:datastoreItem xmlns:ds="http://schemas.openxmlformats.org/officeDocument/2006/customXml" ds:itemID="{47E74528-4B12-4384-A50D-4686FC36708E}">
  <ds:schemaRefs>
    <ds:schemaRef ds:uri="http://gemini/pivotcustomization/TableXML_Departmental Profit Loss_Budget_5725de27-a7a3-4ab3-b0ba-d0f172ac636f"/>
  </ds:schemaRefs>
</ds:datastoreItem>
</file>

<file path=customXml/itemProps171.xml><?xml version="1.0" encoding="utf-8"?>
<ds:datastoreItem xmlns:ds="http://schemas.openxmlformats.org/officeDocument/2006/customXml" ds:itemID="{4D28C21D-1ACA-450C-B0A9-41F05782DF5B}">
  <ds:schemaRefs>
    <ds:schemaRef ds:uri="http://gemini/pivotcustomization/TableXML_Departmental Profit Loss_Budget_5725de27-a7a3-4ab3-b0ba-d0f172ac636f"/>
  </ds:schemaRefs>
</ds:datastoreItem>
</file>

<file path=customXml/itemProps172.xml><?xml version="1.0" encoding="utf-8"?>
<ds:datastoreItem xmlns:ds="http://schemas.openxmlformats.org/officeDocument/2006/customXml" ds:itemID="{9E92B71B-43D0-4678-92FC-3AB4524CC117}">
  <ds:schemaRefs>
    <ds:schemaRef ds:uri="http://gemini/pivotcustomization/TableXML_Section_Signs"/>
  </ds:schemaRefs>
</ds:datastoreItem>
</file>

<file path=customXml/itemProps173.xml><?xml version="1.0" encoding="utf-8"?>
<ds:datastoreItem xmlns:ds="http://schemas.openxmlformats.org/officeDocument/2006/customXml" ds:itemID="{573ABB3C-EDF2-4EF4-AB7F-9434952DE40F}">
  <ds:schemaRefs>
    <ds:schemaRef ds:uri="http://gemini/pivotcustomization/TableXML_Departmental Profit Loss_Budget_5725de27-a7a3-4ab3-b0ba-d0f172ac636f"/>
  </ds:schemaRefs>
</ds:datastoreItem>
</file>

<file path=customXml/itemProps174.xml><?xml version="1.0" encoding="utf-8"?>
<ds:datastoreItem xmlns:ds="http://schemas.openxmlformats.org/officeDocument/2006/customXml" ds:itemID="{1A19ED74-F328-492E-A9C3-3F4A57151092}">
  <ds:schemaRefs>
    <ds:schemaRef ds:uri="http://gemini/pivotcustomization/TableXML_Departmental Profit Loss_72469cf3-d374-4c6c-8d3f-44e6e4c89a0c"/>
  </ds:schemaRefs>
</ds:datastoreItem>
</file>

<file path=customXml/itemProps175.xml><?xml version="1.0" encoding="utf-8"?>
<ds:datastoreItem xmlns:ds="http://schemas.openxmlformats.org/officeDocument/2006/customXml" ds:itemID="{ABA30ECE-2A7F-4E8D-B13A-E4EE9656D491}">
  <ds:schemaRefs>
    <ds:schemaRef ds:uri="http://gemini/pivotcustomization/TableXML_Departmental Profit Loss_72469cf3-d374-4c6c-8d3f-44e6e4c89a0c"/>
  </ds:schemaRefs>
</ds:datastoreItem>
</file>

<file path=customXml/itemProps176.xml><?xml version="1.0" encoding="utf-8"?>
<ds:datastoreItem xmlns:ds="http://schemas.openxmlformats.org/officeDocument/2006/customXml" ds:itemID="{5615006C-8D92-4274-AE9D-A43F9F8D1400}">
  <ds:schemaRefs>
    <ds:schemaRef ds:uri="http://gemini/pivotcustomization/TableXML_Departmental Profit Loss_Budget_5725de27-a7a3-4ab3-b0ba-d0f172ac636f"/>
  </ds:schemaRefs>
</ds:datastoreItem>
</file>

<file path=customXml/itemProps177.xml><?xml version="1.0" encoding="utf-8"?>
<ds:datastoreItem xmlns:ds="http://schemas.openxmlformats.org/officeDocument/2006/customXml" ds:itemID="{317E0FA1-6C6C-4C48-9F16-39F3B7D6CCBF}">
  <ds:schemaRefs>
    <ds:schemaRef ds:uri="http://gemini/pivotcustomization/TableXML_Departmental Profit Loss_72469cf3-d374-4c6c-8d3f-44e6e4c89a0c"/>
  </ds:schemaRefs>
</ds:datastoreItem>
</file>

<file path=customXml/itemProps178.xml><?xml version="1.0" encoding="utf-8"?>
<ds:datastoreItem xmlns:ds="http://schemas.openxmlformats.org/officeDocument/2006/customXml" ds:itemID="{5AB65320-969A-4754-A613-759ED7DD8DC0}">
  <ds:schemaRefs>
    <ds:schemaRef ds:uri="http://gemini/pivotcustomization/TableXML_Departmental Profit Loss_Budget_5725de27-a7a3-4ab3-b0ba-d0f172ac636f"/>
  </ds:schemaRefs>
</ds:datastoreItem>
</file>

<file path=customXml/itemProps179.xml><?xml version="1.0" encoding="utf-8"?>
<ds:datastoreItem xmlns:ds="http://schemas.openxmlformats.org/officeDocument/2006/customXml" ds:itemID="{EE88FF03-7928-4E10-8F8D-1C6D8C7CC65D}">
  <ds:schemaRefs>
    <ds:schemaRef ds:uri="http://gemini/pivotcustomization/8cf195a4-900e-44eb-bbe9-aa3bd3cdb07a"/>
  </ds:schemaRefs>
</ds:datastoreItem>
</file>

<file path=customXml/itemProps180.xml><?xml version="1.0" encoding="utf-8"?>
<ds:datastoreItem xmlns:ds="http://schemas.openxmlformats.org/officeDocument/2006/customXml" ds:itemID="{89285E12-CDAE-4453-8FE4-2EE0C8B82630}">
  <ds:schemaRefs>
    <ds:schemaRef ds:uri="http://gemini/pivotcustomization/TableXML_Departmental Profit Loss_Budget_5725de27-a7a3-4ab3-b0ba-d0f172ac636f"/>
  </ds:schemaRefs>
</ds:datastoreItem>
</file>

<file path=customXml/itemProps181.xml><?xml version="1.0" encoding="utf-8"?>
<ds:datastoreItem xmlns:ds="http://schemas.openxmlformats.org/officeDocument/2006/customXml" ds:itemID="{5B6B2BFE-2021-4B0D-9FF4-A98F543E87A5}">
  <ds:schemaRefs>
    <ds:schemaRef ds:uri="http://gemini/pivotcustomization/74d6171c-6a76-4ab7-b236-aed3a5a9449c"/>
  </ds:schemaRefs>
</ds:datastoreItem>
</file>

<file path=customXml/itemProps182.xml><?xml version="1.0" encoding="utf-8"?>
<ds:datastoreItem xmlns:ds="http://schemas.openxmlformats.org/officeDocument/2006/customXml" ds:itemID="{3D52F66B-6359-4F24-AFC5-264A4C136ECD}">
  <ds:schemaRefs>
    <ds:schemaRef ds:uri="http://gemini/pivotcustomization/TableXML_Departmental Profit Loss_72469cf3-d374-4c6c-8d3f-44e6e4c89a0c"/>
  </ds:schemaRefs>
</ds:datastoreItem>
</file>

<file path=customXml/itemProps183.xml><?xml version="1.0" encoding="utf-8"?>
<ds:datastoreItem xmlns:ds="http://schemas.openxmlformats.org/officeDocument/2006/customXml" ds:itemID="{A4C5C238-7C12-4B3B-86D4-903E7E91382F}">
  <ds:schemaRefs>
    <ds:schemaRef ds:uri="http://gemini/pivotcustomization/TableXML_Departmental Profit Loss_72469cf3-d374-4c6c-8d3f-44e6e4c89a0c"/>
  </ds:schemaRefs>
</ds:datastoreItem>
</file>

<file path=customXml/itemProps184.xml><?xml version="1.0" encoding="utf-8"?>
<ds:datastoreItem xmlns:ds="http://schemas.openxmlformats.org/officeDocument/2006/customXml" ds:itemID="{8FBCCDFE-DACA-4F9A-A4D5-CAC238D5325E}">
  <ds:schemaRefs>
    <ds:schemaRef ds:uri="http://gemini/pivotcustomization/TableXML_Departmental Profit Loss_72469cf3-d374-4c6c-8d3f-44e6e4c89a0c"/>
  </ds:schemaRefs>
</ds:datastoreItem>
</file>

<file path=customXml/itemProps185.xml><?xml version="1.0" encoding="utf-8"?>
<ds:datastoreItem xmlns:ds="http://schemas.openxmlformats.org/officeDocument/2006/customXml" ds:itemID="{A9846754-0035-4341-812C-086E9399CEFA}">
  <ds:schemaRefs>
    <ds:schemaRef ds:uri="http://gemini/pivotcustomization/TableXML_Departmental Profit Loss_72469cf3-d374-4c6c-8d3f-44e6e4c89a0c"/>
  </ds:schemaRefs>
</ds:datastoreItem>
</file>

<file path=customXml/itemProps186.xml><?xml version="1.0" encoding="utf-8"?>
<ds:datastoreItem xmlns:ds="http://schemas.openxmlformats.org/officeDocument/2006/customXml" ds:itemID="{AB3667C2-ED5A-49B4-B34D-F3AD165A9F35}">
  <ds:schemaRefs>
    <ds:schemaRef ds:uri="http://gemini/pivotcustomization/TableXML_Departmental Profit Loss_Budget_5725de27-a7a3-4ab3-b0ba-d0f172ac636f"/>
  </ds:schemaRefs>
</ds:datastoreItem>
</file>

<file path=customXml/itemProps187.xml><?xml version="1.0" encoding="utf-8"?>
<ds:datastoreItem xmlns:ds="http://schemas.openxmlformats.org/officeDocument/2006/customXml" ds:itemID="{C4430A4A-5F1B-45CB-9C97-FA97635CE090}">
  <ds:schemaRefs>
    <ds:schemaRef ds:uri="http://gemini/pivotcustomization/TableXML_Departmental Profit Loss_Budget_5725de27-a7a3-4ab3-b0ba-d0f172ac636f"/>
  </ds:schemaRefs>
</ds:datastoreItem>
</file>

<file path=customXml/itemProps188.xml><?xml version="1.0" encoding="utf-8"?>
<ds:datastoreItem xmlns:ds="http://schemas.openxmlformats.org/officeDocument/2006/customXml" ds:itemID="{FD8F4406-7536-4D35-9924-8B7595039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8</vt:i4>
      </vt:variant>
    </vt:vector>
  </HeadingPairs>
  <TitlesOfParts>
    <vt:vector size="26" baseType="lpstr">
      <vt:lpstr>S&amp;M_Actuals</vt:lpstr>
      <vt:lpstr>CS_Actuals</vt:lpstr>
      <vt:lpstr>_R&amp;D_Actuals</vt:lpstr>
      <vt:lpstr>Departmental Profit and Loss_Bu</vt:lpstr>
      <vt:lpstr>Departmental Profit and Loss</vt:lpstr>
      <vt:lpstr>G&amp;A_Actuals</vt:lpstr>
      <vt:lpstr>G&amp;A</vt:lpstr>
      <vt:lpstr>R&amp;D</vt:lpstr>
      <vt:lpstr>CS</vt:lpstr>
      <vt:lpstr>S&amp;M</vt:lpstr>
      <vt:lpstr>S&amp;M_Budget (2)</vt:lpstr>
      <vt:lpstr>CS_Budget (2)</vt:lpstr>
      <vt:lpstr>R&amp;D_Budget (2)</vt:lpstr>
      <vt:lpstr>G&amp;A_Budget (2)</vt:lpstr>
      <vt:lpstr>G&amp;A_Budget</vt:lpstr>
      <vt:lpstr>R&amp;D_Budget</vt:lpstr>
      <vt:lpstr>CS_Budget</vt:lpstr>
      <vt:lpstr>S&amp;M_Budget</vt:lpstr>
      <vt:lpstr>CS!CandS</vt:lpstr>
      <vt:lpstr>CS_Budget!CS_Budget</vt:lpstr>
      <vt:lpstr>'G&amp;A'!GandA</vt:lpstr>
      <vt:lpstr>'G&amp;A_Budget'!GandA_Budget</vt:lpstr>
      <vt:lpstr>'R&amp;D'!RandD</vt:lpstr>
      <vt:lpstr>'R&amp;D_Budget'!RandD_Budget</vt:lpstr>
      <vt:lpstr>'S&amp;M'!SandM</vt:lpstr>
      <vt:lpstr>'S&amp;M_Budget'!SandM_Budget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Aharonoff</dc:creator>
  <cp:keywords/>
  <dc:description/>
  <cp:lastModifiedBy>Wessel Tangai</cp:lastModifiedBy>
  <cp:revision/>
  <dcterms:created xsi:type="dcterms:W3CDTF">2024-08-09T21:14:56Z</dcterms:created>
  <dcterms:modified xsi:type="dcterms:W3CDTF">2025-04-06T12:03:39Z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0x010100E6FAE67CE2B7A849BC0898B7A9D77711</vt:lpwstr>
  </property>
</Properties>
</file>