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3B482CF0-611B-ED4B-8389-29889394104E}" xr6:coauthVersionLast="47" xr6:coauthVersionMax="47" xr10:uidLastSave="{00000000-0000-0000-0000-000000000000}"/>
  <bookViews>
    <workbookView xWindow="4680" yWindow="500" windowWidth="24120" windowHeight="9980" xr2:uid="{00000000-000D-0000-FFFF-FFFF00000000}"/>
  </bookViews>
  <sheets>
    <sheet name="Mode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<sst xmlns="http://schemas.openxmlformats.org/spreadsheetml/2006/main" count="121" uniqueCount="49">
  <si>
    <t>Species</t>
  </si>
  <si>
    <t>Latitude</t>
  </si>
  <si>
    <t>Habitat</t>
  </si>
  <si>
    <t>subfamily</t>
  </si>
  <si>
    <t>r.TPC.h</t>
  </si>
  <si>
    <t>r.TPC.f</t>
  </si>
  <si>
    <t>r.model.h</t>
  </si>
  <si>
    <t>r.model.f</t>
  </si>
  <si>
    <t>Notes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</si>
  <si>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</si>
  <si>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</si>
  <si>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</si>
  <si>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</si>
  <si>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</si>
  <si>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</si>
  <si>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</si>
  <si>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</si>
  <si>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</si>
  <si>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</si>
  <si>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</si>
  <si>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</si>
  <si>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</si>
  <si>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</si>
  <si>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Macrolophus pygmaeus on Myzus persicae Greece</t>
  </si>
  <si>
    <t>Mediterranean</t>
  </si>
  <si>
    <t>Macrolophus pygmaeus on Trialeurodes vaporariorum Greece</t>
  </si>
  <si>
    <t>Clavigralla tomentosicollis Nigeria</t>
  </si>
  <si>
    <t>Extinct in future</t>
  </si>
  <si>
    <t>Including overwintering</t>
  </si>
  <si>
    <t>delta.TPC</t>
  </si>
  <si>
    <t>delta.model</t>
  </si>
  <si>
    <t>Myzus persicae Canada</t>
  </si>
  <si>
    <t>Subtropical</t>
  </si>
  <si>
    <t>Toxoptera citricidus on C. unshiu Japan Chiba</t>
  </si>
  <si>
    <t>Toxoptera citricidus on C. aurantium Japan Chiba</t>
  </si>
  <si>
    <t>Acyrthosiphon pisum UK Sand Hutton</t>
  </si>
  <si>
    <t>Bemisia argentifollii US Homestead</t>
  </si>
  <si>
    <t>Rhopalosiphum rufiabdominalis US Naples</t>
  </si>
  <si>
    <t>Aphis nasturtii US Weston</t>
  </si>
  <si>
    <t>Diaphorina citri US Pompano Beach</t>
  </si>
  <si>
    <t>Eriosoma lanigerum Australia Yathroo</t>
  </si>
  <si>
    <t>Hyperomyzus lactucae Australia Acton</t>
  </si>
  <si>
    <t>Aphis gossypii China Henan</t>
  </si>
  <si>
    <t>Aulacorthum solani US Ithaca</t>
  </si>
  <si>
    <t>Brevicoryne brassicae US Columbia</t>
  </si>
  <si>
    <t>Myzus persicae US Columbia</t>
  </si>
  <si>
    <t>Hyadaphis pseudobrassicae US Columbia</t>
  </si>
  <si>
    <t>Macrosiphum euphorbiae Canada</t>
  </si>
  <si>
    <t>Including overwintering; extinct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</si>
</sst>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165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8" zoomScaleNormal="100" workbookViewId="0">
      <selection activeCell="H11" sqref="H11"/>
    </sheetView>
  </sheetViews>
  <sheetFormatPr baseColWidth="10" defaultRowHeight="16" x14ac:dyDescent="0.2"/>
  <cols>
    <col min="1" max="1" width="52.83203125" bestFit="1" customWidth="1"/>
    <col min="4" max="4" width="13.5" bestFit="1" customWidth="1"/>
    <col min="11" max="11" width="2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8</v>
      </c>
    </row>
    <row r="2" spans="1:11" x14ac:dyDescent="0.2">
      <c r="A2" t="s">
        <v>9</v>
      </c>
      <c r="B2">
        <v>6.45</v>
      </c>
      <c r="C2" t="s">
        <v>10</v>
      </c>
      <c r="D2" t="s">
        <v>11</v>
      </c>
      <c r="E2">
        <v>0.10100000000000001</v>
      </c>
      <c r="F2" s="1">
        <v>7.4999999999999997E-2</v>
      </c>
      <c r="G2">
        <v>4.58E-2</v>
      </c>
      <c r="H2">
        <v>3.09E-2</v>
      </c>
      <c r="I2" s="1">
        <f>MAX((F2-E2)/E2,-1)</f>
        <v>-0.25742574257425749</v>
      </c>
      <c r="J2" s="1">
        <f>(H2-G2)/G2</f>
        <v>-0.32532751091703055</v>
      </c>
    </row>
    <row r="3" spans="1:11" x14ac:dyDescent="0.2">
      <c r="A3" t="s">
        <v>12</v>
      </c>
      <c r="B3">
        <v>6.45</v>
      </c>
      <c r="C3" t="s">
        <v>10</v>
      </c>
      <c r="D3" t="s">
        <v>11</v>
      </c>
      <c r="E3" s="1">
        <v>0.09</v>
      </c>
      <c r="F3">
        <v>0.151</v>
      </c>
      <c r="G3">
        <v>2.6599999999999999E-2</v>
      </c>
      <c r="H3">
        <v>3.1199999999999999E-2</v>
      </c>
      <c r="I3" s="1">
        <f t="shared" ref="I3:I30" si="0">MAX((F3-E3)/E3,-1)</f>
        <v>0.67777777777777781</v>
      </c>
      <c r="J3" s="1">
        <f t="shared" ref="J3:J18" si="1">(H3-G3)/G3</f>
        <v>0.17293233082706769</v>
      </c>
    </row>
    <row r="4" spans="1:11" x14ac:dyDescent="0.2">
      <c r="A4" t="s">
        <v>26</v>
      </c>
      <c r="B4">
        <v>7.45</v>
      </c>
      <c r="C4" t="s">
        <v>10</v>
      </c>
      <c r="D4" t="s">
        <v>11</v>
      </c>
      <c r="E4" s="1">
        <v>8.7999999999999995E-2</v>
      </c>
      <c r="F4" s="1">
        <v>0.13900000000000001</v>
      </c>
      <c r="G4">
        <v>2.7300000000000001E-2</v>
      </c>
      <c r="H4" s="2">
        <v>2.7799999999999998E-2</v>
      </c>
      <c r="I4" s="1">
        <f t="shared" si="0"/>
        <v>0.57954545454545481</v>
      </c>
      <c r="J4" s="1">
        <f t="shared" si="1"/>
        <v>1.8315018315018205E-2</v>
      </c>
    </row>
    <row r="5" spans="1:11" x14ac:dyDescent="0.2">
      <c r="A5" t="s">
        <v>13</v>
      </c>
      <c r="B5">
        <v>12.38</v>
      </c>
      <c r="C5" t="s">
        <v>10</v>
      </c>
      <c r="D5" t="s">
        <v>11</v>
      </c>
      <c r="E5">
        <v>3.5999999999999997E-2</v>
      </c>
      <c r="F5" s="1">
        <v>9.2999999999999999E-2</v>
      </c>
      <c r="G5" s="4">
        <v>3.0099999999999998E-2</v>
      </c>
      <c r="H5" s="4">
        <v>2.23E-2</v>
      </c>
      <c r="I5" s="1">
        <f t="shared" si="0"/>
        <v>1.5833333333333335</v>
      </c>
      <c r="J5" s="1">
        <f t="shared" si="1"/>
        <v>-0.25913621262458464</v>
      </c>
    </row>
    <row r="6" spans="1:11" x14ac:dyDescent="0.2">
      <c r="A6" t="s">
        <v>14</v>
      </c>
      <c r="B6">
        <v>33.33</v>
      </c>
      <c r="C6" t="s">
        <v>15</v>
      </c>
      <c r="D6" t="s">
        <v>11</v>
      </c>
      <c r="E6" s="1">
        <v>0.10199999999999999</v>
      </c>
      <c r="F6" s="1">
        <v>4.8000000000000001E-2</v>
      </c>
      <c r="G6">
        <v>4.8999999999999998E-3</v>
      </c>
      <c r="H6">
        <v>4.1999999999999997E-3</v>
      </c>
      <c r="I6" s="1">
        <f t="shared" si="0"/>
        <v>-0.52941176470588236</v>
      </c>
      <c r="J6" s="1">
        <f t="shared" si="1"/>
        <v>-0.14285714285714288</v>
      </c>
      <c r="K6" t="s">
        <v>28</v>
      </c>
    </row>
    <row r="7" spans="1:11" x14ac:dyDescent="0.2">
      <c r="A7" t="s">
        <v>16</v>
      </c>
      <c r="B7">
        <v>33.33</v>
      </c>
      <c r="C7" t="s">
        <v>15</v>
      </c>
      <c r="D7" t="s">
        <v>11</v>
      </c>
      <c r="E7" s="1">
        <v>4.9000000000000002E-2</v>
      </c>
      <c r="F7" s="1">
        <v>5.2999999999999999E-2</v>
      </c>
      <c r="G7">
        <v>5.8999999999999999E-3</v>
      </c>
      <c r="H7">
        <v>5.5999999999999999E-3</v>
      </c>
      <c r="I7" s="1">
        <f t="shared" si="0"/>
        <v>8.1632653061224414E-2</v>
      </c>
      <c r="J7" s="1">
        <f t="shared" si="1"/>
        <v>-5.0847457627118633E-2</v>
      </c>
      <c r="K7" t="s">
        <v>28</v>
      </c>
    </row>
    <row r="8" spans="1:11" x14ac:dyDescent="0.2">
      <c r="A8" t="s">
        <v>17</v>
      </c>
      <c r="B8">
        <v>39.880000000000003</v>
      </c>
      <c r="C8" t="s">
        <v>15</v>
      </c>
      <c r="D8" t="s">
        <v>11</v>
      </c>
      <c r="E8">
        <v>0.104</v>
      </c>
      <c r="F8" s="1">
        <v>0.10100000000000001</v>
      </c>
      <c r="G8">
        <v>4.8999999999999998E-3</v>
      </c>
      <c r="H8">
        <v>5.8999999999999999E-3</v>
      </c>
      <c r="I8" s="1">
        <f t="shared" si="0"/>
        <v>-2.884615384615374E-2</v>
      </c>
      <c r="J8" s="1">
        <f t="shared" si="1"/>
        <v>0.20408163265306123</v>
      </c>
      <c r="K8" t="s">
        <v>28</v>
      </c>
    </row>
    <row r="9" spans="1:11" x14ac:dyDescent="0.2">
      <c r="A9" t="s">
        <v>18</v>
      </c>
      <c r="B9">
        <v>35.53</v>
      </c>
      <c r="C9" t="s">
        <v>15</v>
      </c>
      <c r="D9" t="s">
        <v>11</v>
      </c>
      <c r="E9" s="1">
        <v>0.05</v>
      </c>
      <c r="F9" s="1">
        <v>0.05</v>
      </c>
      <c r="G9">
        <v>5.4999999999999997E-3</v>
      </c>
      <c r="H9">
        <v>5.4000000000000003E-3</v>
      </c>
      <c r="I9" s="1">
        <f t="shared" si="0"/>
        <v>0</v>
      </c>
      <c r="J9" s="1">
        <f t="shared" si="1"/>
        <v>-1.8181818181818073E-2</v>
      </c>
      <c r="K9" t="s">
        <v>28</v>
      </c>
    </row>
    <row r="10" spans="1:11" x14ac:dyDescent="0.2">
      <c r="A10" t="s">
        <v>19</v>
      </c>
      <c r="B10">
        <v>21.23</v>
      </c>
      <c r="C10" t="s">
        <v>10</v>
      </c>
      <c r="D10" t="s">
        <v>20</v>
      </c>
      <c r="E10" s="1">
        <v>0.188</v>
      </c>
      <c r="F10" s="1">
        <v>0.193</v>
      </c>
      <c r="G10" s="5">
        <v>2.1600000000000001E-2</v>
      </c>
      <c r="H10" s="5">
        <v>2.1899999999999999E-2</v>
      </c>
      <c r="I10" s="1">
        <f t="shared" si="0"/>
        <v>2.6595744680851088E-2</v>
      </c>
      <c r="J10" s="1">
        <f t="shared" si="1"/>
        <v>1.3888888888888805E-2</v>
      </c>
    </row>
    <row r="11" spans="1:11" x14ac:dyDescent="0.2">
      <c r="A11" t="s">
        <v>21</v>
      </c>
      <c r="B11">
        <v>21.23</v>
      </c>
      <c r="C11" t="s">
        <v>10</v>
      </c>
      <c r="D11" t="s">
        <v>20</v>
      </c>
      <c r="E11" s="1">
        <v>0.18</v>
      </c>
      <c r="F11" s="1">
        <v>0.155</v>
      </c>
      <c r="G11" s="2">
        <v>1.6799999999999999E-2</v>
      </c>
      <c r="H11">
        <v>0</v>
      </c>
      <c r="I11" s="1">
        <f t="shared" si="0"/>
        <v>-0.13888888888888887</v>
      </c>
      <c r="J11" s="1">
        <f t="shared" si="1"/>
        <v>-1</v>
      </c>
      <c r="K11" t="s">
        <v>27</v>
      </c>
    </row>
    <row r="12" spans="1:11" x14ac:dyDescent="0.2">
      <c r="A12" t="s">
        <v>22</v>
      </c>
      <c r="B12">
        <v>21.23</v>
      </c>
      <c r="C12" t="s">
        <v>10</v>
      </c>
      <c r="D12" t="s">
        <v>20</v>
      </c>
      <c r="E12">
        <v>0.17399999999999999</v>
      </c>
      <c r="F12" s="1">
        <v>0.153</v>
      </c>
      <c r="G12" s="2">
        <v>2.5000000000000001E-2</v>
      </c>
      <c r="H12">
        <v>2.7799999999999998E-2</v>
      </c>
      <c r="I12" s="1">
        <f t="shared" si="0"/>
        <v>-0.12068965517241374</v>
      </c>
      <c r="J12" s="1">
        <f t="shared" si="1"/>
        <v>0.11199999999999988</v>
      </c>
    </row>
    <row r="13" spans="1:11" x14ac:dyDescent="0.2">
      <c r="A13" t="s">
        <v>23</v>
      </c>
      <c r="B13">
        <v>38.380000000000003</v>
      </c>
      <c r="C13" t="s">
        <v>24</v>
      </c>
      <c r="D13" t="s">
        <v>11</v>
      </c>
      <c r="E13" s="1">
        <v>6.0999999999999999E-2</v>
      </c>
      <c r="F13" s="1">
        <v>2.4E-2</v>
      </c>
      <c r="G13" s="2">
        <v>8.0000000000000002E-3</v>
      </c>
      <c r="H13">
        <v>4.1000000000000003E-3</v>
      </c>
      <c r="I13" s="1">
        <f t="shared" si="0"/>
        <v>-0.60655737704918034</v>
      </c>
      <c r="J13" s="1">
        <f t="shared" si="1"/>
        <v>-0.48749999999999999</v>
      </c>
      <c r="K13" t="s">
        <v>28</v>
      </c>
    </row>
    <row r="14" spans="1:11" x14ac:dyDescent="0.2">
      <c r="A14" t="s">
        <v>25</v>
      </c>
      <c r="B14">
        <v>38.380000000000003</v>
      </c>
      <c r="C14" t="s">
        <v>24</v>
      </c>
      <c r="D14" t="s">
        <v>11</v>
      </c>
      <c r="E14" s="1">
        <v>5.8999999999999997E-2</v>
      </c>
      <c r="F14" s="1">
        <v>-1.9E-2</v>
      </c>
      <c r="G14">
        <v>8.3000000000000001E-3</v>
      </c>
      <c r="H14">
        <v>4.4000000000000003E-3</v>
      </c>
      <c r="I14" s="1">
        <f t="shared" si="0"/>
        <v>-1</v>
      </c>
      <c r="J14" s="1">
        <f t="shared" si="1"/>
        <v>-0.46987951807228912</v>
      </c>
      <c r="K14" t="s">
        <v>28</v>
      </c>
    </row>
    <row r="15" spans="1:11" x14ac:dyDescent="0.2">
      <c r="A15" t="s">
        <v>33</v>
      </c>
      <c r="B15">
        <v>35.380000000000003</v>
      </c>
      <c r="C15" t="s">
        <v>32</v>
      </c>
      <c r="D15" t="s">
        <v>20</v>
      </c>
      <c r="E15" s="1">
        <v>0.23499999999999999</v>
      </c>
      <c r="F15" s="1">
        <v>0.189</v>
      </c>
      <c r="G15" s="2">
        <v>5.0000000000000001E-3</v>
      </c>
      <c r="H15">
        <v>6.7000000000000002E-3</v>
      </c>
      <c r="I15" s="1">
        <f t="shared" si="0"/>
        <v>-0.19574468085106378</v>
      </c>
      <c r="J15" s="1">
        <f t="shared" si="1"/>
        <v>0.34</v>
      </c>
      <c r="K15" t="s">
        <v>28</v>
      </c>
    </row>
    <row r="16" spans="1:11" x14ac:dyDescent="0.2">
      <c r="A16" t="s">
        <v>34</v>
      </c>
      <c r="B16">
        <v>35.380000000000003</v>
      </c>
      <c r="C16" t="s">
        <v>32</v>
      </c>
      <c r="D16" t="s">
        <v>20</v>
      </c>
      <c r="E16" s="1">
        <v>0.24</v>
      </c>
      <c r="F16" s="1">
        <v>0.216</v>
      </c>
      <c r="G16" s="2">
        <v>3.3E-3</v>
      </c>
      <c r="H16">
        <v>4.8999999999999998E-3</v>
      </c>
      <c r="I16" s="1">
        <f t="shared" si="0"/>
        <v>-9.9999999999999978E-2</v>
      </c>
      <c r="J16" s="1">
        <f t="shared" si="1"/>
        <v>0.48484848484848481</v>
      </c>
      <c r="K16" t="s">
        <v>28</v>
      </c>
    </row>
    <row r="17" spans="1:11" x14ac:dyDescent="0.2">
      <c r="A17" s="3" t="s">
        <v>35</v>
      </c>
      <c r="B17">
        <v>54.02</v>
      </c>
      <c r="C17" t="s">
        <v>15</v>
      </c>
      <c r="D17" t="s">
        <v>20</v>
      </c>
      <c r="E17" s="1">
        <v>0.12</v>
      </c>
      <c r="F17" s="1">
        <v>0.154</v>
      </c>
      <c r="G17" s="2">
        <v>1.9699999999999999E-2</v>
      </c>
      <c r="H17">
        <v>1.2500000000000001E-2</v>
      </c>
      <c r="I17" s="1">
        <f t="shared" si="0"/>
        <v>0.28333333333333338</v>
      </c>
      <c r="J17" s="1">
        <f t="shared" si="1"/>
        <v>-0.365482233502538</v>
      </c>
      <c r="K17" t="s">
        <v>28</v>
      </c>
    </row>
    <row r="18" spans="1:11" x14ac:dyDescent="0.2">
      <c r="A18" s="3" t="s">
        <v>36</v>
      </c>
      <c r="B18">
        <v>25.47</v>
      </c>
      <c r="C18" t="s">
        <v>32</v>
      </c>
      <c r="D18" t="s">
        <v>20</v>
      </c>
      <c r="E18" s="1">
        <v>0.14399999999999999</v>
      </c>
      <c r="F18" s="1">
        <v>0.17399999999999999</v>
      </c>
      <c r="G18" s="2">
        <v>3.8600000000000002E-2</v>
      </c>
      <c r="H18">
        <v>3.9100000000000003E-2</v>
      </c>
      <c r="I18" s="1">
        <f t="shared" si="0"/>
        <v>0.20833333333333334</v>
      </c>
      <c r="J18" s="1">
        <f t="shared" si="1"/>
        <v>1.295336787564768E-2</v>
      </c>
      <c r="K18" t="s">
        <v>28</v>
      </c>
    </row>
    <row r="19" spans="1:11" x14ac:dyDescent="0.2">
      <c r="A19" s="3" t="s">
        <v>37</v>
      </c>
      <c r="B19">
        <v>26.14</v>
      </c>
      <c r="C19" t="s">
        <v>32</v>
      </c>
      <c r="D19" t="s">
        <v>20</v>
      </c>
      <c r="E19" s="1">
        <v>0.34499999999999997</v>
      </c>
      <c r="F19" s="1">
        <v>0.315</v>
      </c>
      <c r="G19" s="2">
        <v>1.7999999999999999E-2</v>
      </c>
      <c r="H19">
        <v>1.37E-2</v>
      </c>
      <c r="I19" s="1">
        <f t="shared" si="0"/>
        <v>-8.6956521739130363E-2</v>
      </c>
      <c r="J19" s="1">
        <f t="shared" ref="J19:J30" si="2">(H19-G19)/G19</f>
        <v>-0.23888888888888882</v>
      </c>
      <c r="K19" t="s">
        <v>28</v>
      </c>
    </row>
    <row r="20" spans="1:11" x14ac:dyDescent="0.2">
      <c r="A20" s="3" t="s">
        <v>38</v>
      </c>
      <c r="B20">
        <v>26.14</v>
      </c>
      <c r="C20" t="s">
        <v>32</v>
      </c>
      <c r="D20" t="s">
        <v>20</v>
      </c>
      <c r="E20" s="1">
        <v>0.247</v>
      </c>
      <c r="F20" s="1">
        <v>0.26800000000000002</v>
      </c>
      <c r="G20" s="2">
        <v>1.46E-2</v>
      </c>
      <c r="H20" s="2">
        <v>1.4E-2</v>
      </c>
      <c r="I20" s="1">
        <f t="shared" si="0"/>
        <v>8.5020242914979838E-2</v>
      </c>
      <c r="J20" s="1">
        <f t="shared" si="2"/>
        <v>-4.1095890410958895E-2</v>
      </c>
      <c r="K20" t="s">
        <v>28</v>
      </c>
    </row>
    <row r="21" spans="1:11" x14ac:dyDescent="0.2">
      <c r="A21" s="3" t="s">
        <v>39</v>
      </c>
      <c r="B21">
        <v>26.24</v>
      </c>
      <c r="C21" t="s">
        <v>32</v>
      </c>
      <c r="D21" t="s">
        <v>20</v>
      </c>
      <c r="E21" s="1">
        <v>9.0999999999999998E-2</v>
      </c>
      <c r="F21" s="1">
        <v>2.1999999999999999E-2</v>
      </c>
      <c r="G21" s="2">
        <v>6.7199999999999996E-2</v>
      </c>
      <c r="H21">
        <v>7.4499999999999997E-2</v>
      </c>
      <c r="I21" s="1">
        <f t="shared" si="0"/>
        <v>-0.75824175824175832</v>
      </c>
      <c r="J21" s="1">
        <f t="shared" si="2"/>
        <v>0.1086309523809524</v>
      </c>
      <c r="K21" t="s">
        <v>28</v>
      </c>
    </row>
    <row r="22" spans="1:11" x14ac:dyDescent="0.2">
      <c r="A22" s="3" t="s">
        <v>40</v>
      </c>
      <c r="B22">
        <v>30.9</v>
      </c>
      <c r="C22" t="s">
        <v>32</v>
      </c>
      <c r="D22" t="s">
        <v>20</v>
      </c>
      <c r="E22" s="1">
        <v>0.122</v>
      </c>
      <c r="F22" s="1">
        <v>7.2999999999999995E-2</v>
      </c>
      <c r="G22" s="2">
        <v>2.0199999999999999E-2</v>
      </c>
      <c r="H22">
        <v>1.8599999999999998E-2</v>
      </c>
      <c r="I22" s="1">
        <f t="shared" si="0"/>
        <v>-0.40163934426229508</v>
      </c>
      <c r="J22" s="1">
        <f t="shared" si="2"/>
        <v>-7.9207920792079251E-2</v>
      </c>
      <c r="K22" t="s">
        <v>28</v>
      </c>
    </row>
    <row r="23" spans="1:11" x14ac:dyDescent="0.2">
      <c r="A23" t="s">
        <v>47</v>
      </c>
      <c r="B23">
        <v>42.81</v>
      </c>
      <c r="C23" t="s">
        <v>15</v>
      </c>
      <c r="D23" t="s">
        <v>20</v>
      </c>
      <c r="E23" s="1">
        <v>1</v>
      </c>
      <c r="F23" s="1">
        <v>0.54900000000000004</v>
      </c>
      <c r="G23" s="2">
        <v>2.35</v>
      </c>
      <c r="H23">
        <v>0</v>
      </c>
      <c r="I23" s="1">
        <f t="shared" si="0"/>
        <v>-0.45099999999999996</v>
      </c>
      <c r="J23" s="1">
        <f t="shared" si="2"/>
        <v>-1</v>
      </c>
      <c r="K23" t="s">
        <v>48</v>
      </c>
    </row>
    <row r="24" spans="1:11" x14ac:dyDescent="0.2">
      <c r="A24" t="s">
        <v>31</v>
      </c>
      <c r="B24">
        <v>42.81</v>
      </c>
      <c r="C24" t="s">
        <v>15</v>
      </c>
      <c r="D24" t="s">
        <v>20</v>
      </c>
      <c r="E24" s="1">
        <v>1.67</v>
      </c>
      <c r="F24" s="1">
        <v>0.86199999999999999</v>
      </c>
      <c r="G24" s="2">
        <v>7.06</v>
      </c>
      <c r="H24">
        <v>6.33</v>
      </c>
      <c r="I24" s="1">
        <f t="shared" si="0"/>
        <v>-0.48383233532934128</v>
      </c>
      <c r="J24" s="1">
        <f t="shared" si="2"/>
        <v>-0.10339943342776198</v>
      </c>
      <c r="K24" t="s">
        <v>28</v>
      </c>
    </row>
    <row r="25" spans="1:11" x14ac:dyDescent="0.2">
      <c r="A25" s="3" t="s">
        <v>41</v>
      </c>
      <c r="B25">
        <v>35.270000000000003</v>
      </c>
      <c r="C25" t="s">
        <v>32</v>
      </c>
      <c r="D25" t="s">
        <v>20</v>
      </c>
      <c r="E25" s="1">
        <v>0.222</v>
      </c>
      <c r="F25" s="1">
        <v>0.20799999999999999</v>
      </c>
      <c r="G25" s="2">
        <v>7.1999999999999998E-3</v>
      </c>
      <c r="H25">
        <v>9.9000000000000008E-3</v>
      </c>
      <c r="I25" s="1">
        <f t="shared" si="0"/>
        <v>-6.3063063063063113E-2</v>
      </c>
      <c r="J25" s="1">
        <f t="shared" si="2"/>
        <v>0.37500000000000017</v>
      </c>
      <c r="K25" t="s">
        <v>28</v>
      </c>
    </row>
    <row r="26" spans="1:11" x14ac:dyDescent="0.2">
      <c r="A26" s="3" t="s">
        <v>42</v>
      </c>
      <c r="B26">
        <v>36.07</v>
      </c>
      <c r="C26" t="s">
        <v>15</v>
      </c>
      <c r="D26" t="s">
        <v>20</v>
      </c>
      <c r="E26" s="1">
        <v>0.221</v>
      </c>
      <c r="F26" s="1">
        <v>0.20499999999999999</v>
      </c>
      <c r="G26" s="2">
        <v>4.8999999999999998E-3</v>
      </c>
      <c r="H26">
        <v>5.3E-3</v>
      </c>
      <c r="I26" s="1">
        <f t="shared" si="0"/>
        <v>-7.2398190045248931E-2</v>
      </c>
      <c r="J26" s="1">
        <f t="shared" si="2"/>
        <v>8.1632653061224525E-2</v>
      </c>
      <c r="K26" t="s">
        <v>28</v>
      </c>
    </row>
    <row r="27" spans="1:11" x14ac:dyDescent="0.2">
      <c r="A27" s="3" t="s">
        <v>43</v>
      </c>
      <c r="B27">
        <v>42.42</v>
      </c>
      <c r="C27" t="s">
        <v>15</v>
      </c>
      <c r="D27" t="s">
        <v>20</v>
      </c>
      <c r="E27" s="1">
        <v>0.23799999999999999</v>
      </c>
      <c r="F27" s="1">
        <v>3.5000000000000003E-2</v>
      </c>
      <c r="G27" s="2">
        <v>4.7000000000000002E-3</v>
      </c>
      <c r="H27">
        <v>4.5999999999999999E-3</v>
      </c>
      <c r="I27" s="1">
        <f t="shared" si="0"/>
        <v>-0.8529411764705882</v>
      </c>
      <c r="J27" s="1">
        <f t="shared" si="2"/>
        <v>-2.1276595744680906E-2</v>
      </c>
      <c r="K27" t="s">
        <v>28</v>
      </c>
    </row>
    <row r="28" spans="1:11" x14ac:dyDescent="0.2">
      <c r="A28" s="3" t="s">
        <v>44</v>
      </c>
      <c r="B28">
        <v>38.93</v>
      </c>
      <c r="C28" t="s">
        <v>15</v>
      </c>
      <c r="D28" t="s">
        <v>20</v>
      </c>
      <c r="E28" s="1">
        <v>4.2000000000000003E-2</v>
      </c>
      <c r="F28" s="1">
        <v>-0.248</v>
      </c>
      <c r="G28" s="2">
        <v>6.9999999999999999E-4</v>
      </c>
      <c r="H28">
        <v>5.9999999999999995E-4</v>
      </c>
      <c r="I28" s="1">
        <f t="shared" si="0"/>
        <v>-1</v>
      </c>
      <c r="J28" s="1">
        <f t="shared" si="2"/>
        <v>-0.14285714285714293</v>
      </c>
      <c r="K28" t="s">
        <v>28</v>
      </c>
    </row>
    <row r="29" spans="1:11" x14ac:dyDescent="0.2">
      <c r="A29" s="3" t="s">
        <v>45</v>
      </c>
      <c r="B29">
        <v>38.93</v>
      </c>
      <c r="C29" t="s">
        <v>15</v>
      </c>
      <c r="D29" t="s">
        <v>20</v>
      </c>
      <c r="E29" s="1">
        <v>0.128</v>
      </c>
      <c r="F29" s="1">
        <v>-0.26600000000000001</v>
      </c>
      <c r="G29" s="2">
        <v>1.0999999999999999E-2</v>
      </c>
      <c r="H29">
        <v>8.0000000000000002E-3</v>
      </c>
      <c r="I29" s="1">
        <f t="shared" si="0"/>
        <v>-1</v>
      </c>
      <c r="J29" s="1">
        <f t="shared" si="2"/>
        <v>-0.27272727272727265</v>
      </c>
      <c r="K29" t="s">
        <v>28</v>
      </c>
    </row>
    <row r="30" spans="1:11" x14ac:dyDescent="0.2">
      <c r="A30" s="3" t="s">
        <v>46</v>
      </c>
      <c r="B30">
        <v>38.93</v>
      </c>
      <c r="C30" t="s">
        <v>15</v>
      </c>
      <c r="D30" t="s">
        <v>20</v>
      </c>
      <c r="E30" s="1">
        <v>0.19</v>
      </c>
      <c r="F30" s="1">
        <v>0.11700000000000001</v>
      </c>
      <c r="G30" s="2">
        <v>1.4999999999999999E-2</v>
      </c>
      <c r="H30" s="1">
        <v>0.01</v>
      </c>
      <c r="I30" s="1">
        <f t="shared" si="0"/>
        <v>-0.38421052631578945</v>
      </c>
      <c r="J30" s="1">
        <f t="shared" si="2"/>
        <v>-0.33333333333333331</v>
      </c>
      <c r="K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2021-10-06T23:57:16Z</dcterms:created>
  <dcterms:modified xsi:type="dcterms:W3CDTF">2021-12-05T02:50:49Z</dcterms:modified>
</cp:coreProperties>
</file>