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9C1967CA-EA26-3840-87EA-E70132E1397F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J11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J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<sst xmlns="http://schemas.openxmlformats.org/spreadsheetml/2006/main" count="123" uniqueCount="51">
  <si>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</si>
  <si>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</si>
  <si>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</si>
  <si>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</si>
  <si>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</si>
  <si>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</si>
  <si>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</si>
  <si>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</si>
  <si>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</si>
  <si>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</si>
  <si>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</si>
  <si>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</si>
  <si>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</si>
  <si>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</si>
  <si>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</si>
  <si>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</si>
  <si>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</si>
  <si>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</si>
  <si>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</si>
  <si>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</si>
  <si>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</si>
  <si>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</si>
  <si>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</si>
  <si>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</si>
  <si>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</si>
  <si>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</si>
  <si>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</si>
  <si>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</si>
  <si>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</si>
  <si>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</si>
  <si>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</si>
  <si>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</si>
  <si>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</si>
  <si>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</si>
  <si>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</si>
  <si>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</si>
  <si>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</si>
  <si>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</si>
  <si>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</si>
  <si>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</si>
  <si>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</si>
  <si>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</si>
  <si>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</si>
  <si>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</si>
  <si>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</si>
  <si>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</si>
  <si>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</si>
  <si>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</si>
  <si>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Including overwintering; no future time series data b/c extinct</t>
  </si>
  <si>
    <t>Including overwintering; DDE model run for 15 years for historical period; no future time series data b/c extinct</t>
  </si>
  <si>
    <t>Extinct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</si>
</sst>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64" fontId="0" fillId="33" borderId="0" xfId="0" applyNumberFormat="1" applyFill="1"/>
    <xf numFmtId="0" fontId="0" fillId="33" borderId="0" xfId="0" applyFill="1"/>
    <xf numFmtId="0" fontId="19" fillId="33" borderId="0" xfId="0" applyFont="1" applyFill="1"/>
    <xf numFmtId="164" fontId="19" fillId="33" borderId="0" xfId="0" applyNumberFormat="1" applyFont="1" applyFill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G9" sqref="G9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 s="6">
        <v>0.105</v>
      </c>
      <c r="F2" s="7">
        <v>3.1E-2</v>
      </c>
      <c r="G2" s="6">
        <v>7.8E-2</v>
      </c>
      <c r="H2" s="6">
        <v>-2E-3</v>
      </c>
      <c r="I2" s="1">
        <f>(F2-E2)/E2</f>
        <v>-0.7047619047619047</v>
      </c>
      <c r="J2" s="1">
        <f>(H2-G2)/G2</f>
        <v>-1.0256410256410258</v>
      </c>
      <c r="K2" t="s">
        <v>50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7">
        <v>0.14899999999999999</v>
      </c>
      <c r="F3" s="6">
        <v>0.14499999999999999</v>
      </c>
      <c r="G3" s="6">
        <v>0.114</v>
      </c>
      <c r="H3" s="6">
        <v>0.14099999999999999</v>
      </c>
      <c r="I3" s="1">
        <f t="shared" ref="I3:I30" si="0">(F3-E3)/E3</f>
        <v>-2.6845637583892641E-2</v>
      </c>
      <c r="J3" s="1">
        <f t="shared" ref="J3:J30" si="1">(H3-G3)/G3</f>
        <v>0.23684210526315774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7">
        <v>0.14599999999999999</v>
      </c>
      <c r="F4" s="7">
        <v>0.104</v>
      </c>
      <c r="G4" s="6">
        <v>0.13600000000000001</v>
      </c>
      <c r="H4" s="7">
        <v>4.1000000000000002E-2</v>
      </c>
      <c r="I4" s="1">
        <f t="shared" si="0"/>
        <v>-0.28767123287671231</v>
      </c>
      <c r="J4" s="1">
        <f t="shared" si="1"/>
        <v>-0.69852941176470584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 s="6">
        <v>0.10100000000000001</v>
      </c>
      <c r="F5" s="7">
        <v>8.2000000000000003E-2</v>
      </c>
      <c r="G5" s="7">
        <v>0.17199999999999999</v>
      </c>
      <c r="H5" s="7">
        <v>-3.6999999999999998E-2</v>
      </c>
      <c r="I5" s="1">
        <f t="shared" si="0"/>
        <v>-0.18811881188118815</v>
      </c>
      <c r="J5" s="1">
        <f t="shared" si="1"/>
        <v>-1.2151162790697674</v>
      </c>
      <c r="K5" t="s">
        <v>50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7">
        <v>0.113</v>
      </c>
      <c r="F6" s="7">
        <v>-7.0000000000000007E-2</v>
      </c>
      <c r="G6" s="6">
        <v>6.9000000000000006E-2</v>
      </c>
      <c r="H6" s="7">
        <v>2.9000000000000001E-2</v>
      </c>
      <c r="I6" s="1">
        <f t="shared" si="0"/>
        <v>-1.6194690265486724</v>
      </c>
      <c r="J6" s="1">
        <f t="shared" si="1"/>
        <v>-0.57971014492753625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7">
        <v>5.0999999999999997E-2</v>
      </c>
      <c r="F7" s="7">
        <v>0.05</v>
      </c>
      <c r="G7" s="6">
        <v>5.8999999999999997E-2</v>
      </c>
      <c r="H7" s="7">
        <v>0.03</v>
      </c>
      <c r="I7" s="1">
        <f t="shared" si="0"/>
        <v>-1.9607843137254784E-2</v>
      </c>
      <c r="J7" s="1">
        <f t="shared" si="1"/>
        <v>-0.49152542372881353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 s="6">
        <v>0.11899999999999999</v>
      </c>
      <c r="F8" s="7">
        <v>4.4999999999999998E-2</v>
      </c>
      <c r="G8" s="6">
        <v>7.4999999999999997E-2</v>
      </c>
      <c r="H8" s="6">
        <v>5.3999999999999999E-2</v>
      </c>
      <c r="I8" s="1">
        <f t="shared" si="0"/>
        <v>-0.62184873949579833</v>
      </c>
      <c r="J8" s="1">
        <f t="shared" si="1"/>
        <v>-0.27999999999999997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7">
        <v>5.3999999999999999E-2</v>
      </c>
      <c r="F9" s="7">
        <v>4.2999999999999997E-2</v>
      </c>
      <c r="G9" s="6">
        <v>5.7000000000000002E-2</v>
      </c>
      <c r="H9" s="6">
        <v>2.8000000000000001E-2</v>
      </c>
      <c r="I9" s="1">
        <f t="shared" si="0"/>
        <v>-0.20370370370370375</v>
      </c>
      <c r="J9" s="1">
        <f t="shared" si="1"/>
        <v>-0.50877192982456143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7">
        <v>0.186</v>
      </c>
      <c r="F10" s="7">
        <v>0.12</v>
      </c>
      <c r="G10" s="6">
        <v>0.38100000000000001</v>
      </c>
      <c r="H10" s="6">
        <v>0.14599999999999999</v>
      </c>
      <c r="I10" s="1">
        <f t="shared" si="0"/>
        <v>-0.35483870967741937</v>
      </c>
      <c r="J10" s="1">
        <f t="shared" si="1"/>
        <v>-0.61679790026246717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7">
        <v>0.13800000000000001</v>
      </c>
      <c r="F11" s="7">
        <v>8.0000000000000002E-3</v>
      </c>
      <c r="G11" s="7">
        <v>0.19400000000000001</v>
      </c>
      <c r="H11" s="8">
        <f>-1.62</f>
        <v>-1.62</v>
      </c>
      <c r="I11" s="1">
        <f t="shared" si="0"/>
        <v>-0.94202898550724634</v>
      </c>
      <c r="J11" s="1">
        <f>(H11-G11)/G11</f>
        <v>-9.3505154639175263</v>
      </c>
      <c r="K11" t="s">
        <v>50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 s="6">
        <v>0.14299999999999999</v>
      </c>
      <c r="F12" s="7">
        <v>7.0000000000000001E-3</v>
      </c>
      <c r="G12" s="7">
        <v>0.53</v>
      </c>
      <c r="H12" s="6">
        <v>0.159</v>
      </c>
      <c r="I12" s="1">
        <f t="shared" si="0"/>
        <v>-0.95104895104895104</v>
      </c>
      <c r="J12" s="1">
        <f t="shared" si="1"/>
        <v>-0.7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2.4E-2</v>
      </c>
      <c r="G13" s="1">
        <v>8.0000000000000002E-3</v>
      </c>
      <c r="H13">
        <v>0</v>
      </c>
      <c r="I13" s="1">
        <f t="shared" si="0"/>
        <v>-0.60655737704918034</v>
      </c>
      <c r="J13" s="1">
        <f t="shared" si="1"/>
        <v>-1</v>
      </c>
      <c r="K13" t="s">
        <v>48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-1.9E-2</v>
      </c>
      <c r="G14" s="1">
        <v>8.3000000000000001E-3</v>
      </c>
      <c r="H14">
        <v>0</v>
      </c>
      <c r="I14" s="1">
        <f t="shared" si="0"/>
        <v>-1.3220338983050848</v>
      </c>
      <c r="J14" s="1">
        <f t="shared" si="1"/>
        <v>-1</v>
      </c>
      <c r="K14" t="s">
        <v>48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0.23499999999999999</v>
      </c>
      <c r="F15" s="1">
        <v>0.189</v>
      </c>
      <c r="G15" s="1">
        <v>5.0000000000000001E-3</v>
      </c>
      <c r="H15">
        <v>6.7000000000000002E-3</v>
      </c>
      <c r="I15" s="1">
        <f t="shared" si="0"/>
        <v>-0.19574468085106378</v>
      </c>
      <c r="J15" s="1">
        <f t="shared" si="1"/>
        <v>0.34</v>
      </c>
      <c r="K15" t="s">
        <v>27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0.24</v>
      </c>
      <c r="F16" s="1">
        <v>0.216</v>
      </c>
      <c r="G16" s="1">
        <v>3.3E-3</v>
      </c>
      <c r="H16">
        <v>4.8999999999999998E-3</v>
      </c>
      <c r="I16" s="1">
        <f t="shared" si="0"/>
        <v>-9.9999999999999978E-2</v>
      </c>
      <c r="J16" s="1">
        <f t="shared" si="1"/>
        <v>0.48484848484848481</v>
      </c>
      <c r="K16" t="s">
        <v>27</v>
      </c>
    </row>
    <row r="17" spans="1:11" x14ac:dyDescent="0.2">
      <c r="A17" s="3" t="s">
        <v>34</v>
      </c>
      <c r="B17">
        <v>54.02</v>
      </c>
      <c r="C17" t="s">
        <v>15</v>
      </c>
      <c r="D17" t="s">
        <v>20</v>
      </c>
      <c r="E17" s="1">
        <v>0.12</v>
      </c>
      <c r="F17" s="1">
        <v>0.154</v>
      </c>
      <c r="G17" s="1">
        <v>1.9699999999999999E-2</v>
      </c>
      <c r="H17">
        <v>1.2500000000000001E-2</v>
      </c>
      <c r="I17" s="1">
        <f t="shared" si="0"/>
        <v>0.28333333333333338</v>
      </c>
      <c r="J17" s="1">
        <f t="shared" si="1"/>
        <v>-0.365482233502538</v>
      </c>
      <c r="K17" t="s">
        <v>27</v>
      </c>
    </row>
    <row r="18" spans="1:11" x14ac:dyDescent="0.2">
      <c r="A18" s="3" t="s">
        <v>35</v>
      </c>
      <c r="B18">
        <v>25.47</v>
      </c>
      <c r="C18" t="s">
        <v>31</v>
      </c>
      <c r="D18" t="s">
        <v>20</v>
      </c>
      <c r="E18" s="1">
        <v>0.14399999999999999</v>
      </c>
      <c r="F18" s="1">
        <v>0.17399999999999999</v>
      </c>
      <c r="G18" s="1">
        <v>3.8600000000000002E-2</v>
      </c>
      <c r="H18">
        <v>3.9100000000000003E-2</v>
      </c>
      <c r="I18" s="1">
        <f t="shared" si="0"/>
        <v>0.20833333333333334</v>
      </c>
      <c r="J18" s="1">
        <f t="shared" si="1"/>
        <v>1.295336787564768E-2</v>
      </c>
      <c r="K18" t="s">
        <v>27</v>
      </c>
    </row>
    <row r="19" spans="1:11" x14ac:dyDescent="0.2">
      <c r="A19" s="3" t="s">
        <v>47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0.315</v>
      </c>
      <c r="G19" s="1">
        <v>1.7999999999999999E-2</v>
      </c>
      <c r="H19">
        <v>0</v>
      </c>
      <c r="I19" s="1">
        <f t="shared" si="0"/>
        <v>-8.6956521739130363E-2</v>
      </c>
      <c r="J19" s="1">
        <f t="shared" si="1"/>
        <v>-1</v>
      </c>
      <c r="K19" t="s">
        <v>49</v>
      </c>
    </row>
    <row r="20" spans="1:11" x14ac:dyDescent="0.2">
      <c r="A20" s="3" t="s">
        <v>36</v>
      </c>
      <c r="B20">
        <v>26.14</v>
      </c>
      <c r="C20" t="s">
        <v>31</v>
      </c>
      <c r="D20" t="s">
        <v>20</v>
      </c>
      <c r="E20" s="1">
        <v>0.247</v>
      </c>
      <c r="F20" s="1">
        <v>0.26800000000000002</v>
      </c>
      <c r="G20" s="1">
        <v>1.46E-2</v>
      </c>
      <c r="H20" s="2">
        <v>1.4E-2</v>
      </c>
      <c r="I20" s="1">
        <f t="shared" si="0"/>
        <v>8.5020242914979838E-2</v>
      </c>
      <c r="J20" s="1">
        <f t="shared" si="1"/>
        <v>-4.1095890410958895E-2</v>
      </c>
      <c r="K20" t="s">
        <v>27</v>
      </c>
    </row>
    <row r="21" spans="1:11" x14ac:dyDescent="0.2">
      <c r="A21" s="3" t="s">
        <v>46</v>
      </c>
      <c r="B21">
        <v>26.24</v>
      </c>
      <c r="C21" t="s">
        <v>31</v>
      </c>
      <c r="D21" t="s">
        <v>20</v>
      </c>
      <c r="E21" s="1">
        <v>9.0999999999999998E-2</v>
      </c>
      <c r="F21" s="1">
        <v>2.1999999999999999E-2</v>
      </c>
      <c r="G21" s="1">
        <v>6.7199999999999996E-2</v>
      </c>
      <c r="H21">
        <v>7.4499999999999997E-2</v>
      </c>
      <c r="I21" s="1">
        <f t="shared" si="0"/>
        <v>-0.75824175824175832</v>
      </c>
      <c r="J21" s="1">
        <f t="shared" si="1"/>
        <v>0.1086309523809524</v>
      </c>
      <c r="K21" t="s">
        <v>27</v>
      </c>
    </row>
    <row r="22" spans="1:11" x14ac:dyDescent="0.2">
      <c r="A22" s="3" t="s">
        <v>37</v>
      </c>
      <c r="B22">
        <v>30.9</v>
      </c>
      <c r="C22" t="s">
        <v>31</v>
      </c>
      <c r="D22" t="s">
        <v>20</v>
      </c>
      <c r="E22" s="1">
        <v>0.122</v>
      </c>
      <c r="F22" s="1">
        <v>7.2999999999999995E-2</v>
      </c>
      <c r="G22" s="1">
        <v>2.0199999999999999E-2</v>
      </c>
      <c r="H22">
        <v>1.8599999999999998E-2</v>
      </c>
      <c r="I22" s="1">
        <f t="shared" si="0"/>
        <v>-0.40163934426229508</v>
      </c>
      <c r="J22" s="1">
        <f t="shared" si="1"/>
        <v>-7.9207920792079251E-2</v>
      </c>
      <c r="K22" t="s">
        <v>27</v>
      </c>
    </row>
    <row r="23" spans="1:11" x14ac:dyDescent="0.2">
      <c r="A23" t="s">
        <v>44</v>
      </c>
      <c r="B23">
        <v>42.81</v>
      </c>
      <c r="C23" t="s">
        <v>15</v>
      </c>
      <c r="D23" t="s">
        <v>20</v>
      </c>
      <c r="E23" s="4">
        <v>0.188</v>
      </c>
      <c r="F23" s="4">
        <v>0.496</v>
      </c>
      <c r="G23" s="4">
        <v>1.1200000000000001</v>
      </c>
      <c r="H23" s="5">
        <v>-2.3E-2</v>
      </c>
      <c r="I23" s="1">
        <f t="shared" si="0"/>
        <v>1.6382978723404256</v>
      </c>
      <c r="J23" s="1">
        <f t="shared" si="1"/>
        <v>-1.0205357142857141</v>
      </c>
      <c r="K23" t="s">
        <v>45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1">
        <v>1.67</v>
      </c>
      <c r="F24" s="1">
        <v>0.86199999999999999</v>
      </c>
      <c r="G24" s="1">
        <v>7.06</v>
      </c>
      <c r="H24">
        <v>6.33</v>
      </c>
      <c r="I24" s="1">
        <f t="shared" si="0"/>
        <v>-0.48383233532934128</v>
      </c>
      <c r="J24" s="1">
        <f t="shared" si="1"/>
        <v>-0.10339943342776198</v>
      </c>
      <c r="K24" t="s">
        <v>45</v>
      </c>
    </row>
    <row r="25" spans="1:11" x14ac:dyDescent="0.2">
      <c r="A25" s="3" t="s">
        <v>38</v>
      </c>
      <c r="B25">
        <v>35.270000000000003</v>
      </c>
      <c r="C25" t="s">
        <v>31</v>
      </c>
      <c r="D25" t="s">
        <v>20</v>
      </c>
      <c r="E25" s="1">
        <v>0.222</v>
      </c>
      <c r="F25" s="1">
        <v>0.20799999999999999</v>
      </c>
      <c r="G25" s="1">
        <v>7.1999999999999998E-3</v>
      </c>
      <c r="H25">
        <v>9.9000000000000008E-3</v>
      </c>
      <c r="I25" s="1">
        <f t="shared" si="0"/>
        <v>-6.3063063063063113E-2</v>
      </c>
      <c r="J25" s="1">
        <f t="shared" si="1"/>
        <v>0.37500000000000017</v>
      </c>
      <c r="K25" t="s">
        <v>27</v>
      </c>
    </row>
    <row r="26" spans="1:11" x14ac:dyDescent="0.2">
      <c r="A26" s="3" t="s">
        <v>39</v>
      </c>
      <c r="B26">
        <v>36.07</v>
      </c>
      <c r="C26" t="s">
        <v>15</v>
      </c>
      <c r="D26" t="s">
        <v>20</v>
      </c>
      <c r="E26" s="1">
        <v>0.221</v>
      </c>
      <c r="F26" s="1">
        <v>0.20499999999999999</v>
      </c>
      <c r="G26" s="1">
        <v>4.8999999999999998E-3</v>
      </c>
      <c r="H26">
        <v>5.3E-3</v>
      </c>
      <c r="I26" s="1">
        <f t="shared" si="0"/>
        <v>-7.2398190045248931E-2</v>
      </c>
      <c r="J26" s="1">
        <f t="shared" si="1"/>
        <v>8.1632653061224525E-2</v>
      </c>
      <c r="K26" t="s">
        <v>27</v>
      </c>
    </row>
    <row r="27" spans="1:11" x14ac:dyDescent="0.2">
      <c r="A27" s="3" t="s">
        <v>40</v>
      </c>
      <c r="B27">
        <v>42.42</v>
      </c>
      <c r="C27" t="s">
        <v>15</v>
      </c>
      <c r="D27" t="s">
        <v>20</v>
      </c>
      <c r="E27" s="1">
        <v>0.23799999999999999</v>
      </c>
      <c r="F27" s="1">
        <v>3.5000000000000003E-2</v>
      </c>
      <c r="G27" s="1">
        <v>4.7000000000000002E-3</v>
      </c>
      <c r="H27">
        <v>4.5999999999999999E-3</v>
      </c>
      <c r="I27" s="1">
        <f t="shared" si="0"/>
        <v>-0.8529411764705882</v>
      </c>
      <c r="J27" s="1">
        <f t="shared" si="1"/>
        <v>-2.1276595744680906E-2</v>
      </c>
      <c r="K27" t="s">
        <v>45</v>
      </c>
    </row>
    <row r="28" spans="1:11" x14ac:dyDescent="0.2">
      <c r="A28" s="3" t="s">
        <v>41</v>
      </c>
      <c r="B28">
        <v>38.93</v>
      </c>
      <c r="C28" t="s">
        <v>15</v>
      </c>
      <c r="D28" t="s">
        <v>20</v>
      </c>
      <c r="E28" s="1">
        <v>4.2000000000000003E-2</v>
      </c>
      <c r="F28" s="1">
        <v>-0.248</v>
      </c>
      <c r="G28" s="1">
        <v>6.9999999999999999E-4</v>
      </c>
      <c r="H28">
        <v>5.9999999999999995E-4</v>
      </c>
      <c r="I28" s="1">
        <f t="shared" si="0"/>
        <v>-6.9047619047619042</v>
      </c>
      <c r="J28" s="1">
        <f t="shared" si="1"/>
        <v>-0.14285714285714293</v>
      </c>
      <c r="K28" t="s">
        <v>45</v>
      </c>
    </row>
    <row r="29" spans="1:11" x14ac:dyDescent="0.2">
      <c r="A29" s="3" t="s">
        <v>42</v>
      </c>
      <c r="B29">
        <v>38.93</v>
      </c>
      <c r="C29" t="s">
        <v>15</v>
      </c>
      <c r="D29" t="s">
        <v>20</v>
      </c>
      <c r="E29" s="1">
        <v>0.128</v>
      </c>
      <c r="F29" s="1">
        <v>-0.26600000000000001</v>
      </c>
      <c r="G29" s="1">
        <v>1.0999999999999999E-2</v>
      </c>
      <c r="H29">
        <v>8.0000000000000002E-3</v>
      </c>
      <c r="I29" s="1">
        <f t="shared" si="0"/>
        <v>-3.078125</v>
      </c>
      <c r="J29" s="1">
        <f t="shared" si="1"/>
        <v>-0.27272727272727265</v>
      </c>
      <c r="K29" t="s">
        <v>45</v>
      </c>
    </row>
    <row r="30" spans="1:11" x14ac:dyDescent="0.2">
      <c r="A30" s="3" t="s">
        <v>43</v>
      </c>
      <c r="B30">
        <v>38.93</v>
      </c>
      <c r="C30" t="s">
        <v>15</v>
      </c>
      <c r="D30" t="s">
        <v>20</v>
      </c>
      <c r="E30" s="1">
        <v>0.19</v>
      </c>
      <c r="F30" s="1">
        <v>0.11700000000000001</v>
      </c>
      <c r="G30" s="1">
        <v>1.4999999999999999E-2</v>
      </c>
      <c r="H30" s="1">
        <v>0.01</v>
      </c>
      <c r="I30" s="1">
        <f t="shared" si="0"/>
        <v>-0.38421052631578945</v>
      </c>
      <c r="J30" s="1">
        <f t="shared" si="1"/>
        <v>-0.33333333333333331</v>
      </c>
      <c r="K30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2021-12-24T02:00:23Z</dcterms:modified>
</cp:coreProperties>
</file>