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ABD30B6-ABD8-415F-8641-C72B6D14899F}" xr6:coauthVersionLast="47" xr6:coauthVersionMax="47" xr10:uidLastSave="{00000000-0000-0000-0000-000000000000}"/>
  <bookViews>
    <workbookView xWindow="-98" yWindow="-98" windowWidth="21795" windowHeight="12975" tabRatio="722" xr2:uid="{FFA3DE5C-D8F6-4F0F-AF88-A4AB23000E83}"/>
  </bookViews>
  <sheets>
    <sheet name="Fonts" sheetId="1" r:id="rId1"/>
    <sheet name="Fonts (Old)" sheetId="7" r:id="rId2"/>
    <sheet name="Empty T(1,n)" sheetId="4" r:id="rId3"/>
    <sheet name="Empty T(2,n)" sheetId="5" r:id="rId4"/>
    <sheet name="Number of Solutions" sheetId="9" r:id="rId5"/>
    <sheet name="Empty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I10" i="1" s="1"/>
  <c r="G23" i="1"/>
  <c r="H23" i="1" s="1"/>
  <c r="I23" i="1" s="1"/>
  <c r="G25" i="1"/>
  <c r="H25" i="1" s="1"/>
  <c r="I25" i="1" s="1"/>
  <c r="G18" i="1"/>
  <c r="H18" i="1" s="1"/>
  <c r="I18" i="1" s="1"/>
  <c r="G9" i="1"/>
  <c r="H9" i="1" s="1"/>
  <c r="I9" i="1" s="1"/>
  <c r="G27" i="1"/>
  <c r="H27" i="1" s="1"/>
  <c r="I27" i="1" s="1"/>
  <c r="G6" i="1"/>
  <c r="H6" i="1" s="1"/>
  <c r="I6" i="1" s="1"/>
  <c r="G13" i="1"/>
  <c r="H13" i="1" s="1"/>
  <c r="I13" i="1" s="1"/>
  <c r="G11" i="1"/>
  <c r="H11" i="1" s="1"/>
  <c r="I11" i="1" s="1"/>
  <c r="G20" i="1"/>
  <c r="H20" i="1" s="1"/>
  <c r="I20" i="1" s="1"/>
  <c r="G24" i="1"/>
  <c r="H24" i="1" s="1"/>
  <c r="I24" i="1" s="1"/>
  <c r="G16" i="1"/>
  <c r="H16" i="1" s="1"/>
  <c r="I16" i="1" s="1"/>
  <c r="G7" i="1"/>
  <c r="H7" i="1" s="1"/>
  <c r="I7" i="1" s="1"/>
  <c r="G15" i="1"/>
  <c r="H15" i="1" s="1"/>
  <c r="I15" i="1" s="1"/>
  <c r="G3" i="1"/>
  <c r="H3" i="1" s="1"/>
  <c r="I3" i="1" s="1"/>
  <c r="G27" i="7"/>
  <c r="H27" i="7" s="1"/>
  <c r="I27" i="7" s="1"/>
  <c r="G26" i="7"/>
  <c r="H26" i="7" s="1"/>
  <c r="I26" i="7" s="1"/>
  <c r="G25" i="7"/>
  <c r="H25" i="7" s="1"/>
  <c r="I25" i="7" s="1"/>
  <c r="G24" i="7"/>
  <c r="H24" i="7" s="1"/>
  <c r="I24" i="7" s="1"/>
  <c r="G23" i="7"/>
  <c r="H23" i="7" s="1"/>
  <c r="I23" i="7" s="1"/>
  <c r="G22" i="7"/>
  <c r="H22" i="7" s="1"/>
  <c r="I22" i="7" s="1"/>
  <c r="G21" i="7"/>
  <c r="H21" i="7" s="1"/>
  <c r="I21" i="7" s="1"/>
  <c r="G20" i="7"/>
  <c r="H20" i="7" s="1"/>
  <c r="I20" i="7" s="1"/>
  <c r="G19" i="7"/>
  <c r="H19" i="7" s="1"/>
  <c r="I19" i="7" s="1"/>
  <c r="G18" i="7"/>
  <c r="H18" i="7" s="1"/>
  <c r="I18" i="7" s="1"/>
  <c r="G17" i="7"/>
  <c r="H17" i="7" s="1"/>
  <c r="I17" i="7" s="1"/>
  <c r="G16" i="7"/>
  <c r="H16" i="7" s="1"/>
  <c r="I16" i="7" s="1"/>
  <c r="G15" i="7"/>
  <c r="H15" i="7" s="1"/>
  <c r="I15" i="7" s="1"/>
  <c r="G14" i="7"/>
  <c r="H14" i="7" s="1"/>
  <c r="I14" i="7" s="1"/>
  <c r="G13" i="7"/>
  <c r="H13" i="7" s="1"/>
  <c r="I13" i="7" s="1"/>
  <c r="G12" i="7"/>
  <c r="H12" i="7" s="1"/>
  <c r="I12" i="7" s="1"/>
  <c r="G11" i="7"/>
  <c r="H11" i="7" s="1"/>
  <c r="I11" i="7" s="1"/>
  <c r="G10" i="7"/>
  <c r="H10" i="7" s="1"/>
  <c r="I10" i="7" s="1"/>
  <c r="G9" i="7"/>
  <c r="H9" i="7" s="1"/>
  <c r="I9" i="7" s="1"/>
  <c r="G8" i="7"/>
  <c r="H8" i="7" s="1"/>
  <c r="I8" i="7" s="1"/>
  <c r="G7" i="7"/>
  <c r="H7" i="7" s="1"/>
  <c r="I7" i="7" s="1"/>
  <c r="H6" i="7"/>
  <c r="I6" i="7" s="1"/>
  <c r="G6" i="7"/>
  <c r="G5" i="7"/>
  <c r="H5" i="7" s="1"/>
  <c r="I5" i="7" s="1"/>
  <c r="G4" i="7"/>
  <c r="H4" i="7" s="1"/>
  <c r="I4" i="7" s="1"/>
  <c r="G3" i="7"/>
  <c r="H3" i="7" s="1"/>
  <c r="I3" i="7" s="1"/>
  <c r="G2" i="7"/>
  <c r="H2" i="7" s="1"/>
  <c r="F3" i="5"/>
  <c r="B3" i="5"/>
  <c r="B4" i="5" s="1"/>
  <c r="F4" i="5"/>
  <c r="C2" i="5"/>
  <c r="D2" i="5"/>
  <c r="D3" i="5" s="1"/>
  <c r="D4" i="5" s="1"/>
  <c r="E2" i="5"/>
  <c r="E3" i="5" s="1"/>
  <c r="E4" i="5" s="1"/>
  <c r="F2" i="5"/>
  <c r="K2" i="4"/>
  <c r="K3" i="4" s="1"/>
  <c r="K4" i="4" s="1"/>
  <c r="J2" i="4"/>
  <c r="J3" i="4" s="1"/>
  <c r="J4" i="4" s="1"/>
  <c r="I2" i="4"/>
  <c r="I3" i="4" s="1"/>
  <c r="I4" i="4" s="1"/>
  <c r="H2" i="4"/>
  <c r="H3" i="4" s="1"/>
  <c r="H4" i="4" s="1"/>
  <c r="G2" i="4"/>
  <c r="G3" i="4" s="1"/>
  <c r="G4" i="4" s="1"/>
  <c r="F2" i="4"/>
  <c r="F3" i="4" s="1"/>
  <c r="F4" i="4" s="1"/>
  <c r="E2" i="4"/>
  <c r="E3" i="4" s="1"/>
  <c r="E4" i="4" s="1"/>
  <c r="D2" i="4"/>
  <c r="D3" i="4" s="1"/>
  <c r="D4" i="4" s="1"/>
  <c r="C2" i="4"/>
  <c r="C3" i="4" s="1"/>
  <c r="C4" i="4" s="1"/>
  <c r="B2" i="4"/>
  <c r="B3" i="4" s="1"/>
  <c r="B4" i="4" s="1"/>
  <c r="G21" i="1"/>
  <c r="H21" i="1" s="1"/>
  <c r="I21" i="1" s="1"/>
  <c r="G5" i="1"/>
  <c r="H5" i="1" s="1"/>
  <c r="I5" i="1" s="1"/>
  <c r="G2" i="1"/>
  <c r="H2" i="1" s="1"/>
  <c r="I2" i="1" s="1"/>
  <c r="G12" i="1"/>
  <c r="H12" i="1" s="1"/>
  <c r="I12" i="1" s="1"/>
  <c r="G26" i="1"/>
  <c r="H26" i="1" s="1"/>
  <c r="I26" i="1" s="1"/>
  <c r="G17" i="1"/>
  <c r="H17" i="1" s="1"/>
  <c r="I17" i="1" s="1"/>
  <c r="G8" i="1"/>
  <c r="H8" i="1" s="1"/>
  <c r="I8" i="1" s="1"/>
  <c r="G14" i="1"/>
  <c r="H14" i="1" s="1"/>
  <c r="I14" i="1" s="1"/>
  <c r="G19" i="1"/>
  <c r="H19" i="1" s="1"/>
  <c r="I19" i="1" s="1"/>
  <c r="G22" i="1"/>
  <c r="H22" i="1" s="1"/>
  <c r="I22" i="1" s="1"/>
  <c r="G4" i="1"/>
  <c r="H4" i="1" s="1"/>
  <c r="I4" i="1" s="1"/>
  <c r="C3" i="5" l="1"/>
  <c r="C4" i="5" s="1"/>
  <c r="H29" i="7"/>
  <c r="I2" i="7"/>
  <c r="H29" i="1"/>
</calcChain>
</file>

<file path=xl/sharedStrings.xml><?xml version="1.0" encoding="utf-8"?>
<sst xmlns="http://schemas.openxmlformats.org/spreadsheetml/2006/main" count="95" uniqueCount="49">
  <si>
    <t>1st</t>
  </si>
  <si>
    <t>2nd</t>
  </si>
  <si>
    <t>3rd</t>
  </si>
  <si>
    <t>4th</t>
  </si>
  <si>
    <t>5th</t>
  </si>
  <si>
    <t>Average</t>
  </si>
  <si>
    <t>In Milisecond</t>
  </si>
  <si>
    <t>Logarithmic Scale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</si>
  <si>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</si>
  <si>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</si>
  <si>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</si>
  <si>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</si>
  <si>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</si>
  <si>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</si>
  <si>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</si>
  <si>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</si>
  <si>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</si>
  <si>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</si>
  <si>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</si>
  <si>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</si>
  <si>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</si>
  <si>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</si>
  <si>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</si>
  <si>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</si>
  <si>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</si>
  <si>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</si>
  <si>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</si>
  <si>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</si>
  <si>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</si>
  <si>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</si>
  <si>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</si>
  <si>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</si>
  <si>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</si>
  <si>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</si>
  <si>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Milisecond</t>
  </si>
  <si>
    <t>Font</t>
  </si>
  <si>
    <t>Logarithmic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</si>
  <si>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</si>
  <si>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</si>
  <si>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</si>
  <si>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</si>
  <si>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</si>
  <si>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</si>
  <si>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</si>
  <si>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</si>
  <si>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</si>
  <si>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</si>
  <si>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Number of Solutions</t>
  </si>
  <si>
    <t>Number of Unique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</si>
</sst>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2" xfId="0" applyNumberFormat="1" applyFont="1" applyBorder="1"/>
    <xf numFmtId="0" fontId="0" fillId="0" borderId="4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4"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4" formatCode="0.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Fonts!$A$2:$A$27</c:f>
              <c:strCache>
                <c:ptCount val="26"/>
                <c:pt idx="0">
                  <c:v>V</c:v>
                </c:pt>
                <c:pt idx="1">
                  <c:v>D</c:v>
                </c:pt>
                <c:pt idx="2">
                  <c:v>A</c:v>
                </c:pt>
                <c:pt idx="3">
                  <c:v>Y</c:v>
                </c:pt>
                <c:pt idx="4">
                  <c:v>J</c:v>
                </c:pt>
                <c:pt idx="5">
                  <c:v>T</c:v>
                </c:pt>
                <c:pt idx="6">
                  <c:v>M</c:v>
                </c:pt>
                <c:pt idx="7">
                  <c:v>O</c:v>
                </c:pt>
                <c:pt idx="8">
                  <c:v>X</c:v>
                </c:pt>
                <c:pt idx="9">
                  <c:v>G</c:v>
                </c:pt>
                <c:pt idx="10">
                  <c:v>U</c:v>
                </c:pt>
                <c:pt idx="11">
                  <c:v>H</c:v>
                </c:pt>
                <c:pt idx="12">
                  <c:v>I</c:v>
                </c:pt>
                <c:pt idx="13">
                  <c:v>L</c:v>
                </c:pt>
                <c:pt idx="14">
                  <c:v>W</c:v>
                </c:pt>
                <c:pt idx="15">
                  <c:v>N</c:v>
                </c:pt>
                <c:pt idx="16">
                  <c:v>P</c:v>
                </c:pt>
                <c:pt idx="17">
                  <c:v>F</c:v>
                </c:pt>
                <c:pt idx="18">
                  <c:v>C</c:v>
                </c:pt>
                <c:pt idx="19">
                  <c:v>Z</c:v>
                </c:pt>
                <c:pt idx="20">
                  <c:v>E</c:v>
                </c:pt>
                <c:pt idx="21">
                  <c:v>S</c:v>
                </c:pt>
                <c:pt idx="22">
                  <c:v>B</c:v>
                </c:pt>
                <c:pt idx="23">
                  <c:v>R</c:v>
                </c:pt>
                <c:pt idx="24">
                  <c:v>Q</c:v>
                </c:pt>
                <c:pt idx="25">
                  <c:v>K</c:v>
                </c:pt>
              </c:strCache>
            </c:strRef>
          </c:cat>
          <c:val>
            <c:numRef>
              <c:f>Fonts!$H$2:$H$27</c:f>
              <c:numCache>
                <c:formatCode>0.000</c:formatCode>
                <c:ptCount val="26"/>
                <c:pt idx="0">
                  <c:v>0.56599999999999995</c:v>
                </c:pt>
                <c:pt idx="1">
                  <c:v>0.59599999999999997</c:v>
                </c:pt>
                <c:pt idx="2">
                  <c:v>0.6100000000000001</c:v>
                </c:pt>
                <c:pt idx="3">
                  <c:v>0.61599999999999999</c:v>
                </c:pt>
                <c:pt idx="4">
                  <c:v>0.628</c:v>
                </c:pt>
                <c:pt idx="5">
                  <c:v>0.64400000000000002</c:v>
                </c:pt>
                <c:pt idx="6">
                  <c:v>0.64600000000000002</c:v>
                </c:pt>
                <c:pt idx="7">
                  <c:v>0.66200000000000003</c:v>
                </c:pt>
                <c:pt idx="8">
                  <c:v>0.66400000000000003</c:v>
                </c:pt>
                <c:pt idx="9">
                  <c:v>0.67800000000000005</c:v>
                </c:pt>
                <c:pt idx="10">
                  <c:v>0.68800000000000006</c:v>
                </c:pt>
                <c:pt idx="11">
                  <c:v>0.69200000000000017</c:v>
                </c:pt>
                <c:pt idx="12">
                  <c:v>0.73000000000000009</c:v>
                </c:pt>
                <c:pt idx="13">
                  <c:v>0.75199999999999989</c:v>
                </c:pt>
                <c:pt idx="14">
                  <c:v>0.76800000000000002</c:v>
                </c:pt>
                <c:pt idx="15">
                  <c:v>0.76999999999999991</c:v>
                </c:pt>
                <c:pt idx="16">
                  <c:v>0.78599999999999992</c:v>
                </c:pt>
                <c:pt idx="17">
                  <c:v>0.78999999999999992</c:v>
                </c:pt>
                <c:pt idx="18">
                  <c:v>0.79000000000000015</c:v>
                </c:pt>
                <c:pt idx="19">
                  <c:v>0.79399999999999993</c:v>
                </c:pt>
                <c:pt idx="20">
                  <c:v>0.81399999999999995</c:v>
                </c:pt>
                <c:pt idx="21">
                  <c:v>0.81799999999999995</c:v>
                </c:pt>
                <c:pt idx="22">
                  <c:v>0.83199999999999996</c:v>
                </c:pt>
                <c:pt idx="23">
                  <c:v>0.85199999999999998</c:v>
                </c:pt>
                <c:pt idx="24">
                  <c:v>0.99399999999999988</c:v>
                </c:pt>
                <c:pt idx="25">
                  <c:v>1.0920000000000001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1-4D5C-9E6B-35A2F605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Logarithmic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Fonts!$I$2:$I$27</c:f>
              <c:numCache>
                <c:formatCode>General</c:formatCode>
                <c:ptCount val="26"/>
                <c:pt idx="0">
                  <c:v>-0.56916120077895416</c:v>
                </c:pt>
                <c:pt idx="1">
                  <c:v>-0.51751461191678738</c:v>
                </c:pt>
                <c:pt idx="2">
                  <c:v>-0.49429632181477995</c:v>
                </c:pt>
                <c:pt idx="3">
                  <c:v>-0.48450831544861728</c:v>
                </c:pt>
                <c:pt idx="4">
                  <c:v>-0.46521511251393838</c:v>
                </c:pt>
                <c:pt idx="5">
                  <c:v>-0.44005655287778339</c:v>
                </c:pt>
                <c:pt idx="6">
                  <c:v>-0.43695577519953516</c:v>
                </c:pt>
                <c:pt idx="7">
                  <c:v>-0.41248972304512882</c:v>
                </c:pt>
                <c:pt idx="8">
                  <c:v>-0.40947312950570314</c:v>
                </c:pt>
                <c:pt idx="9">
                  <c:v>-0.38860799104174143</c:v>
                </c:pt>
                <c:pt idx="10">
                  <c:v>-0.37396644104879329</c:v>
                </c:pt>
                <c:pt idx="11">
                  <c:v>-0.36816932336446723</c:v>
                </c:pt>
                <c:pt idx="12">
                  <c:v>-0.31471074483970013</c:v>
                </c:pt>
                <c:pt idx="13">
                  <c:v>-0.28501895503229735</c:v>
                </c:pt>
                <c:pt idx="14">
                  <c:v>-0.26396554583446485</c:v>
                </c:pt>
                <c:pt idx="15">
                  <c:v>-0.26136476413440762</c:v>
                </c:pt>
                <c:pt idx="16">
                  <c:v>-0.2407984865529306</c:v>
                </c:pt>
                <c:pt idx="17">
                  <c:v>-0.23572233352106997</c:v>
                </c:pt>
                <c:pt idx="18">
                  <c:v>-0.23572233352106969</c:v>
                </c:pt>
                <c:pt idx="19">
                  <c:v>-0.23067181773500142</c:v>
                </c:pt>
                <c:pt idx="20">
                  <c:v>-0.20579491297959682</c:v>
                </c:pt>
                <c:pt idx="21">
                  <c:v>-0.20089294237939007</c:v>
                </c:pt>
                <c:pt idx="22">
                  <c:v>-0.1839228381609285</c:v>
                </c:pt>
                <c:pt idx="23">
                  <c:v>-0.16016875215282134</c:v>
                </c:pt>
                <c:pt idx="24">
                  <c:v>-6.0180723255631331E-3</c:v>
                </c:pt>
                <c:pt idx="25">
                  <c:v>8.8010877322713371E-2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8EC-BCB4-57E43BA8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[1]Sheet3!$A$2:$A$27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[1]Sheet3!$H$2:$H$27</c:f>
              <c:numCache>
                <c:formatCode>General</c:formatCode>
                <c:ptCount val="26"/>
                <c:pt idx="0">
                  <c:v>2.1</c:v>
                </c:pt>
                <c:pt idx="1">
                  <c:v>1.6</c:v>
                </c:pt>
                <c:pt idx="2">
                  <c:v>3.4160000000000004</c:v>
                </c:pt>
                <c:pt idx="3">
                  <c:v>1.6279999999999999</c:v>
                </c:pt>
                <c:pt idx="4">
                  <c:v>2.2560000000000002</c:v>
                </c:pt>
                <c:pt idx="5">
                  <c:v>1.3420000000000001</c:v>
                </c:pt>
                <c:pt idx="6">
                  <c:v>1.6220000000000001</c:v>
                </c:pt>
                <c:pt idx="7">
                  <c:v>1.0739999999999998</c:v>
                </c:pt>
                <c:pt idx="8">
                  <c:v>1.532</c:v>
                </c:pt>
                <c:pt idx="9">
                  <c:v>2.282</c:v>
                </c:pt>
                <c:pt idx="10">
                  <c:v>2.2899999999999996</c:v>
                </c:pt>
                <c:pt idx="11">
                  <c:v>1.7919999999999998</c:v>
                </c:pt>
                <c:pt idx="12">
                  <c:v>1.2559999999999998</c:v>
                </c:pt>
                <c:pt idx="13">
                  <c:v>1.1640000000000001</c:v>
                </c:pt>
                <c:pt idx="14">
                  <c:v>1.474</c:v>
                </c:pt>
                <c:pt idx="15">
                  <c:v>1.1859999999999999</c:v>
                </c:pt>
                <c:pt idx="16">
                  <c:v>1.0760000000000001</c:v>
                </c:pt>
                <c:pt idx="17">
                  <c:v>1.3860000000000001</c:v>
                </c:pt>
                <c:pt idx="18">
                  <c:v>1.752</c:v>
                </c:pt>
                <c:pt idx="19">
                  <c:v>1.8079999999999998</c:v>
                </c:pt>
                <c:pt idx="20">
                  <c:v>1.302</c:v>
                </c:pt>
                <c:pt idx="21">
                  <c:v>1.9480000000000002</c:v>
                </c:pt>
                <c:pt idx="22">
                  <c:v>2.6840000000000002</c:v>
                </c:pt>
                <c:pt idx="23">
                  <c:v>2.79</c:v>
                </c:pt>
                <c:pt idx="24">
                  <c:v>2.552</c:v>
                </c:pt>
                <c:pt idx="25">
                  <c:v>1.4419999999999999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5-45DF-B0C7-2DF56045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Logarithmic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[1]Sheet3!$A$2:$A$27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[1]Sheet3!$I$2:$I$27</c:f>
              <c:numCache>
                <c:formatCode>General</c:formatCode>
                <c:ptCount val="26"/>
                <c:pt idx="0">
                  <c:v>0.74193734472937733</c:v>
                </c:pt>
                <c:pt idx="1">
                  <c:v>0.47000362924573563</c:v>
                </c:pt>
                <c:pt idx="2">
                  <c:v>1.2284702759263235</c:v>
                </c:pt>
                <c:pt idx="3">
                  <c:v>0.4873522675803485</c:v>
                </c:pt>
                <c:pt idx="4">
                  <c:v>0.81359333363581254</c:v>
                </c:pt>
                <c:pt idx="5">
                  <c:v>0.29416103854949011</c:v>
                </c:pt>
                <c:pt idx="6">
                  <c:v>0.48365995569322123</c:v>
                </c:pt>
                <c:pt idx="7">
                  <c:v>7.1389996086672805E-2</c:v>
                </c:pt>
                <c:pt idx="8">
                  <c:v>0.42657407131839958</c:v>
                </c:pt>
                <c:pt idx="9">
                  <c:v>0.82505225143988392</c:v>
                </c:pt>
                <c:pt idx="10">
                  <c:v>0.82855181756614815</c:v>
                </c:pt>
                <c:pt idx="11">
                  <c:v>0.5833323145527386</c:v>
                </c:pt>
                <c:pt idx="12">
                  <c:v>0.22793206804600677</c:v>
                </c:pt>
                <c:pt idx="13">
                  <c:v>0.15186234930924619</c:v>
                </c:pt>
                <c:pt idx="14">
                  <c:v>0.38797979376714486</c:v>
                </c:pt>
                <c:pt idx="15">
                  <c:v>0.17058630057553367</c:v>
                </c:pt>
                <c:pt idx="16">
                  <c:v>7.3250461739592737E-2</c:v>
                </c:pt>
                <c:pt idx="17">
                  <c:v>0.3264219007677116</c:v>
                </c:pt>
                <c:pt idx="18">
                  <c:v>0.56075799251419967</c:v>
                </c:pt>
                <c:pt idx="19">
                  <c:v>0.5922212619699847</c:v>
                </c:pt>
                <c:pt idx="20">
                  <c:v>0.26390154378637753</c:v>
                </c:pt>
                <c:pt idx="21">
                  <c:v>0.66680320522034342</c:v>
                </c:pt>
                <c:pt idx="22">
                  <c:v>0.98730821910943545</c:v>
                </c:pt>
                <c:pt idx="23">
                  <c:v>1.0260415958332743</c:v>
                </c:pt>
                <c:pt idx="24">
                  <c:v>0.93687736548254341</c:v>
                </c:pt>
                <c:pt idx="25">
                  <c:v>0.36603103886275729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9-4CB6-9095-D022A957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of </a:t>
            </a:r>
            <a:r>
              <a:rPr lang="en-US" sz="1000" i="1"/>
              <a:t>T</a:t>
            </a:r>
            <a:r>
              <a:rPr lang="en-US" sz="1000" i="0"/>
              <a:t>(1,</a:t>
            </a:r>
            <a:r>
              <a:rPr lang="en-US" sz="1000" i="1"/>
              <a:t>n</a:t>
            </a:r>
            <a:r>
              <a:rPr lang="en-US" sz="1000" i="0"/>
              <a:t>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  <a:prstDash val="sysDot"/>
              </a:ln>
              <a:effectLst/>
            </c:spPr>
          </c:marker>
          <c:val>
            <c:numRef>
              <c:f>'Empty T(1,n)'!$B$2:$K$2</c:f>
              <c:numCache>
                <c:formatCode>0.000000</c:formatCode>
                <c:ptCount val="10"/>
                <c:pt idx="0">
                  <c:v>1.3300000000000002E-3</c:v>
                </c:pt>
                <c:pt idx="1">
                  <c:v>2.81E-3</c:v>
                </c:pt>
                <c:pt idx="2">
                  <c:v>1.0623333333333332E-2</c:v>
                </c:pt>
                <c:pt idx="3">
                  <c:v>2.349E-2</c:v>
                </c:pt>
                <c:pt idx="4">
                  <c:v>7.3950000000000002E-2</c:v>
                </c:pt>
                <c:pt idx="5">
                  <c:v>0.27387666666666671</c:v>
                </c:pt>
                <c:pt idx="6">
                  <c:v>1.1766133333333333</c:v>
                </c:pt>
                <c:pt idx="7">
                  <c:v>4.5172633333333332</c:v>
                </c:pt>
                <c:pt idx="8">
                  <c:v>21.109269999999999</c:v>
                </c:pt>
                <c:pt idx="9">
                  <c:v>87.651536666666672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97A-BB7A-368776D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columns (the</a:t>
                </a:r>
                <a:r>
                  <a:rPr lang="en-US" baseline="0"/>
                  <a:t>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 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baseline="0">
                <a:effectLst/>
              </a:rPr>
              <a:t>The value of </a:t>
            </a:r>
            <a:r>
              <a:rPr lang="en-US" sz="1000" b="0" i="1" baseline="0">
                <a:effectLst/>
              </a:rPr>
              <a:t>T</a:t>
            </a:r>
            <a:r>
              <a:rPr lang="en-US" sz="1000" b="0" i="0" baseline="0">
                <a:effectLst/>
              </a:rPr>
              <a:t>(2,</a:t>
            </a:r>
            <a:r>
              <a:rPr lang="en-US" sz="1000" b="0" i="1" baseline="0">
                <a:effectLst/>
              </a:rPr>
              <a:t>n</a:t>
            </a:r>
            <a:r>
              <a:rPr lang="en-US" sz="1000" b="0" i="0" baseline="0">
                <a:effectLst/>
              </a:rPr>
              <a:t>).</a:t>
            </a:r>
            <a:endParaRPr lang="en-U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'Empty T(2,n)'!$C$2:$F$2</c:f>
              <c:numCache>
                <c:formatCode>0.000000</c:formatCode>
                <c:ptCount val="4"/>
                <c:pt idx="0">
                  <c:v>2.1456666666666666E-2</c:v>
                </c:pt>
                <c:pt idx="1">
                  <c:v>0.50498333333333334</c:v>
                </c:pt>
                <c:pt idx="2">
                  <c:v>11.613533333333335</c:v>
                </c:pt>
                <c:pt idx="3">
                  <c:v>340.58214666666663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97A-BB7A-368776D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The number of columns (the value </a:t>
                </a:r>
                <a:r>
                  <a:rPr lang="en-US" sz="1000" b="0" i="1" baseline="0">
                    <a:effectLst/>
                  </a:rPr>
                  <a:t>n</a:t>
                </a:r>
                <a:r>
                  <a:rPr lang="en-US" sz="1000" b="0" i="0" baseline="0">
                    <a:effectLst/>
                  </a:rPr>
                  <a:t>).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Running time in s.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15240</xdr:rowOff>
    </xdr:from>
    <xdr:to>
      <xdr:col>18</xdr:col>
      <xdr:colOff>68580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2E3C5-4472-4A9F-8232-31E092BC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14</xdr:row>
      <xdr:rowOff>129540</xdr:rowOff>
    </xdr:from>
    <xdr:to>
      <xdr:col>18</xdr:col>
      <xdr:colOff>76200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A5E4C-2A6C-43F7-9EB9-29DAFB21C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15240</xdr:rowOff>
    </xdr:from>
    <xdr:to>
      <xdr:col>18</xdr:col>
      <xdr:colOff>68580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3DE3D-4419-4FB6-8957-95D888083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14</xdr:row>
      <xdr:rowOff>129540</xdr:rowOff>
    </xdr:from>
    <xdr:to>
      <xdr:col>18</xdr:col>
      <xdr:colOff>76200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EB872-B787-4B99-B714-A950D8FD4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178117</xdr:colOff>
      <xdr:row>6</xdr:row>
      <xdr:rowOff>57150</xdr:rowOff>
    </xdr:from>
    <xdr:to>
      <xdr:col>5</xdr:col>
      <xdr:colOff>140017</xdr:colOff>
      <xdr:row>20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A4847-7A53-4B7B-BDEA-64292CD69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153035</xdr:colOff>
      <xdr:row>6</xdr:row>
      <xdr:rowOff>0</xdr:rowOff>
    </xdr:from>
    <xdr:to>
      <xdr:col>7</xdr:col>
      <xdr:colOff>84455</xdr:colOff>
      <xdr:row>20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91D03A-A065-58E7-4949-5F62C9483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Fonts/Fo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A</v>
          </cell>
          <cell r="H2">
            <v>2.1</v>
          </cell>
          <cell r="I2">
            <v>0.74193734472937733</v>
          </cell>
        </row>
        <row r="3">
          <cell r="A3" t="str">
            <v>B</v>
          </cell>
          <cell r="H3">
            <v>1.6</v>
          </cell>
          <cell r="I3">
            <v>0.47000362924573563</v>
          </cell>
        </row>
        <row r="4">
          <cell r="A4" t="str">
            <v>C</v>
          </cell>
          <cell r="H4">
            <v>3.4160000000000004</v>
          </cell>
          <cell r="I4">
            <v>1.2284702759263235</v>
          </cell>
        </row>
        <row r="5">
          <cell r="A5" t="str">
            <v>D</v>
          </cell>
          <cell r="H5">
            <v>1.6279999999999999</v>
          </cell>
          <cell r="I5">
            <v>0.4873522675803485</v>
          </cell>
        </row>
        <row r="6">
          <cell r="A6" t="str">
            <v>E</v>
          </cell>
          <cell r="H6">
            <v>2.2560000000000002</v>
          </cell>
          <cell r="I6">
            <v>0.81359333363581254</v>
          </cell>
        </row>
        <row r="7">
          <cell r="A7" t="str">
            <v>F</v>
          </cell>
          <cell r="H7">
            <v>1.3420000000000001</v>
          </cell>
          <cell r="I7">
            <v>0.29416103854949011</v>
          </cell>
        </row>
        <row r="8">
          <cell r="A8" t="str">
            <v>G</v>
          </cell>
          <cell r="H8">
            <v>1.6220000000000001</v>
          </cell>
          <cell r="I8">
            <v>0.48365995569322123</v>
          </cell>
        </row>
        <row r="9">
          <cell r="A9" t="str">
            <v>H</v>
          </cell>
          <cell r="H9">
            <v>1.0739999999999998</v>
          </cell>
          <cell r="I9">
            <v>7.1389996086672805E-2</v>
          </cell>
        </row>
        <row r="10">
          <cell r="A10" t="str">
            <v>I</v>
          </cell>
          <cell r="H10">
            <v>1.532</v>
          </cell>
          <cell r="I10">
            <v>0.42657407131839958</v>
          </cell>
        </row>
        <row r="11">
          <cell r="A11" t="str">
            <v>J</v>
          </cell>
          <cell r="H11">
            <v>2.282</v>
          </cell>
          <cell r="I11">
            <v>0.82505225143988392</v>
          </cell>
        </row>
        <row r="12">
          <cell r="A12" t="str">
            <v>K</v>
          </cell>
          <cell r="H12">
            <v>2.2899999999999996</v>
          </cell>
          <cell r="I12">
            <v>0.82855181756614815</v>
          </cell>
        </row>
        <row r="13">
          <cell r="A13" t="str">
            <v>L</v>
          </cell>
          <cell r="H13">
            <v>1.7919999999999998</v>
          </cell>
          <cell r="I13">
            <v>0.5833323145527386</v>
          </cell>
        </row>
        <row r="14">
          <cell r="A14" t="str">
            <v>M</v>
          </cell>
          <cell r="H14">
            <v>1.2559999999999998</v>
          </cell>
          <cell r="I14">
            <v>0.22793206804600677</v>
          </cell>
        </row>
        <row r="15">
          <cell r="A15" t="str">
            <v>N</v>
          </cell>
          <cell r="H15">
            <v>1.1640000000000001</v>
          </cell>
          <cell r="I15">
            <v>0.15186234930924619</v>
          </cell>
        </row>
        <row r="16">
          <cell r="A16" t="str">
            <v>O</v>
          </cell>
          <cell r="H16">
            <v>1.474</v>
          </cell>
          <cell r="I16">
            <v>0.38797979376714486</v>
          </cell>
        </row>
        <row r="17">
          <cell r="A17" t="str">
            <v>P</v>
          </cell>
          <cell r="H17">
            <v>1.1859999999999999</v>
          </cell>
          <cell r="I17">
            <v>0.17058630057553367</v>
          </cell>
        </row>
        <row r="18">
          <cell r="A18" t="str">
            <v>Q</v>
          </cell>
          <cell r="H18">
            <v>1.0760000000000001</v>
          </cell>
          <cell r="I18">
            <v>7.3250461739592737E-2</v>
          </cell>
        </row>
        <row r="19">
          <cell r="A19" t="str">
            <v>R</v>
          </cell>
          <cell r="H19">
            <v>1.3860000000000001</v>
          </cell>
          <cell r="I19">
            <v>0.3264219007677116</v>
          </cell>
        </row>
        <row r="20">
          <cell r="A20" t="str">
            <v>S</v>
          </cell>
          <cell r="H20">
            <v>1.752</v>
          </cell>
          <cell r="I20">
            <v>0.56075799251419967</v>
          </cell>
        </row>
        <row r="21">
          <cell r="A21" t="str">
            <v>T</v>
          </cell>
          <cell r="H21">
            <v>1.8079999999999998</v>
          </cell>
          <cell r="I21">
            <v>0.5922212619699847</v>
          </cell>
        </row>
        <row r="22">
          <cell r="A22" t="str">
            <v>U</v>
          </cell>
          <cell r="H22">
            <v>1.302</v>
          </cell>
          <cell r="I22">
            <v>0.26390154378637753</v>
          </cell>
        </row>
        <row r="23">
          <cell r="A23" t="str">
            <v>V</v>
          </cell>
          <cell r="H23">
            <v>1.9480000000000002</v>
          </cell>
          <cell r="I23">
            <v>0.66680320522034342</v>
          </cell>
        </row>
        <row r="24">
          <cell r="A24" t="str">
            <v>W</v>
          </cell>
          <cell r="H24">
            <v>2.6840000000000002</v>
          </cell>
          <cell r="I24">
            <v>0.98730821910943545</v>
          </cell>
        </row>
        <row r="25">
          <cell r="A25" t="str">
            <v>X</v>
          </cell>
          <cell r="H25">
            <v>2.79</v>
          </cell>
          <cell r="I25">
            <v>1.0260415958332743</v>
          </cell>
        </row>
        <row r="26">
          <cell r="A26" t="str">
            <v>Y</v>
          </cell>
          <cell r="H26">
            <v>2.552</v>
          </cell>
          <cell r="I26">
            <v>0.93687736548254341</v>
          </cell>
        </row>
        <row r="27">
          <cell r="A27" t="str">
            <v>Z</v>
          </cell>
          <cell r="H27">
            <v>1.4419999999999999</v>
          </cell>
          <cell r="I27">
            <v>0.36603103886275729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DE5E3-17F9-4B82-900F-17D4374D349B}" name="Table1" displayName="Table1" ref="A1:I27" totalsRowShown="0" headerRowDxfId="33" dataDxfId="32">
  <autoFilter ref="A1:I27" xr:uid="{B4DDE5E3-17F9-4B82-900F-17D4374D349B}"/>
  <sortState xmlns:xlrd2="http://schemas.microsoft.com/office/spreadsheetml/2017/richdata2" ref="A2:I27">
    <sortCondition ref="G1:G27"/>
  </sortState>
  <tableColumns count="9">
    <tableColumn id="1" xr3:uid="{87841865-FD0F-4C1D-9ED2-220B758C49AC}" name="Font" dataDxfId="31"/>
    <tableColumn id="2" xr3:uid="{03A6C0DA-DCBF-468F-8F09-C3989E2327F2}" name="1st" dataDxfId="30"/>
    <tableColumn id="3" xr3:uid="{3D8262A5-01EC-4E33-87D8-B3D13FC0DB44}" name="2nd" dataDxfId="29"/>
    <tableColumn id="4" xr3:uid="{E2198959-27FC-4FFB-9A7D-4E9CD4FA72EA}" name="3rd" dataDxfId="28"/>
    <tableColumn id="5" xr3:uid="{A1CEA70C-AE91-4726-8F38-C1A47F9434B6}" name="4th" dataDxfId="27"/>
    <tableColumn id="6" xr3:uid="{4A46112B-B787-4157-B7E8-0D4FA49DC829}" name="5th" dataDxfId="26"/>
    <tableColumn id="7" xr3:uid="{53EE1E35-B29C-4CF3-A595-CE998647D4B4}" name="Average" dataDxfId="25">
      <calculatedColumnFormula>SUM(B2:F2)/5</calculatedColumnFormula>
    </tableColumn>
    <tableColumn id="8" xr3:uid="{77CC7FCA-A11F-4412-B2AE-B4F09F7BCD60}" name="In Milisecond" dataDxfId="24">
      <calculatedColumnFormula>G2*1000</calculatedColumnFormula>
    </tableColumn>
    <tableColumn id="9" xr3:uid="{394BA5F9-706A-42BC-AA2F-DA987D11CC3C}" name="Logarithmic Scale">
      <calculatedColumnFormula>LN(H2)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217BD5-5E2A-440D-9418-11AA14D438EB}" name="Table13" displayName="Table13" ref="A1:I27" totalsRowShown="0" headerRowDxfId="23" dataDxfId="22">
  <autoFilter ref="A1:I27" xr:uid="{B4DDE5E3-17F9-4B82-900F-17D4374D349B}"/>
  <sortState xmlns:xlrd2="http://schemas.microsoft.com/office/spreadsheetml/2017/richdata2" ref="A2:I27">
    <sortCondition ref="A1:A27"/>
  </sortState>
  <tableColumns count="9">
    <tableColumn id="1" xr3:uid="{917C91F6-6D41-4EE6-80BD-C64F125F415F}" name="Font" dataDxfId="21"/>
    <tableColumn id="2" xr3:uid="{6A5C0CE7-815A-4309-A27B-6431D9A94BF4}" name="1st" dataDxfId="20"/>
    <tableColumn id="3" xr3:uid="{87B6E353-DED9-449F-980F-F6C92B72C5E3}" name="2nd" dataDxfId="19"/>
    <tableColumn id="4" xr3:uid="{7539C5FF-D0F8-4C80-8720-473B0456907B}" name="3rd" dataDxfId="18"/>
    <tableColumn id="5" xr3:uid="{D638F383-80F4-4323-BB4B-6148C658F860}" name="4th" dataDxfId="17"/>
    <tableColumn id="6" xr3:uid="{BF9EB3BB-E306-4FB4-BE5D-2EB18F13A1D7}" name="5th" dataDxfId="16"/>
    <tableColumn id="7" xr3:uid="{3CC380DD-6ED5-43E7-B89B-FFF467DA8FE3}" name="Average" dataDxfId="15">
      <calculatedColumnFormula>SUM(B2:F2)/5</calculatedColumnFormula>
    </tableColumn>
    <tableColumn id="8" xr3:uid="{64B6D5E6-DE55-4229-8FEE-4DD9A1078029}" name="In Milisecond" dataDxfId="14">
      <calculatedColumnFormula>G2*1000</calculatedColumnFormula>
    </tableColumn>
    <tableColumn id="9" xr3:uid="{9D444250-8689-46F6-A228-2B3F6F372CF3}" name="Logarithmic Scale">
      <calculatedColumnFormula>LN(H2)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322126-A552-4706-B187-54990C110C89}" name="Table4" displayName="Table4" ref="A1:K4" totalsRowShown="0">
  <autoFilter ref="A1:K4" xr:uid="{48322126-A552-4706-B187-54990C110C89}"/>
  <tableColumns count="11">
    <tableColumn id="1" xr3:uid="{0E369907-583E-4CC1-9EBA-605C0684F3BF}" name="X"/>
    <tableColumn id="2" xr3:uid="{84CEC8E0-1CF0-40E3-AAB5-D356E47AB49B}" name="1" dataDxfId="13"/>
    <tableColumn id="3" xr3:uid="{AB9420BE-4AE5-4E74-9411-501EC15E99F7}" name="2" dataDxfId="12"/>
    <tableColumn id="4" xr3:uid="{F979BDDC-2B3A-4B8D-BA57-847ED491914C}" name="3" dataDxfId="11"/>
    <tableColumn id="5" xr3:uid="{164953B8-CA7C-4D9F-A97B-482727E4ADEE}" name="4" dataDxfId="10"/>
    <tableColumn id="6" xr3:uid="{0D2BBBC5-F84E-40E9-BE2B-E75C18A57D20}" name="5" dataDxfId="9"/>
    <tableColumn id="7" xr3:uid="{496615DF-BE7A-4C40-862F-3BCD92DC5F38}" name="6" dataDxfId="8"/>
    <tableColumn id="8" xr3:uid="{B81E6312-98F5-4A0A-AC3A-731CFF90E1D1}" name="7" dataDxfId="7"/>
    <tableColumn id="9" xr3:uid="{6DF4BAD1-70B1-4E28-A7EE-EC26A330EFBE}" name="8" dataDxfId="6"/>
    <tableColumn id="10" xr3:uid="{CAA7E8F6-FD76-4D7B-BAC1-A6E8DFAA4E4A}" name="9" dataDxfId="5"/>
    <tableColumn id="11" xr3:uid="{BDB6C6C9-E6B6-406A-BF2F-C535728D94F9}" name="10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7B29A1-52E8-4324-AA6F-7A420C7CDB9F}" name="Table46" displayName="Table46" ref="A1:F4" totalsRowShown="0">
  <autoFilter ref="A1:F4" xr:uid="{6C7B29A1-52E8-4324-AA6F-7A420C7CDB9F}"/>
  <tableColumns count="6">
    <tableColumn id="1" xr3:uid="{3DCB2B99-6AD9-459E-B8ED-6B1F76FBA216}" name="X"/>
    <tableColumn id="2" xr3:uid="{C656D053-ADC8-4C03-AB90-11F286959AA2}" name="1"/>
    <tableColumn id="3" xr3:uid="{FBB574AC-1881-4E37-A41B-B165FDD2E687}" name="2" dataDxfId="3"/>
    <tableColumn id="4" xr3:uid="{DD6AF3DC-05F9-4A76-A188-C898FA669615}" name="3" dataDxfId="2"/>
    <tableColumn id="5" xr3:uid="{CEC125A4-D36F-4C35-8B46-F55F4B76969D}" name="4" dataDxfId="1"/>
    <tableColumn id="6" xr3:uid="{EE618AA6-27B7-49BE-8C11-259B52A239EB}" name="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4547-6195-4FCF-A934-18024979D866}">
  <dimension ref="A1:I29"/>
  <sheetViews>
    <sheetView tabSelected="1" workbookViewId="0">
      <selection activeCell="H29" sqref="H29"/>
    </sheetView>
  </sheetViews>
  <sheetFormatPr defaultRowHeight="14.25" x14ac:dyDescent="0.45"/>
  <cols>
    <col min="1" max="1" width="9.19921875" bestFit="1" customWidth="1"/>
    <col min="2" max="2" width="8" bestFit="1" customWidth="1"/>
    <col min="3" max="3" width="8.6640625" bestFit="1" customWidth="1"/>
    <col min="4" max="6" width="8.19921875" bestFit="1" customWidth="1"/>
    <col min="7" max="7" width="12.33203125" bestFit="1" customWidth="1"/>
    <col min="8" max="8" width="16.6640625" bestFit="1" customWidth="1"/>
    <col min="9" max="9" width="20.19921875" bestFit="1" customWidth="1"/>
  </cols>
  <sheetData>
    <row r="1" spans="1:9" x14ac:dyDescent="0.45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 s="1" t="s">
        <v>29</v>
      </c>
      <c r="B2" s="1">
        <v>9.3999999999999997E-4</v>
      </c>
      <c r="C2" s="1">
        <v>4.4999999999999999E-4</v>
      </c>
      <c r="D2" s="1">
        <v>4.0000000000000002E-4</v>
      </c>
      <c r="E2" s="1">
        <v>4.6999999999999999E-4</v>
      </c>
      <c r="F2" s="1">
        <v>5.6999999999999998E-4</v>
      </c>
      <c r="G2" s="1">
        <f t="shared" ref="G2:G27" si="0">SUM(B2:F2)/5</f>
        <v>5.6599999999999999E-4</v>
      </c>
      <c r="H2" s="2">
        <f t="shared" ref="H2:H27" si="1">G2*1000</f>
        <v>0.56599999999999995</v>
      </c>
      <c r="I2">
        <f t="shared" ref="I2:I27" si="2">LN(H2)</f>
        <v>-0.56916120077895416</v>
      </c>
    </row>
    <row r="3" spans="1:9" x14ac:dyDescent="0.45">
      <c r="A3" s="1" t="s">
        <v>11</v>
      </c>
      <c r="B3" s="1">
        <v>1.06E-3</v>
      </c>
      <c r="C3" s="1">
        <v>5.8E-4</v>
      </c>
      <c r="D3" s="1">
        <v>5.5000000000000003E-4</v>
      </c>
      <c r="E3" s="1">
        <v>3.5E-4</v>
      </c>
      <c r="F3" s="1">
        <v>4.4000000000000002E-4</v>
      </c>
      <c r="G3" s="1">
        <f t="shared" si="0"/>
        <v>5.9599999999999996E-4</v>
      </c>
      <c r="H3" s="2">
        <f t="shared" si="1"/>
        <v>0.59599999999999997</v>
      </c>
      <c r="I3">
        <f t="shared" si="2"/>
        <v>-0.51751461191678738</v>
      </c>
    </row>
    <row r="4" spans="1:9" x14ac:dyDescent="0.45">
      <c r="A4" s="1" t="s">
        <v>8</v>
      </c>
      <c r="B4" s="1">
        <v>8.5999999999999998E-4</v>
      </c>
      <c r="C4" s="1">
        <v>4.8999999999999998E-4</v>
      </c>
      <c r="D4" s="1">
        <v>4.2999999999999999E-4</v>
      </c>
      <c r="E4" s="1">
        <v>6.6E-4</v>
      </c>
      <c r="F4" s="1">
        <v>6.0999999999999997E-4</v>
      </c>
      <c r="G4" s="1">
        <f t="shared" si="0"/>
        <v>6.1000000000000008E-4</v>
      </c>
      <c r="H4" s="2">
        <f t="shared" si="1"/>
        <v>0.6100000000000001</v>
      </c>
      <c r="I4">
        <f t="shared" si="2"/>
        <v>-0.49429632181477995</v>
      </c>
    </row>
    <row r="5" spans="1:9" x14ac:dyDescent="0.45">
      <c r="A5" s="1" t="s">
        <v>32</v>
      </c>
      <c r="B5" s="1">
        <v>6.6E-4</v>
      </c>
      <c r="C5" s="1">
        <v>4.8999999999999998E-4</v>
      </c>
      <c r="D5" s="1">
        <v>5.4000000000000001E-4</v>
      </c>
      <c r="E5" s="1">
        <v>6.6E-4</v>
      </c>
      <c r="F5" s="1">
        <v>7.2999999999999996E-4</v>
      </c>
      <c r="G5" s="1">
        <f t="shared" si="0"/>
        <v>6.1600000000000001E-4</v>
      </c>
      <c r="H5" s="2">
        <f t="shared" si="1"/>
        <v>0.61599999999999999</v>
      </c>
      <c r="I5">
        <f t="shared" si="2"/>
        <v>-0.48450831544861728</v>
      </c>
    </row>
    <row r="6" spans="1:9" x14ac:dyDescent="0.45">
      <c r="A6" s="1" t="s">
        <v>17</v>
      </c>
      <c r="B6" s="1">
        <v>9.2000000000000003E-4</v>
      </c>
      <c r="C6" s="1">
        <v>6.4999999999999997E-4</v>
      </c>
      <c r="D6" s="1">
        <v>5.9999999999999995E-4</v>
      </c>
      <c r="E6" s="1">
        <v>4.6999999999999999E-4</v>
      </c>
      <c r="F6" s="1">
        <v>5.0000000000000001E-4</v>
      </c>
      <c r="G6" s="1">
        <f t="shared" si="0"/>
        <v>6.2799999999999998E-4</v>
      </c>
      <c r="H6" s="2">
        <f t="shared" si="1"/>
        <v>0.628</v>
      </c>
      <c r="I6">
        <f t="shared" si="2"/>
        <v>-0.46521511251393838</v>
      </c>
    </row>
    <row r="7" spans="1:9" x14ac:dyDescent="0.45">
      <c r="A7" s="1" t="s">
        <v>27</v>
      </c>
      <c r="B7" s="1">
        <v>9.5E-4</v>
      </c>
      <c r="C7" s="1">
        <v>6.2E-4</v>
      </c>
      <c r="D7" s="1">
        <v>5.1000000000000004E-4</v>
      </c>
      <c r="E7" s="1">
        <v>6.8999999999999997E-4</v>
      </c>
      <c r="F7" s="1">
        <v>4.4999999999999999E-4</v>
      </c>
      <c r="G7" s="1">
        <f t="shared" si="0"/>
        <v>6.4400000000000004E-4</v>
      </c>
      <c r="H7" s="2">
        <f t="shared" si="1"/>
        <v>0.64400000000000002</v>
      </c>
      <c r="I7">
        <f t="shared" si="2"/>
        <v>-0.44005655287778339</v>
      </c>
    </row>
    <row r="8" spans="1:9" x14ac:dyDescent="0.45">
      <c r="A8" s="1" t="s">
        <v>20</v>
      </c>
      <c r="B8" s="1">
        <v>6.6E-4</v>
      </c>
      <c r="C8" s="1">
        <v>6.8000000000000005E-4</v>
      </c>
      <c r="D8" s="1">
        <v>4.6999999999999999E-4</v>
      </c>
      <c r="E8" s="1">
        <v>7.6999999999999996E-4</v>
      </c>
      <c r="F8" s="1">
        <v>6.4999999999999997E-4</v>
      </c>
      <c r="G8" s="1">
        <f t="shared" si="0"/>
        <v>6.4599999999999998E-4</v>
      </c>
      <c r="H8" s="2">
        <f t="shared" si="1"/>
        <v>0.64600000000000002</v>
      </c>
      <c r="I8">
        <f t="shared" si="2"/>
        <v>-0.43695577519953516</v>
      </c>
    </row>
    <row r="9" spans="1:9" x14ac:dyDescent="0.45">
      <c r="A9" s="1" t="s">
        <v>22</v>
      </c>
      <c r="B9" s="1">
        <v>6.6E-4</v>
      </c>
      <c r="C9" s="1">
        <v>7.6999999999999996E-4</v>
      </c>
      <c r="D9" s="1">
        <v>5.6999999999999998E-4</v>
      </c>
      <c r="E9" s="1">
        <v>7.2000000000000005E-4</v>
      </c>
      <c r="F9" s="1">
        <v>5.9000000000000003E-4</v>
      </c>
      <c r="G9" s="1">
        <f t="shared" si="0"/>
        <v>6.6200000000000005E-4</v>
      </c>
      <c r="H9" s="2">
        <f t="shared" si="1"/>
        <v>0.66200000000000003</v>
      </c>
      <c r="I9">
        <f t="shared" si="2"/>
        <v>-0.41248972304512882</v>
      </c>
    </row>
    <row r="10" spans="1:9" x14ac:dyDescent="0.45">
      <c r="A10" s="1" t="s">
        <v>31</v>
      </c>
      <c r="B10" s="1">
        <v>7.6999999999999996E-4</v>
      </c>
      <c r="C10" s="1">
        <v>6.7000000000000002E-4</v>
      </c>
      <c r="D10" s="1">
        <v>6.3000000000000003E-4</v>
      </c>
      <c r="E10" s="1">
        <v>5.4000000000000001E-4</v>
      </c>
      <c r="F10" s="1">
        <v>7.1000000000000002E-4</v>
      </c>
      <c r="G10" s="1">
        <f t="shared" si="0"/>
        <v>6.6399999999999999E-4</v>
      </c>
      <c r="H10" s="2">
        <f t="shared" si="1"/>
        <v>0.66400000000000003</v>
      </c>
      <c r="I10">
        <f t="shared" si="2"/>
        <v>-0.40947312950570314</v>
      </c>
    </row>
    <row r="11" spans="1:9" x14ac:dyDescent="0.45">
      <c r="A11" s="1" t="s">
        <v>14</v>
      </c>
      <c r="B11" s="1">
        <v>1.07E-3</v>
      </c>
      <c r="C11" s="1">
        <v>5.2999999999999998E-4</v>
      </c>
      <c r="D11" s="1">
        <v>5.9999999999999995E-4</v>
      </c>
      <c r="E11" s="1">
        <v>7.1000000000000002E-4</v>
      </c>
      <c r="F11" s="1">
        <v>4.8000000000000001E-4</v>
      </c>
      <c r="G11" s="1">
        <f t="shared" si="0"/>
        <v>6.78E-4</v>
      </c>
      <c r="H11" s="2">
        <f t="shared" si="1"/>
        <v>0.67800000000000005</v>
      </c>
      <c r="I11">
        <f t="shared" si="2"/>
        <v>-0.38860799104174143</v>
      </c>
    </row>
    <row r="12" spans="1:9" x14ac:dyDescent="0.45">
      <c r="A12" s="1" t="s">
        <v>28</v>
      </c>
      <c r="B12" s="1">
        <v>7.9000000000000001E-4</v>
      </c>
      <c r="C12" s="1">
        <v>5.6999999999999998E-4</v>
      </c>
      <c r="D12" s="1">
        <v>7.2999999999999996E-4</v>
      </c>
      <c r="E12" s="1">
        <v>8.4000000000000003E-4</v>
      </c>
      <c r="F12" s="1">
        <v>5.1000000000000004E-4</v>
      </c>
      <c r="G12" s="1">
        <f t="shared" si="0"/>
        <v>6.8800000000000003E-4</v>
      </c>
      <c r="H12" s="2">
        <f t="shared" si="1"/>
        <v>0.68800000000000006</v>
      </c>
      <c r="I12">
        <f t="shared" si="2"/>
        <v>-0.37396644104879329</v>
      </c>
    </row>
    <row r="13" spans="1:9" x14ac:dyDescent="0.45">
      <c r="A13" s="1" t="s">
        <v>15</v>
      </c>
      <c r="B13" s="1">
        <v>1.0300000000000001E-3</v>
      </c>
      <c r="C13" s="1">
        <v>4.0999999999999999E-4</v>
      </c>
      <c r="D13" s="1">
        <v>6.0999999999999997E-4</v>
      </c>
      <c r="E13" s="1">
        <v>6.9999999999999999E-4</v>
      </c>
      <c r="F13" s="1">
        <v>7.1000000000000002E-4</v>
      </c>
      <c r="G13" s="1">
        <f t="shared" si="0"/>
        <v>6.9200000000000012E-4</v>
      </c>
      <c r="H13" s="2">
        <f t="shared" si="1"/>
        <v>0.69200000000000017</v>
      </c>
      <c r="I13">
        <f t="shared" si="2"/>
        <v>-0.36816932336446723</v>
      </c>
    </row>
    <row r="14" spans="1:9" x14ac:dyDescent="0.45">
      <c r="A14" s="1" t="s">
        <v>16</v>
      </c>
      <c r="B14" s="1">
        <v>8.0000000000000004E-4</v>
      </c>
      <c r="C14" s="1">
        <v>6.8000000000000005E-4</v>
      </c>
      <c r="D14" s="1">
        <v>5.5999999999999995E-4</v>
      </c>
      <c r="E14" s="1">
        <v>7.6000000000000004E-4</v>
      </c>
      <c r="F14" s="1">
        <v>8.4999999999999995E-4</v>
      </c>
      <c r="G14" s="1">
        <f t="shared" si="0"/>
        <v>7.3000000000000007E-4</v>
      </c>
      <c r="H14" s="2">
        <f t="shared" si="1"/>
        <v>0.73000000000000009</v>
      </c>
      <c r="I14">
        <f t="shared" si="2"/>
        <v>-0.31471074483970013</v>
      </c>
    </row>
    <row r="15" spans="1:9" x14ac:dyDescent="0.45">
      <c r="A15" s="1" t="s">
        <v>19</v>
      </c>
      <c r="B15" s="1">
        <v>5.9000000000000003E-4</v>
      </c>
      <c r="C15" s="1">
        <v>5.9000000000000003E-4</v>
      </c>
      <c r="D15" s="1">
        <v>1.0399999999999999E-3</v>
      </c>
      <c r="E15" s="1">
        <v>9.5E-4</v>
      </c>
      <c r="F15" s="1">
        <v>5.9000000000000003E-4</v>
      </c>
      <c r="G15" s="1">
        <f t="shared" si="0"/>
        <v>7.5199999999999985E-4</v>
      </c>
      <c r="H15" s="2">
        <f t="shared" si="1"/>
        <v>0.75199999999999989</v>
      </c>
      <c r="I15">
        <f t="shared" si="2"/>
        <v>-0.28501895503229735</v>
      </c>
    </row>
    <row r="16" spans="1:9" x14ac:dyDescent="0.45">
      <c r="A16" s="1" t="s">
        <v>30</v>
      </c>
      <c r="B16" s="1">
        <v>1.07E-3</v>
      </c>
      <c r="C16" s="1">
        <v>6.7000000000000002E-4</v>
      </c>
      <c r="D16" s="1">
        <v>6.4000000000000005E-4</v>
      </c>
      <c r="E16" s="1">
        <v>8.4999999999999995E-4</v>
      </c>
      <c r="F16" s="1">
        <v>6.0999999999999997E-4</v>
      </c>
      <c r="G16" s="1">
        <f t="shared" si="0"/>
        <v>7.6800000000000002E-4</v>
      </c>
      <c r="H16" s="2">
        <f t="shared" si="1"/>
        <v>0.76800000000000002</v>
      </c>
      <c r="I16">
        <f t="shared" si="2"/>
        <v>-0.26396554583446485</v>
      </c>
    </row>
    <row r="17" spans="1:9" x14ac:dyDescent="0.45">
      <c r="A17" s="1" t="s">
        <v>21</v>
      </c>
      <c r="B17" s="1">
        <v>7.7999999999999999E-4</v>
      </c>
      <c r="C17" s="1">
        <v>7.6999999999999996E-4</v>
      </c>
      <c r="D17" s="1">
        <v>6.0999999999999997E-4</v>
      </c>
      <c r="E17" s="1">
        <v>1.06E-3</v>
      </c>
      <c r="F17" s="1">
        <v>6.3000000000000003E-4</v>
      </c>
      <c r="G17" s="1">
        <f t="shared" si="0"/>
        <v>7.6999999999999996E-4</v>
      </c>
      <c r="H17" s="2">
        <f t="shared" si="1"/>
        <v>0.76999999999999991</v>
      </c>
      <c r="I17">
        <f t="shared" si="2"/>
        <v>-0.26136476413440762</v>
      </c>
    </row>
    <row r="18" spans="1:9" x14ac:dyDescent="0.45">
      <c r="A18" s="1" t="s">
        <v>23</v>
      </c>
      <c r="B18" s="1">
        <v>8.5999999999999998E-4</v>
      </c>
      <c r="C18" s="1">
        <v>9.1E-4</v>
      </c>
      <c r="D18" s="1">
        <v>8.1999999999999998E-4</v>
      </c>
      <c r="E18" s="1">
        <v>5.6999999999999998E-4</v>
      </c>
      <c r="F18" s="1">
        <v>7.6999999999999996E-4</v>
      </c>
      <c r="G18" s="1">
        <f t="shared" si="0"/>
        <v>7.8599999999999991E-4</v>
      </c>
      <c r="H18" s="2">
        <f t="shared" si="1"/>
        <v>0.78599999999999992</v>
      </c>
      <c r="I18">
        <f t="shared" si="2"/>
        <v>-0.2407984865529306</v>
      </c>
    </row>
    <row r="19" spans="1:9" x14ac:dyDescent="0.45">
      <c r="A19" s="1" t="s">
        <v>13</v>
      </c>
      <c r="B19" s="1">
        <v>7.6999999999999996E-4</v>
      </c>
      <c r="C19" s="1">
        <v>1.2199999999999999E-3</v>
      </c>
      <c r="D19" s="1">
        <v>6.4000000000000005E-4</v>
      </c>
      <c r="E19" s="1">
        <v>7.7999999999999999E-4</v>
      </c>
      <c r="F19" s="1">
        <v>5.4000000000000001E-4</v>
      </c>
      <c r="G19" s="1">
        <f t="shared" si="0"/>
        <v>7.899999999999999E-4</v>
      </c>
      <c r="H19" s="2">
        <f t="shared" si="1"/>
        <v>0.78999999999999992</v>
      </c>
      <c r="I19">
        <f t="shared" si="2"/>
        <v>-0.23572233352106997</v>
      </c>
    </row>
    <row r="20" spans="1:9" x14ac:dyDescent="0.45">
      <c r="A20" s="1" t="s">
        <v>10</v>
      </c>
      <c r="B20" s="1">
        <v>8.4999999999999995E-4</v>
      </c>
      <c r="C20" s="1">
        <v>8.8000000000000003E-4</v>
      </c>
      <c r="D20" s="1">
        <v>7.3999999999999999E-4</v>
      </c>
      <c r="E20" s="1">
        <v>7.2000000000000005E-4</v>
      </c>
      <c r="F20" s="1">
        <v>7.6000000000000004E-4</v>
      </c>
      <c r="G20" s="1">
        <f t="shared" si="0"/>
        <v>7.9000000000000012E-4</v>
      </c>
      <c r="H20" s="2">
        <f t="shared" si="1"/>
        <v>0.79000000000000015</v>
      </c>
      <c r="I20">
        <f t="shared" si="2"/>
        <v>-0.23572233352106969</v>
      </c>
    </row>
    <row r="21" spans="1:9" x14ac:dyDescent="0.45">
      <c r="A21" s="1" t="s">
        <v>33</v>
      </c>
      <c r="B21" s="1">
        <v>8.3000000000000001E-4</v>
      </c>
      <c r="C21" s="1">
        <v>7.5000000000000002E-4</v>
      </c>
      <c r="D21" s="1">
        <v>8.0000000000000004E-4</v>
      </c>
      <c r="E21" s="1">
        <v>9.3999999999999997E-4</v>
      </c>
      <c r="F21" s="1">
        <v>6.4999999999999997E-4</v>
      </c>
      <c r="G21" s="1">
        <f t="shared" si="0"/>
        <v>7.9399999999999989E-4</v>
      </c>
      <c r="H21" s="2">
        <f t="shared" si="1"/>
        <v>0.79399999999999993</v>
      </c>
      <c r="I21">
        <f t="shared" si="2"/>
        <v>-0.23067181773500142</v>
      </c>
    </row>
    <row r="22" spans="1:9" x14ac:dyDescent="0.45">
      <c r="A22" s="1" t="s">
        <v>12</v>
      </c>
      <c r="B22" s="1">
        <v>1E-3</v>
      </c>
      <c r="C22" s="1">
        <v>9.5E-4</v>
      </c>
      <c r="D22" s="1">
        <v>6.4999999999999997E-4</v>
      </c>
      <c r="E22" s="1">
        <v>6.6E-4</v>
      </c>
      <c r="F22" s="1">
        <v>8.0999999999999996E-4</v>
      </c>
      <c r="G22" s="1">
        <f t="shared" si="0"/>
        <v>8.1399999999999994E-4</v>
      </c>
      <c r="H22" s="2">
        <f t="shared" si="1"/>
        <v>0.81399999999999995</v>
      </c>
      <c r="I22">
        <f t="shared" si="2"/>
        <v>-0.20579491297959682</v>
      </c>
    </row>
    <row r="23" spans="1:9" x14ac:dyDescent="0.45">
      <c r="A23" s="1" t="s">
        <v>26</v>
      </c>
      <c r="B23" s="1">
        <v>1.0200000000000001E-3</v>
      </c>
      <c r="C23" s="1">
        <v>9.3000000000000005E-4</v>
      </c>
      <c r="D23" s="1">
        <v>5.0000000000000001E-4</v>
      </c>
      <c r="E23" s="1">
        <v>6.4999999999999997E-4</v>
      </c>
      <c r="F23" s="1">
        <v>9.8999999999999999E-4</v>
      </c>
      <c r="G23" s="1">
        <f t="shared" si="0"/>
        <v>8.1799999999999993E-4</v>
      </c>
      <c r="H23" s="2">
        <f t="shared" si="1"/>
        <v>0.81799999999999995</v>
      </c>
      <c r="I23">
        <f t="shared" si="2"/>
        <v>-0.20089294237939007</v>
      </c>
    </row>
    <row r="24" spans="1:9" x14ac:dyDescent="0.45">
      <c r="A24" s="1" t="s">
        <v>9</v>
      </c>
      <c r="B24" s="1">
        <v>1.07E-3</v>
      </c>
      <c r="C24" s="1">
        <v>9.7000000000000005E-4</v>
      </c>
      <c r="D24" s="1">
        <v>9.2000000000000003E-4</v>
      </c>
      <c r="E24" s="1">
        <v>6.4000000000000005E-4</v>
      </c>
      <c r="F24" s="1">
        <v>5.5999999999999995E-4</v>
      </c>
      <c r="G24" s="1">
        <f t="shared" si="0"/>
        <v>8.3199999999999995E-4</v>
      </c>
      <c r="H24" s="2">
        <f t="shared" si="1"/>
        <v>0.83199999999999996</v>
      </c>
      <c r="I24">
        <f t="shared" si="2"/>
        <v>-0.1839228381609285</v>
      </c>
    </row>
    <row r="25" spans="1:9" x14ac:dyDescent="0.45">
      <c r="A25" s="1" t="s">
        <v>25</v>
      </c>
      <c r="B25" s="1">
        <v>8.8000000000000003E-4</v>
      </c>
      <c r="C25" s="1">
        <v>8.4999999999999995E-4</v>
      </c>
      <c r="D25" s="1">
        <v>7.5000000000000002E-4</v>
      </c>
      <c r="E25" s="1">
        <v>9.3999999999999997E-4</v>
      </c>
      <c r="F25" s="1">
        <v>8.4000000000000003E-4</v>
      </c>
      <c r="G25" s="1">
        <f t="shared" si="0"/>
        <v>8.52E-4</v>
      </c>
      <c r="H25" s="2">
        <f t="shared" si="1"/>
        <v>0.85199999999999998</v>
      </c>
      <c r="I25">
        <f t="shared" si="2"/>
        <v>-0.16016875215282134</v>
      </c>
    </row>
    <row r="26" spans="1:9" x14ac:dyDescent="0.45">
      <c r="A26" s="1" t="s">
        <v>24</v>
      </c>
      <c r="B26" s="1">
        <v>8.5999999999999998E-4</v>
      </c>
      <c r="C26" s="1">
        <v>9.2000000000000003E-4</v>
      </c>
      <c r="D26" s="1">
        <v>1.32E-3</v>
      </c>
      <c r="E26" s="1">
        <v>8.0000000000000004E-4</v>
      </c>
      <c r="F26" s="1">
        <v>1.07E-3</v>
      </c>
      <c r="G26" s="1">
        <f t="shared" si="0"/>
        <v>9.9399999999999987E-4</v>
      </c>
      <c r="H26" s="2">
        <f t="shared" si="1"/>
        <v>0.99399999999999988</v>
      </c>
      <c r="I26">
        <f t="shared" si="2"/>
        <v>-6.0180723255631331E-3</v>
      </c>
    </row>
    <row r="27" spans="1:9" x14ac:dyDescent="0.45">
      <c r="A27" s="1" t="s">
        <v>18</v>
      </c>
      <c r="B27" s="1">
        <v>1.1299999999999999E-3</v>
      </c>
      <c r="C27" s="1">
        <v>1.42E-3</v>
      </c>
      <c r="D27" s="1">
        <v>1.07E-3</v>
      </c>
      <c r="E27" s="1">
        <v>9.3000000000000005E-4</v>
      </c>
      <c r="F27" s="1">
        <v>9.1E-4</v>
      </c>
      <c r="G27" s="1">
        <f t="shared" si="0"/>
        <v>1.0920000000000001E-3</v>
      </c>
      <c r="H27" s="2">
        <f t="shared" si="1"/>
        <v>1.0920000000000001</v>
      </c>
      <c r="I27">
        <f t="shared" si="2"/>
        <v>8.8010877322713371E-2</v>
      </c>
    </row>
    <row r="29" spans="1:9" x14ac:dyDescent="0.45">
      <c r="H29" s="2">
        <f>AVERAGE(Table1[In Milisecond])</f>
        <v>0.74123076923076914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16E4-896B-4525-B548-A33C6950B34A}">
  <dimension ref="A1:I29"/>
  <sheetViews>
    <sheetView topLeftCell="F1" workbookViewId="0">
      <selection activeCell="J24" sqref="J24"/>
    </sheetView>
  </sheetViews>
  <sheetFormatPr defaultRowHeight="14.25" x14ac:dyDescent="0.45"/>
  <cols>
    <col min="1" max="1" width="9.19921875" bestFit="1" customWidth="1"/>
    <col min="2" max="2" width="8" bestFit="1" customWidth="1"/>
    <col min="3" max="3" width="8.6640625" bestFit="1" customWidth="1"/>
    <col min="4" max="6" width="8.19921875" bestFit="1" customWidth="1"/>
    <col min="7" max="7" width="12.33203125" bestFit="1" customWidth="1"/>
    <col min="8" max="8" width="16.6640625" bestFit="1" customWidth="1"/>
    <col min="9" max="9" width="20.19921875" bestFit="1" customWidth="1"/>
  </cols>
  <sheetData>
    <row r="1" spans="1:9" x14ac:dyDescent="0.45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 s="1" t="s">
        <v>8</v>
      </c>
      <c r="B2" s="1">
        <v>3.1099999999999999E-3</v>
      </c>
      <c r="C2" s="1">
        <v>1.1299999999999999E-3</v>
      </c>
      <c r="D2" s="1">
        <v>2.5300000000000001E-3</v>
      </c>
      <c r="E2" s="1">
        <v>1.75E-3</v>
      </c>
      <c r="F2" s="1">
        <v>1.98E-3</v>
      </c>
      <c r="G2" s="1">
        <f t="shared" ref="G2:G27" si="0">SUM(B2:F2)/5</f>
        <v>2.0999999999999999E-3</v>
      </c>
      <c r="H2" s="2">
        <f t="shared" ref="H2:H27" si="1">G2*1000</f>
        <v>2.1</v>
      </c>
      <c r="I2">
        <f t="shared" ref="I2:I27" si="2">LN(H2)</f>
        <v>0.74193734472937733</v>
      </c>
    </row>
    <row r="3" spans="1:9" x14ac:dyDescent="0.45">
      <c r="A3" s="1" t="s">
        <v>9</v>
      </c>
      <c r="B3" s="1">
        <v>1.7799999999999999E-3</v>
      </c>
      <c r="C3" s="1">
        <v>1.6299999999999999E-3</v>
      </c>
      <c r="D3" s="1">
        <v>1.72E-3</v>
      </c>
      <c r="E3" s="1">
        <v>1.32E-3</v>
      </c>
      <c r="F3" s="1">
        <v>1.5499999999999999E-3</v>
      </c>
      <c r="G3" s="1">
        <f t="shared" si="0"/>
        <v>1.6000000000000001E-3</v>
      </c>
      <c r="H3" s="2">
        <f t="shared" si="1"/>
        <v>1.6</v>
      </c>
      <c r="I3">
        <f t="shared" si="2"/>
        <v>0.47000362924573563</v>
      </c>
    </row>
    <row r="4" spans="1:9" x14ac:dyDescent="0.45">
      <c r="A4" s="1" t="s">
        <v>10</v>
      </c>
      <c r="B4" s="1">
        <v>8.6700000000000006E-3</v>
      </c>
      <c r="C4" s="1">
        <v>3.3600000000000001E-3</v>
      </c>
      <c r="D4" s="1">
        <v>2.0400000000000001E-3</v>
      </c>
      <c r="E4" s="1">
        <v>1.47E-3</v>
      </c>
      <c r="F4" s="1">
        <v>1.5399999999999999E-3</v>
      </c>
      <c r="G4" s="1">
        <f t="shared" si="0"/>
        <v>3.4160000000000002E-3</v>
      </c>
      <c r="H4" s="2">
        <f t="shared" si="1"/>
        <v>3.4160000000000004</v>
      </c>
      <c r="I4">
        <f t="shared" si="2"/>
        <v>1.2284702759263235</v>
      </c>
    </row>
    <row r="5" spans="1:9" x14ac:dyDescent="0.45">
      <c r="A5" s="1" t="s">
        <v>11</v>
      </c>
      <c r="B5" s="1">
        <v>1.92E-3</v>
      </c>
      <c r="C5" s="1">
        <v>2.2100000000000002E-3</v>
      </c>
      <c r="D5" s="1">
        <v>8.9999999999999998E-4</v>
      </c>
      <c r="E5" s="1">
        <v>1.32E-3</v>
      </c>
      <c r="F5" s="1">
        <v>1.7899999999999999E-3</v>
      </c>
      <c r="G5" s="1">
        <f t="shared" si="0"/>
        <v>1.6279999999999999E-3</v>
      </c>
      <c r="H5" s="2">
        <f t="shared" si="1"/>
        <v>1.6279999999999999</v>
      </c>
      <c r="I5">
        <f t="shared" si="2"/>
        <v>0.4873522675803485</v>
      </c>
    </row>
    <row r="6" spans="1:9" x14ac:dyDescent="0.45">
      <c r="A6" s="1" t="s">
        <v>12</v>
      </c>
      <c r="B6" s="1">
        <v>3.0999999999999999E-3</v>
      </c>
      <c r="C6" s="1">
        <v>1.6000000000000001E-3</v>
      </c>
      <c r="D6" s="1">
        <v>3.0100000000000001E-3</v>
      </c>
      <c r="E6" s="1">
        <v>1.97E-3</v>
      </c>
      <c r="F6" s="1">
        <v>1.6000000000000001E-3</v>
      </c>
      <c r="G6" s="1">
        <f t="shared" si="0"/>
        <v>2.2560000000000002E-3</v>
      </c>
      <c r="H6" s="2">
        <f t="shared" si="1"/>
        <v>2.2560000000000002</v>
      </c>
      <c r="I6">
        <f t="shared" si="2"/>
        <v>0.81359333363581254</v>
      </c>
    </row>
    <row r="7" spans="1:9" x14ac:dyDescent="0.45">
      <c r="A7" s="1" t="s">
        <v>13</v>
      </c>
      <c r="B7" s="1">
        <v>1.66E-3</v>
      </c>
      <c r="C7" s="1">
        <v>1.16E-3</v>
      </c>
      <c r="D7" s="1">
        <v>1.17E-3</v>
      </c>
      <c r="E7" s="1">
        <v>1.4499999999999999E-3</v>
      </c>
      <c r="F7" s="1">
        <v>1.2700000000000001E-3</v>
      </c>
      <c r="G7" s="1">
        <f t="shared" si="0"/>
        <v>1.3420000000000001E-3</v>
      </c>
      <c r="H7" s="2">
        <f t="shared" si="1"/>
        <v>1.3420000000000001</v>
      </c>
      <c r="I7">
        <f t="shared" si="2"/>
        <v>0.29416103854949011</v>
      </c>
    </row>
    <row r="8" spans="1:9" x14ac:dyDescent="0.45">
      <c r="A8" s="1" t="s">
        <v>14</v>
      </c>
      <c r="B8" s="1">
        <v>2.0999999999999999E-3</v>
      </c>
      <c r="C8" s="1">
        <v>1.1999999999999999E-3</v>
      </c>
      <c r="D8" s="1">
        <v>1.1800000000000001E-3</v>
      </c>
      <c r="E8" s="1">
        <v>2.0300000000000001E-3</v>
      </c>
      <c r="F8" s="1">
        <v>1.6000000000000001E-3</v>
      </c>
      <c r="G8" s="1">
        <f t="shared" si="0"/>
        <v>1.6220000000000002E-3</v>
      </c>
      <c r="H8" s="2">
        <f t="shared" si="1"/>
        <v>1.6220000000000001</v>
      </c>
      <c r="I8">
        <f t="shared" si="2"/>
        <v>0.48365995569322123</v>
      </c>
    </row>
    <row r="9" spans="1:9" x14ac:dyDescent="0.45">
      <c r="A9" s="1" t="s">
        <v>15</v>
      </c>
      <c r="B9" s="1">
        <v>1.0399999999999999E-3</v>
      </c>
      <c r="C9" s="1">
        <v>1.0300000000000001E-3</v>
      </c>
      <c r="D9" s="1">
        <v>1.2800000000000001E-3</v>
      </c>
      <c r="E9" s="1">
        <v>1.16E-3</v>
      </c>
      <c r="F9" s="1">
        <v>8.5999999999999998E-4</v>
      </c>
      <c r="G9" s="1">
        <f t="shared" si="0"/>
        <v>1.0739999999999999E-3</v>
      </c>
      <c r="H9" s="2">
        <f t="shared" si="1"/>
        <v>1.0739999999999998</v>
      </c>
      <c r="I9">
        <f t="shared" si="2"/>
        <v>7.1389996086672805E-2</v>
      </c>
    </row>
    <row r="10" spans="1:9" x14ac:dyDescent="0.45">
      <c r="A10" s="1" t="s">
        <v>16</v>
      </c>
      <c r="B10" s="1">
        <v>1.7799999999999999E-3</v>
      </c>
      <c r="C10" s="1">
        <v>1.4400000000000001E-3</v>
      </c>
      <c r="D10" s="1">
        <v>1.72E-3</v>
      </c>
      <c r="E10" s="1">
        <v>1.2199999999999999E-3</v>
      </c>
      <c r="F10" s="1">
        <v>1.5E-3</v>
      </c>
      <c r="G10" s="1">
        <f t="shared" si="0"/>
        <v>1.5319999999999999E-3</v>
      </c>
      <c r="H10" s="2">
        <f t="shared" si="1"/>
        <v>1.532</v>
      </c>
      <c r="I10">
        <f t="shared" si="2"/>
        <v>0.42657407131839958</v>
      </c>
    </row>
    <row r="11" spans="1:9" x14ac:dyDescent="0.45">
      <c r="A11" s="1" t="s">
        <v>17</v>
      </c>
      <c r="B11" s="1">
        <v>1.49E-3</v>
      </c>
      <c r="C11" s="1">
        <v>3.0999999999999999E-3</v>
      </c>
      <c r="D11" s="1">
        <v>3.6600000000000001E-3</v>
      </c>
      <c r="E11" s="1">
        <v>1.1299999999999999E-3</v>
      </c>
      <c r="F11" s="1">
        <v>2.0300000000000001E-3</v>
      </c>
      <c r="G11" s="1">
        <f t="shared" si="0"/>
        <v>2.2820000000000002E-3</v>
      </c>
      <c r="H11" s="2">
        <f t="shared" si="1"/>
        <v>2.282</v>
      </c>
      <c r="I11">
        <f t="shared" si="2"/>
        <v>0.82505225143988392</v>
      </c>
    </row>
    <row r="12" spans="1:9" x14ac:dyDescent="0.45">
      <c r="A12" s="1" t="s">
        <v>18</v>
      </c>
      <c r="B12" s="1">
        <v>2.82E-3</v>
      </c>
      <c r="C12" s="1">
        <v>2.5699999999999998E-3</v>
      </c>
      <c r="D12" s="1">
        <v>2.1099999999999999E-3</v>
      </c>
      <c r="E12" s="1">
        <v>2.4099999999999998E-3</v>
      </c>
      <c r="F12" s="1">
        <v>1.5399999999999999E-3</v>
      </c>
      <c r="G12" s="1">
        <f t="shared" si="0"/>
        <v>2.2899999999999995E-3</v>
      </c>
      <c r="H12" s="2">
        <f t="shared" si="1"/>
        <v>2.2899999999999996</v>
      </c>
      <c r="I12">
        <f t="shared" si="2"/>
        <v>0.82855181756614815</v>
      </c>
    </row>
    <row r="13" spans="1:9" x14ac:dyDescent="0.45">
      <c r="A13" s="1" t="s">
        <v>19</v>
      </c>
      <c r="B13" s="1">
        <v>2.3400000000000001E-3</v>
      </c>
      <c r="C13" s="1">
        <v>1.24E-3</v>
      </c>
      <c r="D13" s="1">
        <v>1.75E-3</v>
      </c>
      <c r="E13" s="1">
        <v>1.5499999999999999E-3</v>
      </c>
      <c r="F13" s="1">
        <v>2.0799999999999998E-3</v>
      </c>
      <c r="G13" s="1">
        <f t="shared" si="0"/>
        <v>1.7919999999999998E-3</v>
      </c>
      <c r="H13" s="2">
        <f t="shared" si="1"/>
        <v>1.7919999999999998</v>
      </c>
      <c r="I13">
        <f t="shared" si="2"/>
        <v>0.5833323145527386</v>
      </c>
    </row>
    <row r="14" spans="1:9" x14ac:dyDescent="0.45">
      <c r="A14" s="1" t="s">
        <v>20</v>
      </c>
      <c r="B14" s="1">
        <v>1.24E-3</v>
      </c>
      <c r="C14" s="1">
        <v>1.4499999999999999E-3</v>
      </c>
      <c r="D14" s="1">
        <v>1.0499999999999999E-3</v>
      </c>
      <c r="E14" s="1">
        <v>1.24E-3</v>
      </c>
      <c r="F14" s="1">
        <v>1.2999999999999999E-3</v>
      </c>
      <c r="G14" s="1">
        <f t="shared" si="0"/>
        <v>1.2559999999999997E-3</v>
      </c>
      <c r="H14" s="2">
        <f t="shared" si="1"/>
        <v>1.2559999999999998</v>
      </c>
      <c r="I14">
        <f t="shared" si="2"/>
        <v>0.22793206804600677</v>
      </c>
    </row>
    <row r="15" spans="1:9" x14ac:dyDescent="0.45">
      <c r="A15" s="1" t="s">
        <v>21</v>
      </c>
      <c r="B15" s="1">
        <v>1E-3</v>
      </c>
      <c r="C15" s="1">
        <v>1.75E-3</v>
      </c>
      <c r="D15" s="1">
        <v>1.01E-3</v>
      </c>
      <c r="E15" s="1">
        <v>1.17E-3</v>
      </c>
      <c r="F15" s="1">
        <v>8.8999999999999995E-4</v>
      </c>
      <c r="G15" s="1">
        <f t="shared" si="0"/>
        <v>1.1640000000000001E-3</v>
      </c>
      <c r="H15" s="2">
        <f t="shared" si="1"/>
        <v>1.1640000000000001</v>
      </c>
      <c r="I15">
        <f t="shared" si="2"/>
        <v>0.15186234930924619</v>
      </c>
    </row>
    <row r="16" spans="1:9" x14ac:dyDescent="0.45">
      <c r="A16" s="1" t="s">
        <v>22</v>
      </c>
      <c r="B16" s="1">
        <v>1.23E-3</v>
      </c>
      <c r="C16" s="1">
        <v>1.8400000000000001E-3</v>
      </c>
      <c r="D16" s="1">
        <v>1.48E-3</v>
      </c>
      <c r="E16" s="1">
        <v>1.1100000000000001E-3</v>
      </c>
      <c r="F16" s="1">
        <v>1.7099999999999999E-3</v>
      </c>
      <c r="G16" s="1">
        <f t="shared" si="0"/>
        <v>1.474E-3</v>
      </c>
      <c r="H16" s="2">
        <f t="shared" si="1"/>
        <v>1.474</v>
      </c>
      <c r="I16">
        <f t="shared" si="2"/>
        <v>0.38797979376714486</v>
      </c>
    </row>
    <row r="17" spans="1:9" x14ac:dyDescent="0.45">
      <c r="A17" s="1" t="s">
        <v>23</v>
      </c>
      <c r="B17" s="1">
        <v>1.2600000000000001E-3</v>
      </c>
      <c r="C17" s="1">
        <v>1.2700000000000001E-3</v>
      </c>
      <c r="D17" s="1">
        <v>1.08E-3</v>
      </c>
      <c r="E17" s="1">
        <v>1.25E-3</v>
      </c>
      <c r="F17" s="1">
        <v>1.07E-3</v>
      </c>
      <c r="G17" s="1">
        <f t="shared" si="0"/>
        <v>1.186E-3</v>
      </c>
      <c r="H17" s="2">
        <f t="shared" si="1"/>
        <v>1.1859999999999999</v>
      </c>
      <c r="I17">
        <f t="shared" si="2"/>
        <v>0.17058630057553367</v>
      </c>
    </row>
    <row r="18" spans="1:9" x14ac:dyDescent="0.45">
      <c r="A18" s="1" t="s">
        <v>24</v>
      </c>
      <c r="B18" s="1">
        <v>8.3000000000000001E-4</v>
      </c>
      <c r="C18" s="1">
        <v>9.5E-4</v>
      </c>
      <c r="D18" s="1">
        <v>1.3799999999999999E-3</v>
      </c>
      <c r="E18" s="1">
        <v>1.42E-3</v>
      </c>
      <c r="F18" s="1">
        <v>8.0000000000000004E-4</v>
      </c>
      <c r="G18" s="1">
        <f t="shared" si="0"/>
        <v>1.0760000000000001E-3</v>
      </c>
      <c r="H18" s="2">
        <f t="shared" si="1"/>
        <v>1.0760000000000001</v>
      </c>
      <c r="I18">
        <f t="shared" si="2"/>
        <v>7.3250461739592737E-2</v>
      </c>
    </row>
    <row r="19" spans="1:9" x14ac:dyDescent="0.45">
      <c r="A19" s="1" t="s">
        <v>25</v>
      </c>
      <c r="B19" s="1">
        <v>8.1999999999999998E-4</v>
      </c>
      <c r="C19" s="1">
        <v>2.0400000000000001E-3</v>
      </c>
      <c r="D19" s="1">
        <v>1.6000000000000001E-3</v>
      </c>
      <c r="E19" s="1">
        <v>1.25E-3</v>
      </c>
      <c r="F19" s="1">
        <v>1.2199999999999999E-3</v>
      </c>
      <c r="G19" s="1">
        <f t="shared" si="0"/>
        <v>1.3860000000000001E-3</v>
      </c>
      <c r="H19" s="2">
        <f t="shared" si="1"/>
        <v>1.3860000000000001</v>
      </c>
      <c r="I19">
        <f t="shared" si="2"/>
        <v>0.3264219007677116</v>
      </c>
    </row>
    <row r="20" spans="1:9" x14ac:dyDescent="0.45">
      <c r="A20" s="1" t="s">
        <v>26</v>
      </c>
      <c r="B20" s="1">
        <v>1.5499999999999999E-3</v>
      </c>
      <c r="C20" s="1">
        <v>2.14E-3</v>
      </c>
      <c r="D20" s="1">
        <v>1.3600000000000001E-3</v>
      </c>
      <c r="E20" s="1">
        <v>2.3800000000000002E-3</v>
      </c>
      <c r="F20" s="1">
        <v>1.33E-3</v>
      </c>
      <c r="G20" s="1">
        <f t="shared" si="0"/>
        <v>1.7520000000000001E-3</v>
      </c>
      <c r="H20" s="2">
        <f t="shared" si="1"/>
        <v>1.752</v>
      </c>
      <c r="I20">
        <f t="shared" si="2"/>
        <v>0.56075799251419967</v>
      </c>
    </row>
    <row r="21" spans="1:9" x14ac:dyDescent="0.45">
      <c r="A21" s="1" t="s">
        <v>27</v>
      </c>
      <c r="B21" s="1">
        <v>9.3000000000000005E-4</v>
      </c>
      <c r="C21" s="1">
        <v>1.98E-3</v>
      </c>
      <c r="D21" s="1">
        <v>2.0999999999999999E-3</v>
      </c>
      <c r="E21" s="1">
        <v>1.6199999999999999E-3</v>
      </c>
      <c r="F21" s="1">
        <v>2.4099999999999998E-3</v>
      </c>
      <c r="G21" s="1">
        <f t="shared" si="0"/>
        <v>1.8079999999999999E-3</v>
      </c>
      <c r="H21" s="2">
        <f t="shared" si="1"/>
        <v>1.8079999999999998</v>
      </c>
      <c r="I21">
        <f t="shared" si="2"/>
        <v>0.5922212619699847</v>
      </c>
    </row>
    <row r="22" spans="1:9" x14ac:dyDescent="0.45">
      <c r="A22" s="1" t="s">
        <v>28</v>
      </c>
      <c r="B22" s="1">
        <v>1.3699999999999999E-3</v>
      </c>
      <c r="C22" s="1">
        <v>1.5299999999999999E-3</v>
      </c>
      <c r="D22" s="1">
        <v>9.8999999999999999E-4</v>
      </c>
      <c r="E22" s="1">
        <v>1.3500000000000001E-3</v>
      </c>
      <c r="F22" s="1">
        <v>1.2700000000000001E-3</v>
      </c>
      <c r="G22" s="1">
        <f t="shared" si="0"/>
        <v>1.302E-3</v>
      </c>
      <c r="H22" s="2">
        <f t="shared" si="1"/>
        <v>1.302</v>
      </c>
      <c r="I22">
        <f t="shared" si="2"/>
        <v>0.26390154378637753</v>
      </c>
    </row>
    <row r="23" spans="1:9" x14ac:dyDescent="0.45">
      <c r="A23" s="1" t="s">
        <v>29</v>
      </c>
      <c r="B23" s="1">
        <v>2.31E-3</v>
      </c>
      <c r="C23" s="1">
        <v>1.6000000000000001E-3</v>
      </c>
      <c r="D23" s="1">
        <v>2.7399999999999998E-3</v>
      </c>
      <c r="E23" s="1">
        <v>1.4E-3</v>
      </c>
      <c r="F23" s="1">
        <v>1.6900000000000001E-3</v>
      </c>
      <c r="G23" s="1">
        <f t="shared" si="0"/>
        <v>1.9480000000000001E-3</v>
      </c>
      <c r="H23" s="2">
        <f t="shared" si="1"/>
        <v>1.9480000000000002</v>
      </c>
      <c r="I23">
        <f t="shared" si="2"/>
        <v>0.66680320522034342</v>
      </c>
    </row>
    <row r="24" spans="1:9" x14ac:dyDescent="0.45">
      <c r="A24" s="1" t="s">
        <v>30</v>
      </c>
      <c r="B24" s="1">
        <v>1.9400000000000001E-3</v>
      </c>
      <c r="C24" s="1">
        <v>2.2699999999999999E-3</v>
      </c>
      <c r="D24" s="1">
        <v>2.7000000000000001E-3</v>
      </c>
      <c r="E24" s="1">
        <v>2.4499999999999999E-3</v>
      </c>
      <c r="F24" s="1">
        <v>4.0600000000000002E-3</v>
      </c>
      <c r="G24" s="1">
        <f t="shared" si="0"/>
        <v>2.6840000000000002E-3</v>
      </c>
      <c r="H24" s="2">
        <f t="shared" si="1"/>
        <v>2.6840000000000002</v>
      </c>
      <c r="I24">
        <f t="shared" si="2"/>
        <v>0.98730821910943545</v>
      </c>
    </row>
    <row r="25" spans="1:9" x14ac:dyDescent="0.45">
      <c r="A25" s="1" t="s">
        <v>31</v>
      </c>
      <c r="B25" s="1">
        <v>2.5300000000000001E-3</v>
      </c>
      <c r="C25" s="1">
        <v>1.83E-3</v>
      </c>
      <c r="D25" s="1">
        <v>1.57E-3</v>
      </c>
      <c r="E25" s="1">
        <v>6.4099999999999999E-3</v>
      </c>
      <c r="F25" s="1">
        <v>1.6100000000000001E-3</v>
      </c>
      <c r="G25" s="1">
        <f t="shared" si="0"/>
        <v>2.7899999999999999E-3</v>
      </c>
      <c r="H25" s="2">
        <f t="shared" si="1"/>
        <v>2.79</v>
      </c>
      <c r="I25">
        <f t="shared" si="2"/>
        <v>1.0260415958332743</v>
      </c>
    </row>
    <row r="26" spans="1:9" x14ac:dyDescent="0.45">
      <c r="A26" s="1" t="s">
        <v>32</v>
      </c>
      <c r="B26" s="1">
        <v>3.0100000000000001E-3</v>
      </c>
      <c r="C26" s="1">
        <v>2.5699999999999998E-3</v>
      </c>
      <c r="D26" s="1">
        <v>2.6900000000000001E-3</v>
      </c>
      <c r="E26" s="1">
        <v>2.0400000000000001E-3</v>
      </c>
      <c r="F26" s="1">
        <v>2.4499999999999999E-3</v>
      </c>
      <c r="G26" s="1">
        <f t="shared" si="0"/>
        <v>2.552E-3</v>
      </c>
      <c r="H26" s="2">
        <f t="shared" si="1"/>
        <v>2.552</v>
      </c>
      <c r="I26">
        <f t="shared" si="2"/>
        <v>0.93687736548254341</v>
      </c>
    </row>
    <row r="27" spans="1:9" x14ac:dyDescent="0.45">
      <c r="A27" s="1" t="s">
        <v>33</v>
      </c>
      <c r="B27" s="1">
        <v>1.6999999999999999E-3</v>
      </c>
      <c r="C27" s="1">
        <v>1.6100000000000001E-3</v>
      </c>
      <c r="D27" s="1">
        <v>1.42E-3</v>
      </c>
      <c r="E27" s="1">
        <v>1.4300000000000001E-3</v>
      </c>
      <c r="F27" s="1">
        <v>1.0499999999999999E-3</v>
      </c>
      <c r="G27" s="1">
        <f t="shared" si="0"/>
        <v>1.4419999999999999E-3</v>
      </c>
      <c r="H27" s="2">
        <f t="shared" si="1"/>
        <v>1.4419999999999999</v>
      </c>
      <c r="I27">
        <f t="shared" si="2"/>
        <v>0.36603103886275729</v>
      </c>
    </row>
    <row r="29" spans="1:9" x14ac:dyDescent="0.45">
      <c r="H29" s="2">
        <f>AVERAGE(Table13[In Milisecond])</f>
        <v>1.7982307692307691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004E-C894-4569-A384-80A1362AE38D}">
  <dimension ref="A1:K4"/>
  <sheetViews>
    <sheetView workbookViewId="0">
      <selection activeCell="G10" sqref="G10"/>
    </sheetView>
  </sheetViews>
  <sheetFormatPr defaultRowHeight="14.25" x14ac:dyDescent="0.45"/>
  <cols>
    <col min="1" max="1" width="10.53125" bestFit="1" customWidth="1"/>
    <col min="2" max="9" width="12.1328125" bestFit="1" customWidth="1"/>
    <col min="10" max="11" width="12.33203125" bestFit="1" customWidth="1"/>
  </cols>
  <sheetData>
    <row r="1" spans="1:11" x14ac:dyDescent="0.45">
      <c r="A1" t="s">
        <v>31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45">
      <c r="A2" t="s">
        <v>5</v>
      </c>
      <c r="B2" s="3">
        <f>AVERAGE(Empty!B2:D2)</f>
        <v>1.3300000000000002E-3</v>
      </c>
      <c r="C2" s="3">
        <f>AVERAGE(Empty!E2:G2)</f>
        <v>2.81E-3</v>
      </c>
      <c r="D2" s="3">
        <f>AVERAGE(Empty!H2:J2)</f>
        <v>1.0623333333333332E-2</v>
      </c>
      <c r="E2" s="3">
        <f>AVERAGE(Empty!K2:M2)</f>
        <v>2.349E-2</v>
      </c>
      <c r="F2" s="3">
        <f>AVERAGE(Empty!N2:P2)</f>
        <v>7.3950000000000002E-2</v>
      </c>
      <c r="G2" s="3">
        <f>AVERAGE(Empty!Q2:S2)</f>
        <v>0.27387666666666671</v>
      </c>
      <c r="H2" s="3">
        <f>AVERAGE(Empty!T2:V2)</f>
        <v>1.1766133333333333</v>
      </c>
      <c r="I2" s="3">
        <f>AVERAGE(Empty!W2:Y2)</f>
        <v>4.5172633333333332</v>
      </c>
      <c r="J2" s="3">
        <f>AVERAGE(Empty!Z2:AB2)</f>
        <v>21.109269999999999</v>
      </c>
      <c r="K2" s="3">
        <f>AVERAGE(Empty!AC2:AE2)</f>
        <v>87.651536666666672</v>
      </c>
    </row>
    <row r="3" spans="1:11" x14ac:dyDescent="0.45">
      <c r="A3" t="s">
        <v>34</v>
      </c>
      <c r="B3" s="3">
        <f>B2*1000</f>
        <v>1.3300000000000003</v>
      </c>
      <c r="C3" s="3">
        <f t="shared" ref="C3:K3" si="0">C2*1000</f>
        <v>2.81</v>
      </c>
      <c r="D3" s="3">
        <f t="shared" si="0"/>
        <v>10.623333333333331</v>
      </c>
      <c r="E3" s="3">
        <f t="shared" si="0"/>
        <v>23.490000000000002</v>
      </c>
      <c r="F3" s="3">
        <f t="shared" si="0"/>
        <v>73.95</v>
      </c>
      <c r="G3" s="3">
        <f t="shared" si="0"/>
        <v>273.87666666666672</v>
      </c>
      <c r="H3" s="3">
        <f t="shared" si="0"/>
        <v>1176.6133333333332</v>
      </c>
      <c r="I3" s="3">
        <f t="shared" si="0"/>
        <v>4517.2633333333333</v>
      </c>
      <c r="J3" s="3">
        <f t="shared" si="0"/>
        <v>21109.27</v>
      </c>
      <c r="K3" s="3">
        <f t="shared" si="0"/>
        <v>87651.536666666667</v>
      </c>
    </row>
    <row r="4" spans="1:11" x14ac:dyDescent="0.45">
      <c r="A4" t="s">
        <v>36</v>
      </c>
      <c r="B4" s="3">
        <f>LN(B3)</f>
        <v>0.28517894223366264</v>
      </c>
      <c r="C4" s="3">
        <f t="shared" ref="C4:K4" si="1">LN(C3)</f>
        <v>1.0331844833456545</v>
      </c>
      <c r="D4" s="3">
        <f t="shared" si="1"/>
        <v>2.363052839761135</v>
      </c>
      <c r="E4" s="3">
        <f t="shared" si="1"/>
        <v>3.1565747986708215</v>
      </c>
      <c r="F4" s="3">
        <f t="shared" si="1"/>
        <v>4.3033891891568086</v>
      </c>
      <c r="G4" s="3">
        <f t="shared" si="1"/>
        <v>5.6126778833984075</v>
      </c>
      <c r="H4" s="3">
        <f t="shared" si="1"/>
        <v>7.0703955344529517</v>
      </c>
      <c r="I4" s="3">
        <f t="shared" si="1"/>
        <v>8.4156616322358957</v>
      </c>
      <c r="J4" s="3">
        <f t="shared" si="1"/>
        <v>9.9574675594770294</v>
      </c>
      <c r="K4" s="3">
        <f t="shared" si="1"/>
        <v>11.381124422045861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38B-179B-40BB-9AA9-0E7FE93E2370}">
  <dimension ref="A1:F4"/>
  <sheetViews>
    <sheetView workbookViewId="0">
      <selection activeCell="F4" sqref="F4"/>
    </sheetView>
  </sheetViews>
  <sheetFormatPr defaultRowHeight="14.25" x14ac:dyDescent="0.45"/>
  <cols>
    <col min="1" max="1" width="10.53125" bestFit="1" customWidth="1"/>
    <col min="2" max="2" width="7" bestFit="1" customWidth="1"/>
    <col min="3" max="4" width="12.1328125" bestFit="1" customWidth="1"/>
    <col min="5" max="5" width="12.33203125" bestFit="1" customWidth="1"/>
    <col min="6" max="6" width="13.46484375" bestFit="1" customWidth="1"/>
  </cols>
  <sheetData>
    <row r="1" spans="1:6" x14ac:dyDescent="0.45">
      <c r="A1" t="s">
        <v>31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45">
      <c r="A2" t="s">
        <v>5</v>
      </c>
      <c r="C2" s="3">
        <f>AVERAGE(Empty!E3:G3)</f>
        <v>2.1456666666666666E-2</v>
      </c>
      <c r="D2" s="3">
        <f>AVERAGE(Empty!H3:J3)</f>
        <v>0.50498333333333334</v>
      </c>
      <c r="E2" s="3">
        <f>AVERAGE(Empty!K3:M3)</f>
        <v>11.613533333333335</v>
      </c>
      <c r="F2" s="3">
        <f>AVERAGE(Empty!N3:P3)</f>
        <v>340.58214666666663</v>
      </c>
    </row>
    <row r="3" spans="1:6" x14ac:dyDescent="0.45">
      <c r="A3" t="s">
        <v>34</v>
      </c>
      <c r="B3">
        <f>B2*1000</f>
        <v>0</v>
      </c>
      <c r="C3" s="3">
        <f>C2*1000</f>
        <v>21.456666666666667</v>
      </c>
      <c r="D3" s="3">
        <f t="shared" ref="D3:F3" si="0">D2*1000</f>
        <v>504.98333333333335</v>
      </c>
      <c r="E3" s="3">
        <f t="shared" si="0"/>
        <v>11613.533333333335</v>
      </c>
      <c r="F3" s="3">
        <f t="shared" si="0"/>
        <v>340582.14666666661</v>
      </c>
    </row>
    <row r="4" spans="1:6" x14ac:dyDescent="0.45">
      <c r="A4" t="s">
        <v>36</v>
      </c>
      <c r="B4" t="e">
        <f>LN(B3)</f>
        <v>#NUM!</v>
      </c>
      <c r="C4" s="3">
        <f>LN(C3)</f>
        <v>3.0660353973964147</v>
      </c>
      <c r="D4" s="3">
        <f>LN(D3)</f>
        <v>6.224525425430409</v>
      </c>
      <c r="E4" s="3">
        <f>LN(E3)</f>
        <v>9.3599263637344254</v>
      </c>
      <c r="F4" s="3">
        <f>LN(F3)</f>
        <v>12.738411628534092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1C5B-ADAF-49F2-9A71-19C266F2EE0F}">
  <dimension ref="A1:F9"/>
  <sheetViews>
    <sheetView workbookViewId="0">
      <selection activeCell="H28" sqref="H28"/>
    </sheetView>
  </sheetViews>
  <sheetFormatPr defaultRowHeight="14.25" x14ac:dyDescent="0.45"/>
  <cols>
    <col min="6" max="6" width="9.46484375" customWidth="1"/>
  </cols>
  <sheetData>
    <row r="1" spans="1:6" x14ac:dyDescent="0.45">
      <c r="A1" s="10" t="s">
        <v>47</v>
      </c>
      <c r="B1" s="10"/>
      <c r="C1" s="10"/>
      <c r="D1" s="10"/>
      <c r="E1" s="10"/>
      <c r="F1" s="10"/>
    </row>
    <row r="2" spans="1:6" x14ac:dyDescent="0.45">
      <c r="A2" s="4"/>
      <c r="B2" s="4">
        <v>1</v>
      </c>
      <c r="C2" s="4">
        <v>2</v>
      </c>
      <c r="D2" s="4">
        <v>3</v>
      </c>
      <c r="E2" s="4">
        <v>4</v>
      </c>
      <c r="F2" s="5">
        <v>5</v>
      </c>
    </row>
    <row r="3" spans="1:6" x14ac:dyDescent="0.45">
      <c r="A3" s="6">
        <v>1</v>
      </c>
      <c r="B3" s="6">
        <v>1</v>
      </c>
      <c r="C3" s="6">
        <v>2</v>
      </c>
      <c r="D3" s="6">
        <v>4</v>
      </c>
      <c r="E3" s="6">
        <v>8</v>
      </c>
      <c r="F3" s="8">
        <v>16</v>
      </c>
    </row>
    <row r="4" spans="1:6" x14ac:dyDescent="0.45">
      <c r="A4" s="7">
        <v>2</v>
      </c>
      <c r="B4" s="7"/>
      <c r="C4" s="7">
        <v>7</v>
      </c>
      <c r="D4" s="7">
        <v>36</v>
      </c>
      <c r="E4" s="7">
        <v>183</v>
      </c>
      <c r="F4" s="9">
        <v>898</v>
      </c>
    </row>
    <row r="6" spans="1:6" x14ac:dyDescent="0.45">
      <c r="A6" s="10" t="s">
        <v>48</v>
      </c>
      <c r="B6" s="10"/>
      <c r="C6" s="10"/>
      <c r="D6" s="10"/>
      <c r="E6" s="10"/>
      <c r="F6" s="10"/>
    </row>
    <row r="7" spans="1:6" x14ac:dyDescent="0.45">
      <c r="A7" s="4"/>
      <c r="B7" s="4">
        <v>1</v>
      </c>
      <c r="C7" s="4">
        <v>2</v>
      </c>
      <c r="D7" s="4">
        <v>3</v>
      </c>
      <c r="E7" s="4">
        <v>4</v>
      </c>
      <c r="F7" s="5">
        <v>5</v>
      </c>
    </row>
    <row r="8" spans="1:6" x14ac:dyDescent="0.45">
      <c r="A8" s="6">
        <v>1</v>
      </c>
      <c r="B8" s="6">
        <v>1</v>
      </c>
      <c r="C8" s="6">
        <v>2</v>
      </c>
      <c r="D8" s="6">
        <v>3</v>
      </c>
      <c r="E8" s="6">
        <v>6</v>
      </c>
      <c r="F8" s="8">
        <v>10</v>
      </c>
    </row>
    <row r="9" spans="1:6" x14ac:dyDescent="0.45">
      <c r="A9" s="7">
        <v>2</v>
      </c>
      <c r="B9" s="7"/>
      <c r="C9" s="7">
        <v>6</v>
      </c>
      <c r="D9" s="7">
        <v>20</v>
      </c>
      <c r="E9" s="7">
        <v>78</v>
      </c>
      <c r="F9" s="9">
        <v>303</v>
      </c>
    </row>
  </sheetData>
  <mergeCells count="2">
    <mergeCell ref="A1:F1"/>
    <mergeCell ref="A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E713-D619-4F07-B8BB-AEB5E44E75DE}">
  <dimension ref="A1:AE3"/>
  <sheetViews>
    <sheetView workbookViewId="0">
      <selection activeCell="AF4" sqref="AF4"/>
    </sheetView>
  </sheetViews>
  <sheetFormatPr defaultRowHeight="14.25" x14ac:dyDescent="0.45"/>
  <cols>
    <col min="2" max="2" width="7" bestFit="1" customWidth="1"/>
    <col min="3" max="8" width="8" bestFit="1" customWidth="1"/>
    <col min="10" max="10" width="8" bestFit="1" customWidth="1"/>
    <col min="11" max="13" width="9" bestFit="1" customWidth="1"/>
    <col min="14" max="14" width="10" bestFit="1" customWidth="1"/>
    <col min="15" max="15" width="9" bestFit="1" customWidth="1"/>
    <col min="16" max="16" width="10" bestFit="1" customWidth="1"/>
    <col min="17" max="21" width="8" bestFit="1" customWidth="1"/>
    <col min="23" max="23" width="8" bestFit="1" customWidth="1"/>
  </cols>
  <sheetData>
    <row r="1" spans="1:31" x14ac:dyDescent="0.45">
      <c r="B1" s="10">
        <v>1</v>
      </c>
      <c r="C1" s="10"/>
      <c r="D1" s="10"/>
      <c r="E1" s="10">
        <v>2</v>
      </c>
      <c r="F1" s="10"/>
      <c r="G1" s="10"/>
      <c r="H1" s="10">
        <v>3</v>
      </c>
      <c r="I1" s="10"/>
      <c r="J1" s="10"/>
      <c r="K1" s="10">
        <v>4</v>
      </c>
      <c r="L1" s="10"/>
      <c r="M1" s="10"/>
      <c r="N1" s="10">
        <v>5</v>
      </c>
      <c r="O1" s="10"/>
      <c r="P1" s="10"/>
      <c r="Q1" s="10">
        <v>6</v>
      </c>
      <c r="R1" s="10"/>
      <c r="S1" s="10"/>
      <c r="T1" s="10">
        <v>7</v>
      </c>
      <c r="U1" s="10"/>
      <c r="V1" s="10"/>
      <c r="W1" s="10">
        <v>8</v>
      </c>
      <c r="X1" s="10"/>
      <c r="Y1" s="10"/>
      <c r="Z1" s="10">
        <v>9</v>
      </c>
      <c r="AA1" s="10"/>
      <c r="AB1" s="10"/>
      <c r="AC1" s="10">
        <v>10</v>
      </c>
      <c r="AD1" s="10"/>
      <c r="AE1" s="10"/>
    </row>
    <row r="2" spans="1:31" x14ac:dyDescent="0.45">
      <c r="A2">
        <v>1</v>
      </c>
      <c r="B2">
        <v>1.4E-3</v>
      </c>
      <c r="C2">
        <v>1.2700000000000001E-3</v>
      </c>
      <c r="D2">
        <v>1.32E-3</v>
      </c>
      <c r="E2">
        <v>3.0699999999999998E-3</v>
      </c>
      <c r="F2">
        <v>2.4199999999999998E-3</v>
      </c>
      <c r="G2">
        <v>2.9399999999999999E-3</v>
      </c>
      <c r="H2">
        <v>9.9600000000000001E-3</v>
      </c>
      <c r="I2">
        <v>1.077E-2</v>
      </c>
      <c r="J2">
        <v>1.1140000000000001E-2</v>
      </c>
      <c r="K2">
        <v>2.2200000000000001E-2</v>
      </c>
      <c r="L2">
        <v>2.6749999999999999E-2</v>
      </c>
      <c r="M2">
        <v>2.1520000000000001E-2</v>
      </c>
      <c r="N2">
        <v>7.9119999999999996E-2</v>
      </c>
      <c r="O2">
        <v>7.0370000000000002E-2</v>
      </c>
      <c r="P2">
        <v>7.2359999999999994E-2</v>
      </c>
      <c r="Q2">
        <v>0.27865000000000001</v>
      </c>
      <c r="R2">
        <v>0.26406000000000002</v>
      </c>
      <c r="S2">
        <v>0.27892</v>
      </c>
      <c r="T2">
        <v>1.11419</v>
      </c>
      <c r="U2">
        <v>1.1253200000000001</v>
      </c>
      <c r="V2">
        <v>1.29033</v>
      </c>
      <c r="W2">
        <v>4.88863</v>
      </c>
      <c r="X2">
        <v>4.3474000000000004</v>
      </c>
      <c r="Y2">
        <v>4.31576</v>
      </c>
      <c r="Z2">
        <v>21.813890000000001</v>
      </c>
      <c r="AA2">
        <v>21.278749999999999</v>
      </c>
      <c r="AB2">
        <v>20.23517</v>
      </c>
      <c r="AC2">
        <v>90.417810000000003</v>
      </c>
      <c r="AD2">
        <v>83.300229999999999</v>
      </c>
      <c r="AE2">
        <v>89.23657</v>
      </c>
    </row>
    <row r="3" spans="1:31" x14ac:dyDescent="0.45">
      <c r="A3">
        <v>2</v>
      </c>
      <c r="E3">
        <v>2.0230000000000001E-2</v>
      </c>
      <c r="F3">
        <v>2.1059999999999999E-2</v>
      </c>
      <c r="G3">
        <v>2.308E-2</v>
      </c>
      <c r="H3">
        <v>0.47508</v>
      </c>
      <c r="I3">
        <v>0.48644999999999999</v>
      </c>
      <c r="J3">
        <v>0.55342000000000002</v>
      </c>
      <c r="K3">
        <v>12.51656</v>
      </c>
      <c r="L3">
        <v>11.32577</v>
      </c>
      <c r="M3">
        <v>10.99827</v>
      </c>
      <c r="N3">
        <v>320.41676999999999</v>
      </c>
      <c r="O3">
        <v>347.65260000000001</v>
      </c>
      <c r="P3">
        <v>353.67707000000001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Fonts</vt:lpstr>
      <vt:lpstr>Fonts (Old)</vt:lpstr>
      <vt:lpstr>Empty T(1,n)</vt:lpstr>
      <vt:lpstr>Empty T(2,n)</vt:lpstr>
      <vt:lpstr>Number of Solutions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2022-06-05T05:33:50Z</dcterms:created>
  <dcterms:modified xsi:type="dcterms:W3CDTF">2022-09-14T13:39:50Z</dcterms:modified>
</cp:coreProperties>
</file>