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canuo2_unl_edu/Documents/Deep Soil C paper/Plant &amp; Soil/Raw data/"/>
    </mc:Choice>
  </mc:AlternateContent>
  <xr:revisionPtr revIDLastSave="0" documentId="8_{803C4A1F-6DEB-48FF-80F5-04CCD4B93AB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arbon and all B AG(26307)" sheetId="1" r:id="rId1"/>
    <sheet name="All B SOC and N stoc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  <c r="D16" i="2"/>
  <c r="C16" i="2"/>
  <c r="AF6" i="1" l="1"/>
  <c r="AF7" i="1"/>
  <c r="AF8" i="1"/>
  <c r="AF10" i="1"/>
  <c r="AF11" i="1"/>
  <c r="AF15" i="1"/>
  <c r="AF16" i="1"/>
  <c r="AF17" i="1"/>
  <c r="AF18" i="1"/>
  <c r="AF20" i="1"/>
  <c r="AF21" i="1"/>
  <c r="AF22" i="1"/>
  <c r="AF23" i="1"/>
  <c r="AF24" i="1"/>
  <c r="AF26" i="1"/>
  <c r="AF27" i="1"/>
  <c r="AF30" i="1"/>
  <c r="AF31" i="1"/>
  <c r="AF35" i="1"/>
  <c r="AF40" i="1"/>
  <c r="AF41" i="1"/>
  <c r="AF5" i="1"/>
</calcChain>
</file>

<file path=xl/sharedStrings.xml><?xml version="1.0" encoding="utf-8"?>
<sst xmlns="http://schemas.openxmlformats.org/spreadsheetml/2006/main" count="139" uniqueCount="51">
  <si>
    <t>Site Number</t>
  </si>
  <si>
    <t>block</t>
  </si>
  <si>
    <t>Site</t>
  </si>
  <si>
    <t>mgt</t>
  </si>
  <si>
    <t>rep</t>
  </si>
  <si>
    <t>Horizon</t>
  </si>
  <si>
    <t>Depth (cm)</t>
  </si>
  <si>
    <t>SOCconcentation</t>
  </si>
  <si>
    <t>STNconcentation</t>
  </si>
  <si>
    <t>SoilpH</t>
  </si>
  <si>
    <t>BD</t>
  </si>
  <si>
    <t>Sand</t>
  </si>
  <si>
    <t>Silt</t>
  </si>
  <si>
    <t>Clay</t>
  </si>
  <si>
    <t>ClaySilt</t>
  </si>
  <si>
    <t>K</t>
  </si>
  <si>
    <t>Ca</t>
  </si>
  <si>
    <t>Mg</t>
  </si>
  <si>
    <t>nitrate</t>
  </si>
  <si>
    <t>phosphate</t>
  </si>
  <si>
    <t>sulphur</t>
  </si>
  <si>
    <t>CEC</t>
  </si>
  <si>
    <t>AOAl</t>
  </si>
  <si>
    <t>AOFe</t>
  </si>
  <si>
    <t>DCBAl</t>
  </si>
  <si>
    <t>DCBFe</t>
  </si>
  <si>
    <t>CarbonThirteen</t>
  </si>
  <si>
    <t>Ag</t>
  </si>
  <si>
    <t>B</t>
  </si>
  <si>
    <t>Dairyland (Ag)</t>
  </si>
  <si>
    <t>Pokorny (Ag)</t>
  </si>
  <si>
    <t>Knorr (Ag)</t>
  </si>
  <si>
    <t>Rogers Memorial Farm (Ag)</t>
  </si>
  <si>
    <t>Ithaca (Ag)</t>
  </si>
  <si>
    <t>Eddyville ( Ag)</t>
  </si>
  <si>
    <t>Pearl Harbror ( Ag)</t>
  </si>
  <si>
    <t>Clay center  (Ag)</t>
  </si>
  <si>
    <t>Philips (Ag)</t>
  </si>
  <si>
    <t>Wildcat (Ag)</t>
  </si>
  <si>
    <t>Carbon Fourteen</t>
  </si>
  <si>
    <t>Glacier Creek Preserve (Ag)</t>
  </si>
  <si>
    <t>M-DNA conc (ug/kg)</t>
  </si>
  <si>
    <t>M-DNA conc (mg/kg)</t>
  </si>
  <si>
    <t>Sites</t>
  </si>
  <si>
    <t xml:space="preserve">Means-B Horizon SOC </t>
  </si>
  <si>
    <t>Means-B Horizon N</t>
  </si>
  <si>
    <t>SOC stock (kg/m2)</t>
  </si>
  <si>
    <t>N stock (kg/m2)</t>
  </si>
  <si>
    <t>Mead (Ag)</t>
  </si>
  <si>
    <t>C/N</t>
  </si>
  <si>
    <t>12-28-170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</si>
</sst>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33" borderId="0" xfId="0" applyFill="1"/>
    <xf numFmtId="0" fontId="16" fillId="0" borderId="0" xfId="0" applyFont="1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1"/>
  <sheetViews>
    <sheetView workbookViewId="0">
      <pane xSplit="8" topLeftCell="I1" activePane="topRight" state="frozen"/>
      <selection pane="topRight" activeCell="H17" sqref="H17"/>
    </sheetView>
  </sheetViews>
  <sheetFormatPr defaultRowHeight="14.4" x14ac:dyDescent="0.3"/>
  <cols>
    <col min="2" max="3" width="8.88671875" customWidth="1"/>
    <col min="4" max="4" width="17.77734375" customWidth="1"/>
    <col min="8" max="8" width="11.44140625" customWidth="1"/>
    <col min="9" max="9" width="15.5546875" customWidth="1"/>
    <col min="10" max="10" width="11.88671875" customWidth="1"/>
    <col min="11" max="11" width="15.21875" customWidth="1"/>
    <col min="22" max="22" width="9.77734375" customWidth="1"/>
    <col min="29" max="29" width="13.33203125" customWidth="1"/>
    <col min="30" max="30" width="14.44140625" customWidth="1"/>
    <col min="31" max="31" width="17.5546875" bestFit="1" customWidth="1"/>
    <col min="32" max="32" width="17.5546875" customWidth="1"/>
    <col min="33" max="33" width="10.33203125" customWidth="1"/>
    <col min="34" max="34" width="13.21875" bestFit="1" customWidth="1"/>
    <col min="36" max="36" width="9.5546875" bestFit="1" customWidth="1"/>
  </cols>
  <sheetData>
    <row r="1" spans="1:37" x14ac:dyDescent="0.3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7</v>
      </c>
      <c r="J1" s="3" t="s">
        <v>49</v>
      </c>
      <c r="K1" s="3" t="s">
        <v>8</v>
      </c>
      <c r="L1" s="3" t="s">
        <v>9</v>
      </c>
      <c r="M1" s="4" t="s">
        <v>10</v>
      </c>
      <c r="N1" s="4" t="s">
        <v>11</v>
      </c>
      <c r="O1" s="3" t="s">
        <v>12</v>
      </c>
      <c r="P1" s="3" t="s">
        <v>13</v>
      </c>
      <c r="Q1" s="4" t="s">
        <v>14</v>
      </c>
      <c r="R1" s="4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39</v>
      </c>
      <c r="AE1" s="4" t="s">
        <v>41</v>
      </c>
      <c r="AF1" s="3" t="s">
        <v>42</v>
      </c>
      <c r="AH1" s="1"/>
      <c r="AI1" s="1"/>
      <c r="AJ1" s="1"/>
      <c r="AK1" s="1"/>
    </row>
    <row r="2" spans="1:37" x14ac:dyDescent="0.3">
      <c r="A2">
        <v>117</v>
      </c>
      <c r="C2">
        <v>1</v>
      </c>
      <c r="E2" t="s">
        <v>27</v>
      </c>
      <c r="F2">
        <v>3</v>
      </c>
      <c r="G2" t="s">
        <v>28</v>
      </c>
      <c r="H2" t="s">
        <v>50</v>
      </c>
      <c r="I2" s="4">
        <v>6.8505939610000004</v>
      </c>
      <c r="J2" s="4">
        <f>I2/K2</f>
        <v>10.788632605960014</v>
      </c>
      <c r="K2" s="4">
        <v>0.63498259800000001</v>
      </c>
      <c r="L2" s="4">
        <v>7.2</v>
      </c>
      <c r="M2" s="4">
        <v>1.903465218</v>
      </c>
      <c r="N2" s="4">
        <v>51.92</v>
      </c>
      <c r="O2" s="4">
        <v>28.96</v>
      </c>
      <c r="P2" s="4">
        <v>19.12</v>
      </c>
      <c r="Q2" s="4">
        <v>48.08</v>
      </c>
      <c r="R2" s="4">
        <v>177.5583297</v>
      </c>
      <c r="S2" s="4">
        <v>4213.4387550000001</v>
      </c>
      <c r="T2" s="4">
        <v>291.84874889999998</v>
      </c>
      <c r="U2" s="4">
        <v>0.9</v>
      </c>
      <c r="V2" s="4">
        <v>3</v>
      </c>
      <c r="W2" s="4">
        <v>7</v>
      </c>
      <c r="X2" s="4">
        <v>23.6</v>
      </c>
      <c r="Y2" s="4">
        <v>657.72</v>
      </c>
      <c r="Z2" s="4">
        <v>554.26499999999999</v>
      </c>
      <c r="AA2" s="4">
        <v>647.4</v>
      </c>
      <c r="AB2" s="4">
        <v>7582.1</v>
      </c>
      <c r="AC2" s="4">
        <v>-18.850000000000001</v>
      </c>
      <c r="AD2" s="4"/>
      <c r="AE2" s="4"/>
      <c r="AF2" s="4"/>
    </row>
    <row r="3" spans="1:37" x14ac:dyDescent="0.3">
      <c r="A3">
        <v>125</v>
      </c>
      <c r="B3">
        <v>2</v>
      </c>
      <c r="C3">
        <v>2</v>
      </c>
      <c r="D3" t="s">
        <v>29</v>
      </c>
      <c r="E3" t="s">
        <v>27</v>
      </c>
      <c r="F3">
        <v>1</v>
      </c>
      <c r="G3" t="s">
        <v>28</v>
      </c>
      <c r="I3" s="4">
        <v>4.3143743639999999</v>
      </c>
      <c r="J3" s="4">
        <f t="shared" ref="J3:J41" si="0">I3/K3</f>
        <v>9.5871160394319901</v>
      </c>
      <c r="K3" s="4">
        <v>0.450017956</v>
      </c>
      <c r="L3" s="4">
        <v>8.4</v>
      </c>
      <c r="M3" s="4">
        <v>1.9197434470000001</v>
      </c>
      <c r="N3" s="4">
        <v>35.64</v>
      </c>
      <c r="O3" s="4">
        <v>43.16</v>
      </c>
      <c r="P3" s="4">
        <v>21.2</v>
      </c>
      <c r="Q3" s="4">
        <v>64.36</v>
      </c>
      <c r="R3" s="4">
        <v>204.9244406</v>
      </c>
      <c r="S3" s="4">
        <v>4241.9359199999999</v>
      </c>
      <c r="T3" s="4">
        <v>1088.1487790000001</v>
      </c>
      <c r="U3" s="4">
        <v>11</v>
      </c>
      <c r="V3" s="4">
        <v>9</v>
      </c>
      <c r="W3" s="4">
        <v>21.5</v>
      </c>
      <c r="X3" s="4">
        <v>32.299999999999997</v>
      </c>
      <c r="Y3" s="4">
        <v>567.17999999999995</v>
      </c>
      <c r="Z3" s="4">
        <v>491.53500000000003</v>
      </c>
      <c r="AA3" s="4">
        <v>365.6</v>
      </c>
      <c r="AB3" s="4">
        <v>1640.0333330000001</v>
      </c>
      <c r="AC3" s="4">
        <v>-15</v>
      </c>
      <c r="AD3" s="4"/>
      <c r="AE3" s="4"/>
      <c r="AF3" s="4"/>
    </row>
    <row r="4" spans="1:37" x14ac:dyDescent="0.3">
      <c r="A4">
        <v>126</v>
      </c>
      <c r="C4">
        <v>2</v>
      </c>
      <c r="E4" t="s">
        <v>27</v>
      </c>
      <c r="F4">
        <v>1</v>
      </c>
      <c r="G4" t="s">
        <v>28</v>
      </c>
      <c r="I4" s="4">
        <v>2.4805294689999999</v>
      </c>
      <c r="J4" s="4">
        <f t="shared" si="0"/>
        <v>8.9606064199061652</v>
      </c>
      <c r="K4" s="4">
        <v>0.27682607100000001</v>
      </c>
      <c r="L4" s="4">
        <v>8.4</v>
      </c>
      <c r="M4" s="4">
        <v>1.926422359</v>
      </c>
      <c r="N4" s="4">
        <v>35.64</v>
      </c>
      <c r="O4" s="4">
        <v>43.16</v>
      </c>
      <c r="P4" s="4">
        <v>21.2</v>
      </c>
      <c r="Q4" s="4">
        <v>64.36</v>
      </c>
      <c r="R4" s="4">
        <v>195.475618</v>
      </c>
      <c r="S4" s="4">
        <v>3735.6419420000002</v>
      </c>
      <c r="T4" s="4">
        <v>1016.473214</v>
      </c>
      <c r="U4" s="4">
        <v>31</v>
      </c>
      <c r="V4" s="4">
        <v>3</v>
      </c>
      <c r="W4" s="4">
        <v>38</v>
      </c>
      <c r="X4" s="4">
        <v>29.5</v>
      </c>
      <c r="Y4" s="4">
        <v>305.55</v>
      </c>
      <c r="Z4" s="4">
        <v>1347.075</v>
      </c>
      <c r="AA4" s="4">
        <v>186.03333330000001</v>
      </c>
      <c r="AB4" s="4">
        <v>3143.6833329999999</v>
      </c>
      <c r="AC4" s="4">
        <v>-22.771731070814134</v>
      </c>
      <c r="AD4" s="4"/>
      <c r="AE4" s="4"/>
      <c r="AF4" s="4"/>
    </row>
    <row r="5" spans="1:37" x14ac:dyDescent="0.3">
      <c r="A5">
        <v>128</v>
      </c>
      <c r="C5">
        <v>2</v>
      </c>
      <c r="E5" t="s">
        <v>27</v>
      </c>
      <c r="F5">
        <v>2</v>
      </c>
      <c r="G5" t="s">
        <v>28</v>
      </c>
      <c r="I5" s="4">
        <v>5.8170066819999997</v>
      </c>
      <c r="J5" s="4">
        <f t="shared" si="0"/>
        <v>9.529799857984683</v>
      </c>
      <c r="K5" s="4">
        <v>0.61040176800000001</v>
      </c>
      <c r="L5" s="4">
        <v>8.5</v>
      </c>
      <c r="M5" s="4">
        <v>1.8698556669999999</v>
      </c>
      <c r="N5" s="4">
        <v>41.5</v>
      </c>
      <c r="O5" s="4">
        <v>39.200000000000003</v>
      </c>
      <c r="P5" s="4">
        <v>19.3</v>
      </c>
      <c r="Q5" s="4">
        <v>58.5</v>
      </c>
      <c r="R5" s="4">
        <v>258.06847620000002</v>
      </c>
      <c r="S5" s="4">
        <v>3692.4437579999999</v>
      </c>
      <c r="T5" s="4">
        <v>1197.4377300000001</v>
      </c>
      <c r="U5" s="4">
        <v>1.8</v>
      </c>
      <c r="V5" s="4">
        <v>7</v>
      </c>
      <c r="W5" s="4">
        <v>30.1</v>
      </c>
      <c r="X5" s="4">
        <v>30.4</v>
      </c>
      <c r="Y5" s="4">
        <v>736.875</v>
      </c>
      <c r="Z5" s="4">
        <v>839.43</v>
      </c>
      <c r="AA5" s="4">
        <v>539.56666670000004</v>
      </c>
      <c r="AB5" s="4">
        <v>2568.6999999999998</v>
      </c>
      <c r="AC5" s="4">
        <v>-14.3</v>
      </c>
      <c r="AD5" s="4"/>
      <c r="AE5" s="4">
        <v>8879</v>
      </c>
      <c r="AF5" s="4">
        <f>AE5*0.001</f>
        <v>8.8789999999999996</v>
      </c>
    </row>
    <row r="6" spans="1:37" x14ac:dyDescent="0.3">
      <c r="A6">
        <v>129</v>
      </c>
      <c r="C6">
        <v>2</v>
      </c>
      <c r="E6" t="s">
        <v>27</v>
      </c>
      <c r="F6">
        <v>2</v>
      </c>
      <c r="G6" t="s">
        <v>28</v>
      </c>
      <c r="I6" s="4">
        <v>1.9677151319999999</v>
      </c>
      <c r="J6" s="4">
        <f t="shared" si="0"/>
        <v>5.6661675753135556</v>
      </c>
      <c r="K6" s="4">
        <v>0.34727443299999999</v>
      </c>
      <c r="L6" s="4">
        <v>8.5</v>
      </c>
      <c r="M6" s="4">
        <v>1.89129383</v>
      </c>
      <c r="N6" s="4">
        <v>36</v>
      </c>
      <c r="O6" s="4">
        <v>32.56</v>
      </c>
      <c r="P6" s="4">
        <v>19.22</v>
      </c>
      <c r="Q6" s="4">
        <v>51.78</v>
      </c>
      <c r="R6" s="4">
        <v>251.16127230000001</v>
      </c>
      <c r="S6" s="4">
        <v>4183.2762730000004</v>
      </c>
      <c r="T6" s="4">
        <v>1377.2696000000001</v>
      </c>
      <c r="U6" s="4">
        <v>17.899999999999999</v>
      </c>
      <c r="V6" s="4">
        <v>9</v>
      </c>
      <c r="W6" s="4">
        <v>30.3</v>
      </c>
      <c r="X6" s="4">
        <v>35.700000000000003</v>
      </c>
      <c r="Y6" s="4">
        <v>521.82000000000005</v>
      </c>
      <c r="Z6" s="4">
        <v>733.005</v>
      </c>
      <c r="AA6" s="4">
        <v>287.7</v>
      </c>
      <c r="AB6" s="4">
        <v>1735.9</v>
      </c>
      <c r="AC6" s="4">
        <v>-23.655252589342474</v>
      </c>
      <c r="AD6" s="4"/>
      <c r="AE6" s="4">
        <v>5162</v>
      </c>
      <c r="AF6" s="4">
        <f t="shared" ref="AF6:AF41" si="1">AE6*0.001</f>
        <v>5.1619999999999999</v>
      </c>
    </row>
    <row r="7" spans="1:37" x14ac:dyDescent="0.3">
      <c r="A7">
        <v>131</v>
      </c>
      <c r="C7">
        <v>2</v>
      </c>
      <c r="E7" t="s">
        <v>27</v>
      </c>
      <c r="F7">
        <v>3</v>
      </c>
      <c r="G7" t="s">
        <v>28</v>
      </c>
      <c r="I7" s="4">
        <v>4.9735875690000002</v>
      </c>
      <c r="J7" s="4">
        <f t="shared" si="0"/>
        <v>9.7506669438746751</v>
      </c>
      <c r="K7" s="4">
        <v>0.51007665400000002</v>
      </c>
      <c r="L7" s="4">
        <v>8</v>
      </c>
      <c r="M7" s="4">
        <v>1.758889924</v>
      </c>
      <c r="N7" s="4">
        <v>47.36</v>
      </c>
      <c r="O7" s="4">
        <v>35.24</v>
      </c>
      <c r="P7" s="4">
        <v>17.399999999999999</v>
      </c>
      <c r="Q7" s="4">
        <v>52.64</v>
      </c>
      <c r="R7" s="4">
        <v>242.2759054</v>
      </c>
      <c r="S7" s="4">
        <v>3758.3563119999999</v>
      </c>
      <c r="T7" s="4">
        <v>1074.842682</v>
      </c>
      <c r="U7" s="4">
        <v>1.2</v>
      </c>
      <c r="V7" s="4">
        <v>5</v>
      </c>
      <c r="W7" s="4">
        <v>23.5</v>
      </c>
      <c r="X7" s="4">
        <v>29.8</v>
      </c>
      <c r="Y7" s="4">
        <v>625.67999999999995</v>
      </c>
      <c r="Z7" s="4">
        <v>698.89499999999998</v>
      </c>
      <c r="AA7" s="4">
        <v>211.18333329999999</v>
      </c>
      <c r="AB7" s="4">
        <v>841.15</v>
      </c>
      <c r="AC7" s="4">
        <v>-16.600000000000001</v>
      </c>
      <c r="AD7" s="4">
        <v>-541.205001573289</v>
      </c>
      <c r="AE7" s="4">
        <v>36140</v>
      </c>
      <c r="AF7" s="4">
        <f t="shared" si="1"/>
        <v>36.14</v>
      </c>
    </row>
    <row r="8" spans="1:37" x14ac:dyDescent="0.3">
      <c r="A8">
        <v>132</v>
      </c>
      <c r="C8">
        <v>2</v>
      </c>
      <c r="E8" t="s">
        <v>27</v>
      </c>
      <c r="F8">
        <v>3</v>
      </c>
      <c r="G8" t="s">
        <v>28</v>
      </c>
      <c r="I8" s="4">
        <v>1.213442007</v>
      </c>
      <c r="J8" s="4">
        <f t="shared" si="0"/>
        <v>5.6987115703331117</v>
      </c>
      <c r="K8" s="4">
        <v>0.21293269400000001</v>
      </c>
      <c r="L8" s="4">
        <v>8.4</v>
      </c>
      <c r="M8" s="4">
        <v>1.9655734499999999</v>
      </c>
      <c r="N8" s="4">
        <v>42</v>
      </c>
      <c r="O8" s="4">
        <v>40.76</v>
      </c>
      <c r="P8" s="4">
        <v>17.239999999999998</v>
      </c>
      <c r="Q8" s="4">
        <v>58</v>
      </c>
      <c r="R8" s="4">
        <v>178.6873234</v>
      </c>
      <c r="S8" s="4">
        <v>3279.6781879999999</v>
      </c>
      <c r="T8" s="4">
        <v>918.96337759999994</v>
      </c>
      <c r="U8" s="4">
        <v>14.5</v>
      </c>
      <c r="V8" s="4">
        <v>3</v>
      </c>
      <c r="W8" s="4">
        <v>55.5</v>
      </c>
      <c r="X8" s="4">
        <v>26.2</v>
      </c>
      <c r="Y8" s="4">
        <v>403.83</v>
      </c>
      <c r="Z8" s="4">
        <v>453.69</v>
      </c>
      <c r="AA8" s="4">
        <v>134.21666669999999</v>
      </c>
      <c r="AB8" s="4">
        <v>600.43333329999996</v>
      </c>
      <c r="AC8" s="4">
        <v>-21.1</v>
      </c>
      <c r="AD8" s="4"/>
      <c r="AE8" s="4">
        <v>4184.9999999999991</v>
      </c>
      <c r="AF8" s="4">
        <f t="shared" si="1"/>
        <v>4.1849999999999996</v>
      </c>
    </row>
    <row r="9" spans="1:37" x14ac:dyDescent="0.3">
      <c r="A9">
        <v>147</v>
      </c>
      <c r="C9">
        <v>3</v>
      </c>
      <c r="E9" t="s">
        <v>27</v>
      </c>
      <c r="F9">
        <v>3</v>
      </c>
      <c r="G9" t="s">
        <v>28</v>
      </c>
      <c r="I9" s="4">
        <v>5.1834605319999998</v>
      </c>
      <c r="J9" s="4">
        <f t="shared" si="0"/>
        <v>7.9897283756979256</v>
      </c>
      <c r="K9" s="4">
        <v>0.648765551</v>
      </c>
      <c r="L9" s="4">
        <v>6.3</v>
      </c>
      <c r="M9" s="4">
        <v>1.5965863890000001</v>
      </c>
      <c r="N9" s="4">
        <v>28.32</v>
      </c>
      <c r="O9" s="4">
        <v>60.64</v>
      </c>
      <c r="P9" s="4">
        <v>11.04</v>
      </c>
      <c r="Q9" s="4">
        <v>71.680000000000007</v>
      </c>
      <c r="R9" s="4">
        <v>319.10990659999999</v>
      </c>
      <c r="S9" s="4">
        <v>3270.1069849999999</v>
      </c>
      <c r="T9" s="4">
        <v>797.26172810000003</v>
      </c>
      <c r="U9" s="4">
        <v>0.7</v>
      </c>
      <c r="V9" s="4">
        <v>55</v>
      </c>
      <c r="W9" s="4">
        <v>1.3</v>
      </c>
      <c r="X9" s="4">
        <v>24.5</v>
      </c>
      <c r="Y9" s="4">
        <v>915.75</v>
      </c>
      <c r="Z9" s="4">
        <v>1351.125</v>
      </c>
      <c r="AA9" s="4">
        <v>594.98333330000003</v>
      </c>
      <c r="AB9" s="4">
        <v>3875.25</v>
      </c>
      <c r="AC9" s="4"/>
      <c r="AD9" s="4"/>
      <c r="AE9" s="4"/>
      <c r="AF9" s="4"/>
    </row>
    <row r="10" spans="1:37" x14ac:dyDescent="0.3">
      <c r="A10">
        <v>155</v>
      </c>
      <c r="B10">
        <v>4</v>
      </c>
      <c r="C10">
        <v>4</v>
      </c>
      <c r="D10" t="s">
        <v>30</v>
      </c>
      <c r="E10" t="s">
        <v>27</v>
      </c>
      <c r="F10">
        <v>1</v>
      </c>
      <c r="G10" t="s">
        <v>28</v>
      </c>
      <c r="I10" s="4">
        <v>12.88262875</v>
      </c>
      <c r="J10" s="4">
        <f t="shared" si="0"/>
        <v>20.10812220851091</v>
      </c>
      <c r="K10" s="4">
        <v>0.64066791599999995</v>
      </c>
      <c r="L10" s="4">
        <v>8.6</v>
      </c>
      <c r="M10" s="4">
        <v>1.4845193699999999</v>
      </c>
      <c r="N10" s="4">
        <v>40.96</v>
      </c>
      <c r="O10" s="4">
        <v>36.6</v>
      </c>
      <c r="P10" s="4">
        <v>22.44</v>
      </c>
      <c r="Q10" s="4">
        <v>59.04</v>
      </c>
      <c r="R10" s="4">
        <v>187.42245990000001</v>
      </c>
      <c r="S10" s="4">
        <v>6040.7700530000002</v>
      </c>
      <c r="T10" s="4">
        <v>581.83346070000005</v>
      </c>
      <c r="U10" s="4">
        <v>3.4</v>
      </c>
      <c r="V10" s="4">
        <v>1</v>
      </c>
      <c r="W10" s="4">
        <v>5.4</v>
      </c>
      <c r="X10" s="4">
        <v>34.6</v>
      </c>
      <c r="Y10" s="4">
        <v>549</v>
      </c>
      <c r="Z10" s="4">
        <v>390.6</v>
      </c>
      <c r="AA10" s="4">
        <v>126.9666667</v>
      </c>
      <c r="AB10" s="4">
        <v>1276.5666670000001</v>
      </c>
      <c r="AC10" s="4">
        <v>-16.432633057607234</v>
      </c>
      <c r="AD10" s="4"/>
      <c r="AE10" s="4">
        <v>29220</v>
      </c>
      <c r="AF10" s="4">
        <f t="shared" si="1"/>
        <v>29.22</v>
      </c>
    </row>
    <row r="11" spans="1:37" x14ac:dyDescent="0.3">
      <c r="A11">
        <v>156</v>
      </c>
      <c r="C11">
        <v>4</v>
      </c>
      <c r="E11" t="s">
        <v>27</v>
      </c>
      <c r="F11">
        <v>2</v>
      </c>
      <c r="G11" t="s">
        <v>28</v>
      </c>
      <c r="I11" s="4">
        <v>8.5608543850000007</v>
      </c>
      <c r="J11" s="4">
        <f t="shared" si="0"/>
        <v>19.898139329624911</v>
      </c>
      <c r="K11" s="4">
        <v>0.43023391500000002</v>
      </c>
      <c r="L11" s="4">
        <v>8.3000000000000007</v>
      </c>
      <c r="M11" s="4">
        <v>1.456436845</v>
      </c>
      <c r="N11" s="4">
        <v>31.36</v>
      </c>
      <c r="O11" s="4">
        <v>44.44</v>
      </c>
      <c r="P11" s="4">
        <v>24.2</v>
      </c>
      <c r="Q11" s="4">
        <v>68.64</v>
      </c>
      <c r="R11" s="4">
        <v>183.70512819999999</v>
      </c>
      <c r="S11" s="4">
        <v>4981.7115379999996</v>
      </c>
      <c r="T11" s="4">
        <v>913.36538459999997</v>
      </c>
      <c r="U11" s="4">
        <v>3.2</v>
      </c>
      <c r="V11" s="4">
        <v>2</v>
      </c>
      <c r="W11" s="4">
        <v>3</v>
      </c>
      <c r="X11" s="4">
        <v>32.1</v>
      </c>
      <c r="Y11" s="4">
        <v>616.5</v>
      </c>
      <c r="Z11" s="4">
        <v>576</v>
      </c>
      <c r="AA11" s="4">
        <v>257.25</v>
      </c>
      <c r="AB11" s="4">
        <v>2372.8833330000002</v>
      </c>
      <c r="AC11" s="4">
        <v>-12.02546131752368</v>
      </c>
      <c r="AD11" s="4">
        <v>-288.42548262680947</v>
      </c>
      <c r="AE11" s="4">
        <v>8135.9999999999991</v>
      </c>
      <c r="AF11" s="4">
        <f t="shared" si="1"/>
        <v>8.1359999999999992</v>
      </c>
    </row>
    <row r="12" spans="1:37" x14ac:dyDescent="0.3">
      <c r="A12">
        <v>157</v>
      </c>
      <c r="C12">
        <v>4</v>
      </c>
      <c r="E12" t="s">
        <v>27</v>
      </c>
      <c r="F12">
        <v>3</v>
      </c>
      <c r="G12" t="s">
        <v>28</v>
      </c>
      <c r="I12" s="4">
        <v>13.6085922</v>
      </c>
      <c r="J12" s="4">
        <f t="shared" si="0"/>
        <v>36.886338082767629</v>
      </c>
      <c r="K12" s="4">
        <v>0.36893313100000003</v>
      </c>
      <c r="L12" s="4">
        <v>8.4</v>
      </c>
      <c r="M12" s="4">
        <v>1.4826839110000001</v>
      </c>
      <c r="N12" s="4">
        <v>39.44</v>
      </c>
      <c r="O12" s="4">
        <v>38.4</v>
      </c>
      <c r="P12" s="4">
        <v>22.16</v>
      </c>
      <c r="Q12" s="4">
        <v>60.56</v>
      </c>
      <c r="R12" s="4">
        <v>163.12934559999999</v>
      </c>
      <c r="S12" s="4">
        <v>5315.1257670000005</v>
      </c>
      <c r="T12" s="4">
        <v>815.64672800000005</v>
      </c>
      <c r="U12" s="4">
        <v>1.7</v>
      </c>
      <c r="V12" s="4">
        <v>3</v>
      </c>
      <c r="W12" s="4">
        <v>7.3</v>
      </c>
      <c r="X12" s="4">
        <v>32.9</v>
      </c>
      <c r="Y12" s="4">
        <v>783</v>
      </c>
      <c r="Z12" s="4">
        <v>1269</v>
      </c>
      <c r="AA12" s="4">
        <v>349.8833333</v>
      </c>
      <c r="AB12" s="4">
        <v>2129.8166670000001</v>
      </c>
      <c r="AC12" s="4">
        <v>-16.699843930283091</v>
      </c>
      <c r="AD12" s="4"/>
      <c r="AE12" s="4"/>
      <c r="AF12" s="4"/>
    </row>
    <row r="13" spans="1:37" x14ac:dyDescent="0.3">
      <c r="A13">
        <v>175</v>
      </c>
      <c r="B13">
        <v>6</v>
      </c>
      <c r="C13">
        <v>6</v>
      </c>
      <c r="D13" t="s">
        <v>40</v>
      </c>
      <c r="E13" t="s">
        <v>27</v>
      </c>
      <c r="F13">
        <v>1</v>
      </c>
      <c r="G13" t="s">
        <v>28</v>
      </c>
      <c r="I13" s="4">
        <v>3.3660897670000001</v>
      </c>
      <c r="J13" s="4">
        <f t="shared" si="0"/>
        <v>8.4008347536629717</v>
      </c>
      <c r="K13" s="4">
        <v>0.40068515399999999</v>
      </c>
      <c r="L13" s="4">
        <v>7</v>
      </c>
      <c r="M13" s="4">
        <v>1.5814654990000001</v>
      </c>
      <c r="N13" s="4">
        <v>35.64</v>
      </c>
      <c r="O13" s="4">
        <v>57.12</v>
      </c>
      <c r="P13" s="4">
        <v>7.24</v>
      </c>
      <c r="Q13" s="4">
        <v>64.36</v>
      </c>
      <c r="R13" s="4">
        <v>210.64542879999999</v>
      </c>
      <c r="S13" s="4">
        <v>3013.4566930000001</v>
      </c>
      <c r="T13" s="4">
        <v>704.53738080000005</v>
      </c>
      <c r="U13" s="4">
        <v>16.3</v>
      </c>
      <c r="V13" s="4">
        <v>40</v>
      </c>
      <c r="W13" s="4">
        <v>2.2999999999999998</v>
      </c>
      <c r="X13" s="4">
        <v>21.2</v>
      </c>
      <c r="Y13" s="4">
        <v>494.505</v>
      </c>
      <c r="Z13" s="4">
        <v>1643.085</v>
      </c>
      <c r="AA13" s="4">
        <v>431.6</v>
      </c>
      <c r="AB13" s="4">
        <v>7423.4666669999997</v>
      </c>
      <c r="AC13" s="4">
        <v>-22.6</v>
      </c>
      <c r="AD13" s="4"/>
      <c r="AE13" s="4"/>
      <c r="AF13" s="4"/>
    </row>
    <row r="14" spans="1:37" x14ac:dyDescent="0.3">
      <c r="A14">
        <v>183</v>
      </c>
      <c r="B14">
        <v>8</v>
      </c>
      <c r="C14">
        <v>8</v>
      </c>
      <c r="D14" t="s">
        <v>31</v>
      </c>
      <c r="E14" t="s">
        <v>27</v>
      </c>
      <c r="F14">
        <v>1</v>
      </c>
      <c r="G14" t="s">
        <v>28</v>
      </c>
      <c r="I14" s="4">
        <v>3.2761702970000002</v>
      </c>
      <c r="J14" s="4">
        <f t="shared" si="0"/>
        <v>6.9432151980114547</v>
      </c>
      <c r="K14" s="4">
        <v>0.47185204600000002</v>
      </c>
      <c r="L14" s="4">
        <v>8.6</v>
      </c>
      <c r="M14" s="4">
        <v>0.88504545499999998</v>
      </c>
      <c r="N14" s="4">
        <v>45.56</v>
      </c>
      <c r="O14" s="4">
        <v>37.24</v>
      </c>
      <c r="P14" s="4">
        <v>17.2</v>
      </c>
      <c r="Q14" s="4">
        <v>54.44</v>
      </c>
      <c r="R14" s="4">
        <v>245.5892479</v>
      </c>
      <c r="S14" s="4">
        <v>5336.5335750000004</v>
      </c>
      <c r="T14" s="4">
        <v>457.96355649999998</v>
      </c>
      <c r="U14" s="4">
        <v>0.9</v>
      </c>
      <c r="V14" s="4">
        <v>2</v>
      </c>
      <c r="W14" s="4">
        <v>21.7</v>
      </c>
      <c r="X14" s="4">
        <v>31.2</v>
      </c>
      <c r="Y14" s="4">
        <v>330.93</v>
      </c>
      <c r="Z14" s="4">
        <v>41.67</v>
      </c>
      <c r="AA14" s="4">
        <v>192.21666669999999</v>
      </c>
      <c r="AB14" s="4">
        <v>996.45</v>
      </c>
      <c r="AC14" s="4">
        <v>-18.721016933085906</v>
      </c>
      <c r="AD14" s="4"/>
      <c r="AE14" s="4"/>
      <c r="AF14" s="4"/>
    </row>
    <row r="15" spans="1:37" x14ac:dyDescent="0.3">
      <c r="A15">
        <v>184</v>
      </c>
      <c r="C15">
        <v>8</v>
      </c>
      <c r="E15" t="s">
        <v>27</v>
      </c>
      <c r="F15">
        <v>2</v>
      </c>
      <c r="G15" t="s">
        <v>28</v>
      </c>
      <c r="I15" s="4">
        <v>0.74808602599999996</v>
      </c>
      <c r="J15" s="4">
        <f t="shared" si="0"/>
        <v>2.7702158220627182</v>
      </c>
      <c r="K15" s="4">
        <v>0.27004611699999997</v>
      </c>
      <c r="L15" s="4">
        <v>8.6</v>
      </c>
      <c r="M15" s="4">
        <v>0.78366666699999998</v>
      </c>
      <c r="N15" s="4">
        <v>60.28</v>
      </c>
      <c r="O15" s="4">
        <v>26.16</v>
      </c>
      <c r="P15" s="4">
        <v>13.56</v>
      </c>
      <c r="Q15" s="4">
        <v>39.72</v>
      </c>
      <c r="R15" s="4">
        <v>200.05516119999999</v>
      </c>
      <c r="S15" s="4">
        <v>4948.0980069999996</v>
      </c>
      <c r="T15" s="4">
        <v>428.25878729999999</v>
      </c>
      <c r="U15" s="4">
        <v>0.9</v>
      </c>
      <c r="V15" s="4">
        <v>3</v>
      </c>
      <c r="W15" s="4">
        <v>22.9</v>
      </c>
      <c r="X15" s="4">
        <v>29</v>
      </c>
      <c r="Y15" s="4">
        <v>388.98</v>
      </c>
      <c r="Z15" s="4">
        <v>50.04</v>
      </c>
      <c r="AA15" s="4">
        <v>178</v>
      </c>
      <c r="AB15" s="4">
        <v>1058.7</v>
      </c>
      <c r="AC15" s="4">
        <v>-19.4812462225742</v>
      </c>
      <c r="AD15" s="4"/>
      <c r="AE15" s="4">
        <v>13800.000000000002</v>
      </c>
      <c r="AF15" s="4">
        <f t="shared" si="1"/>
        <v>13.800000000000002</v>
      </c>
    </row>
    <row r="16" spans="1:37" x14ac:dyDescent="0.3">
      <c r="A16">
        <v>185</v>
      </c>
      <c r="C16">
        <v>8</v>
      </c>
      <c r="E16" t="s">
        <v>27</v>
      </c>
      <c r="F16">
        <v>2</v>
      </c>
      <c r="G16" t="s">
        <v>28</v>
      </c>
      <c r="I16" s="4">
        <v>0.74666504899999997</v>
      </c>
      <c r="J16" s="4">
        <f t="shared" si="0"/>
        <v>2.7702158310994958</v>
      </c>
      <c r="K16" s="4">
        <v>0.26953316799999999</v>
      </c>
      <c r="L16" s="4">
        <v>8.6999999999999993</v>
      </c>
      <c r="M16" s="4">
        <v>1.005533333</v>
      </c>
      <c r="N16" s="4">
        <v>86.44</v>
      </c>
      <c r="O16" s="4">
        <v>8.08</v>
      </c>
      <c r="P16" s="4">
        <v>5.48</v>
      </c>
      <c r="Q16" s="4">
        <v>13.56</v>
      </c>
      <c r="R16" s="4">
        <v>226.76676420000001</v>
      </c>
      <c r="S16" s="4">
        <v>3693.4887570000001</v>
      </c>
      <c r="T16" s="4">
        <v>318.07550559999999</v>
      </c>
      <c r="U16" s="4">
        <v>1.1000000000000001</v>
      </c>
      <c r="V16" s="4">
        <v>11</v>
      </c>
      <c r="W16" s="4">
        <v>18.100000000000001</v>
      </c>
      <c r="X16" s="4">
        <v>22</v>
      </c>
      <c r="Y16" s="4">
        <v>279.08999999999997</v>
      </c>
      <c r="Z16" s="4">
        <v>75.105000000000004</v>
      </c>
      <c r="AA16" s="4">
        <v>93.483333329999994</v>
      </c>
      <c r="AB16" s="4">
        <v>699.05</v>
      </c>
      <c r="AC16" s="4">
        <v>-22.7</v>
      </c>
      <c r="AD16" s="4">
        <v>-505.47055631435512</v>
      </c>
      <c r="AE16" s="4">
        <v>3950.0000000000005</v>
      </c>
      <c r="AF16" s="4">
        <f t="shared" si="1"/>
        <v>3.9500000000000006</v>
      </c>
    </row>
    <row r="17" spans="1:32" x14ac:dyDescent="0.3">
      <c r="A17">
        <v>187</v>
      </c>
      <c r="C17">
        <v>8</v>
      </c>
      <c r="E17" t="s">
        <v>27</v>
      </c>
      <c r="F17">
        <v>3</v>
      </c>
      <c r="G17" t="s">
        <v>28</v>
      </c>
      <c r="I17" s="4">
        <v>4.6039316719999999</v>
      </c>
      <c r="J17" s="4">
        <f t="shared" si="0"/>
        <v>8.6888137511750756</v>
      </c>
      <c r="K17" s="4">
        <v>0.52986884099999998</v>
      </c>
      <c r="L17" s="4">
        <v>8.6</v>
      </c>
      <c r="M17" s="4">
        <v>0.88170833299999996</v>
      </c>
      <c r="N17" s="4">
        <v>58.16</v>
      </c>
      <c r="O17" s="4">
        <v>27.88</v>
      </c>
      <c r="P17" s="4">
        <v>13.96</v>
      </c>
      <c r="Q17" s="4">
        <v>41.84</v>
      </c>
      <c r="R17" s="4">
        <v>239.88178139999999</v>
      </c>
      <c r="S17" s="4">
        <v>5401.3717079999997</v>
      </c>
      <c r="T17" s="4">
        <v>563.41981420000002</v>
      </c>
      <c r="U17" s="4">
        <v>8.4</v>
      </c>
      <c r="V17" s="4">
        <v>7</v>
      </c>
      <c r="W17" s="4">
        <v>25</v>
      </c>
      <c r="X17" s="4">
        <v>32.6</v>
      </c>
      <c r="Y17" s="4">
        <v>541.03499999999997</v>
      </c>
      <c r="Z17" s="4">
        <v>69.48</v>
      </c>
      <c r="AA17" s="4">
        <v>174.35</v>
      </c>
      <c r="AB17" s="4">
        <v>572.96666670000002</v>
      </c>
      <c r="AC17" s="4">
        <v>-18.09960340707044</v>
      </c>
      <c r="AD17" s="4"/>
      <c r="AE17" s="4">
        <v>2819</v>
      </c>
      <c r="AF17" s="4">
        <f t="shared" si="1"/>
        <v>2.819</v>
      </c>
    </row>
    <row r="18" spans="1:32" x14ac:dyDescent="0.3">
      <c r="A18">
        <v>188</v>
      </c>
      <c r="C18">
        <v>8</v>
      </c>
      <c r="E18" t="s">
        <v>27</v>
      </c>
      <c r="F18">
        <v>3</v>
      </c>
      <c r="G18" t="s">
        <v>28</v>
      </c>
      <c r="I18" s="4">
        <v>4.4061854980000001</v>
      </c>
      <c r="J18" s="4">
        <f t="shared" si="0"/>
        <v>18.167723655734729</v>
      </c>
      <c r="K18" s="4">
        <v>0.24252820999999999</v>
      </c>
      <c r="L18" s="4">
        <v>8.6</v>
      </c>
      <c r="M18" s="4">
        <v>0.91886363599999998</v>
      </c>
      <c r="N18" s="4">
        <v>47.6</v>
      </c>
      <c r="O18" s="4">
        <v>40.32</v>
      </c>
      <c r="P18" s="4">
        <v>12.08</v>
      </c>
      <c r="Q18" s="4">
        <v>52.4</v>
      </c>
      <c r="R18" s="4">
        <v>293.17542989999998</v>
      </c>
      <c r="S18" s="4">
        <v>5356.7483179999999</v>
      </c>
      <c r="T18" s="4">
        <v>463.43882380000002</v>
      </c>
      <c r="U18" s="4">
        <v>1.9</v>
      </c>
      <c r="V18" s="4">
        <v>3</v>
      </c>
      <c r="W18" s="4">
        <v>24.4</v>
      </c>
      <c r="X18" s="4">
        <v>31.7</v>
      </c>
      <c r="Y18" s="4">
        <v>443.34</v>
      </c>
      <c r="Z18" s="4">
        <v>94.814999999999998</v>
      </c>
      <c r="AA18" s="4">
        <v>171.78333330000001</v>
      </c>
      <c r="AB18" s="4">
        <v>1219.7</v>
      </c>
      <c r="AC18" s="4">
        <v>-21.900749854511815</v>
      </c>
      <c r="AD18" s="4"/>
      <c r="AE18" s="4">
        <v>1518</v>
      </c>
      <c r="AF18" s="4">
        <f t="shared" si="1"/>
        <v>1.518</v>
      </c>
    </row>
    <row r="19" spans="1:32" x14ac:dyDescent="0.3">
      <c r="A19">
        <v>204</v>
      </c>
      <c r="B19">
        <v>10</v>
      </c>
      <c r="C19">
        <v>10</v>
      </c>
      <c r="D19" t="s">
        <v>32</v>
      </c>
      <c r="E19" t="s">
        <v>27</v>
      </c>
      <c r="F19">
        <v>1</v>
      </c>
      <c r="G19" t="s">
        <v>28</v>
      </c>
      <c r="I19" s="4">
        <v>4.0380831480000001</v>
      </c>
      <c r="J19" s="4">
        <f t="shared" si="0"/>
        <v>9.5504364126092405</v>
      </c>
      <c r="K19" s="4">
        <v>0.42281660999999998</v>
      </c>
      <c r="L19" s="4">
        <v>6.4</v>
      </c>
      <c r="M19" s="4">
        <v>1.3753741580000001</v>
      </c>
      <c r="N19" s="4">
        <v>20.92</v>
      </c>
      <c r="O19" s="4">
        <v>45.88</v>
      </c>
      <c r="P19" s="4">
        <v>33.200000000000003</v>
      </c>
      <c r="Q19" s="4">
        <v>79.08</v>
      </c>
      <c r="R19" s="4">
        <v>344.3973421</v>
      </c>
      <c r="S19" s="4">
        <v>3461.5026269999998</v>
      </c>
      <c r="T19" s="4">
        <v>1001.227004</v>
      </c>
      <c r="U19" s="4">
        <v>1</v>
      </c>
      <c r="V19" s="4">
        <v>4</v>
      </c>
      <c r="W19" s="4">
        <v>8.1999999999999993</v>
      </c>
      <c r="X19" s="4">
        <v>25.9</v>
      </c>
      <c r="Y19" s="4">
        <v>867.64499999999998</v>
      </c>
      <c r="Z19" s="4">
        <v>1374.48</v>
      </c>
      <c r="AA19" s="4">
        <v>900.56666670000004</v>
      </c>
      <c r="AB19" s="4">
        <v>7214.6</v>
      </c>
      <c r="AC19" s="4">
        <v>-17.8</v>
      </c>
      <c r="AD19" s="4"/>
      <c r="AE19" s="4"/>
      <c r="AF19" s="4"/>
    </row>
    <row r="20" spans="1:32" x14ac:dyDescent="0.3">
      <c r="A20">
        <v>205</v>
      </c>
      <c r="C20">
        <v>10</v>
      </c>
      <c r="E20" t="s">
        <v>27</v>
      </c>
      <c r="F20">
        <v>2</v>
      </c>
      <c r="G20" t="s">
        <v>28</v>
      </c>
      <c r="I20" s="4">
        <v>3.662841164</v>
      </c>
      <c r="J20" s="4">
        <f t="shared" si="0"/>
        <v>8.5502425812276925</v>
      </c>
      <c r="K20" s="4">
        <v>0.42839032100000002</v>
      </c>
      <c r="L20" s="4">
        <v>6.7</v>
      </c>
      <c r="M20" s="4">
        <v>1.555166193</v>
      </c>
      <c r="N20" s="4">
        <v>20.92</v>
      </c>
      <c r="O20" s="4">
        <v>25.4</v>
      </c>
      <c r="P20" s="4">
        <v>17.079999999999998</v>
      </c>
      <c r="Q20" s="4">
        <v>42.48</v>
      </c>
      <c r="R20" s="4">
        <v>318.78948309999998</v>
      </c>
      <c r="S20" s="4">
        <v>3679.447647</v>
      </c>
      <c r="T20" s="4">
        <v>1004.701048</v>
      </c>
      <c r="U20" s="4">
        <v>0.5</v>
      </c>
      <c r="V20" s="4">
        <v>15</v>
      </c>
      <c r="W20" s="4">
        <v>8.1999999999999993</v>
      </c>
      <c r="X20" s="4">
        <v>27</v>
      </c>
      <c r="Y20" s="4">
        <v>692.32500000000005</v>
      </c>
      <c r="Z20" s="4">
        <v>1408.77</v>
      </c>
      <c r="AA20" s="4">
        <v>700.2</v>
      </c>
      <c r="AB20" s="4">
        <v>5574.9</v>
      </c>
      <c r="AC20" s="4">
        <v>-19.100000000000001</v>
      </c>
      <c r="AD20" s="4"/>
      <c r="AE20" s="4">
        <v>3653</v>
      </c>
      <c r="AF20" s="4">
        <f t="shared" si="1"/>
        <v>3.653</v>
      </c>
    </row>
    <row r="21" spans="1:32" x14ac:dyDescent="0.3">
      <c r="A21">
        <v>206</v>
      </c>
      <c r="C21">
        <v>10</v>
      </c>
      <c r="E21" t="s">
        <v>27</v>
      </c>
      <c r="F21">
        <v>3</v>
      </c>
      <c r="G21" t="s">
        <v>28</v>
      </c>
      <c r="I21" s="4">
        <v>8.6445563130000007</v>
      </c>
      <c r="J21" s="4">
        <f t="shared" si="0"/>
        <v>10.867957594268839</v>
      </c>
      <c r="K21" s="4">
        <v>0.79541682400000002</v>
      </c>
      <c r="L21" s="4">
        <v>6.6</v>
      </c>
      <c r="M21" s="4">
        <v>1.650693033</v>
      </c>
      <c r="N21" s="4">
        <v>13.92</v>
      </c>
      <c r="O21" s="4">
        <v>53.04</v>
      </c>
      <c r="P21" s="4">
        <v>33.04</v>
      </c>
      <c r="Q21" s="4">
        <v>86.08</v>
      </c>
      <c r="R21" s="4">
        <v>206.43598130000001</v>
      </c>
      <c r="S21" s="4">
        <v>1999.276548</v>
      </c>
      <c r="T21" s="4">
        <v>408.8042585</v>
      </c>
      <c r="U21" s="4">
        <v>0.3</v>
      </c>
      <c r="V21" s="4">
        <v>11</v>
      </c>
      <c r="W21" s="4">
        <v>6.5</v>
      </c>
      <c r="X21" s="4">
        <v>13.8</v>
      </c>
      <c r="Y21" s="4">
        <v>817.65</v>
      </c>
      <c r="Z21" s="4">
        <v>1443.24</v>
      </c>
      <c r="AA21" s="4">
        <v>850.1166667</v>
      </c>
      <c r="AB21" s="4">
        <v>7146.4</v>
      </c>
      <c r="AC21" s="4">
        <v>-15</v>
      </c>
      <c r="AD21" s="4"/>
      <c r="AE21" s="4">
        <v>7146</v>
      </c>
      <c r="AF21" s="4">
        <f t="shared" si="1"/>
        <v>7.1459999999999999</v>
      </c>
    </row>
    <row r="22" spans="1:32" x14ac:dyDescent="0.3">
      <c r="A22">
        <v>211</v>
      </c>
      <c r="B22">
        <v>11</v>
      </c>
      <c r="C22">
        <v>11</v>
      </c>
      <c r="D22" t="s">
        <v>33</v>
      </c>
      <c r="E22" t="s">
        <v>27</v>
      </c>
      <c r="F22">
        <v>1</v>
      </c>
      <c r="G22" t="s">
        <v>28</v>
      </c>
      <c r="I22" s="4">
        <v>14.64459679</v>
      </c>
      <c r="J22" s="4">
        <f t="shared" si="0"/>
        <v>12.232059213369752</v>
      </c>
      <c r="K22" s="4">
        <v>1.197230698</v>
      </c>
      <c r="L22" s="4">
        <v>6</v>
      </c>
      <c r="M22" s="4">
        <v>1.464731652</v>
      </c>
      <c r="N22" s="4">
        <v>18.440000000000001</v>
      </c>
      <c r="O22" s="4">
        <v>55.04</v>
      </c>
      <c r="P22" s="4">
        <v>26.52</v>
      </c>
      <c r="Q22" s="4">
        <v>81.56</v>
      </c>
      <c r="R22" s="4">
        <v>173.52308619999999</v>
      </c>
      <c r="S22" s="4">
        <v>2831.4884780000002</v>
      </c>
      <c r="T22" s="4">
        <v>430.7455435</v>
      </c>
      <c r="U22" s="4">
        <v>3.7</v>
      </c>
      <c r="V22" s="4">
        <v>26</v>
      </c>
      <c r="W22" s="4">
        <v>11.3</v>
      </c>
      <c r="X22" s="4">
        <v>23.1</v>
      </c>
      <c r="Y22" s="4">
        <v>549.76499999999999</v>
      </c>
      <c r="Z22" s="4">
        <v>1555.155</v>
      </c>
      <c r="AA22" s="4">
        <v>782.71666670000002</v>
      </c>
      <c r="AB22" s="4">
        <v>2802.75</v>
      </c>
      <c r="AC22" s="4">
        <v>-13.3</v>
      </c>
      <c r="AD22" s="4">
        <v>-349.99293163194898</v>
      </c>
      <c r="AE22" s="4">
        <v>44700</v>
      </c>
      <c r="AF22" s="4">
        <f t="shared" si="1"/>
        <v>44.7</v>
      </c>
    </row>
    <row r="23" spans="1:32" x14ac:dyDescent="0.3">
      <c r="A23">
        <v>212</v>
      </c>
      <c r="C23">
        <v>11</v>
      </c>
      <c r="E23" t="s">
        <v>27</v>
      </c>
      <c r="F23">
        <v>1</v>
      </c>
      <c r="G23" t="s">
        <v>28</v>
      </c>
      <c r="I23" s="4">
        <v>8.3341127880000005</v>
      </c>
      <c r="J23" s="4">
        <f t="shared" si="0"/>
        <v>15.481614073851752</v>
      </c>
      <c r="K23" s="4">
        <v>0.53832324899999995</v>
      </c>
      <c r="L23" s="4">
        <v>6.8</v>
      </c>
      <c r="M23" s="4">
        <v>1.469145564</v>
      </c>
      <c r="N23" s="4">
        <v>15</v>
      </c>
      <c r="O23" s="4">
        <v>52.6</v>
      </c>
      <c r="P23" s="4">
        <v>32.4</v>
      </c>
      <c r="Q23" s="4">
        <v>85</v>
      </c>
      <c r="R23" s="4">
        <v>298.88331640000001</v>
      </c>
      <c r="S23" s="4">
        <v>4839.01397</v>
      </c>
      <c r="T23" s="4">
        <v>449.87627199999997</v>
      </c>
      <c r="U23" s="4">
        <v>1.6</v>
      </c>
      <c r="V23" s="4">
        <v>36</v>
      </c>
      <c r="W23" s="4">
        <v>12.4</v>
      </c>
      <c r="X23" s="4">
        <v>28</v>
      </c>
      <c r="Y23" s="4">
        <v>805.5</v>
      </c>
      <c r="Z23" s="4">
        <v>1575.9449999999999</v>
      </c>
      <c r="AA23" s="4">
        <v>454.33333329999999</v>
      </c>
      <c r="AB23" s="4">
        <v>2032.9666669999999</v>
      </c>
      <c r="AC23" s="4">
        <v>-15.5</v>
      </c>
      <c r="AD23" s="4"/>
      <c r="AE23" s="4">
        <v>6231</v>
      </c>
      <c r="AF23" s="4">
        <f t="shared" si="1"/>
        <v>6.2309999999999999</v>
      </c>
    </row>
    <row r="24" spans="1:32" x14ac:dyDescent="0.3">
      <c r="A24">
        <v>214</v>
      </c>
      <c r="C24">
        <v>11</v>
      </c>
      <c r="E24" t="s">
        <v>27</v>
      </c>
      <c r="F24">
        <v>2</v>
      </c>
      <c r="G24" t="s">
        <v>28</v>
      </c>
      <c r="I24" s="4">
        <v>6.5203993100000002</v>
      </c>
      <c r="J24" s="4">
        <f t="shared" si="0"/>
        <v>14.867039394872307</v>
      </c>
      <c r="K24" s="4">
        <v>0.438580886</v>
      </c>
      <c r="L24" s="4">
        <v>6.7</v>
      </c>
      <c r="M24" s="4">
        <v>1.3792594579999999</v>
      </c>
      <c r="N24" s="4">
        <v>27.44</v>
      </c>
      <c r="O24" s="4">
        <v>40.08</v>
      </c>
      <c r="P24" s="4">
        <v>32.479999999999997</v>
      </c>
      <c r="Q24" s="4">
        <v>72.56</v>
      </c>
      <c r="R24" s="4">
        <v>268.4461445</v>
      </c>
      <c r="S24" s="4">
        <v>3965.7755430000002</v>
      </c>
      <c r="T24" s="4">
        <v>443.9686236</v>
      </c>
      <c r="U24" s="4">
        <v>4.5</v>
      </c>
      <c r="V24" s="4">
        <v>39</v>
      </c>
      <c r="W24" s="4">
        <v>7.1</v>
      </c>
      <c r="X24" s="4">
        <v>21.9</v>
      </c>
      <c r="Y24" s="4">
        <v>558.22500000000002</v>
      </c>
      <c r="Z24" s="4">
        <v>748.08</v>
      </c>
      <c r="AA24" s="4">
        <v>434.3666667</v>
      </c>
      <c r="AB24" s="4">
        <v>1998.133333</v>
      </c>
      <c r="AC24" s="4">
        <v>-16.3</v>
      </c>
      <c r="AD24" s="4"/>
      <c r="AE24" s="4">
        <v>3539</v>
      </c>
      <c r="AF24" s="4">
        <f t="shared" si="1"/>
        <v>3.5390000000000001</v>
      </c>
    </row>
    <row r="25" spans="1:32" x14ac:dyDescent="0.3">
      <c r="A25">
        <v>241</v>
      </c>
      <c r="B25">
        <v>14</v>
      </c>
      <c r="C25">
        <v>14</v>
      </c>
      <c r="D25" t="s">
        <v>34</v>
      </c>
      <c r="E25" t="s">
        <v>27</v>
      </c>
      <c r="F25">
        <v>1</v>
      </c>
      <c r="G25" t="s">
        <v>28</v>
      </c>
      <c r="I25" s="4">
        <v>5.2823076349999996</v>
      </c>
      <c r="J25" s="4">
        <f t="shared" si="0"/>
        <v>14.394585282223145</v>
      </c>
      <c r="K25" s="4">
        <v>0.36696490599999998</v>
      </c>
      <c r="L25" s="4">
        <v>8.1999999999999993</v>
      </c>
      <c r="M25" s="4">
        <v>1.3735352729999999</v>
      </c>
      <c r="N25" s="4">
        <v>52.76</v>
      </c>
      <c r="O25" s="4">
        <v>32.799999999999997</v>
      </c>
      <c r="P25" s="4">
        <v>14.44</v>
      </c>
      <c r="Q25" s="4">
        <v>47.24</v>
      </c>
      <c r="R25" s="4">
        <v>514.84239379999997</v>
      </c>
      <c r="S25" s="4">
        <v>5458.14984</v>
      </c>
      <c r="T25" s="4">
        <v>757.90543630000002</v>
      </c>
      <c r="U25" s="4">
        <v>9.6</v>
      </c>
      <c r="V25" s="4">
        <v>2</v>
      </c>
      <c r="W25" s="4">
        <v>16.600000000000001</v>
      </c>
      <c r="X25" s="4">
        <v>34.200000000000003</v>
      </c>
      <c r="Y25" s="4">
        <v>682.38</v>
      </c>
      <c r="Z25" s="4">
        <v>453.10500000000002</v>
      </c>
      <c r="AA25" s="4">
        <v>236.66666670000001</v>
      </c>
      <c r="AB25" s="4">
        <v>2277.1</v>
      </c>
      <c r="AC25" s="4">
        <v>-15.808944891792075</v>
      </c>
      <c r="AD25" s="4"/>
      <c r="AE25" s="4"/>
      <c r="AF25" s="4"/>
    </row>
    <row r="26" spans="1:32" x14ac:dyDescent="0.3">
      <c r="A26">
        <v>242</v>
      </c>
      <c r="C26">
        <v>14</v>
      </c>
      <c r="E26" t="s">
        <v>27</v>
      </c>
      <c r="F26">
        <v>2</v>
      </c>
      <c r="G26" t="s">
        <v>28</v>
      </c>
      <c r="I26" s="4">
        <v>4.782944992</v>
      </c>
      <c r="J26" s="4">
        <f t="shared" si="0"/>
        <v>12.306577016840563</v>
      </c>
      <c r="K26" s="4">
        <v>0.38864949900000001</v>
      </c>
      <c r="L26" s="4">
        <v>8</v>
      </c>
      <c r="M26" s="4">
        <v>1.362435115</v>
      </c>
      <c r="N26" s="4">
        <v>47.44</v>
      </c>
      <c r="O26" s="4">
        <v>40.32</v>
      </c>
      <c r="P26" s="4">
        <v>12.24</v>
      </c>
      <c r="Q26" s="4">
        <v>52.56</v>
      </c>
      <c r="R26" s="4">
        <v>449.64191929999998</v>
      </c>
      <c r="S26" s="4">
        <v>3589.8997370000002</v>
      </c>
      <c r="T26" s="4">
        <v>607.79183579999994</v>
      </c>
      <c r="U26" s="4">
        <v>1.2</v>
      </c>
      <c r="V26" s="4">
        <v>19</v>
      </c>
      <c r="W26" s="4">
        <v>6.6</v>
      </c>
      <c r="X26" s="4">
        <v>23.5</v>
      </c>
      <c r="Y26" s="4">
        <v>663.88499999999999</v>
      </c>
      <c r="Z26" s="4">
        <v>351.45</v>
      </c>
      <c r="AA26" s="4">
        <v>247.3</v>
      </c>
      <c r="AB26" s="4">
        <v>2218.583333</v>
      </c>
      <c r="AC26" s="4">
        <v>-21.166095142976676</v>
      </c>
      <c r="AD26" s="4"/>
      <c r="AE26" s="4">
        <v>23120</v>
      </c>
      <c r="AF26" s="4">
        <f t="shared" si="1"/>
        <v>23.12</v>
      </c>
    </row>
    <row r="27" spans="1:32" x14ac:dyDescent="0.3">
      <c r="A27">
        <v>243</v>
      </c>
      <c r="C27">
        <v>14</v>
      </c>
      <c r="E27" t="s">
        <v>27</v>
      </c>
      <c r="F27">
        <v>3</v>
      </c>
      <c r="G27" t="s">
        <v>28</v>
      </c>
      <c r="I27" s="4">
        <v>5.934358649</v>
      </c>
      <c r="J27" s="4">
        <f t="shared" si="0"/>
        <v>15.11703064917041</v>
      </c>
      <c r="K27" s="4">
        <v>0.39256113100000001</v>
      </c>
      <c r="L27" s="4">
        <v>7.1</v>
      </c>
      <c r="M27" s="4">
        <v>1.3735352729999999</v>
      </c>
      <c r="N27" s="4">
        <v>51.12</v>
      </c>
      <c r="O27" s="4">
        <v>32.520000000000003</v>
      </c>
      <c r="P27" s="4">
        <v>16.36</v>
      </c>
      <c r="Q27" s="4">
        <v>48.88</v>
      </c>
      <c r="R27" s="4">
        <v>410.23298310000001</v>
      </c>
      <c r="S27" s="4">
        <v>3064.440384</v>
      </c>
      <c r="T27" s="4">
        <v>627.65646409999999</v>
      </c>
      <c r="U27" s="4">
        <v>3.7</v>
      </c>
      <c r="V27" s="4">
        <v>7</v>
      </c>
      <c r="W27" s="4">
        <v>2.5</v>
      </c>
      <c r="X27" s="4">
        <v>21.2</v>
      </c>
      <c r="Y27" s="4">
        <v>558.45000000000005</v>
      </c>
      <c r="Z27" s="4">
        <v>278.505</v>
      </c>
      <c r="AA27" s="4">
        <v>163.7666667</v>
      </c>
      <c r="AB27" s="4">
        <v>1307.3</v>
      </c>
      <c r="AC27" s="4">
        <v>-19.600000000000001</v>
      </c>
      <c r="AD27" s="4"/>
      <c r="AE27" s="4">
        <v>35490</v>
      </c>
      <c r="AF27" s="4">
        <f t="shared" si="1"/>
        <v>35.49</v>
      </c>
    </row>
    <row r="28" spans="1:32" x14ac:dyDescent="0.3">
      <c r="A28">
        <v>247</v>
      </c>
      <c r="B28">
        <v>15</v>
      </c>
      <c r="C28">
        <v>15</v>
      </c>
      <c r="D28" t="s">
        <v>35</v>
      </c>
      <c r="E28" t="s">
        <v>27</v>
      </c>
      <c r="F28">
        <v>1</v>
      </c>
      <c r="G28" t="s">
        <v>28</v>
      </c>
      <c r="I28" s="4">
        <v>3.6957792710000001</v>
      </c>
      <c r="J28" s="4">
        <f t="shared" si="0"/>
        <v>7.7908286962380426</v>
      </c>
      <c r="K28" s="4">
        <v>0.47437562999999999</v>
      </c>
      <c r="L28" s="4">
        <v>7.9</v>
      </c>
      <c r="M28" s="4">
        <v>1.5351780429999999</v>
      </c>
      <c r="N28" s="4">
        <v>44.92</v>
      </c>
      <c r="O28" s="4">
        <v>30.52</v>
      </c>
      <c r="P28" s="4">
        <v>24.56</v>
      </c>
      <c r="Q28" s="4">
        <v>55.08</v>
      </c>
      <c r="R28" s="4">
        <v>690.34606210000004</v>
      </c>
      <c r="S28" s="4">
        <v>3278.1041169999999</v>
      </c>
      <c r="T28" s="4">
        <v>709.06026250000002</v>
      </c>
      <c r="U28" s="4">
        <v>1.1000000000000001</v>
      </c>
      <c r="V28" s="4">
        <v>27</v>
      </c>
      <c r="W28" s="4">
        <v>7.8</v>
      </c>
      <c r="X28" s="4">
        <v>23.3</v>
      </c>
      <c r="Y28" s="4">
        <v>706.05</v>
      </c>
      <c r="Z28" s="4">
        <v>483.34500000000003</v>
      </c>
      <c r="AA28" s="4">
        <v>460.05</v>
      </c>
      <c r="AB28" s="4">
        <v>2868.85</v>
      </c>
      <c r="AC28" s="4">
        <v>-18.899999999999999</v>
      </c>
      <c r="AD28" s="4"/>
      <c r="AE28" s="4"/>
      <c r="AF28" s="4"/>
    </row>
    <row r="29" spans="1:32" x14ac:dyDescent="0.3">
      <c r="A29">
        <v>248</v>
      </c>
      <c r="C29">
        <v>15</v>
      </c>
      <c r="E29" t="s">
        <v>27</v>
      </c>
      <c r="F29">
        <v>2</v>
      </c>
      <c r="G29" t="s">
        <v>28</v>
      </c>
      <c r="I29" s="4">
        <v>3.4507294110000002</v>
      </c>
      <c r="J29" s="4">
        <f t="shared" si="0"/>
        <v>8.86293882056939</v>
      </c>
      <c r="K29" s="4">
        <v>0.38934370200000001</v>
      </c>
      <c r="L29" s="4">
        <v>7.9</v>
      </c>
      <c r="M29" s="4">
        <v>1.564912482</v>
      </c>
      <c r="N29" s="4">
        <v>41.4</v>
      </c>
      <c r="O29" s="4">
        <v>40.32</v>
      </c>
      <c r="P29" s="4">
        <v>18.28</v>
      </c>
      <c r="Q29" s="4">
        <v>58.6</v>
      </c>
      <c r="R29" s="4">
        <v>765.71480940000004</v>
      </c>
      <c r="S29" s="4">
        <v>4184.8658359999999</v>
      </c>
      <c r="T29" s="4">
        <v>766.75659819999998</v>
      </c>
      <c r="U29" s="4">
        <v>1.1000000000000001</v>
      </c>
      <c r="V29" s="4">
        <v>16</v>
      </c>
      <c r="W29" s="4">
        <v>7.7</v>
      </c>
      <c r="X29" s="4">
        <v>28.3</v>
      </c>
      <c r="Y29" s="4">
        <v>737.91</v>
      </c>
      <c r="Z29" s="4">
        <v>478.57499999999999</v>
      </c>
      <c r="AA29" s="4">
        <v>479.73333330000003</v>
      </c>
      <c r="AB29" s="4">
        <v>2993.1833329999999</v>
      </c>
      <c r="AC29" s="4">
        <v>-19.100000000000001</v>
      </c>
      <c r="AD29" s="4"/>
      <c r="AE29" s="4"/>
      <c r="AF29" s="4"/>
    </row>
    <row r="30" spans="1:32" x14ac:dyDescent="0.3">
      <c r="A30">
        <v>249</v>
      </c>
      <c r="C30">
        <v>15</v>
      </c>
      <c r="E30" t="s">
        <v>27</v>
      </c>
      <c r="F30">
        <v>3</v>
      </c>
      <c r="G30" t="s">
        <v>28</v>
      </c>
      <c r="I30" s="4">
        <v>6.4141023879999999</v>
      </c>
      <c r="J30" s="4">
        <f t="shared" si="0"/>
        <v>9.2593854525022277</v>
      </c>
      <c r="K30" s="4">
        <v>0.692713617</v>
      </c>
      <c r="L30" s="4">
        <v>6.7</v>
      </c>
      <c r="M30" s="4">
        <v>1.714135312</v>
      </c>
      <c r="N30" s="4">
        <v>43.2</v>
      </c>
      <c r="O30" s="4">
        <v>32.44</v>
      </c>
      <c r="P30" s="4">
        <v>24.36</v>
      </c>
      <c r="Q30" s="4">
        <v>56.8</v>
      </c>
      <c r="R30" s="4">
        <v>707.5</v>
      </c>
      <c r="S30" s="4">
        <v>3151.4963240000002</v>
      </c>
      <c r="T30" s="4">
        <v>697.09558819999995</v>
      </c>
      <c r="U30" s="4">
        <v>1.3</v>
      </c>
      <c r="V30" s="4">
        <v>25</v>
      </c>
      <c r="W30" s="4">
        <v>6.2</v>
      </c>
      <c r="X30" s="4">
        <v>22.6</v>
      </c>
      <c r="Y30" s="4">
        <v>778.41</v>
      </c>
      <c r="Z30" s="4">
        <v>547.47</v>
      </c>
      <c r="AA30" s="4">
        <v>405.1166667</v>
      </c>
      <c r="AB30" s="4">
        <v>2465.1</v>
      </c>
      <c r="AC30" s="4">
        <v>-17.399999999999999</v>
      </c>
      <c r="AD30" s="4"/>
      <c r="AE30" s="4">
        <v>13020</v>
      </c>
      <c r="AF30" s="4">
        <f t="shared" si="1"/>
        <v>13.02</v>
      </c>
    </row>
    <row r="31" spans="1:32" x14ac:dyDescent="0.3">
      <c r="A31">
        <v>265</v>
      </c>
      <c r="B31">
        <v>17</v>
      </c>
      <c r="C31">
        <v>17</v>
      </c>
      <c r="D31" t="s">
        <v>36</v>
      </c>
      <c r="E31" t="s">
        <v>27</v>
      </c>
      <c r="F31">
        <v>1</v>
      </c>
      <c r="G31" t="s">
        <v>28</v>
      </c>
      <c r="I31" s="4">
        <v>1.5165836829999999</v>
      </c>
      <c r="J31" s="4">
        <f t="shared" si="0"/>
        <v>4.7590451504219784</v>
      </c>
      <c r="K31" s="4">
        <v>0.31867394300000002</v>
      </c>
      <c r="L31" s="4">
        <v>8.1999999999999993</v>
      </c>
      <c r="M31" s="4">
        <v>1.1699950880000001</v>
      </c>
      <c r="N31" s="4">
        <v>42.96</v>
      </c>
      <c r="O31" s="4">
        <v>36.4</v>
      </c>
      <c r="P31" s="4">
        <v>20.64</v>
      </c>
      <c r="Q31" s="4">
        <v>57.04</v>
      </c>
      <c r="R31" s="4">
        <v>680.54092530000003</v>
      </c>
      <c r="S31" s="4">
        <v>3182.1589560000002</v>
      </c>
      <c r="T31" s="4">
        <v>901.08659550000004</v>
      </c>
      <c r="U31" s="4">
        <v>1.1000000000000001</v>
      </c>
      <c r="V31" s="4">
        <v>31</v>
      </c>
      <c r="W31" s="4">
        <v>8.6</v>
      </c>
      <c r="X31" s="4">
        <v>24.6</v>
      </c>
      <c r="Y31" s="4">
        <v>549</v>
      </c>
      <c r="Z31" s="4">
        <v>675</v>
      </c>
      <c r="AA31" s="4">
        <v>219.3</v>
      </c>
      <c r="AB31" s="4">
        <v>2399.1166669999998</v>
      </c>
      <c r="AC31" s="4">
        <v>-25.7</v>
      </c>
      <c r="AD31" s="4">
        <v>-800.74500140950522</v>
      </c>
      <c r="AE31" s="4">
        <v>6301.9999999999991</v>
      </c>
      <c r="AF31" s="4">
        <f t="shared" si="1"/>
        <v>6.3019999999999996</v>
      </c>
    </row>
    <row r="32" spans="1:32" x14ac:dyDescent="0.3">
      <c r="A32">
        <v>266</v>
      </c>
      <c r="C32">
        <v>17</v>
      </c>
      <c r="E32" t="s">
        <v>27</v>
      </c>
      <c r="F32">
        <v>2</v>
      </c>
      <c r="G32" t="s">
        <v>28</v>
      </c>
      <c r="I32" s="4">
        <v>12.50356968</v>
      </c>
      <c r="J32" s="4">
        <f t="shared" si="0"/>
        <v>10.788442276385304</v>
      </c>
      <c r="K32" s="4">
        <v>1.158978225</v>
      </c>
      <c r="L32" s="4">
        <v>8.1999999999999993</v>
      </c>
      <c r="M32" s="4">
        <v>1.192681364</v>
      </c>
      <c r="N32" s="4">
        <v>33.28</v>
      </c>
      <c r="O32" s="4">
        <v>50.16</v>
      </c>
      <c r="P32" s="4">
        <v>16.559999999999999</v>
      </c>
      <c r="Q32" s="4">
        <v>66.72</v>
      </c>
      <c r="R32" s="4">
        <v>666.48795180000002</v>
      </c>
      <c r="S32" s="4">
        <v>3169.6807229999999</v>
      </c>
      <c r="T32" s="4">
        <v>868.39156630000002</v>
      </c>
      <c r="U32" s="4">
        <v>1.7</v>
      </c>
      <c r="V32" s="4">
        <v>36</v>
      </c>
      <c r="W32" s="4">
        <v>8.5</v>
      </c>
      <c r="X32" s="4">
        <v>24.7</v>
      </c>
      <c r="Y32" s="4">
        <v>571.5</v>
      </c>
      <c r="Z32" s="4">
        <v>481.5</v>
      </c>
      <c r="AA32" s="4">
        <v>301.39999999999998</v>
      </c>
      <c r="AB32" s="4">
        <v>1122.833333</v>
      </c>
      <c r="AC32" s="4">
        <v>-13.247060375417462</v>
      </c>
      <c r="AD32" s="4"/>
      <c r="AE32" s="4"/>
      <c r="AF32" s="4"/>
    </row>
    <row r="33" spans="1:32" x14ac:dyDescent="0.3">
      <c r="A33">
        <v>267</v>
      </c>
      <c r="C33">
        <v>17</v>
      </c>
      <c r="E33" t="s">
        <v>27</v>
      </c>
      <c r="F33">
        <v>2</v>
      </c>
      <c r="G33" t="s">
        <v>28</v>
      </c>
      <c r="I33" s="4">
        <v>11.83380511</v>
      </c>
      <c r="J33" s="4">
        <f t="shared" si="0"/>
        <v>10.593410312779941</v>
      </c>
      <c r="K33" s="4">
        <v>1.1170911690000001</v>
      </c>
      <c r="L33" s="4">
        <v>8.4</v>
      </c>
      <c r="M33" s="4">
        <v>1.2805631479999999</v>
      </c>
      <c r="N33" s="4">
        <v>43.36</v>
      </c>
      <c r="O33" s="4">
        <v>38.119999999999997</v>
      </c>
      <c r="P33" s="4">
        <v>18.52</v>
      </c>
      <c r="Q33" s="4">
        <v>56.64</v>
      </c>
      <c r="R33" s="4">
        <v>504.7590361</v>
      </c>
      <c r="S33" s="4">
        <v>2726.728916</v>
      </c>
      <c r="T33" s="4">
        <v>720.05421690000003</v>
      </c>
      <c r="U33" s="4">
        <v>1.1000000000000001</v>
      </c>
      <c r="V33" s="4">
        <v>31</v>
      </c>
      <c r="W33" s="4">
        <v>5.2</v>
      </c>
      <c r="X33" s="4">
        <v>21.2</v>
      </c>
      <c r="Y33" s="4">
        <v>954</v>
      </c>
      <c r="Z33" s="4">
        <v>1039.5</v>
      </c>
      <c r="AA33" s="4">
        <v>232.1</v>
      </c>
      <c r="AB33" s="4">
        <v>890.4</v>
      </c>
      <c r="AC33" s="4">
        <v>-15.335964953270478</v>
      </c>
      <c r="AD33" s="4"/>
      <c r="AE33" s="4"/>
      <c r="AF33" s="4"/>
    </row>
    <row r="34" spans="1:32" x14ac:dyDescent="0.3">
      <c r="A34">
        <v>268</v>
      </c>
      <c r="C34">
        <v>17</v>
      </c>
      <c r="E34" t="s">
        <v>27</v>
      </c>
      <c r="F34">
        <v>2</v>
      </c>
      <c r="G34" t="s">
        <v>28</v>
      </c>
      <c r="I34" s="4">
        <v>2.6423336919999998</v>
      </c>
      <c r="J34" s="4">
        <f t="shared" si="0"/>
        <v>9.2398356276476168</v>
      </c>
      <c r="K34" s="4">
        <v>0.28597193700000001</v>
      </c>
      <c r="L34" s="4">
        <v>7.2</v>
      </c>
      <c r="M34" s="4">
        <v>1.3699867189999999</v>
      </c>
      <c r="N34" s="4">
        <v>35.4</v>
      </c>
      <c r="O34" s="4">
        <v>38.08</v>
      </c>
      <c r="P34" s="4">
        <v>26.52</v>
      </c>
      <c r="Q34" s="4">
        <v>64.599999999999994</v>
      </c>
      <c r="R34" s="4">
        <v>775.29966000000002</v>
      </c>
      <c r="S34" s="4">
        <v>3728.1709569999998</v>
      </c>
      <c r="T34" s="4">
        <v>583.84167070000001</v>
      </c>
      <c r="U34" s="4">
        <v>7.6</v>
      </c>
      <c r="V34" s="4">
        <v>81</v>
      </c>
      <c r="W34" s="4">
        <v>12.8</v>
      </c>
      <c r="X34" s="4">
        <v>24.4</v>
      </c>
      <c r="Y34" s="4">
        <v>837</v>
      </c>
      <c r="Z34" s="4">
        <v>945</v>
      </c>
      <c r="AA34" s="4">
        <v>218.41666670000001</v>
      </c>
      <c r="AB34" s="4">
        <v>2712.583333</v>
      </c>
      <c r="AC34" s="4">
        <v>-16.568292804544768</v>
      </c>
      <c r="AD34" s="4"/>
      <c r="AE34" s="4"/>
      <c r="AF34" s="4"/>
    </row>
    <row r="35" spans="1:32" x14ac:dyDescent="0.3">
      <c r="A35">
        <v>270</v>
      </c>
      <c r="C35">
        <v>17</v>
      </c>
      <c r="E35" t="s">
        <v>27</v>
      </c>
      <c r="F35">
        <v>3</v>
      </c>
      <c r="G35" t="s">
        <v>28</v>
      </c>
      <c r="I35" s="4">
        <v>4.6861056750000003</v>
      </c>
      <c r="J35" s="4">
        <f t="shared" si="0"/>
        <v>7.7054743450783922</v>
      </c>
      <c r="K35" s="4">
        <v>0.60815278399999995</v>
      </c>
      <c r="L35" s="4">
        <v>7</v>
      </c>
      <c r="M35" s="4">
        <v>1.334937429</v>
      </c>
      <c r="N35" s="4">
        <v>39.24</v>
      </c>
      <c r="O35" s="4">
        <v>28.36</v>
      </c>
      <c r="P35" s="4">
        <v>32.4</v>
      </c>
      <c r="Q35" s="4">
        <v>60.76</v>
      </c>
      <c r="R35" s="4">
        <v>413.74429220000002</v>
      </c>
      <c r="S35" s="4">
        <v>4095.0076100000001</v>
      </c>
      <c r="T35" s="4">
        <v>937.82039569999995</v>
      </c>
      <c r="U35" s="4">
        <v>3.3</v>
      </c>
      <c r="V35" s="4">
        <v>11</v>
      </c>
      <c r="W35" s="4">
        <v>7</v>
      </c>
      <c r="X35" s="4">
        <v>27.8</v>
      </c>
      <c r="Y35" s="4">
        <v>625.5</v>
      </c>
      <c r="Z35" s="4">
        <v>630</v>
      </c>
      <c r="AA35" s="4">
        <v>211.68333329999999</v>
      </c>
      <c r="AB35" s="4">
        <v>1100.083333</v>
      </c>
      <c r="AC35" s="4">
        <v>-17.7</v>
      </c>
      <c r="AD35" s="4"/>
      <c r="AE35" s="4">
        <v>7186</v>
      </c>
      <c r="AF35" s="4">
        <f t="shared" si="1"/>
        <v>7.1859999999999999</v>
      </c>
    </row>
    <row r="36" spans="1:32" x14ac:dyDescent="0.3">
      <c r="A36">
        <v>286</v>
      </c>
      <c r="B36">
        <v>19</v>
      </c>
      <c r="C36">
        <v>19</v>
      </c>
      <c r="D36" t="s">
        <v>37</v>
      </c>
      <c r="E36" t="s">
        <v>27</v>
      </c>
      <c r="F36">
        <v>1</v>
      </c>
      <c r="G36" t="s">
        <v>28</v>
      </c>
      <c r="I36" s="4">
        <v>18.7821471</v>
      </c>
      <c r="J36" s="4">
        <f t="shared" si="0"/>
        <v>10.273419610318189</v>
      </c>
      <c r="K36" s="4">
        <v>1.828227388</v>
      </c>
      <c r="L36" s="4">
        <v>6.6</v>
      </c>
      <c r="M36" s="4">
        <v>1.427882345</v>
      </c>
      <c r="N36" s="4">
        <v>26.76</v>
      </c>
      <c r="O36" s="4">
        <v>46.88</v>
      </c>
      <c r="P36" s="4">
        <v>26.36</v>
      </c>
      <c r="Q36" s="4">
        <v>73.239999999999995</v>
      </c>
      <c r="R36" s="4">
        <v>402.06108649999999</v>
      </c>
      <c r="S36" s="4">
        <v>3609.0272789999999</v>
      </c>
      <c r="T36" s="4">
        <v>769.20634180000002</v>
      </c>
      <c r="U36" s="4">
        <v>3.9</v>
      </c>
      <c r="V36" s="4">
        <v>14</v>
      </c>
      <c r="W36" s="4">
        <v>15.3</v>
      </c>
      <c r="X36" s="4">
        <v>24.3</v>
      </c>
      <c r="Y36" s="4">
        <v>658.30499999999995</v>
      </c>
      <c r="Z36" s="4">
        <v>589.32000000000005</v>
      </c>
      <c r="AA36" s="4">
        <v>363.31666669999998</v>
      </c>
      <c r="AB36" s="4">
        <v>2859.55</v>
      </c>
      <c r="AC36" s="4">
        <v>-15.8</v>
      </c>
      <c r="AD36" s="4"/>
      <c r="AE36" s="4"/>
      <c r="AF36" s="4"/>
    </row>
    <row r="37" spans="1:32" x14ac:dyDescent="0.3">
      <c r="A37">
        <v>287</v>
      </c>
      <c r="C37">
        <v>19</v>
      </c>
      <c r="E37" t="s">
        <v>27</v>
      </c>
      <c r="F37">
        <v>2</v>
      </c>
      <c r="G37" t="s">
        <v>28</v>
      </c>
      <c r="I37" s="4">
        <v>5.2961392979999999</v>
      </c>
      <c r="J37" s="4">
        <f t="shared" si="0"/>
        <v>7.0538131587325372</v>
      </c>
      <c r="K37" s="4">
        <v>0.750819334</v>
      </c>
      <c r="L37" s="4">
        <v>6.8</v>
      </c>
      <c r="M37" s="4">
        <v>1.474862031</v>
      </c>
      <c r="N37" s="4">
        <v>59.08</v>
      </c>
      <c r="O37" s="4">
        <v>18.559999999999999</v>
      </c>
      <c r="P37" s="4">
        <v>22.36</v>
      </c>
      <c r="Q37" s="4">
        <v>40.92</v>
      </c>
      <c r="R37" s="4">
        <v>276.19860729999999</v>
      </c>
      <c r="S37" s="4">
        <v>3333.3587649999999</v>
      </c>
      <c r="T37" s="4">
        <v>760.07326669999998</v>
      </c>
      <c r="U37" s="4">
        <v>0.7</v>
      </c>
      <c r="V37" s="4">
        <v>3</v>
      </c>
      <c r="W37" s="4">
        <v>9.1999999999999993</v>
      </c>
      <c r="X37" s="4">
        <v>22.7</v>
      </c>
      <c r="Y37" s="4">
        <v>668.92499999999995</v>
      </c>
      <c r="Z37" s="4">
        <v>504.85500000000002</v>
      </c>
      <c r="AA37" s="4">
        <v>654.93333329999996</v>
      </c>
      <c r="AB37" s="4">
        <v>3825.9833330000001</v>
      </c>
      <c r="AC37" s="4">
        <v>-16.100000000000001</v>
      </c>
      <c r="AD37" s="4"/>
      <c r="AE37" s="4"/>
      <c r="AF37" s="4"/>
    </row>
    <row r="38" spans="1:32" x14ac:dyDescent="0.3">
      <c r="A38">
        <v>288</v>
      </c>
      <c r="C38">
        <v>19</v>
      </c>
      <c r="E38" t="s">
        <v>27</v>
      </c>
      <c r="F38">
        <v>3</v>
      </c>
      <c r="G38" t="s">
        <v>28</v>
      </c>
      <c r="I38" s="4">
        <v>12.40422818</v>
      </c>
      <c r="J38" s="4">
        <f t="shared" si="0"/>
        <v>9.6620919894015351</v>
      </c>
      <c r="K38" s="4">
        <v>1.283803569</v>
      </c>
      <c r="L38" s="4">
        <v>6.3</v>
      </c>
      <c r="M38" s="4">
        <v>1.358698645</v>
      </c>
      <c r="N38" s="4">
        <v>47.16</v>
      </c>
      <c r="O38" s="4">
        <v>28.52</v>
      </c>
      <c r="P38" s="4">
        <v>24.32</v>
      </c>
      <c r="Q38" s="4">
        <v>52.84</v>
      </c>
      <c r="R38" s="4">
        <v>343.74177109999999</v>
      </c>
      <c r="S38" s="4">
        <v>3736.0957739999999</v>
      </c>
      <c r="T38" s="4">
        <v>809.05075390000002</v>
      </c>
      <c r="U38" s="4">
        <v>15.4</v>
      </c>
      <c r="V38" s="4">
        <v>6</v>
      </c>
      <c r="W38" s="4">
        <v>7.4</v>
      </c>
      <c r="X38" s="4">
        <v>25.3</v>
      </c>
      <c r="Y38" s="4">
        <v>724.05</v>
      </c>
      <c r="Z38" s="4">
        <v>585.36</v>
      </c>
      <c r="AA38" s="4">
        <v>296.7</v>
      </c>
      <c r="AB38" s="4">
        <v>1742.25</v>
      </c>
      <c r="AC38" s="4">
        <v>-15.1</v>
      </c>
      <c r="AD38" s="4"/>
      <c r="AE38" s="4"/>
      <c r="AF38" s="4"/>
    </row>
    <row r="39" spans="1:32" x14ac:dyDescent="0.3">
      <c r="A39">
        <v>318</v>
      </c>
      <c r="B39">
        <v>22</v>
      </c>
      <c r="C39">
        <v>22</v>
      </c>
      <c r="D39" t="s">
        <v>38</v>
      </c>
      <c r="E39" t="s">
        <v>27</v>
      </c>
      <c r="F39">
        <v>1</v>
      </c>
      <c r="G39" t="s">
        <v>28</v>
      </c>
      <c r="I39" s="4">
        <v>3.6827909660000002</v>
      </c>
      <c r="J39" s="4">
        <f t="shared" si="0"/>
        <v>8.5618386157858275</v>
      </c>
      <c r="K39" s="4">
        <v>0.430140199</v>
      </c>
      <c r="L39" s="4">
        <v>7</v>
      </c>
      <c r="M39" s="4">
        <v>1.4798389489999999</v>
      </c>
      <c r="N39" s="4">
        <v>36.6</v>
      </c>
      <c r="O39" s="4">
        <v>31.04</v>
      </c>
      <c r="P39" s="4">
        <v>32.36</v>
      </c>
      <c r="Q39" s="4">
        <v>63.4</v>
      </c>
      <c r="R39" s="4">
        <v>165.90154329999999</v>
      </c>
      <c r="S39" s="4">
        <v>3617.283649</v>
      </c>
      <c r="T39" s="4">
        <v>767.55714009999997</v>
      </c>
      <c r="U39" s="4">
        <v>0.5</v>
      </c>
      <c r="V39" s="4">
        <v>1</v>
      </c>
      <c r="W39" s="4">
        <v>8.3000000000000007</v>
      </c>
      <c r="X39" s="4">
        <v>24.1</v>
      </c>
      <c r="Y39" s="4">
        <v>627.75</v>
      </c>
      <c r="Z39" s="4">
        <v>762.43499999999995</v>
      </c>
      <c r="AA39" s="4">
        <v>123.2666667</v>
      </c>
      <c r="AB39" s="4">
        <v>771.6</v>
      </c>
      <c r="AC39" s="4">
        <v>-18.600000000000001</v>
      </c>
      <c r="AD39" s="4"/>
      <c r="AE39" s="4"/>
      <c r="AF39" s="4"/>
    </row>
    <row r="40" spans="1:32" x14ac:dyDescent="0.3">
      <c r="A40">
        <v>319</v>
      </c>
      <c r="C40">
        <v>22</v>
      </c>
      <c r="E40" t="s">
        <v>27</v>
      </c>
      <c r="F40">
        <v>2</v>
      </c>
      <c r="G40" t="s">
        <v>28</v>
      </c>
      <c r="I40" s="4">
        <v>3.2379048359999998</v>
      </c>
      <c r="J40" s="4">
        <f t="shared" si="0"/>
        <v>7.7228064580940563</v>
      </c>
      <c r="K40" s="4">
        <v>0.41926530899999997</v>
      </c>
      <c r="L40" s="4">
        <v>6.6</v>
      </c>
      <c r="M40" s="4">
        <v>1.473506615</v>
      </c>
      <c r="N40" s="4">
        <v>37.28</v>
      </c>
      <c r="O40" s="4">
        <v>30.48</v>
      </c>
      <c r="P40" s="4">
        <v>32.24</v>
      </c>
      <c r="Q40" s="4">
        <v>62.72</v>
      </c>
      <c r="R40" s="4">
        <v>177.11906010000001</v>
      </c>
      <c r="S40" s="4">
        <v>3215.392167</v>
      </c>
      <c r="T40" s="4">
        <v>726.2929504</v>
      </c>
      <c r="U40" s="4">
        <v>1.4</v>
      </c>
      <c r="V40" s="4">
        <v>1</v>
      </c>
      <c r="W40" s="4">
        <v>9.3000000000000007</v>
      </c>
      <c r="X40" s="4">
        <v>21.9</v>
      </c>
      <c r="Y40" s="4">
        <v>684</v>
      </c>
      <c r="Z40" s="4">
        <v>841.5</v>
      </c>
      <c r="AA40" s="4">
        <v>100.85</v>
      </c>
      <c r="AB40" s="4">
        <v>679.3833333</v>
      </c>
      <c r="AC40" s="4">
        <v>-18.8</v>
      </c>
      <c r="AD40" s="4">
        <v>-623.5195868915232</v>
      </c>
      <c r="AE40" s="4">
        <v>10800</v>
      </c>
      <c r="AF40" s="4">
        <f t="shared" si="1"/>
        <v>10.8</v>
      </c>
    </row>
    <row r="41" spans="1:32" x14ac:dyDescent="0.3">
      <c r="A41">
        <v>320</v>
      </c>
      <c r="C41">
        <v>22</v>
      </c>
      <c r="E41" t="s">
        <v>27</v>
      </c>
      <c r="F41">
        <v>3</v>
      </c>
      <c r="G41" t="s">
        <v>28</v>
      </c>
      <c r="I41" s="4">
        <v>5.4432758489999999</v>
      </c>
      <c r="J41" s="4">
        <f t="shared" si="0"/>
        <v>9.0352837504502013</v>
      </c>
      <c r="K41" s="4">
        <v>0.60244658600000001</v>
      </c>
      <c r="L41" s="4">
        <v>6.8</v>
      </c>
      <c r="M41" s="4">
        <v>1.710647939</v>
      </c>
      <c r="N41" s="4">
        <v>36.96</v>
      </c>
      <c r="O41" s="4">
        <v>30.8</v>
      </c>
      <c r="P41" s="4">
        <v>32.24</v>
      </c>
      <c r="Q41" s="4">
        <v>63.04</v>
      </c>
      <c r="R41" s="4">
        <v>215.54602890000001</v>
      </c>
      <c r="S41" s="4">
        <v>3683.2084840000002</v>
      </c>
      <c r="T41" s="4">
        <v>848.51534300000003</v>
      </c>
      <c r="U41" s="4">
        <v>0.5</v>
      </c>
      <c r="V41" s="4">
        <v>1</v>
      </c>
      <c r="W41" s="4">
        <v>9.1999999999999993</v>
      </c>
      <c r="X41" s="4">
        <v>25</v>
      </c>
      <c r="Y41" s="4">
        <v>792</v>
      </c>
      <c r="Z41" s="4">
        <v>1120.5</v>
      </c>
      <c r="AA41" s="4">
        <v>161.46666669999999</v>
      </c>
      <c r="AB41" s="4">
        <v>1116.95</v>
      </c>
      <c r="AC41" s="4">
        <v>-17.399999999999999</v>
      </c>
      <c r="AD41" s="4"/>
      <c r="AE41" s="4">
        <v>2749</v>
      </c>
      <c r="AF41" s="4">
        <f t="shared" si="1"/>
        <v>2.7490000000000001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D707-C424-4217-8EF2-286D9E9D2BB6}">
  <dimension ref="A1:D16"/>
  <sheetViews>
    <sheetView tabSelected="1" workbookViewId="0">
      <selection activeCell="G18" sqref="G18"/>
    </sheetView>
  </sheetViews>
  <sheetFormatPr defaultRowHeight="14.4" x14ac:dyDescent="0.3"/>
  <cols>
    <col min="2" max="2" width="23.109375" bestFit="1" customWidth="1"/>
    <col min="3" max="3" width="19.44140625" bestFit="1" customWidth="1"/>
    <col min="4" max="4" width="16.6640625" customWidth="1"/>
  </cols>
  <sheetData>
    <row r="1" spans="1:4" x14ac:dyDescent="0.3">
      <c r="C1" t="s">
        <v>46</v>
      </c>
      <c r="D1" t="s">
        <v>47</v>
      </c>
    </row>
    <row r="2" spans="1:4" x14ac:dyDescent="0.3">
      <c r="B2" t="s">
        <v>43</v>
      </c>
      <c r="C2" t="s">
        <v>44</v>
      </c>
      <c r="D2" t="s">
        <v>45</v>
      </c>
    </row>
    <row r="3" spans="1:4" x14ac:dyDescent="0.3">
      <c r="A3">
        <v>1</v>
      </c>
      <c r="B3" t="s">
        <v>29</v>
      </c>
      <c r="C3">
        <v>3.2312852877758726</v>
      </c>
      <c r="D3">
        <v>0.38796316897907701</v>
      </c>
    </row>
    <row r="4" spans="1:4" x14ac:dyDescent="0.3">
      <c r="A4">
        <v>2</v>
      </c>
      <c r="B4" t="s">
        <v>31</v>
      </c>
      <c r="C4">
        <v>1.7142540727508688</v>
      </c>
      <c r="D4">
        <v>0.24995289983039601</v>
      </c>
    </row>
    <row r="5" spans="1:4" x14ac:dyDescent="0.3">
      <c r="A5">
        <v>3</v>
      </c>
      <c r="B5" t="s">
        <v>40</v>
      </c>
      <c r="C5">
        <v>0.69203612859649477</v>
      </c>
      <c r="D5">
        <v>8.237706719155545E-2</v>
      </c>
    </row>
    <row r="6" spans="1:4" x14ac:dyDescent="0.3">
      <c r="A6">
        <v>4</v>
      </c>
      <c r="B6" t="s">
        <v>48</v>
      </c>
      <c r="C6">
        <v>13.409524525274415</v>
      </c>
      <c r="D6">
        <v>0.95652605813398373</v>
      </c>
    </row>
    <row r="7" spans="1:4" x14ac:dyDescent="0.3">
      <c r="A7">
        <v>5</v>
      </c>
      <c r="B7" t="s">
        <v>32</v>
      </c>
      <c r="C7">
        <v>5.2811038715623546</v>
      </c>
      <c r="D7">
        <v>0.52847054001954297</v>
      </c>
    </row>
    <row r="8" spans="1:4" x14ac:dyDescent="0.3">
      <c r="A8">
        <v>6</v>
      </c>
      <c r="B8" t="s">
        <v>35</v>
      </c>
      <c r="C8">
        <v>2.3213470327249488</v>
      </c>
      <c r="D8">
        <v>0.26635122659468285</v>
      </c>
    </row>
    <row r="9" spans="1:4" x14ac:dyDescent="0.3">
      <c r="A9">
        <v>7</v>
      </c>
      <c r="B9" t="s">
        <v>36</v>
      </c>
      <c r="C9">
        <v>5.5107759902155529</v>
      </c>
      <c r="D9">
        <v>0.58582197566163019</v>
      </c>
    </row>
    <row r="10" spans="1:4" x14ac:dyDescent="0.3">
      <c r="A10">
        <v>8</v>
      </c>
      <c r="B10" t="s">
        <v>30</v>
      </c>
      <c r="C10">
        <v>9.9497485175392146</v>
      </c>
      <c r="D10">
        <v>0.40966188612146687</v>
      </c>
    </row>
    <row r="11" spans="1:4" x14ac:dyDescent="0.3">
      <c r="A11">
        <v>9</v>
      </c>
      <c r="B11" t="s">
        <v>34</v>
      </c>
      <c r="C11">
        <v>2.7958621171314473</v>
      </c>
      <c r="D11">
        <v>0.20032176518732844</v>
      </c>
    </row>
    <row r="12" spans="1:4" x14ac:dyDescent="0.3">
      <c r="A12">
        <v>10</v>
      </c>
      <c r="B12" t="s">
        <v>37</v>
      </c>
      <c r="C12">
        <v>10.439434661389035</v>
      </c>
      <c r="D12">
        <v>1.0807474535154007</v>
      </c>
    </row>
    <row r="13" spans="1:4" x14ac:dyDescent="0.3">
      <c r="A13">
        <v>11</v>
      </c>
      <c r="B13" t="s">
        <v>38</v>
      </c>
      <c r="C13">
        <v>7.7266291265575662</v>
      </c>
      <c r="D13">
        <v>0.90493988601000097</v>
      </c>
    </row>
    <row r="16" spans="1:4" x14ac:dyDescent="0.3">
      <c r="C16" s="2">
        <f>AVERAGE(C3:C13)</f>
        <v>5.7338183028652514</v>
      </c>
      <c r="D16" s="2">
        <f>AVERAGE(D3:D13)</f>
        <v>0.51392126611318778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carbon and all B AG(26307)</vt:lpstr>
      <vt:lpstr>All B SOC and N stocks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Ogochukwu Christopher Anuo</dc:creator>
  <cp:lastModifiedBy>Ogochukwu Christopher Anuo</cp:lastModifiedBy>
  <dcterms:created xsi:type="dcterms:W3CDTF">2022-09-29T18:15:21Z</dcterms:created>
  <dcterms:modified xsi:type="dcterms:W3CDTF">2024-06-16T15:13:59Z</dcterms:modified>
</cp:coreProperties>
</file>