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canuo2_unl_edu/Documents/Deep Soil C paper/Plant &amp; Soil/Raw data/"/>
    </mc:Choice>
  </mc:AlternateContent>
  <xr:revisionPtr revIDLastSave="0" documentId="8_{1191627F-233A-4769-A0CB-65FB089259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rbon and all B GRASS(26308)" sheetId="1" r:id="rId1"/>
    <sheet name="SOC and N stoc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2" i="1"/>
  <c r="AF3" i="1" l="1"/>
  <c r="AF5" i="1"/>
  <c r="AF6" i="1"/>
  <c r="AF7" i="1"/>
  <c r="AF8" i="1"/>
  <c r="AF9" i="1"/>
  <c r="AF13" i="1"/>
  <c r="AF14" i="1"/>
  <c r="AF16" i="1"/>
  <c r="AF17" i="1"/>
  <c r="AF19" i="1"/>
  <c r="AF20" i="1"/>
  <c r="AF23" i="1"/>
  <c r="AF24" i="1"/>
  <c r="AF25" i="1"/>
  <c r="AF27" i="1"/>
  <c r="AF28" i="1"/>
  <c r="AF29" i="1"/>
  <c r="AF32" i="1"/>
  <c r="AF33" i="1"/>
  <c r="AF41" i="1"/>
  <c r="AF2" i="1"/>
</calcChain>
</file>

<file path=xl/sharedStrings.xml><?xml version="1.0" encoding="utf-8"?>
<sst xmlns="http://schemas.openxmlformats.org/spreadsheetml/2006/main" count="138" uniqueCount="48">
  <si>
    <t>Site Number</t>
  </si>
  <si>
    <t>block</t>
  </si>
  <si>
    <t>Site</t>
  </si>
  <si>
    <t>mgt</t>
  </si>
  <si>
    <t>rep</t>
  </si>
  <si>
    <t>Horizon</t>
  </si>
  <si>
    <t>Depth (cm)</t>
  </si>
  <si>
    <t>SOCconcentation</t>
  </si>
  <si>
    <t>STNconcentation</t>
  </si>
  <si>
    <t>SoilpH</t>
  </si>
  <si>
    <t>BD</t>
  </si>
  <si>
    <t>Sand</t>
  </si>
  <si>
    <t>Silt</t>
  </si>
  <si>
    <t>Clay</t>
  </si>
  <si>
    <t>ClaySilt</t>
  </si>
  <si>
    <t>K</t>
  </si>
  <si>
    <t>Ca</t>
  </si>
  <si>
    <t>Mg</t>
  </si>
  <si>
    <t>nitrate</t>
  </si>
  <si>
    <t>phosphate</t>
  </si>
  <si>
    <t>sulphur</t>
  </si>
  <si>
    <t>CEC</t>
  </si>
  <si>
    <t>AOAl</t>
  </si>
  <si>
    <t>AOFe</t>
  </si>
  <si>
    <t>DCBAl</t>
  </si>
  <si>
    <t>DCBFe</t>
  </si>
  <si>
    <t>CarbonThirteen</t>
  </si>
  <si>
    <t>Nine mile Prairie</t>
  </si>
  <si>
    <t>Prairie</t>
  </si>
  <si>
    <t>B</t>
  </si>
  <si>
    <t>Pokorny prairie</t>
  </si>
  <si>
    <t>Bauermeister Prairie</t>
  </si>
  <si>
    <t>Prairie Pine</t>
  </si>
  <si>
    <t>Marie Ratz laff prairie</t>
  </si>
  <si>
    <t>Frickie cemetery prairie</t>
  </si>
  <si>
    <t>Pearl Harbor prairie</t>
  </si>
  <si>
    <t>Belz cemetery prairie</t>
  </si>
  <si>
    <t>Philips Prairie</t>
  </si>
  <si>
    <t>Wildcat Prairie</t>
  </si>
  <si>
    <t>Carbon Fourteen</t>
  </si>
  <si>
    <t>M-DNA conc (ug/kg)</t>
  </si>
  <si>
    <t>M-DNA conc (mg/kg)</t>
  </si>
  <si>
    <t>Sites</t>
  </si>
  <si>
    <t>Derrhouse Prairie</t>
  </si>
  <si>
    <t xml:space="preserve">Means-B Horizon SOC </t>
  </si>
  <si>
    <t>Means-B Horizon N</t>
  </si>
  <si>
    <t>C/N</t>
  </si>
  <si>
    <t>17-28-176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</si>
</sst>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"/>
  <sheetViews>
    <sheetView workbookViewId="0">
      <pane xSplit="8" topLeftCell="I1" activePane="topRight" state="frozen"/>
      <selection pane="topRight" activeCell="H2" sqref="H2"/>
    </sheetView>
  </sheetViews>
  <sheetFormatPr defaultRowHeight="14.4" x14ac:dyDescent="0.3"/>
  <cols>
    <col min="4" max="4" width="22.6640625" customWidth="1"/>
    <col min="8" max="8" width="10.88671875" customWidth="1"/>
    <col min="9" max="9" width="15.77734375" customWidth="1"/>
    <col min="10" max="10" width="13.44140625" customWidth="1"/>
    <col min="11" max="11" width="14.33203125" customWidth="1"/>
    <col min="22" max="22" width="11.21875" customWidth="1"/>
    <col min="23" max="23" width="10.44140625" customWidth="1"/>
    <col min="28" max="28" width="10.5546875" customWidth="1"/>
    <col min="29" max="29" width="13.5546875" customWidth="1"/>
    <col min="30" max="30" width="15.109375" customWidth="1"/>
    <col min="31" max="31" width="17.5546875" bestFit="1" customWidth="1"/>
    <col min="32" max="32" width="19.6640625" customWidth="1"/>
    <col min="33" max="33" width="9.6640625" customWidth="1"/>
    <col min="34" max="34" width="13.21875" bestFit="1" customWidth="1"/>
    <col min="35" max="35" width="8.33203125" customWidth="1"/>
    <col min="36" max="36" width="9.5546875" bestFit="1" customWidth="1"/>
  </cols>
  <sheetData>
    <row r="1" spans="1:39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46</v>
      </c>
      <c r="K1" s="1" t="s">
        <v>8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39</v>
      </c>
      <c r="AE1" s="2" t="s">
        <v>40</v>
      </c>
      <c r="AF1" s="1" t="s">
        <v>41</v>
      </c>
      <c r="AG1" s="2"/>
      <c r="AH1" s="1"/>
      <c r="AI1" s="1"/>
      <c r="AJ1" s="1"/>
      <c r="AK1" s="1"/>
      <c r="AL1" s="2"/>
      <c r="AM1" s="2"/>
    </row>
    <row r="2" spans="1:39" x14ac:dyDescent="0.3">
      <c r="A2">
        <v>113</v>
      </c>
      <c r="B2">
        <v>1</v>
      </c>
      <c r="C2">
        <v>1</v>
      </c>
      <c r="D2" t="s">
        <v>27</v>
      </c>
      <c r="E2" t="s">
        <v>28</v>
      </c>
      <c r="F2">
        <v>1</v>
      </c>
      <c r="G2" t="s">
        <v>29</v>
      </c>
      <c r="H2" t="s">
        <v>47</v>
      </c>
      <c r="I2" s="2">
        <v>6.9906776050000001</v>
      </c>
      <c r="J2" s="2">
        <f>I2/K2</f>
        <v>11.701278290119852</v>
      </c>
      <c r="K2" s="2">
        <v>0.59742854000000001</v>
      </c>
      <c r="L2" s="2">
        <v>6.8</v>
      </c>
      <c r="M2" s="2">
        <v>1.8757633979999999</v>
      </c>
      <c r="N2" s="2">
        <v>47.72</v>
      </c>
      <c r="O2" s="2">
        <v>31.16</v>
      </c>
      <c r="P2" s="2">
        <v>21.12</v>
      </c>
      <c r="Q2" s="2">
        <v>52.28</v>
      </c>
      <c r="R2" s="2">
        <v>181.8814543</v>
      </c>
      <c r="S2" s="2">
        <v>3026.219677</v>
      </c>
      <c r="T2" s="2">
        <v>1022.4409439999999</v>
      </c>
      <c r="U2" s="2">
        <v>0.6</v>
      </c>
      <c r="V2" s="2">
        <v>2</v>
      </c>
      <c r="W2" s="2">
        <v>4.4000000000000004</v>
      </c>
      <c r="X2" s="2">
        <v>24.4</v>
      </c>
      <c r="Y2" s="2">
        <v>1150.74</v>
      </c>
      <c r="Z2" s="2">
        <v>1017.135</v>
      </c>
      <c r="AA2" s="2">
        <v>607.48333330000003</v>
      </c>
      <c r="AB2" s="2">
        <v>3857.7833329999999</v>
      </c>
      <c r="AC2" s="2">
        <v>-16.100000000000001</v>
      </c>
      <c r="AD2" s="2">
        <v>-202.69468981112539</v>
      </c>
      <c r="AE2" s="2">
        <v>16989.999999999996</v>
      </c>
      <c r="AF2" s="2">
        <f>AE2*0.001</f>
        <v>16.989999999999998</v>
      </c>
      <c r="AG2" s="2"/>
      <c r="AH2" s="2"/>
      <c r="AI2" s="2"/>
      <c r="AJ2" s="2"/>
      <c r="AK2" s="2"/>
      <c r="AL2" s="2"/>
      <c r="AM2" s="2"/>
    </row>
    <row r="3" spans="1:39" x14ac:dyDescent="0.3">
      <c r="A3">
        <v>114</v>
      </c>
      <c r="C3">
        <v>1</v>
      </c>
      <c r="E3" t="s">
        <v>28</v>
      </c>
      <c r="F3">
        <v>2</v>
      </c>
      <c r="G3" t="s">
        <v>29</v>
      </c>
      <c r="I3" s="2">
        <v>6.1181079360000004</v>
      </c>
      <c r="J3" s="2">
        <f t="shared" ref="J3:J42" si="0">I3/K3</f>
        <v>10.348950133854576</v>
      </c>
      <c r="K3" s="2">
        <v>0.59118150700000005</v>
      </c>
      <c r="L3" s="2">
        <v>6.8</v>
      </c>
      <c r="M3" s="2">
        <v>1.867120833</v>
      </c>
      <c r="N3" s="2">
        <v>50.04</v>
      </c>
      <c r="O3" s="2">
        <v>28.92</v>
      </c>
      <c r="P3" s="2">
        <v>21.04</v>
      </c>
      <c r="Q3" s="2">
        <v>49.96</v>
      </c>
      <c r="R3" s="2">
        <v>163.97887030000001</v>
      </c>
      <c r="S3" s="2">
        <v>2382.8179599999999</v>
      </c>
      <c r="T3" s="2">
        <v>864.98854100000005</v>
      </c>
      <c r="U3" s="2">
        <v>0.5</v>
      </c>
      <c r="V3" s="2">
        <v>1</v>
      </c>
      <c r="W3" s="2">
        <v>5.5</v>
      </c>
      <c r="X3" s="2">
        <v>19.8</v>
      </c>
      <c r="Y3" s="2">
        <v>972.27</v>
      </c>
      <c r="Z3" s="2">
        <v>1462.86</v>
      </c>
      <c r="AA3" s="2">
        <v>914.71666670000002</v>
      </c>
      <c r="AB3" s="2">
        <v>5951.6</v>
      </c>
      <c r="AC3" s="2">
        <v>-16</v>
      </c>
      <c r="AD3" s="2"/>
      <c r="AE3" s="2">
        <v>2412</v>
      </c>
      <c r="AF3" s="2">
        <f t="shared" ref="AF3:AF41" si="1">AE3*0.001</f>
        <v>2.4119999999999999</v>
      </c>
      <c r="AG3" s="2"/>
      <c r="AH3" s="2"/>
      <c r="AI3" s="2"/>
      <c r="AJ3" s="2"/>
      <c r="AK3" s="2"/>
      <c r="AL3" s="2"/>
      <c r="AM3" s="2"/>
    </row>
    <row r="4" spans="1:39" x14ac:dyDescent="0.3">
      <c r="A4">
        <v>115</v>
      </c>
      <c r="C4">
        <v>1</v>
      </c>
      <c r="E4" t="s">
        <v>28</v>
      </c>
      <c r="F4">
        <v>2</v>
      </c>
      <c r="G4" t="s">
        <v>29</v>
      </c>
      <c r="I4" s="2">
        <v>2.6424627620000001</v>
      </c>
      <c r="J4" s="2">
        <f t="shared" si="0"/>
        <v>10.646400155614893</v>
      </c>
      <c r="K4" s="2">
        <v>0.24820246500000001</v>
      </c>
      <c r="L4" s="2">
        <v>8</v>
      </c>
      <c r="M4" s="2">
        <v>1.857120833</v>
      </c>
      <c r="N4" s="2">
        <v>47.92</v>
      </c>
      <c r="O4" s="2">
        <v>26.96</v>
      </c>
      <c r="P4" s="2">
        <v>25.12</v>
      </c>
      <c r="Q4" s="2">
        <v>52.08</v>
      </c>
      <c r="R4" s="2">
        <v>141.4317757</v>
      </c>
      <c r="S4" s="2">
        <v>3057.1810639999999</v>
      </c>
      <c r="T4" s="2">
        <v>954.15205179999998</v>
      </c>
      <c r="U4" s="2">
        <v>0.5</v>
      </c>
      <c r="V4" s="2">
        <v>1</v>
      </c>
      <c r="W4" s="2">
        <v>8.5</v>
      </c>
      <c r="X4" s="2">
        <v>24.3</v>
      </c>
      <c r="Y4" s="2">
        <v>1122.3</v>
      </c>
      <c r="Z4" s="2">
        <v>1143</v>
      </c>
      <c r="AA4" s="2">
        <v>349.45</v>
      </c>
      <c r="AB4" s="2">
        <v>4525.0166669999999</v>
      </c>
      <c r="AC4" s="2">
        <v>-16.5</v>
      </c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">
      <c r="A5">
        <v>139</v>
      </c>
      <c r="B5">
        <v>3</v>
      </c>
      <c r="C5">
        <v>3</v>
      </c>
      <c r="D5" t="s">
        <v>30</v>
      </c>
      <c r="E5" t="s">
        <v>28</v>
      </c>
      <c r="F5">
        <v>1</v>
      </c>
      <c r="G5" t="s">
        <v>29</v>
      </c>
      <c r="I5" s="2">
        <v>18.045472820000001</v>
      </c>
      <c r="J5" s="2">
        <f t="shared" si="0"/>
        <v>12.382310514049815</v>
      </c>
      <c r="K5" s="2">
        <v>1.457359093</v>
      </c>
      <c r="L5" s="2">
        <v>6.5</v>
      </c>
      <c r="M5" s="2">
        <v>1.529439174</v>
      </c>
      <c r="N5" s="2">
        <v>27</v>
      </c>
      <c r="O5" s="2">
        <v>56.16</v>
      </c>
      <c r="P5" s="2">
        <v>16.84</v>
      </c>
      <c r="Q5" s="2">
        <v>73</v>
      </c>
      <c r="R5" s="2">
        <v>267.56326430000001</v>
      </c>
      <c r="S5" s="2">
        <v>2422.4214310000002</v>
      </c>
      <c r="T5" s="2">
        <v>484.89434490000002</v>
      </c>
      <c r="U5" s="2">
        <v>1.1000000000000001</v>
      </c>
      <c r="V5" s="2">
        <v>10</v>
      </c>
      <c r="W5" s="2">
        <v>13.7</v>
      </c>
      <c r="X5" s="2">
        <v>19</v>
      </c>
      <c r="Y5" s="2">
        <v>1272.5550000000001</v>
      </c>
      <c r="Z5" s="2">
        <v>1107.7650000000001</v>
      </c>
      <c r="AA5" s="2">
        <v>1123.366667</v>
      </c>
      <c r="AB5" s="2">
        <v>5235.9666669999997</v>
      </c>
      <c r="AC5" s="2">
        <v>-12.9</v>
      </c>
      <c r="AD5" s="2">
        <v>-406.14285997605236</v>
      </c>
      <c r="AE5" s="2">
        <v>66290</v>
      </c>
      <c r="AF5" s="2">
        <f t="shared" si="1"/>
        <v>66.290000000000006</v>
      </c>
      <c r="AG5" s="2"/>
      <c r="AH5" s="2"/>
      <c r="AI5" s="2"/>
      <c r="AJ5" s="2"/>
      <c r="AK5" s="2"/>
      <c r="AL5" s="2"/>
      <c r="AM5" s="2"/>
    </row>
    <row r="6" spans="1:39" x14ac:dyDescent="0.3">
      <c r="A6">
        <v>140</v>
      </c>
      <c r="C6">
        <v>3</v>
      </c>
      <c r="E6" t="s">
        <v>28</v>
      </c>
      <c r="F6">
        <v>1</v>
      </c>
      <c r="G6" t="s">
        <v>29</v>
      </c>
      <c r="I6" s="2">
        <v>10.51863191</v>
      </c>
      <c r="J6" s="2">
        <f t="shared" si="0"/>
        <v>12.105827846341825</v>
      </c>
      <c r="K6" s="2">
        <v>0.86888993000000003</v>
      </c>
      <c r="L6" s="2">
        <v>6.5</v>
      </c>
      <c r="M6" s="2">
        <v>1.4960896459999999</v>
      </c>
      <c r="N6" s="2">
        <v>24.84</v>
      </c>
      <c r="O6" s="2">
        <v>52.32</v>
      </c>
      <c r="P6" s="2">
        <v>22.84</v>
      </c>
      <c r="Q6" s="2">
        <v>75.16</v>
      </c>
      <c r="R6" s="2">
        <v>275.90107749999999</v>
      </c>
      <c r="S6" s="2">
        <v>2594.4919839999998</v>
      </c>
      <c r="T6" s="2">
        <v>564.06442509999999</v>
      </c>
      <c r="U6" s="2">
        <v>0.8</v>
      </c>
      <c r="V6" s="2">
        <v>14</v>
      </c>
      <c r="W6" s="2">
        <v>3</v>
      </c>
      <c r="X6" s="2">
        <v>20.2</v>
      </c>
      <c r="Y6" s="2">
        <v>1074.96</v>
      </c>
      <c r="Z6" s="2">
        <v>1169.3699999999999</v>
      </c>
      <c r="AA6" s="2">
        <v>510.35</v>
      </c>
      <c r="AB6" s="2">
        <v>1760.45</v>
      </c>
      <c r="AC6" s="2">
        <v>-14.2</v>
      </c>
      <c r="AD6" s="2"/>
      <c r="AE6" s="2">
        <v>31649.999999999996</v>
      </c>
      <c r="AF6" s="2">
        <f t="shared" si="1"/>
        <v>31.65</v>
      </c>
      <c r="AG6" s="2"/>
      <c r="AH6" s="2"/>
      <c r="AI6" s="2"/>
      <c r="AJ6" s="2"/>
      <c r="AK6" s="2"/>
      <c r="AL6" s="2"/>
      <c r="AM6" s="2"/>
    </row>
    <row r="7" spans="1:39" x14ac:dyDescent="0.3">
      <c r="A7">
        <v>141</v>
      </c>
      <c r="C7">
        <v>3</v>
      </c>
      <c r="E7" t="s">
        <v>28</v>
      </c>
      <c r="F7">
        <v>1</v>
      </c>
      <c r="G7" t="s">
        <v>29</v>
      </c>
      <c r="I7" s="2">
        <v>7.0142746489999999</v>
      </c>
      <c r="J7" s="2">
        <f t="shared" si="0"/>
        <v>10.571710278669771</v>
      </c>
      <c r="K7" s="2">
        <v>0.663494786</v>
      </c>
      <c r="L7" s="2">
        <v>6.2</v>
      </c>
      <c r="M7" s="2">
        <v>1.5997421549999999</v>
      </c>
      <c r="N7" s="2">
        <v>28.52</v>
      </c>
      <c r="O7" s="2">
        <v>46.48</v>
      </c>
      <c r="P7" s="2">
        <v>25</v>
      </c>
      <c r="Q7" s="2">
        <v>71.48</v>
      </c>
      <c r="R7" s="2">
        <v>251.13033050000001</v>
      </c>
      <c r="S7" s="2">
        <v>2724.50783</v>
      </c>
      <c r="T7" s="2">
        <v>592.46257560000004</v>
      </c>
      <c r="U7" s="2">
        <v>0.6</v>
      </c>
      <c r="V7" s="2">
        <v>18</v>
      </c>
      <c r="W7" s="2">
        <v>1.7</v>
      </c>
      <c r="X7" s="2">
        <v>20.7</v>
      </c>
      <c r="Y7" s="2">
        <v>902.34</v>
      </c>
      <c r="Z7" s="2">
        <v>1341.27</v>
      </c>
      <c r="AA7" s="2">
        <v>387.8</v>
      </c>
      <c r="AB7" s="2">
        <v>1927.2833330000001</v>
      </c>
      <c r="AC7" s="2">
        <v>-15.7</v>
      </c>
      <c r="AD7" s="2"/>
      <c r="AE7" s="2">
        <v>5545</v>
      </c>
      <c r="AF7" s="2">
        <f t="shared" si="1"/>
        <v>5.5449999999999999</v>
      </c>
      <c r="AG7" s="2"/>
      <c r="AH7" s="2"/>
      <c r="AI7" s="2"/>
      <c r="AJ7" s="2"/>
      <c r="AK7" s="2"/>
      <c r="AL7" s="2"/>
      <c r="AM7" s="2"/>
    </row>
    <row r="8" spans="1:39" x14ac:dyDescent="0.3">
      <c r="A8">
        <v>143</v>
      </c>
      <c r="C8">
        <v>3</v>
      </c>
      <c r="E8" t="s">
        <v>28</v>
      </c>
      <c r="F8">
        <v>2</v>
      </c>
      <c r="G8" t="s">
        <v>29</v>
      </c>
      <c r="I8" s="2">
        <v>9.0084519479999994</v>
      </c>
      <c r="J8" s="2">
        <f t="shared" si="0"/>
        <v>11.150265491298349</v>
      </c>
      <c r="K8" s="2">
        <v>0.80791367300000005</v>
      </c>
      <c r="L8" s="2">
        <v>5.8</v>
      </c>
      <c r="M8" s="2">
        <v>1.4320870640000001</v>
      </c>
      <c r="N8" s="2">
        <v>20.72</v>
      </c>
      <c r="O8" s="2">
        <v>54.44</v>
      </c>
      <c r="P8" s="2">
        <v>24.84</v>
      </c>
      <c r="Q8" s="2">
        <v>79.28</v>
      </c>
      <c r="R8" s="2">
        <v>355.81880990000002</v>
      </c>
      <c r="S8" s="2">
        <v>3238.3625219999999</v>
      </c>
      <c r="T8" s="2">
        <v>772.3119256</v>
      </c>
      <c r="U8" s="2">
        <v>0.6</v>
      </c>
      <c r="V8" s="2">
        <v>19</v>
      </c>
      <c r="W8" s="2">
        <v>8.6</v>
      </c>
      <c r="X8" s="2">
        <v>26.2</v>
      </c>
      <c r="Y8" s="2">
        <v>999.18</v>
      </c>
      <c r="Z8" s="2">
        <v>1006.47</v>
      </c>
      <c r="AA8" s="2">
        <v>572.45000000000005</v>
      </c>
      <c r="AB8" s="2">
        <v>2103.6333330000002</v>
      </c>
      <c r="AC8" s="2">
        <v>-14.4</v>
      </c>
      <c r="AD8" s="2"/>
      <c r="AE8" s="2">
        <v>35300</v>
      </c>
      <c r="AF8" s="2">
        <f t="shared" si="1"/>
        <v>35.300000000000004</v>
      </c>
      <c r="AG8" s="2"/>
      <c r="AH8" s="2"/>
      <c r="AI8" s="2"/>
      <c r="AJ8" s="2"/>
      <c r="AK8" s="2"/>
      <c r="AL8" s="2"/>
      <c r="AM8" s="2"/>
    </row>
    <row r="9" spans="1:39" x14ac:dyDescent="0.3">
      <c r="A9">
        <v>144</v>
      </c>
      <c r="C9">
        <v>3</v>
      </c>
      <c r="E9" t="s">
        <v>28</v>
      </c>
      <c r="F9">
        <v>2</v>
      </c>
      <c r="G9" t="s">
        <v>29</v>
      </c>
      <c r="I9" s="2">
        <v>3.8943789180000001</v>
      </c>
      <c r="J9" s="2">
        <f t="shared" si="0"/>
        <v>8.2878742431538406</v>
      </c>
      <c r="K9" s="2">
        <v>0.46988875600000002</v>
      </c>
      <c r="L9" s="2">
        <v>6.3</v>
      </c>
      <c r="M9" s="2">
        <v>1.6410430090000001</v>
      </c>
      <c r="N9" s="2">
        <v>26.6</v>
      </c>
      <c r="O9" s="2">
        <v>50.56</v>
      </c>
      <c r="P9" s="2">
        <v>22.84</v>
      </c>
      <c r="Q9" s="2">
        <v>73.400000000000006</v>
      </c>
      <c r="R9" s="2">
        <v>309.26895960000002</v>
      </c>
      <c r="S9" s="2">
        <v>3042.5101949999998</v>
      </c>
      <c r="T9" s="2">
        <v>728.11334529999999</v>
      </c>
      <c r="U9" s="2">
        <v>0.6</v>
      </c>
      <c r="V9" s="2">
        <v>52</v>
      </c>
      <c r="W9" s="2">
        <v>55</v>
      </c>
      <c r="X9" s="2">
        <v>22.8</v>
      </c>
      <c r="Y9" s="2">
        <v>723.24</v>
      </c>
      <c r="Z9" s="2">
        <v>1129.32</v>
      </c>
      <c r="AA9" s="2">
        <v>561.83333330000005</v>
      </c>
      <c r="AB9" s="2">
        <v>3722.3833330000002</v>
      </c>
      <c r="AC9" s="2">
        <v>-16.7</v>
      </c>
      <c r="AD9" s="2"/>
      <c r="AE9" s="2">
        <v>2265</v>
      </c>
      <c r="AF9" s="2">
        <f t="shared" si="1"/>
        <v>2.2650000000000001</v>
      </c>
      <c r="AG9" s="2"/>
      <c r="AH9" s="2"/>
      <c r="AI9" s="2"/>
      <c r="AJ9" s="2"/>
      <c r="AK9" s="2"/>
      <c r="AL9" s="2"/>
      <c r="AM9" s="2"/>
    </row>
    <row r="10" spans="1:39" x14ac:dyDescent="0.3">
      <c r="A10">
        <v>146</v>
      </c>
      <c r="C10">
        <v>3</v>
      </c>
      <c r="E10" t="s">
        <v>28</v>
      </c>
      <c r="F10">
        <v>3</v>
      </c>
      <c r="G10" t="s">
        <v>29</v>
      </c>
      <c r="I10" s="2">
        <v>15.60825122</v>
      </c>
      <c r="J10" s="2">
        <f t="shared" si="0"/>
        <v>11.104479682533899</v>
      </c>
      <c r="K10" s="2">
        <v>1.4055815009999999</v>
      </c>
      <c r="L10" s="2">
        <v>6.4</v>
      </c>
      <c r="M10" s="2">
        <v>1.540354038</v>
      </c>
      <c r="N10" s="2">
        <v>27.52</v>
      </c>
      <c r="O10" s="2">
        <v>53.52</v>
      </c>
      <c r="P10" s="2">
        <v>18.96</v>
      </c>
      <c r="Q10" s="2">
        <v>72.48</v>
      </c>
      <c r="R10" s="2">
        <v>253.16713150000001</v>
      </c>
      <c r="S10" s="2">
        <v>2623.918447</v>
      </c>
      <c r="T10" s="2">
        <v>573.9821604</v>
      </c>
      <c r="U10" s="2">
        <v>0.9</v>
      </c>
      <c r="V10" s="2">
        <v>7</v>
      </c>
      <c r="W10" s="2">
        <v>7.9</v>
      </c>
      <c r="X10" s="2">
        <v>21.4</v>
      </c>
      <c r="Y10" s="2">
        <v>1282.05</v>
      </c>
      <c r="Z10" s="2">
        <v>1063.6199999999999</v>
      </c>
      <c r="AA10" s="2">
        <v>1150.0999999999999</v>
      </c>
      <c r="AB10" s="2">
        <v>4743.1666670000004</v>
      </c>
      <c r="AC10" s="2">
        <v>-15.7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">
      <c r="A11">
        <v>162</v>
      </c>
      <c r="B11">
        <v>5</v>
      </c>
      <c r="C11">
        <v>5</v>
      </c>
      <c r="D11" t="s">
        <v>31</v>
      </c>
      <c r="E11" t="s">
        <v>28</v>
      </c>
      <c r="F11">
        <v>1</v>
      </c>
      <c r="G11" t="s">
        <v>29</v>
      </c>
      <c r="I11" s="2">
        <v>5.448579992</v>
      </c>
      <c r="J11" s="2">
        <f t="shared" si="0"/>
        <v>8.7774112236527984</v>
      </c>
      <c r="K11" s="2">
        <v>0.62075022499999999</v>
      </c>
      <c r="L11" s="2">
        <v>6.5</v>
      </c>
      <c r="M11" s="2">
        <v>1.1233560709999999</v>
      </c>
      <c r="N11" s="2">
        <v>28.32</v>
      </c>
      <c r="O11" s="2">
        <v>58.52</v>
      </c>
      <c r="P11" s="2">
        <v>13.16</v>
      </c>
      <c r="Q11" s="2">
        <v>71.680000000000007</v>
      </c>
      <c r="R11" s="2">
        <v>203.51977980000001</v>
      </c>
      <c r="S11" s="2">
        <v>2477.0095820000001</v>
      </c>
      <c r="T11" s="2">
        <v>655.55868780000003</v>
      </c>
      <c r="U11" s="2">
        <v>1</v>
      </c>
      <c r="V11" s="2">
        <v>5</v>
      </c>
      <c r="W11" s="2">
        <v>6.4</v>
      </c>
      <c r="X11" s="2">
        <v>18.100000000000001</v>
      </c>
      <c r="Y11" s="2">
        <v>524.29499999999996</v>
      </c>
      <c r="Z11" s="2">
        <v>1243.26</v>
      </c>
      <c r="AA11" s="2">
        <v>686.75</v>
      </c>
      <c r="AB11" s="2">
        <v>7535.6666670000004</v>
      </c>
      <c r="AC11" s="2">
        <v>-16.7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">
      <c r="A12">
        <v>163</v>
      </c>
      <c r="C12">
        <v>5</v>
      </c>
      <c r="E12" t="s">
        <v>28</v>
      </c>
      <c r="F12">
        <v>1</v>
      </c>
      <c r="G12" t="s">
        <v>29</v>
      </c>
      <c r="I12" s="2">
        <v>5.448579992</v>
      </c>
      <c r="J12" s="2">
        <f t="shared" si="0"/>
        <v>16.437086933373838</v>
      </c>
      <c r="K12" s="2">
        <v>0.33148087700000001</v>
      </c>
      <c r="L12" s="2">
        <v>6.9</v>
      </c>
      <c r="M12" s="2">
        <v>1.1233560709999999</v>
      </c>
      <c r="N12" s="2">
        <v>22.52</v>
      </c>
      <c r="O12" s="2">
        <v>66.400000000000006</v>
      </c>
      <c r="P12" s="2">
        <v>11.08</v>
      </c>
      <c r="Q12" s="2">
        <v>77.48</v>
      </c>
      <c r="R12" s="2">
        <v>191.24723030000001</v>
      </c>
      <c r="S12" s="2">
        <v>2460.646182</v>
      </c>
      <c r="T12" s="2">
        <v>711.80787320000002</v>
      </c>
      <c r="U12" s="2">
        <v>0.5</v>
      </c>
      <c r="V12" s="2">
        <v>27</v>
      </c>
      <c r="W12" s="2">
        <v>4.8</v>
      </c>
      <c r="X12" s="2">
        <v>18.5</v>
      </c>
      <c r="Y12" s="2">
        <v>417.91500000000002</v>
      </c>
      <c r="Z12" s="2">
        <v>798.61500000000001</v>
      </c>
      <c r="AA12" s="2">
        <v>335.48333330000003</v>
      </c>
      <c r="AB12" s="2">
        <v>5669.5</v>
      </c>
      <c r="AC12" s="2">
        <v>-23.3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">
      <c r="A13">
        <v>165</v>
      </c>
      <c r="C13">
        <v>5</v>
      </c>
      <c r="E13" t="s">
        <v>28</v>
      </c>
      <c r="F13">
        <v>2</v>
      </c>
      <c r="G13" t="s">
        <v>29</v>
      </c>
      <c r="I13" s="2">
        <v>7.4515476769999998</v>
      </c>
      <c r="J13" s="2">
        <f t="shared" si="0"/>
        <v>9.356346572936701</v>
      </c>
      <c r="K13" s="2">
        <v>0.79641638100000001</v>
      </c>
      <c r="L13" s="2">
        <v>6.9</v>
      </c>
      <c r="M13" s="2">
        <v>1.204229024</v>
      </c>
      <c r="N13" s="2">
        <v>27.56</v>
      </c>
      <c r="O13" s="2">
        <v>52.72</v>
      </c>
      <c r="P13" s="2">
        <v>19.72</v>
      </c>
      <c r="Q13" s="2">
        <v>72.44</v>
      </c>
      <c r="R13" s="2">
        <v>194.19110190000001</v>
      </c>
      <c r="S13" s="2">
        <v>2628.7342840000001</v>
      </c>
      <c r="T13" s="2">
        <v>571.33066280000003</v>
      </c>
      <c r="U13" s="2">
        <v>0.6</v>
      </c>
      <c r="V13" s="2">
        <v>4</v>
      </c>
      <c r="W13" s="2">
        <v>5.4</v>
      </c>
      <c r="X13" s="2">
        <v>18.100000000000001</v>
      </c>
      <c r="Y13" s="2">
        <v>667.93499999999995</v>
      </c>
      <c r="Z13" s="2">
        <v>1014.615</v>
      </c>
      <c r="AA13" s="2">
        <v>688.21666670000002</v>
      </c>
      <c r="AB13" s="2">
        <v>5642.1</v>
      </c>
      <c r="AC13" s="2">
        <v>-15.3</v>
      </c>
      <c r="AD13" s="2"/>
      <c r="AE13" s="2">
        <v>28960.000000000004</v>
      </c>
      <c r="AF13" s="2">
        <f t="shared" si="1"/>
        <v>28.960000000000004</v>
      </c>
      <c r="AG13" s="2"/>
      <c r="AH13" s="2"/>
      <c r="AI13" s="2"/>
      <c r="AJ13" s="2"/>
      <c r="AK13" s="2"/>
      <c r="AL13" s="2"/>
      <c r="AM13" s="2"/>
    </row>
    <row r="14" spans="1:39" x14ac:dyDescent="0.3">
      <c r="A14">
        <v>166</v>
      </c>
      <c r="C14">
        <v>5</v>
      </c>
      <c r="E14" t="s">
        <v>28</v>
      </c>
      <c r="F14">
        <v>3</v>
      </c>
      <c r="G14" t="s">
        <v>29</v>
      </c>
      <c r="I14" s="2">
        <v>7.1516017559999998</v>
      </c>
      <c r="J14" s="2">
        <f t="shared" si="0"/>
        <v>8.9658462159243246</v>
      </c>
      <c r="K14" s="2">
        <v>0.79764938900000004</v>
      </c>
      <c r="L14" s="2">
        <v>6.4</v>
      </c>
      <c r="M14" s="2">
        <v>1.1450622109999999</v>
      </c>
      <c r="N14" s="2">
        <v>32.08</v>
      </c>
      <c r="O14" s="2">
        <v>48.2</v>
      </c>
      <c r="P14" s="2">
        <v>19.72</v>
      </c>
      <c r="Q14" s="2">
        <v>67.92</v>
      </c>
      <c r="R14" s="2">
        <v>173.7088722</v>
      </c>
      <c r="S14" s="2">
        <v>2255.1498879999999</v>
      </c>
      <c r="T14" s="2">
        <v>561.99929239999994</v>
      </c>
      <c r="U14" s="2">
        <v>0.6</v>
      </c>
      <c r="V14" s="2">
        <v>2</v>
      </c>
      <c r="W14" s="2">
        <v>4.5</v>
      </c>
      <c r="X14" s="2">
        <v>16.5</v>
      </c>
      <c r="Y14" s="2">
        <v>534.19500000000005</v>
      </c>
      <c r="Z14" s="2">
        <v>675.36</v>
      </c>
      <c r="AA14" s="2">
        <v>413.25</v>
      </c>
      <c r="AB14" s="2">
        <v>2673.35</v>
      </c>
      <c r="AC14" s="2">
        <v>-15.4</v>
      </c>
      <c r="AD14" s="2"/>
      <c r="AE14" s="2">
        <v>25180</v>
      </c>
      <c r="AF14" s="2">
        <f t="shared" si="1"/>
        <v>25.18</v>
      </c>
      <c r="AG14" s="2"/>
      <c r="AH14" s="2"/>
      <c r="AI14" s="2"/>
      <c r="AJ14" s="2"/>
      <c r="AK14" s="2"/>
      <c r="AL14" s="2"/>
      <c r="AM14" s="2"/>
    </row>
    <row r="15" spans="1:39" x14ac:dyDescent="0.3">
      <c r="A15">
        <v>167</v>
      </c>
      <c r="C15">
        <v>5</v>
      </c>
      <c r="E15" t="s">
        <v>28</v>
      </c>
      <c r="F15">
        <v>3</v>
      </c>
      <c r="G15" t="s">
        <v>29</v>
      </c>
      <c r="I15" s="2">
        <v>2.2985422440000001</v>
      </c>
      <c r="J15" s="2">
        <f t="shared" si="0"/>
        <v>5.6589442327511881</v>
      </c>
      <c r="K15" s="2">
        <v>0.40617863500000001</v>
      </c>
      <c r="L15" s="2">
        <v>6.7</v>
      </c>
      <c r="M15" s="2">
        <v>1.1450622109999999</v>
      </c>
      <c r="N15" s="2">
        <v>23.72</v>
      </c>
      <c r="O15" s="2">
        <v>58.56</v>
      </c>
      <c r="P15" s="2">
        <v>17.72</v>
      </c>
      <c r="Q15" s="2">
        <v>76.28</v>
      </c>
      <c r="R15" s="2">
        <v>193.12339320000001</v>
      </c>
      <c r="S15" s="2">
        <v>2516.735013</v>
      </c>
      <c r="T15" s="2">
        <v>592.65379929999995</v>
      </c>
      <c r="U15" s="2">
        <v>0.8</v>
      </c>
      <c r="V15" s="2">
        <v>22</v>
      </c>
      <c r="W15" s="2">
        <v>2.5</v>
      </c>
      <c r="X15" s="2">
        <v>17.8</v>
      </c>
      <c r="Y15" s="2">
        <v>320.53500000000003</v>
      </c>
      <c r="Z15" s="2">
        <v>767.97</v>
      </c>
      <c r="AA15" s="2">
        <v>184.2333333</v>
      </c>
      <c r="AB15" s="2">
        <v>2181.4833330000001</v>
      </c>
      <c r="AC15" s="2">
        <v>-21.3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">
      <c r="A16">
        <v>197</v>
      </c>
      <c r="B16">
        <v>9</v>
      </c>
      <c r="C16">
        <v>9</v>
      </c>
      <c r="D16" t="s">
        <v>32</v>
      </c>
      <c r="E16" t="s">
        <v>28</v>
      </c>
      <c r="F16">
        <v>1</v>
      </c>
      <c r="G16" t="s">
        <v>29</v>
      </c>
      <c r="I16" s="2">
        <v>5.3692323589999997</v>
      </c>
      <c r="J16" s="2">
        <f t="shared" si="0"/>
        <v>10.521237442048399</v>
      </c>
      <c r="K16" s="2">
        <v>0.51032327600000005</v>
      </c>
      <c r="L16" s="2">
        <v>7.5</v>
      </c>
      <c r="M16" s="2">
        <v>1.59</v>
      </c>
      <c r="N16" s="2">
        <v>20.32</v>
      </c>
      <c r="O16" s="2">
        <v>47.04</v>
      </c>
      <c r="P16" s="2">
        <v>32.64</v>
      </c>
      <c r="Q16" s="2">
        <v>79.680000000000007</v>
      </c>
      <c r="R16" s="2">
        <v>318.71742380000001</v>
      </c>
      <c r="S16" s="2">
        <v>3451.4012640000001</v>
      </c>
      <c r="T16" s="2">
        <v>885.21194160000005</v>
      </c>
      <c r="U16" s="2">
        <v>0.4</v>
      </c>
      <c r="V16" s="2">
        <v>32</v>
      </c>
      <c r="W16" s="2">
        <v>12.9</v>
      </c>
      <c r="X16" s="2">
        <v>25.3</v>
      </c>
      <c r="Y16" s="2">
        <v>610.65</v>
      </c>
      <c r="Z16" s="2">
        <v>877.18499999999995</v>
      </c>
      <c r="AA16" s="2">
        <v>2557.2166670000001</v>
      </c>
      <c r="AB16" s="2">
        <v>5789.7666669999999</v>
      </c>
      <c r="AC16" s="2">
        <v>-18.100000000000001</v>
      </c>
      <c r="AD16" s="2"/>
      <c r="AE16" s="2">
        <v>25630</v>
      </c>
      <c r="AF16" s="2">
        <f t="shared" si="1"/>
        <v>25.63</v>
      </c>
      <c r="AG16" s="2"/>
      <c r="AH16" s="2"/>
      <c r="AI16" s="2"/>
      <c r="AJ16" s="2"/>
      <c r="AK16" s="2"/>
      <c r="AL16" s="2"/>
      <c r="AM16" s="2"/>
    </row>
    <row r="17" spans="1:39" x14ac:dyDescent="0.3">
      <c r="A17">
        <v>198</v>
      </c>
      <c r="C17">
        <v>9</v>
      </c>
      <c r="E17" t="s">
        <v>28</v>
      </c>
      <c r="F17">
        <v>2</v>
      </c>
      <c r="G17" t="s">
        <v>29</v>
      </c>
      <c r="I17" s="2">
        <v>3.5593493189999998</v>
      </c>
      <c r="J17" s="2">
        <f t="shared" si="0"/>
        <v>9.4928804063422447</v>
      </c>
      <c r="K17" s="2">
        <v>0.37494934800000002</v>
      </c>
      <c r="L17" s="2">
        <v>6.7</v>
      </c>
      <c r="M17" s="2">
        <v>1.5878630629999999</v>
      </c>
      <c r="N17" s="2">
        <v>19.72</v>
      </c>
      <c r="O17" s="2">
        <v>51.36</v>
      </c>
      <c r="P17" s="2">
        <v>28.92</v>
      </c>
      <c r="Q17" s="2">
        <v>80.28</v>
      </c>
      <c r="R17" s="2">
        <v>281.44073709999998</v>
      </c>
      <c r="S17" s="2">
        <v>3569.367013</v>
      </c>
      <c r="T17" s="2">
        <v>1030.237443</v>
      </c>
      <c r="U17" s="2">
        <v>0.2</v>
      </c>
      <c r="V17" s="2">
        <v>11</v>
      </c>
      <c r="W17" s="2">
        <v>9.5</v>
      </c>
      <c r="X17" s="2">
        <v>26.7</v>
      </c>
      <c r="Y17" s="2">
        <v>617.89499999999998</v>
      </c>
      <c r="Z17" s="2">
        <v>1560.825</v>
      </c>
      <c r="AA17" s="2">
        <v>900.1333333</v>
      </c>
      <c r="AB17" s="2">
        <v>2237.4499999999998</v>
      </c>
      <c r="AC17" s="2">
        <v>-21.6</v>
      </c>
      <c r="AD17" s="2"/>
      <c r="AE17" s="2">
        <v>2281</v>
      </c>
      <c r="AF17" s="2">
        <f t="shared" si="1"/>
        <v>2.2810000000000001</v>
      </c>
      <c r="AG17" s="2"/>
      <c r="AH17" s="2"/>
      <c r="AI17" s="2"/>
      <c r="AJ17" s="2"/>
      <c r="AK17" s="2"/>
      <c r="AL17" s="2"/>
      <c r="AM17" s="2"/>
    </row>
    <row r="18" spans="1:39" x14ac:dyDescent="0.3">
      <c r="A18">
        <v>199</v>
      </c>
      <c r="C18">
        <v>9</v>
      </c>
      <c r="E18" t="s">
        <v>28</v>
      </c>
      <c r="F18">
        <v>3</v>
      </c>
      <c r="G18" t="s">
        <v>29</v>
      </c>
      <c r="I18" s="2">
        <v>7.1569431610000001</v>
      </c>
      <c r="J18" s="2">
        <f t="shared" si="0"/>
        <v>11.372886489895446</v>
      </c>
      <c r="K18" s="2">
        <v>0.62929874200000002</v>
      </c>
      <c r="L18" s="2">
        <v>6.2</v>
      </c>
      <c r="M18" s="2">
        <v>1.5988123329999999</v>
      </c>
      <c r="N18" s="2">
        <v>18.440000000000001</v>
      </c>
      <c r="O18" s="2">
        <v>46.64</v>
      </c>
      <c r="P18" s="2">
        <v>34.92</v>
      </c>
      <c r="Q18" s="2">
        <v>81.56</v>
      </c>
      <c r="R18" s="2">
        <v>259.90662570000001</v>
      </c>
      <c r="S18" s="2">
        <v>3251.9269479999998</v>
      </c>
      <c r="T18" s="2">
        <v>1005.591111</v>
      </c>
      <c r="U18" s="2">
        <v>0.6</v>
      </c>
      <c r="V18" s="2">
        <v>2</v>
      </c>
      <c r="W18" s="2">
        <v>6</v>
      </c>
      <c r="X18" s="2">
        <v>26.5</v>
      </c>
      <c r="Y18" s="2">
        <v>926.46</v>
      </c>
      <c r="Z18" s="2">
        <v>1220.355</v>
      </c>
      <c r="AA18" s="2">
        <v>693.43333329999996</v>
      </c>
      <c r="AB18" s="2">
        <v>4545.9833330000001</v>
      </c>
      <c r="AC18" s="2">
        <v>-16.2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>
        <v>222</v>
      </c>
      <c r="B19">
        <v>12</v>
      </c>
      <c r="C19">
        <v>12</v>
      </c>
      <c r="D19" t="s">
        <v>33</v>
      </c>
      <c r="E19" t="s">
        <v>28</v>
      </c>
      <c r="F19">
        <v>1</v>
      </c>
      <c r="G19" t="s">
        <v>29</v>
      </c>
      <c r="I19" s="2">
        <v>6.0630641870000002</v>
      </c>
      <c r="J19" s="2">
        <f t="shared" si="0"/>
        <v>9.7782920608219719</v>
      </c>
      <c r="K19" s="2">
        <v>0.62005349700000001</v>
      </c>
      <c r="L19" s="2">
        <v>6.4</v>
      </c>
      <c r="M19" s="2">
        <v>1.4806649059999999</v>
      </c>
      <c r="N19" s="2">
        <v>40.76</v>
      </c>
      <c r="O19" s="2">
        <v>34.72</v>
      </c>
      <c r="P19" s="2">
        <v>24.52</v>
      </c>
      <c r="Q19" s="2">
        <v>59.24</v>
      </c>
      <c r="R19" s="2">
        <v>257.72408760000002</v>
      </c>
      <c r="S19" s="2">
        <v>2798.7386860000001</v>
      </c>
      <c r="T19" s="2">
        <v>692.43941610000002</v>
      </c>
      <c r="U19" s="2">
        <v>0.2</v>
      </c>
      <c r="V19" s="2">
        <v>9</v>
      </c>
      <c r="W19" s="2">
        <v>2.5</v>
      </c>
      <c r="X19" s="2">
        <v>20</v>
      </c>
      <c r="Y19" s="2">
        <v>584.46</v>
      </c>
      <c r="Z19" s="2">
        <v>439.875</v>
      </c>
      <c r="AA19" s="2">
        <v>522.53333329999998</v>
      </c>
      <c r="AB19" s="2">
        <v>3894.4666670000001</v>
      </c>
      <c r="AC19" s="2">
        <v>-15.2</v>
      </c>
      <c r="AD19" s="2"/>
      <c r="AE19" s="2">
        <v>10590</v>
      </c>
      <c r="AF19" s="2">
        <f t="shared" si="1"/>
        <v>10.59</v>
      </c>
      <c r="AG19" s="2"/>
      <c r="AH19" s="2"/>
      <c r="AI19" s="2"/>
      <c r="AJ19" s="2"/>
      <c r="AK19" s="2"/>
      <c r="AL19" s="2"/>
      <c r="AM19" s="2"/>
    </row>
    <row r="20" spans="1:39" x14ac:dyDescent="0.3">
      <c r="A20">
        <v>223</v>
      </c>
      <c r="C20">
        <v>12</v>
      </c>
      <c r="E20" t="s">
        <v>28</v>
      </c>
      <c r="F20">
        <v>1</v>
      </c>
      <c r="G20" t="s">
        <v>29</v>
      </c>
      <c r="I20" s="2">
        <v>3.2672790530000002</v>
      </c>
      <c r="J20" s="2">
        <f t="shared" si="0"/>
        <v>9.9173969994256019</v>
      </c>
      <c r="K20" s="2">
        <v>0.329449255</v>
      </c>
      <c r="L20" s="2">
        <v>8</v>
      </c>
      <c r="M20" s="2">
        <v>1.5616086549999999</v>
      </c>
      <c r="N20" s="2">
        <v>26.76</v>
      </c>
      <c r="O20" s="2">
        <v>50.76</v>
      </c>
      <c r="P20" s="2">
        <v>22.48</v>
      </c>
      <c r="Q20" s="2">
        <v>73.239999999999995</v>
      </c>
      <c r="R20" s="2">
        <v>299.58404009999998</v>
      </c>
      <c r="S20" s="2">
        <v>3802.3330759999999</v>
      </c>
      <c r="T20" s="2">
        <v>937.10717039999997</v>
      </c>
      <c r="U20" s="2">
        <v>0.5</v>
      </c>
      <c r="V20" s="2">
        <v>22</v>
      </c>
      <c r="W20" s="2">
        <v>10</v>
      </c>
      <c r="X20" s="2">
        <v>26.8</v>
      </c>
      <c r="Y20" s="2">
        <v>581.85</v>
      </c>
      <c r="Z20" s="2">
        <v>451.03500000000003</v>
      </c>
      <c r="AA20" s="2">
        <v>370.33333329999999</v>
      </c>
      <c r="AB20" s="2">
        <v>3559.9</v>
      </c>
      <c r="AC20" s="2">
        <v>-19.3</v>
      </c>
      <c r="AD20" s="2">
        <v>-688.86844326113055</v>
      </c>
      <c r="AE20" s="2">
        <v>6962</v>
      </c>
      <c r="AF20" s="2">
        <f t="shared" si="1"/>
        <v>6.9619999999999997</v>
      </c>
      <c r="AG20" s="2"/>
      <c r="AH20" s="2"/>
      <c r="AI20" s="2"/>
      <c r="AJ20" s="2"/>
      <c r="AK20" s="2"/>
      <c r="AL20" s="2"/>
      <c r="AM20" s="2"/>
    </row>
    <row r="21" spans="1:39" x14ac:dyDescent="0.3">
      <c r="A21">
        <v>225</v>
      </c>
      <c r="C21">
        <v>12</v>
      </c>
      <c r="E21" t="s">
        <v>28</v>
      </c>
      <c r="F21">
        <v>2</v>
      </c>
      <c r="G21" t="s">
        <v>29</v>
      </c>
      <c r="I21" s="2">
        <v>1.2298084549999999</v>
      </c>
      <c r="J21" s="2">
        <f t="shared" si="0"/>
        <v>5.8260139226847691</v>
      </c>
      <c r="K21" s="2">
        <v>0.21108917199999999</v>
      </c>
      <c r="L21" s="2">
        <v>7.5</v>
      </c>
      <c r="M21" s="2">
        <v>1.6095141390000001</v>
      </c>
      <c r="N21" s="2">
        <v>31.32</v>
      </c>
      <c r="O21" s="2">
        <v>40.4</v>
      </c>
      <c r="P21" s="2">
        <v>28.28</v>
      </c>
      <c r="Q21" s="2">
        <v>68.680000000000007</v>
      </c>
      <c r="R21" s="2">
        <v>248.41642540000001</v>
      </c>
      <c r="S21" s="2">
        <v>4248.2353249999996</v>
      </c>
      <c r="T21" s="2">
        <v>883.60779149999996</v>
      </c>
      <c r="U21" s="2">
        <v>0.3</v>
      </c>
      <c r="V21" s="2">
        <v>8</v>
      </c>
      <c r="W21" s="2">
        <v>5.4</v>
      </c>
      <c r="X21" s="2">
        <v>28</v>
      </c>
      <c r="Y21" s="2">
        <v>544.63499999999999</v>
      </c>
      <c r="Z21" s="2">
        <v>456.21</v>
      </c>
      <c r="AA21" s="2">
        <v>327.23333330000003</v>
      </c>
      <c r="AB21" s="2">
        <v>2041.9333329999999</v>
      </c>
      <c r="AC21" s="2">
        <v>-23.6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">
      <c r="A22">
        <v>226</v>
      </c>
      <c r="C22">
        <v>12</v>
      </c>
      <c r="E22" t="s">
        <v>28</v>
      </c>
      <c r="F22">
        <v>3</v>
      </c>
      <c r="G22" t="s">
        <v>29</v>
      </c>
      <c r="I22" s="2">
        <v>10.79562056</v>
      </c>
      <c r="J22" s="2">
        <f t="shared" si="0"/>
        <v>10.264945462470303</v>
      </c>
      <c r="K22" s="2">
        <v>1.0516977999999999</v>
      </c>
      <c r="L22" s="2">
        <v>6.6</v>
      </c>
      <c r="M22" s="2">
        <v>1.7245974289999999</v>
      </c>
      <c r="N22" s="2">
        <v>37.24</v>
      </c>
      <c r="O22" s="2">
        <v>36.4</v>
      </c>
      <c r="P22" s="2">
        <v>26.36</v>
      </c>
      <c r="Q22" s="2">
        <v>62.76</v>
      </c>
      <c r="R22" s="2">
        <v>379.44105150000001</v>
      </c>
      <c r="S22" s="2">
        <v>3575.0623999999998</v>
      </c>
      <c r="T22" s="2">
        <v>859.71986189999996</v>
      </c>
      <c r="U22" s="2">
        <v>1.1000000000000001</v>
      </c>
      <c r="V22" s="2">
        <v>10</v>
      </c>
      <c r="W22" s="2">
        <v>7.7</v>
      </c>
      <c r="X22" s="2">
        <v>25.2</v>
      </c>
      <c r="Y22" s="2">
        <v>808.96500000000003</v>
      </c>
      <c r="Z22" s="2">
        <v>574.29</v>
      </c>
      <c r="AA22" s="2">
        <v>833.7</v>
      </c>
      <c r="AB22" s="2">
        <v>4268.6833329999999</v>
      </c>
      <c r="AC22" s="2">
        <v>-20.2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">
      <c r="A23">
        <v>227</v>
      </c>
      <c r="C23">
        <v>12</v>
      </c>
      <c r="E23" t="s">
        <v>28</v>
      </c>
      <c r="F23">
        <v>3</v>
      </c>
      <c r="G23" t="s">
        <v>29</v>
      </c>
      <c r="I23" s="2">
        <v>5.9499386449999996</v>
      </c>
      <c r="J23" s="2">
        <f t="shared" si="0"/>
        <v>9.5902193147815957</v>
      </c>
      <c r="K23" s="2">
        <v>0.62041736999999997</v>
      </c>
      <c r="L23" s="2">
        <v>7.7</v>
      </c>
      <c r="M23" s="2">
        <v>1.824970824</v>
      </c>
      <c r="N23" s="2">
        <v>27.24</v>
      </c>
      <c r="O23" s="2">
        <v>50.4</v>
      </c>
      <c r="P23" s="2">
        <v>22.36</v>
      </c>
      <c r="Q23" s="2">
        <v>72.760000000000005</v>
      </c>
      <c r="R23" s="2">
        <v>337.42189780000001</v>
      </c>
      <c r="S23" s="2">
        <v>3258.294891</v>
      </c>
      <c r="T23" s="2">
        <v>892.20145990000003</v>
      </c>
      <c r="U23" s="2">
        <v>0.5</v>
      </c>
      <c r="V23" s="2">
        <v>8</v>
      </c>
      <c r="W23" s="2">
        <v>5.4</v>
      </c>
      <c r="X23" s="2">
        <v>24.3</v>
      </c>
      <c r="Y23" s="2">
        <v>634.81500000000005</v>
      </c>
      <c r="Z23" s="2">
        <v>606.69000000000005</v>
      </c>
      <c r="AA23" s="2">
        <v>352.01666669999997</v>
      </c>
      <c r="AB23" s="2">
        <v>2309.6999999999998</v>
      </c>
      <c r="AC23" s="2">
        <v>-15</v>
      </c>
      <c r="AD23" s="2"/>
      <c r="AE23" s="2">
        <v>11990</v>
      </c>
      <c r="AF23" s="2">
        <f t="shared" si="1"/>
        <v>11.99</v>
      </c>
      <c r="AG23" s="2"/>
      <c r="AH23" s="2"/>
      <c r="AI23" s="2"/>
      <c r="AJ23" s="2"/>
      <c r="AK23" s="2"/>
      <c r="AL23" s="2"/>
      <c r="AM23" s="2"/>
    </row>
    <row r="24" spans="1:39" x14ac:dyDescent="0.3">
      <c r="A24">
        <v>235</v>
      </c>
      <c r="B24">
        <v>13</v>
      </c>
      <c r="C24">
        <v>13</v>
      </c>
      <c r="D24" t="s">
        <v>34</v>
      </c>
      <c r="E24" t="s">
        <v>28</v>
      </c>
      <c r="F24">
        <v>1</v>
      </c>
      <c r="G24" t="s">
        <v>29</v>
      </c>
      <c r="I24" s="2">
        <v>5.355362263</v>
      </c>
      <c r="J24" s="2">
        <f t="shared" si="0"/>
        <v>15.083059063195906</v>
      </c>
      <c r="K24" s="2">
        <v>0.35505809799999999</v>
      </c>
      <c r="L24" s="2">
        <v>6.7</v>
      </c>
      <c r="M24" s="2">
        <v>1.5222773869999999</v>
      </c>
      <c r="N24" s="2">
        <v>32.76</v>
      </c>
      <c r="O24" s="2">
        <v>46.76</v>
      </c>
      <c r="P24" s="2">
        <v>20.48</v>
      </c>
      <c r="Q24" s="2">
        <v>67.239999999999995</v>
      </c>
      <c r="R24" s="2">
        <v>132.92907349999999</v>
      </c>
      <c r="S24" s="2">
        <v>2657.5510119999999</v>
      </c>
      <c r="T24" s="2">
        <v>697.62002129999996</v>
      </c>
      <c r="U24" s="2">
        <v>0.3</v>
      </c>
      <c r="V24" s="2">
        <v>21</v>
      </c>
      <c r="W24" s="2">
        <v>9</v>
      </c>
      <c r="X24" s="2">
        <v>19</v>
      </c>
      <c r="Y24" s="2">
        <v>1103.4000000000001</v>
      </c>
      <c r="Z24" s="2">
        <v>1791.2249999999999</v>
      </c>
      <c r="AA24" s="2">
        <v>884.01666669999997</v>
      </c>
      <c r="AB24" s="2">
        <v>6238.6333329999998</v>
      </c>
      <c r="AC24" s="2">
        <v>-15.1</v>
      </c>
      <c r="AD24" s="2"/>
      <c r="AE24" s="2">
        <v>101400</v>
      </c>
      <c r="AF24" s="2">
        <f t="shared" si="1"/>
        <v>101.4</v>
      </c>
      <c r="AG24" s="2"/>
      <c r="AH24" s="2"/>
      <c r="AI24" s="2"/>
      <c r="AJ24" s="2"/>
      <c r="AK24" s="2"/>
      <c r="AL24" s="2"/>
      <c r="AM24" s="2"/>
    </row>
    <row r="25" spans="1:39" x14ac:dyDescent="0.3">
      <c r="A25">
        <v>236</v>
      </c>
      <c r="C25">
        <v>13</v>
      </c>
      <c r="E25" t="s">
        <v>28</v>
      </c>
      <c r="F25">
        <v>2</v>
      </c>
      <c r="G25" t="s">
        <v>29</v>
      </c>
      <c r="I25" s="2">
        <v>4.0754214490000003</v>
      </c>
      <c r="J25" s="2">
        <f t="shared" si="0"/>
        <v>17.816665747509219</v>
      </c>
      <c r="K25" s="2">
        <v>0.22874209500000001</v>
      </c>
      <c r="L25" s="2">
        <v>6.2</v>
      </c>
      <c r="M25" s="2">
        <v>1.2363652919999999</v>
      </c>
      <c r="N25" s="2">
        <v>27.36</v>
      </c>
      <c r="O25" s="2">
        <v>52.36</v>
      </c>
      <c r="P25" s="2">
        <v>20.28</v>
      </c>
      <c r="Q25" s="2">
        <v>72.64</v>
      </c>
      <c r="R25" s="2">
        <v>131.68469200000001</v>
      </c>
      <c r="S25" s="2">
        <v>2881.6314229999998</v>
      </c>
      <c r="T25" s="2">
        <v>721.17944580000005</v>
      </c>
      <c r="U25" s="2">
        <v>0.2</v>
      </c>
      <c r="V25" s="2">
        <v>14</v>
      </c>
      <c r="W25" s="2">
        <v>9.5</v>
      </c>
      <c r="X25" s="2">
        <v>20.5</v>
      </c>
      <c r="Y25" s="2">
        <v>1031.7149999999999</v>
      </c>
      <c r="Z25" s="2">
        <v>1648.17</v>
      </c>
      <c r="AA25" s="2">
        <v>1286.666667</v>
      </c>
      <c r="AB25" s="2">
        <v>10300</v>
      </c>
      <c r="AC25" s="2">
        <v>-19.899999999999999</v>
      </c>
      <c r="AD25" s="2"/>
      <c r="AE25" s="2">
        <v>3986</v>
      </c>
      <c r="AF25" s="2">
        <f t="shared" si="1"/>
        <v>3.9860000000000002</v>
      </c>
      <c r="AG25" s="2"/>
      <c r="AH25" s="2"/>
      <c r="AI25" s="2"/>
      <c r="AJ25" s="2"/>
      <c r="AK25" s="2"/>
      <c r="AL25" s="2"/>
      <c r="AM25" s="2"/>
    </row>
    <row r="26" spans="1:39" x14ac:dyDescent="0.3">
      <c r="A26">
        <v>237</v>
      </c>
      <c r="C26">
        <v>13</v>
      </c>
      <c r="E26" t="s">
        <v>28</v>
      </c>
      <c r="F26">
        <v>3</v>
      </c>
      <c r="G26" t="s">
        <v>29</v>
      </c>
      <c r="I26" s="2">
        <v>4.5974086180000002</v>
      </c>
      <c r="J26" s="2">
        <f t="shared" si="0"/>
        <v>19.459069105342468</v>
      </c>
      <c r="K26" s="2">
        <v>0.23626046000000001</v>
      </c>
      <c r="L26" s="2">
        <v>6.6</v>
      </c>
      <c r="M26" s="2">
        <v>1.523798196</v>
      </c>
      <c r="N26" s="2">
        <v>36.56</v>
      </c>
      <c r="O26" s="2">
        <v>50.88</v>
      </c>
      <c r="P26" s="2">
        <v>12.56</v>
      </c>
      <c r="Q26" s="2">
        <v>63.44</v>
      </c>
      <c r="R26" s="2">
        <v>114.304391</v>
      </c>
      <c r="S26" s="2">
        <v>2402.4517489999998</v>
      </c>
      <c r="T26" s="2">
        <v>603.44480280000005</v>
      </c>
      <c r="U26" s="2">
        <v>0.2</v>
      </c>
      <c r="V26" s="2">
        <v>14</v>
      </c>
      <c r="W26" s="2">
        <v>3.4</v>
      </c>
      <c r="X26" s="2">
        <v>17</v>
      </c>
      <c r="Y26" s="2">
        <v>1075.2750000000001</v>
      </c>
      <c r="Z26" s="2">
        <v>1668.87</v>
      </c>
      <c r="AA26" s="2">
        <v>1051.666667</v>
      </c>
      <c r="AB26" s="2">
        <v>6883.3333329999996</v>
      </c>
      <c r="AC26" s="2">
        <v>-20.7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3">
      <c r="A27">
        <v>254</v>
      </c>
      <c r="B27">
        <v>16</v>
      </c>
      <c r="C27">
        <v>16</v>
      </c>
      <c r="D27" t="s">
        <v>35</v>
      </c>
      <c r="E27" t="s">
        <v>28</v>
      </c>
      <c r="F27">
        <v>1</v>
      </c>
      <c r="G27" t="s">
        <v>29</v>
      </c>
      <c r="I27" s="2">
        <v>9.3763633500000001</v>
      </c>
      <c r="J27" s="2">
        <f t="shared" si="0"/>
        <v>18.17019205084787</v>
      </c>
      <c r="K27" s="2">
        <v>0.51602995299999999</v>
      </c>
      <c r="L27" s="2">
        <v>8.3000000000000007</v>
      </c>
      <c r="M27" s="2">
        <v>1.430740417</v>
      </c>
      <c r="N27" s="2">
        <v>36.159999999999997</v>
      </c>
      <c r="O27" s="2">
        <v>45.12</v>
      </c>
      <c r="P27" s="2">
        <v>18.72</v>
      </c>
      <c r="Q27" s="2">
        <v>63.84</v>
      </c>
      <c r="R27" s="2">
        <v>353.4282882</v>
      </c>
      <c r="S27" s="2">
        <v>5529.1434239999999</v>
      </c>
      <c r="T27" s="2">
        <v>660.48843360000001</v>
      </c>
      <c r="U27" s="2">
        <v>0.7</v>
      </c>
      <c r="V27" s="2">
        <v>2</v>
      </c>
      <c r="W27" s="2">
        <v>7.4</v>
      </c>
      <c r="X27" s="2">
        <v>33.1</v>
      </c>
      <c r="Y27" s="2">
        <v>540.09</v>
      </c>
      <c r="Z27" s="2">
        <v>434.565</v>
      </c>
      <c r="AA27" s="2">
        <v>148.6166667</v>
      </c>
      <c r="AB27" s="2">
        <v>768.5</v>
      </c>
      <c r="AC27" s="2">
        <v>-17.342023197998699</v>
      </c>
      <c r="AD27" s="2">
        <v>-533.92621044656323</v>
      </c>
      <c r="AE27" s="2">
        <v>9450</v>
      </c>
      <c r="AF27" s="2">
        <f t="shared" si="1"/>
        <v>9.4500000000000011</v>
      </c>
      <c r="AG27" s="2"/>
      <c r="AH27" s="2"/>
      <c r="AI27" s="2"/>
      <c r="AJ27" s="2"/>
      <c r="AK27" s="2"/>
      <c r="AL27" s="2"/>
      <c r="AM27" s="2"/>
    </row>
    <row r="28" spans="1:39" x14ac:dyDescent="0.3">
      <c r="A28">
        <v>255</v>
      </c>
      <c r="C28">
        <v>16</v>
      </c>
      <c r="E28" t="s">
        <v>28</v>
      </c>
      <c r="F28">
        <v>1</v>
      </c>
      <c r="G28" t="s">
        <v>29</v>
      </c>
      <c r="I28" s="2">
        <v>5.4956100399999999</v>
      </c>
      <c r="J28" s="2">
        <f t="shared" si="0"/>
        <v>16.322536752572024</v>
      </c>
      <c r="K28" s="2">
        <v>0.33668847699999999</v>
      </c>
      <c r="L28" s="2">
        <v>8.4</v>
      </c>
      <c r="M28" s="2">
        <v>1.5608077279999999</v>
      </c>
      <c r="N28" s="2">
        <v>50.44</v>
      </c>
      <c r="O28" s="2">
        <v>36.92</v>
      </c>
      <c r="P28" s="2">
        <v>12.64</v>
      </c>
      <c r="Q28" s="2">
        <v>49.56</v>
      </c>
      <c r="R28" s="2">
        <v>394.6444151</v>
      </c>
      <c r="S28" s="2">
        <v>4630.6318570000003</v>
      </c>
      <c r="T28" s="2">
        <v>837.7177792</v>
      </c>
      <c r="U28" s="2">
        <v>0.9</v>
      </c>
      <c r="V28" s="2">
        <v>2</v>
      </c>
      <c r="W28" s="2">
        <v>8.8000000000000007</v>
      </c>
      <c r="X28" s="2">
        <v>30.3</v>
      </c>
      <c r="Y28" s="2">
        <v>429.255</v>
      </c>
      <c r="Z28" s="2">
        <v>507.73500000000001</v>
      </c>
      <c r="AA28" s="2">
        <v>118.9666667</v>
      </c>
      <c r="AB28" s="2">
        <v>639.98333330000003</v>
      </c>
      <c r="AC28" s="2">
        <v>-11.4</v>
      </c>
      <c r="AD28" s="2"/>
      <c r="AE28" s="2">
        <v>3441</v>
      </c>
      <c r="AF28" s="2">
        <f t="shared" si="1"/>
        <v>3.4410000000000003</v>
      </c>
      <c r="AG28" s="2"/>
      <c r="AH28" s="2"/>
      <c r="AI28" s="2"/>
      <c r="AJ28" s="2"/>
      <c r="AK28" s="2"/>
      <c r="AL28" s="2"/>
      <c r="AM28" s="2"/>
    </row>
    <row r="29" spans="1:39" x14ac:dyDescent="0.3">
      <c r="A29">
        <v>257</v>
      </c>
      <c r="C29">
        <v>16</v>
      </c>
      <c r="E29" t="s">
        <v>28</v>
      </c>
      <c r="F29">
        <v>2</v>
      </c>
      <c r="G29" t="s">
        <v>29</v>
      </c>
      <c r="I29" s="2">
        <v>6.2451897220000001</v>
      </c>
      <c r="J29" s="2">
        <f t="shared" si="0"/>
        <v>18.692149862693494</v>
      </c>
      <c r="K29" s="2">
        <v>0.33410762100000002</v>
      </c>
      <c r="L29" s="2">
        <v>7</v>
      </c>
      <c r="M29" s="2">
        <v>1.3735108</v>
      </c>
      <c r="N29" s="2">
        <v>45.2</v>
      </c>
      <c r="O29" s="2">
        <v>30.52</v>
      </c>
      <c r="P29" s="2">
        <v>24.28</v>
      </c>
      <c r="Q29" s="2">
        <v>54.8</v>
      </c>
      <c r="R29" s="2">
        <v>617.21150030000001</v>
      </c>
      <c r="S29" s="2">
        <v>3653.8096500000001</v>
      </c>
      <c r="T29" s="2">
        <v>829.47455390000005</v>
      </c>
      <c r="U29" s="2">
        <v>0.1</v>
      </c>
      <c r="V29" s="2">
        <v>2</v>
      </c>
      <c r="W29" s="2">
        <v>2.2000000000000002</v>
      </c>
      <c r="X29" s="2">
        <v>26.1</v>
      </c>
      <c r="Y29" s="2">
        <v>701.23500000000001</v>
      </c>
      <c r="Z29" s="2">
        <v>386.32499999999999</v>
      </c>
      <c r="AA29" s="2">
        <v>226.95</v>
      </c>
      <c r="AB29" s="2">
        <v>1191.5999999999999</v>
      </c>
      <c r="AC29" s="2">
        <v>-15</v>
      </c>
      <c r="AD29" s="2"/>
      <c r="AE29" s="2">
        <v>26490</v>
      </c>
      <c r="AF29" s="2">
        <f t="shared" si="1"/>
        <v>26.490000000000002</v>
      </c>
      <c r="AG29" s="2"/>
      <c r="AH29" s="2"/>
      <c r="AI29" s="2"/>
      <c r="AJ29" s="2"/>
      <c r="AK29" s="2"/>
      <c r="AL29" s="2"/>
      <c r="AM29" s="2"/>
    </row>
    <row r="30" spans="1:39" x14ac:dyDescent="0.3">
      <c r="A30">
        <v>258</v>
      </c>
      <c r="C30">
        <v>16</v>
      </c>
      <c r="E30" t="s">
        <v>28</v>
      </c>
      <c r="F30">
        <v>3</v>
      </c>
      <c r="G30" t="s">
        <v>29</v>
      </c>
      <c r="I30" s="2">
        <v>12.51501496</v>
      </c>
      <c r="J30" s="2">
        <f t="shared" si="0"/>
        <v>10.978006808501684</v>
      </c>
      <c r="K30" s="2">
        <v>1.1400079430000001</v>
      </c>
      <c r="L30" s="2">
        <v>6.9</v>
      </c>
      <c r="M30" s="2">
        <v>1.5608077279999999</v>
      </c>
      <c r="N30" s="2">
        <v>46.2</v>
      </c>
      <c r="O30" s="2">
        <v>31.04</v>
      </c>
      <c r="P30" s="2">
        <v>22.76</v>
      </c>
      <c r="Q30" s="2">
        <v>53.8</v>
      </c>
      <c r="R30" s="2">
        <v>540.96166559999995</v>
      </c>
      <c r="S30" s="2">
        <v>2883.0680769999999</v>
      </c>
      <c r="T30" s="2">
        <v>608.96827499999995</v>
      </c>
      <c r="U30" s="2">
        <v>0.7</v>
      </c>
      <c r="V30" s="2">
        <v>4</v>
      </c>
      <c r="W30" s="2">
        <v>7.7</v>
      </c>
      <c r="X30" s="2">
        <v>20.399999999999999</v>
      </c>
      <c r="Y30" s="2">
        <v>459.27</v>
      </c>
      <c r="Z30" s="2">
        <v>253.08</v>
      </c>
      <c r="AA30" s="2">
        <v>81.95</v>
      </c>
      <c r="AB30" s="2">
        <v>1783.366667</v>
      </c>
      <c r="AC30" s="2">
        <v>-17.100000000000001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">
      <c r="A31">
        <v>279</v>
      </c>
      <c r="B31">
        <v>18</v>
      </c>
      <c r="C31">
        <v>18</v>
      </c>
      <c r="D31" t="s">
        <v>36</v>
      </c>
      <c r="E31" t="s">
        <v>28</v>
      </c>
      <c r="F31">
        <v>1</v>
      </c>
      <c r="G31" t="s">
        <v>29</v>
      </c>
      <c r="I31" s="2">
        <v>5.768195886</v>
      </c>
      <c r="J31" s="2">
        <f t="shared" si="0"/>
        <v>11.597694261245993</v>
      </c>
      <c r="K31" s="2">
        <v>0.49735712599999998</v>
      </c>
      <c r="L31" s="2">
        <v>6.7</v>
      </c>
      <c r="M31" s="2">
        <v>1.3706160190000001</v>
      </c>
      <c r="N31" s="2">
        <v>27.12</v>
      </c>
      <c r="O31" s="2">
        <v>40.68</v>
      </c>
      <c r="P31" s="2">
        <v>32.200000000000003</v>
      </c>
      <c r="Q31" s="2">
        <v>72.88</v>
      </c>
      <c r="R31" s="2">
        <v>175.93727730000001</v>
      </c>
      <c r="S31" s="2">
        <v>3682.2637209999998</v>
      </c>
      <c r="T31" s="2">
        <v>851.74340700000005</v>
      </c>
      <c r="U31" s="2">
        <v>0.5</v>
      </c>
      <c r="V31" s="2">
        <v>2</v>
      </c>
      <c r="W31" s="2">
        <v>3.6</v>
      </c>
      <c r="X31" s="2">
        <v>23</v>
      </c>
      <c r="Y31" s="2">
        <v>756.81</v>
      </c>
      <c r="Z31" s="2">
        <v>1051.74</v>
      </c>
      <c r="AA31" s="2">
        <v>83.433333329999996</v>
      </c>
      <c r="AB31" s="2">
        <v>455.8833333</v>
      </c>
      <c r="AC31" s="2">
        <v>-17.2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3">
      <c r="A32">
        <v>280</v>
      </c>
      <c r="C32">
        <v>18</v>
      </c>
      <c r="E32" t="s">
        <v>28</v>
      </c>
      <c r="F32">
        <v>2</v>
      </c>
      <c r="G32" t="s">
        <v>29</v>
      </c>
      <c r="I32" s="2">
        <v>5.768195886</v>
      </c>
      <c r="J32" s="2">
        <f t="shared" si="0"/>
        <v>11.597694261245993</v>
      </c>
      <c r="K32" s="2">
        <v>0.49735712599999998</v>
      </c>
      <c r="L32" s="2">
        <v>6.7</v>
      </c>
      <c r="M32" s="2">
        <v>1.3706160190000001</v>
      </c>
      <c r="N32" s="2">
        <v>27.12</v>
      </c>
      <c r="O32" s="2">
        <v>40.68</v>
      </c>
      <c r="P32" s="2">
        <v>32.200000000000003</v>
      </c>
      <c r="Q32" s="2">
        <v>72.88</v>
      </c>
      <c r="R32" s="2">
        <v>175.93727730000001</v>
      </c>
      <c r="S32" s="2">
        <v>3682.2637209999998</v>
      </c>
      <c r="T32" s="2">
        <v>851.74340700000005</v>
      </c>
      <c r="U32" s="2">
        <v>2.6</v>
      </c>
      <c r="V32" s="2">
        <v>3</v>
      </c>
      <c r="W32" s="2">
        <v>5.0999999999999996</v>
      </c>
      <c r="X32" s="2">
        <v>25.2</v>
      </c>
      <c r="Y32" s="2">
        <v>784.57500000000005</v>
      </c>
      <c r="Z32" s="2">
        <v>1346.175</v>
      </c>
      <c r="AA32" s="2">
        <v>189.16666670000001</v>
      </c>
      <c r="AB32" s="2">
        <v>1460.666667</v>
      </c>
      <c r="AC32" s="2">
        <v>-17.5</v>
      </c>
      <c r="AD32" s="2"/>
      <c r="AE32" s="2">
        <v>7563</v>
      </c>
      <c r="AF32" s="2">
        <f t="shared" si="1"/>
        <v>7.5629999999999997</v>
      </c>
      <c r="AG32" s="2"/>
      <c r="AH32" s="2"/>
      <c r="AI32" s="2"/>
      <c r="AJ32" s="2"/>
      <c r="AK32" s="2"/>
      <c r="AL32" s="2"/>
      <c r="AM32" s="2"/>
    </row>
    <row r="33" spans="1:39" x14ac:dyDescent="0.3">
      <c r="A33">
        <v>281</v>
      </c>
      <c r="C33">
        <v>18</v>
      </c>
      <c r="E33" t="s">
        <v>28</v>
      </c>
      <c r="F33">
        <v>3</v>
      </c>
      <c r="G33" t="s">
        <v>29</v>
      </c>
      <c r="I33" s="2">
        <v>6.2770477739999997</v>
      </c>
      <c r="J33" s="2">
        <f t="shared" si="0"/>
        <v>10.961247602954748</v>
      </c>
      <c r="K33" s="2">
        <v>0.57265814999999998</v>
      </c>
      <c r="L33" s="2">
        <v>6.8</v>
      </c>
      <c r="M33" s="2">
        <v>1.4424261739999999</v>
      </c>
      <c r="N33" s="2">
        <v>39.159999999999997</v>
      </c>
      <c r="O33" s="2">
        <v>28.56</v>
      </c>
      <c r="P33" s="2">
        <v>32.28</v>
      </c>
      <c r="Q33" s="2">
        <v>60.84</v>
      </c>
      <c r="R33" s="2">
        <v>164.6776304</v>
      </c>
      <c r="S33" s="2">
        <v>3428.004598</v>
      </c>
      <c r="T33" s="2">
        <v>782.73987620000003</v>
      </c>
      <c r="U33" s="2">
        <v>0.3</v>
      </c>
      <c r="V33" s="2">
        <v>2</v>
      </c>
      <c r="W33" s="2">
        <v>2.9</v>
      </c>
      <c r="X33" s="2">
        <v>23.3</v>
      </c>
      <c r="Y33" s="2">
        <v>949.27499999999998</v>
      </c>
      <c r="Z33" s="2">
        <v>1501.155</v>
      </c>
      <c r="AA33" s="2">
        <v>2673.8166670000001</v>
      </c>
      <c r="AB33" s="2">
        <v>1524.85</v>
      </c>
      <c r="AC33" s="2">
        <v>-16.5</v>
      </c>
      <c r="AD33" s="2">
        <v>-302.09247615696177</v>
      </c>
      <c r="AE33" s="2">
        <v>7116</v>
      </c>
      <c r="AF33" s="2">
        <f t="shared" si="1"/>
        <v>7.1160000000000005</v>
      </c>
      <c r="AG33" s="2"/>
      <c r="AH33" s="2"/>
      <c r="AI33" s="2"/>
      <c r="AJ33" s="2"/>
      <c r="AK33" s="2"/>
      <c r="AL33" s="2"/>
      <c r="AM33" s="2"/>
    </row>
    <row r="34" spans="1:39" x14ac:dyDescent="0.3">
      <c r="A34">
        <v>293</v>
      </c>
      <c r="B34">
        <v>20</v>
      </c>
      <c r="C34">
        <v>20</v>
      </c>
      <c r="D34" t="s">
        <v>37</v>
      </c>
      <c r="E34" t="s">
        <v>28</v>
      </c>
      <c r="F34">
        <v>1</v>
      </c>
      <c r="G34" t="s">
        <v>29</v>
      </c>
      <c r="I34" s="2">
        <v>1.996015452</v>
      </c>
      <c r="J34" s="2">
        <f t="shared" si="0"/>
        <v>4.6947521690328013</v>
      </c>
      <c r="K34" s="2">
        <v>0.42515885399999997</v>
      </c>
      <c r="L34" s="2">
        <v>7.9</v>
      </c>
      <c r="M34" s="2">
        <v>1.5505959</v>
      </c>
      <c r="N34" s="2">
        <v>47.24</v>
      </c>
      <c r="O34" s="2">
        <v>34.200000000000003</v>
      </c>
      <c r="P34" s="2">
        <v>18.559999999999999</v>
      </c>
      <c r="Q34" s="2">
        <v>52.76</v>
      </c>
      <c r="R34" s="2">
        <v>582.53310699999997</v>
      </c>
      <c r="S34" s="2">
        <v>2844.6859079999999</v>
      </c>
      <c r="T34" s="2">
        <v>853.40577250000001</v>
      </c>
      <c r="U34" s="2">
        <v>0.4</v>
      </c>
      <c r="V34" s="2">
        <v>39</v>
      </c>
      <c r="W34" s="2">
        <v>3.2</v>
      </c>
      <c r="X34" s="2">
        <v>22.5</v>
      </c>
      <c r="Y34" s="2">
        <v>504</v>
      </c>
      <c r="Z34" s="2">
        <v>535.5</v>
      </c>
      <c r="AA34" s="2">
        <v>59.1</v>
      </c>
      <c r="AB34" s="2">
        <v>611.71666670000002</v>
      </c>
      <c r="AC34" s="2">
        <v>-22.9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3">
      <c r="A35">
        <v>294</v>
      </c>
      <c r="C35">
        <v>20</v>
      </c>
      <c r="E35" t="s">
        <v>28</v>
      </c>
      <c r="F35">
        <v>1</v>
      </c>
      <c r="G35" t="s">
        <v>29</v>
      </c>
      <c r="I35" s="2">
        <v>1.5428853250000001</v>
      </c>
      <c r="J35" s="2">
        <f t="shared" si="0"/>
        <v>3.6667776390990086</v>
      </c>
      <c r="K35" s="2">
        <v>0.420774172</v>
      </c>
      <c r="L35" s="2">
        <v>8.6</v>
      </c>
      <c r="M35" s="2">
        <v>1.755616689</v>
      </c>
      <c r="N35" s="2">
        <v>27</v>
      </c>
      <c r="O35" s="2">
        <v>52.64</v>
      </c>
      <c r="P35" s="2">
        <v>20.36</v>
      </c>
      <c r="Q35" s="2">
        <v>73</v>
      </c>
      <c r="R35" s="2">
        <v>679.37351349999994</v>
      </c>
      <c r="S35" s="2">
        <v>3609.8827030000002</v>
      </c>
      <c r="T35" s="2">
        <v>893.42270269999995</v>
      </c>
      <c r="U35" s="2">
        <v>0.9</v>
      </c>
      <c r="V35" s="2">
        <v>15</v>
      </c>
      <c r="W35" s="2">
        <v>16.8</v>
      </c>
      <c r="X35" s="2">
        <v>27.9</v>
      </c>
      <c r="Y35" s="2">
        <v>508.5</v>
      </c>
      <c r="Z35" s="2">
        <v>345.15</v>
      </c>
      <c r="AA35" s="2">
        <v>50.016666669999999</v>
      </c>
      <c r="AB35" s="2">
        <v>274.33333329999999</v>
      </c>
      <c r="AC35" s="2">
        <v>-15.446009164262106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3">
      <c r="A36">
        <v>296</v>
      </c>
      <c r="C36">
        <v>20</v>
      </c>
      <c r="E36" t="s">
        <v>28</v>
      </c>
      <c r="F36">
        <v>2</v>
      </c>
      <c r="G36" t="s">
        <v>29</v>
      </c>
      <c r="I36" s="2">
        <v>2.864801725</v>
      </c>
      <c r="J36" s="2">
        <f t="shared" si="0"/>
        <v>8.359798864434298</v>
      </c>
      <c r="K36" s="2">
        <v>0.34268787699999997</v>
      </c>
      <c r="L36" s="2">
        <v>8.1</v>
      </c>
      <c r="M36" s="2">
        <v>1.4223584869999999</v>
      </c>
      <c r="N36" s="2">
        <v>34.76</v>
      </c>
      <c r="O36" s="2">
        <v>52.8</v>
      </c>
      <c r="P36" s="2">
        <v>12.44</v>
      </c>
      <c r="Q36" s="2">
        <v>65.239999999999995</v>
      </c>
      <c r="R36" s="2">
        <v>554.52523329999997</v>
      </c>
      <c r="S36" s="2">
        <v>4906.6075030000002</v>
      </c>
      <c r="T36" s="2">
        <v>876.61473999999998</v>
      </c>
      <c r="U36" s="2">
        <v>0.7</v>
      </c>
      <c r="V36" s="2">
        <v>17</v>
      </c>
      <c r="W36" s="2">
        <v>7.1</v>
      </c>
      <c r="X36" s="2">
        <v>30.3</v>
      </c>
      <c r="Y36" s="2">
        <v>463.5</v>
      </c>
      <c r="Z36" s="2">
        <v>513</v>
      </c>
      <c r="AA36" s="2">
        <v>60.066666669999996</v>
      </c>
      <c r="AB36" s="2">
        <v>520.25</v>
      </c>
      <c r="AC36" s="2">
        <v>-16.934089452754012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3">
      <c r="A37">
        <v>297</v>
      </c>
      <c r="C37">
        <v>20</v>
      </c>
      <c r="E37" t="s">
        <v>28</v>
      </c>
      <c r="F37">
        <v>2</v>
      </c>
      <c r="G37" t="s">
        <v>29</v>
      </c>
      <c r="I37" s="2">
        <v>1.519087283</v>
      </c>
      <c r="J37" s="2">
        <f t="shared" si="0"/>
        <v>4.686050259958586</v>
      </c>
      <c r="K37" s="2">
        <v>0.32417221299999999</v>
      </c>
      <c r="L37" s="2">
        <v>8.4</v>
      </c>
      <c r="M37" s="2">
        <v>1.7714802999999999</v>
      </c>
      <c r="N37" s="2">
        <v>27.16</v>
      </c>
      <c r="O37" s="2">
        <v>52.32</v>
      </c>
      <c r="P37" s="2">
        <v>20.52</v>
      </c>
      <c r="Q37" s="2">
        <v>72.84</v>
      </c>
      <c r="R37" s="2">
        <v>661.5537405</v>
      </c>
      <c r="S37" s="2">
        <v>3223.1149059999998</v>
      </c>
      <c r="T37" s="2">
        <v>899.83850010000003</v>
      </c>
      <c r="U37" s="2">
        <v>1.6</v>
      </c>
      <c r="V37" s="2">
        <v>29</v>
      </c>
      <c r="W37" s="2">
        <v>6.5</v>
      </c>
      <c r="X37" s="2">
        <v>25.2</v>
      </c>
      <c r="Y37" s="2">
        <v>414.45</v>
      </c>
      <c r="Z37" s="2">
        <v>376.2</v>
      </c>
      <c r="AA37" s="2">
        <v>84.283333330000005</v>
      </c>
      <c r="AB37" s="2">
        <v>761.78333329999998</v>
      </c>
      <c r="AC37" s="2">
        <v>-26.508232073493424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</row>
    <row r="38" spans="1:39" x14ac:dyDescent="0.3">
      <c r="A38">
        <v>299</v>
      </c>
      <c r="C38">
        <v>20</v>
      </c>
      <c r="E38" t="s">
        <v>28</v>
      </c>
      <c r="F38">
        <v>3</v>
      </c>
      <c r="G38" t="s">
        <v>29</v>
      </c>
      <c r="I38" s="2">
        <v>7.2151722349999998</v>
      </c>
      <c r="J38" s="2">
        <f t="shared" si="0"/>
        <v>21.69365359902336</v>
      </c>
      <c r="K38" s="2">
        <v>0.33259368700000003</v>
      </c>
      <c r="L38" s="2">
        <v>7</v>
      </c>
      <c r="M38" s="2">
        <v>1.4222973050000001</v>
      </c>
      <c r="N38" s="2">
        <v>27.12</v>
      </c>
      <c r="O38" s="2">
        <v>50.4</v>
      </c>
      <c r="P38" s="2">
        <v>22.48</v>
      </c>
      <c r="Q38" s="2">
        <v>72.88</v>
      </c>
      <c r="R38" s="2">
        <v>404.95077980000002</v>
      </c>
      <c r="S38" s="2">
        <v>3373.543447</v>
      </c>
      <c r="T38" s="2">
        <v>931.28215520000003</v>
      </c>
      <c r="U38" s="2">
        <v>3</v>
      </c>
      <c r="V38" s="2">
        <v>27</v>
      </c>
      <c r="W38" s="2">
        <v>6.8</v>
      </c>
      <c r="X38" s="2">
        <v>24.8</v>
      </c>
      <c r="Y38" s="2">
        <v>459</v>
      </c>
      <c r="Z38" s="2">
        <v>360.45</v>
      </c>
      <c r="AA38" s="2">
        <v>89.933333329999996</v>
      </c>
      <c r="AB38" s="2">
        <v>728.1166667</v>
      </c>
      <c r="AC38" s="2">
        <v>-19.2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</row>
    <row r="39" spans="1:39" x14ac:dyDescent="0.3">
      <c r="A39">
        <v>300</v>
      </c>
      <c r="C39">
        <v>20</v>
      </c>
      <c r="E39" t="s">
        <v>28</v>
      </c>
      <c r="F39">
        <v>3</v>
      </c>
      <c r="G39" t="s">
        <v>29</v>
      </c>
      <c r="I39" s="2">
        <v>3.263945369</v>
      </c>
      <c r="J39" s="2">
        <f t="shared" si="0"/>
        <v>9.3395607069817839</v>
      </c>
      <c r="K39" s="2">
        <v>0.34947525600000001</v>
      </c>
      <c r="L39" s="2">
        <v>8.4</v>
      </c>
      <c r="M39" s="2">
        <v>1.550257046</v>
      </c>
      <c r="N39" s="2">
        <v>33.08</v>
      </c>
      <c r="O39" s="2">
        <v>50.48</v>
      </c>
      <c r="P39" s="2">
        <v>16.440000000000001</v>
      </c>
      <c r="Q39" s="2">
        <v>66.92</v>
      </c>
      <c r="R39" s="2">
        <v>429.1248938</v>
      </c>
      <c r="S39" s="2">
        <v>4399.0484280000001</v>
      </c>
      <c r="T39" s="2">
        <v>756.66949869999996</v>
      </c>
      <c r="U39" s="2">
        <v>7.6</v>
      </c>
      <c r="V39" s="2">
        <v>12</v>
      </c>
      <c r="W39" s="2">
        <v>21.3</v>
      </c>
      <c r="X39" s="2">
        <v>28.7</v>
      </c>
      <c r="Y39" s="2">
        <v>571.5</v>
      </c>
      <c r="Z39" s="2">
        <v>463.5</v>
      </c>
      <c r="AA39" s="2">
        <v>124.8</v>
      </c>
      <c r="AB39" s="2">
        <v>849.8</v>
      </c>
      <c r="AC39" s="2">
        <v>-11.4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</row>
    <row r="40" spans="1:39" x14ac:dyDescent="0.3">
      <c r="A40">
        <v>310</v>
      </c>
      <c r="B40">
        <v>21</v>
      </c>
      <c r="C40">
        <v>21</v>
      </c>
      <c r="D40" t="s">
        <v>38</v>
      </c>
      <c r="E40" t="s">
        <v>28</v>
      </c>
      <c r="F40">
        <v>1</v>
      </c>
      <c r="G40" t="s">
        <v>29</v>
      </c>
      <c r="I40" s="2">
        <v>10.312196869999999</v>
      </c>
      <c r="J40" s="2">
        <f t="shared" si="0"/>
        <v>68.39747626620715</v>
      </c>
      <c r="K40" s="2">
        <v>0.15076867499999999</v>
      </c>
      <c r="L40" s="2">
        <v>7.8</v>
      </c>
      <c r="M40" s="2">
        <v>1.77892702</v>
      </c>
      <c r="N40" s="2">
        <v>62.8</v>
      </c>
      <c r="O40" s="2">
        <v>14.76</v>
      </c>
      <c r="P40" s="2">
        <v>22.44</v>
      </c>
      <c r="Q40" s="2">
        <v>37.200000000000003</v>
      </c>
      <c r="R40" s="2">
        <v>91.696100920000006</v>
      </c>
      <c r="S40" s="2">
        <v>3601.1559630000002</v>
      </c>
      <c r="T40" s="2">
        <v>1002.4051030000001</v>
      </c>
      <c r="U40" s="2">
        <v>0.2</v>
      </c>
      <c r="V40" s="2">
        <v>1</v>
      </c>
      <c r="W40" s="2">
        <v>9.3000000000000007</v>
      </c>
      <c r="X40" s="2">
        <v>27.5</v>
      </c>
      <c r="Y40" s="2">
        <v>425.7</v>
      </c>
      <c r="Z40" s="2">
        <v>774</v>
      </c>
      <c r="AA40" s="2">
        <v>123.8166667</v>
      </c>
      <c r="AB40" s="2">
        <v>1822.6</v>
      </c>
      <c r="AC40" s="2">
        <v>-14.750038043347732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1:39" x14ac:dyDescent="0.3">
      <c r="A41">
        <v>311</v>
      </c>
      <c r="C41">
        <v>21</v>
      </c>
      <c r="E41" t="s">
        <v>28</v>
      </c>
      <c r="F41">
        <v>2</v>
      </c>
      <c r="G41" t="s">
        <v>29</v>
      </c>
      <c r="I41" s="2">
        <v>9.7144221399999999</v>
      </c>
      <c r="J41" s="2">
        <f t="shared" si="0"/>
        <v>17.09797558223368</v>
      </c>
      <c r="K41" s="2">
        <v>0.56816212499999996</v>
      </c>
      <c r="L41" s="2">
        <v>6.9</v>
      </c>
      <c r="M41" s="2">
        <v>1.4606059600000001</v>
      </c>
      <c r="N41" s="2">
        <v>44.92</v>
      </c>
      <c r="O41" s="2">
        <v>20.72</v>
      </c>
      <c r="P41" s="2">
        <v>34.36</v>
      </c>
      <c r="Q41" s="2">
        <v>55.08</v>
      </c>
      <c r="R41" s="2">
        <v>124.58231840000001</v>
      </c>
      <c r="S41" s="2">
        <v>3559.4948129999998</v>
      </c>
      <c r="T41" s="2">
        <v>1022.831304</v>
      </c>
      <c r="U41" s="2">
        <v>4.5999999999999996</v>
      </c>
      <c r="V41" s="2">
        <v>1</v>
      </c>
      <c r="W41" s="2">
        <v>5.3</v>
      </c>
      <c r="X41" s="2">
        <v>27</v>
      </c>
      <c r="Y41" s="2">
        <v>598.5</v>
      </c>
      <c r="Z41" s="2">
        <v>1116</v>
      </c>
      <c r="AA41" s="2">
        <v>167.03333330000001</v>
      </c>
      <c r="AB41" s="2">
        <v>2032.9333329999999</v>
      </c>
      <c r="AC41" s="2">
        <v>-15.210019356526082</v>
      </c>
      <c r="AD41" s="2">
        <v>-151.61670118694016</v>
      </c>
      <c r="AE41" s="2">
        <v>4062.0000000000005</v>
      </c>
      <c r="AF41" s="2">
        <f t="shared" si="1"/>
        <v>4.0620000000000003</v>
      </c>
      <c r="AG41" s="2"/>
      <c r="AH41" s="2"/>
      <c r="AI41" s="2"/>
      <c r="AJ41" s="2"/>
      <c r="AK41" s="2"/>
      <c r="AL41" s="2"/>
      <c r="AM41" s="2"/>
    </row>
    <row r="42" spans="1:39" x14ac:dyDescent="0.3">
      <c r="A42">
        <v>312</v>
      </c>
      <c r="C42">
        <v>21</v>
      </c>
      <c r="E42" t="s">
        <v>28</v>
      </c>
      <c r="F42">
        <v>3</v>
      </c>
      <c r="G42" t="s">
        <v>29</v>
      </c>
      <c r="I42" s="2">
        <v>11.98868813</v>
      </c>
      <c r="J42" s="2">
        <f t="shared" si="0"/>
        <v>42.611931659062279</v>
      </c>
      <c r="K42" s="2">
        <v>0.28134580300000001</v>
      </c>
      <c r="L42" s="2">
        <v>7.7</v>
      </c>
      <c r="M42" s="2">
        <v>1.749698915</v>
      </c>
      <c r="N42" s="2">
        <v>57.2</v>
      </c>
      <c r="O42" s="2">
        <v>18.440000000000001</v>
      </c>
      <c r="P42" s="2">
        <v>24.36</v>
      </c>
      <c r="Q42" s="2">
        <v>42.8</v>
      </c>
      <c r="R42" s="2">
        <v>108.6083409</v>
      </c>
      <c r="S42" s="2">
        <v>4639.8736399999998</v>
      </c>
      <c r="T42" s="2">
        <v>870.95534899999996</v>
      </c>
      <c r="U42" s="2">
        <v>0.4</v>
      </c>
      <c r="V42" s="2">
        <v>7</v>
      </c>
      <c r="W42" s="2">
        <v>7.2</v>
      </c>
      <c r="X42" s="2">
        <v>31.5</v>
      </c>
      <c r="Y42" s="2">
        <v>369.45</v>
      </c>
      <c r="Z42" s="2">
        <v>909</v>
      </c>
      <c r="AA42" s="2">
        <v>48.216666670000002</v>
      </c>
      <c r="AB42" s="2">
        <v>915.46666670000002</v>
      </c>
      <c r="AC42" s="2">
        <v>-21.527362160384715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</row>
    <row r="43" spans="1:39" x14ac:dyDescent="0.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1:39" x14ac:dyDescent="0.3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A025-DF43-480C-82B6-231BB3503AEF}">
  <dimension ref="A2:D13"/>
  <sheetViews>
    <sheetView tabSelected="1" workbookViewId="0">
      <selection activeCell="J19" sqref="J19"/>
    </sheetView>
  </sheetViews>
  <sheetFormatPr defaultRowHeight="14.4" x14ac:dyDescent="0.3"/>
  <cols>
    <col min="2" max="2" width="20.21875" bestFit="1" customWidth="1"/>
    <col min="3" max="3" width="19.44140625" bestFit="1" customWidth="1"/>
    <col min="4" max="4" width="16.88671875" bestFit="1" customWidth="1"/>
  </cols>
  <sheetData>
    <row r="2" spans="1:4" x14ac:dyDescent="0.3">
      <c r="B2" t="s">
        <v>42</v>
      </c>
      <c r="C2" t="s">
        <v>44</v>
      </c>
      <c r="D2" t="s">
        <v>45</v>
      </c>
    </row>
    <row r="3" spans="1:4" x14ac:dyDescent="0.3">
      <c r="A3">
        <v>1</v>
      </c>
      <c r="B3" t="s">
        <v>27</v>
      </c>
      <c r="C3">
        <v>6.8899005541611906</v>
      </c>
      <c r="D3">
        <v>0.62517015424238531</v>
      </c>
    </row>
    <row r="4" spans="1:4" x14ac:dyDescent="0.3">
      <c r="A4">
        <v>2</v>
      </c>
      <c r="B4" t="s">
        <v>30</v>
      </c>
      <c r="C4">
        <v>15.536002281189129</v>
      </c>
      <c r="D4">
        <v>1.4165564016379921</v>
      </c>
    </row>
    <row r="5" spans="1:4" x14ac:dyDescent="0.3">
      <c r="A5">
        <v>3</v>
      </c>
      <c r="B5" t="s">
        <v>31</v>
      </c>
      <c r="C5">
        <v>4.1000169919817466</v>
      </c>
      <c r="D5">
        <v>0.45867695858293206</v>
      </c>
    </row>
    <row r="6" spans="1:4" x14ac:dyDescent="0.3">
      <c r="A6">
        <v>4</v>
      </c>
      <c r="B6" t="s">
        <v>43</v>
      </c>
    </row>
    <row r="7" spans="1:4" x14ac:dyDescent="0.3">
      <c r="A7">
        <v>5</v>
      </c>
      <c r="B7" t="s">
        <v>32</v>
      </c>
      <c r="C7">
        <v>5.2083317023383513</v>
      </c>
      <c r="D7">
        <v>0.4948399283069646</v>
      </c>
    </row>
    <row r="8" spans="1:4" x14ac:dyDescent="0.3">
      <c r="A8">
        <v>6</v>
      </c>
      <c r="B8" t="s">
        <v>33</v>
      </c>
      <c r="C8">
        <v>6.1965332594680538</v>
      </c>
      <c r="D8">
        <v>0.64416880482243799</v>
      </c>
    </row>
    <row r="9" spans="1:4" x14ac:dyDescent="0.3">
      <c r="A9">
        <v>7</v>
      </c>
      <c r="B9" t="s">
        <v>34</v>
      </c>
      <c r="C9">
        <v>4.3439995017002451</v>
      </c>
      <c r="D9">
        <v>0.25072280228697186</v>
      </c>
    </row>
    <row r="10" spans="1:4" x14ac:dyDescent="0.3">
      <c r="A10">
        <v>8</v>
      </c>
      <c r="B10" t="s">
        <v>35</v>
      </c>
      <c r="C10">
        <v>4.3792167459236255</v>
      </c>
      <c r="D10">
        <v>0.31492988607211797</v>
      </c>
    </row>
    <row r="11" spans="1:4" x14ac:dyDescent="0.3">
      <c r="A11">
        <v>9</v>
      </c>
      <c r="B11" t="s">
        <v>36</v>
      </c>
      <c r="C11">
        <v>8.0902440317530324</v>
      </c>
      <c r="D11">
        <v>0.70754044202930755</v>
      </c>
    </row>
    <row r="12" spans="1:4" x14ac:dyDescent="0.3">
      <c r="A12">
        <v>10</v>
      </c>
      <c r="B12" t="s">
        <v>38</v>
      </c>
      <c r="C12">
        <v>17.225628239303219</v>
      </c>
      <c r="D12">
        <v>0.46919637893431904</v>
      </c>
    </row>
    <row r="13" spans="1:4" x14ac:dyDescent="0.3">
      <c r="A13">
        <v>11</v>
      </c>
      <c r="B13" t="s">
        <v>37</v>
      </c>
      <c r="C13">
        <v>7.2567554836031292</v>
      </c>
      <c r="D13">
        <v>0.82653099752069326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 and all B GRASS(26308)</vt:lpstr>
      <vt:lpstr>SOC and N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Ogochukwu Christopher Anuo</dc:creator>
  <cp:lastModifiedBy>Ogochukwu Christopher Anuo</cp:lastModifiedBy>
  <dcterms:created xsi:type="dcterms:W3CDTF">2022-09-29T18:47:56Z</dcterms:created>
  <dcterms:modified xsi:type="dcterms:W3CDTF">2024-06-16T15:17:10Z</dcterms:modified>
</cp:coreProperties>
</file>