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canuo2_unl_edu/Documents/Deep Soil C paper/Plant &amp; Soil/Raw data/"/>
    </mc:Choice>
  </mc:AlternateContent>
  <xr:revisionPtr revIDLastSave="0" documentId="14_{97A8CB9D-8D62-45A7-8206-C895E977FD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rbon and all C AG(26309)" sheetId="1" r:id="rId1"/>
    <sheet name="SOC and N stoc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2" i="1"/>
  <c r="D15" i="2"/>
  <c r="C15" i="2"/>
  <c r="AF9" i="1"/>
  <c r="AF10" i="1"/>
  <c r="AF11" i="1"/>
  <c r="AF12" i="1"/>
  <c r="AF13" i="1"/>
  <c r="AF14" i="1"/>
  <c r="AF15" i="1"/>
  <c r="AF16" i="1"/>
  <c r="AF17" i="1"/>
  <c r="AF25" i="1"/>
  <c r="AF27" i="1"/>
  <c r="AF28" i="1"/>
  <c r="AF29" i="1"/>
  <c r="AF30" i="1"/>
  <c r="AF31" i="1"/>
  <c r="AF34" i="1"/>
  <c r="AF35" i="1"/>
  <c r="AF36" i="1"/>
  <c r="AF37" i="1"/>
  <c r="AF38" i="1"/>
  <c r="AF42" i="1"/>
  <c r="AF43" i="1"/>
  <c r="AF44" i="1"/>
  <c r="AF45" i="1"/>
  <c r="AF46" i="1"/>
  <c r="AF47" i="1"/>
  <c r="AF49" i="1"/>
  <c r="AF50" i="1"/>
  <c r="AF51" i="1"/>
  <c r="AF58" i="1"/>
  <c r="AF59" i="1"/>
  <c r="AF60" i="1"/>
  <c r="AF62" i="1"/>
  <c r="AF63" i="1"/>
  <c r="AF64" i="1"/>
  <c r="AF65" i="1"/>
  <c r="AF66" i="1"/>
  <c r="AF67" i="1"/>
  <c r="AF70" i="1"/>
  <c r="AF71" i="1"/>
  <c r="AF72" i="1"/>
  <c r="AF73" i="1"/>
  <c r="AF77" i="1"/>
  <c r="AF78" i="1"/>
  <c r="AF79" i="1"/>
  <c r="AF86" i="1"/>
  <c r="AF87" i="1"/>
  <c r="AF8" i="1"/>
</calcChain>
</file>

<file path=xl/sharedStrings.xml><?xml version="1.0" encoding="utf-8"?>
<sst xmlns="http://schemas.openxmlformats.org/spreadsheetml/2006/main" count="231" uniqueCount="48">
  <si>
    <t>Site Number</t>
  </si>
  <si>
    <t>block</t>
  </si>
  <si>
    <t>Site</t>
  </si>
  <si>
    <t>mgt</t>
  </si>
  <si>
    <t>rep</t>
  </si>
  <si>
    <t>Horizon</t>
  </si>
  <si>
    <t>Depth (cm)</t>
  </si>
  <si>
    <t>SOCconcentation</t>
  </si>
  <si>
    <t>STNconcentation</t>
  </si>
  <si>
    <t>SoilpH</t>
  </si>
  <si>
    <t>BD</t>
  </si>
  <si>
    <t>Sand</t>
  </si>
  <si>
    <t>Silt</t>
  </si>
  <si>
    <t>Clay</t>
  </si>
  <si>
    <t>ClaySilt</t>
  </si>
  <si>
    <t>K</t>
  </si>
  <si>
    <t>Ca</t>
  </si>
  <si>
    <t>Mg</t>
  </si>
  <si>
    <t>nitrate</t>
  </si>
  <si>
    <t>phosphate</t>
  </si>
  <si>
    <t>sulphur</t>
  </si>
  <si>
    <t>CEC</t>
  </si>
  <si>
    <t>AOAl</t>
  </si>
  <si>
    <t>AOFe</t>
  </si>
  <si>
    <t>DCBAl</t>
  </si>
  <si>
    <t>DCBFe</t>
  </si>
  <si>
    <t>CarbonThirteen</t>
  </si>
  <si>
    <t>Dairyland (Ag)</t>
  </si>
  <si>
    <t>Ag</t>
  </si>
  <si>
    <t>C</t>
  </si>
  <si>
    <t>Pokorny (Ag)</t>
  </si>
  <si>
    <t>Glacier Creek Preserve (Ag)</t>
  </si>
  <si>
    <t>Knorr (Ag)</t>
  </si>
  <si>
    <t>Rogers Memorial Farm (Ag)</t>
  </si>
  <si>
    <t>Ithaca (Ag)</t>
  </si>
  <si>
    <t>Eddyville ( Ag)</t>
  </si>
  <si>
    <t>Pearl Harbror ( Ag)</t>
  </si>
  <si>
    <t>Clay center  (Ag)</t>
  </si>
  <si>
    <t>Philips (Ag)</t>
  </si>
  <si>
    <t>Wildcat (Ag)</t>
  </si>
  <si>
    <t>Carbon Fourteen</t>
  </si>
  <si>
    <t>M-DNA conc (ug/kg)</t>
  </si>
  <si>
    <t>M-DNA conc (mg/kg)</t>
  </si>
  <si>
    <t>Sites</t>
  </si>
  <si>
    <t xml:space="preserve">Means-C Horizon SOC </t>
  </si>
  <si>
    <t xml:space="preserve">Means-C Horizon N </t>
  </si>
  <si>
    <t>C/N</t>
  </si>
  <si>
    <t>28-170-300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</si>
</sst>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8"/>
  <sheetViews>
    <sheetView tabSelected="1" workbookViewId="0">
      <pane xSplit="8" topLeftCell="I1" activePane="topRight" state="frozen"/>
      <selection pane="topRight" activeCell="H12" sqref="H12"/>
    </sheetView>
  </sheetViews>
  <sheetFormatPr defaultRowHeight="14.4" x14ac:dyDescent="0.3"/>
  <cols>
    <col min="4" max="4" width="23.88671875" customWidth="1"/>
    <col min="8" max="8" width="10.21875" customWidth="1"/>
    <col min="9" max="10" width="15.77734375" customWidth="1"/>
    <col min="11" max="11" width="16.109375" customWidth="1"/>
    <col min="22" max="22" width="10.5546875" customWidth="1"/>
    <col min="29" max="29" width="13.6640625" customWidth="1"/>
    <col min="30" max="30" width="14.44140625" customWidth="1"/>
    <col min="31" max="31" width="17.5546875" bestFit="1" customWidth="1"/>
    <col min="32" max="32" width="17.88671875" customWidth="1"/>
    <col min="33" max="33" width="9.6640625" customWidth="1"/>
    <col min="34" max="34" width="13.21875" bestFit="1" customWidth="1"/>
    <col min="36" max="36" width="9.5546875" bestFit="1" customWidth="1"/>
  </cols>
  <sheetData>
    <row r="1" spans="1:37" x14ac:dyDescent="0.3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3" t="s">
        <v>7</v>
      </c>
      <c r="J1" s="3" t="s">
        <v>46</v>
      </c>
      <c r="K1" s="3" t="s">
        <v>8</v>
      </c>
      <c r="L1" s="3" t="s">
        <v>9</v>
      </c>
      <c r="M1" t="s">
        <v>10</v>
      </c>
      <c r="N1" t="s">
        <v>11</v>
      </c>
      <c r="O1" s="3" t="s">
        <v>12</v>
      </c>
      <c r="P1" s="3" t="s">
        <v>13</v>
      </c>
      <c r="Q1" t="s">
        <v>14</v>
      </c>
      <c r="R1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40</v>
      </c>
      <c r="AE1" t="s">
        <v>41</v>
      </c>
      <c r="AF1" s="3" t="s">
        <v>42</v>
      </c>
      <c r="AH1" s="1"/>
      <c r="AI1" s="1"/>
      <c r="AJ1" s="1"/>
      <c r="AK1" s="1"/>
    </row>
    <row r="2" spans="1:37" x14ac:dyDescent="0.3">
      <c r="A2">
        <v>20</v>
      </c>
      <c r="B2">
        <v>2</v>
      </c>
      <c r="C2">
        <v>2</v>
      </c>
      <c r="D2" t="s">
        <v>27</v>
      </c>
      <c r="E2" t="s">
        <v>28</v>
      </c>
      <c r="F2">
        <v>1</v>
      </c>
      <c r="G2" t="s">
        <v>29</v>
      </c>
      <c r="H2" t="s">
        <v>47</v>
      </c>
      <c r="I2">
        <v>2.3918882350000001</v>
      </c>
      <c r="J2">
        <f>I2/K2</f>
        <v>10.140205683419289</v>
      </c>
      <c r="K2">
        <v>0.23588162900000001</v>
      </c>
      <c r="L2">
        <v>8.4</v>
      </c>
      <c r="M2">
        <v>2.2450051649999998</v>
      </c>
      <c r="N2">
        <v>46.76</v>
      </c>
      <c r="O2">
        <v>38.08</v>
      </c>
      <c r="P2">
        <v>15.16</v>
      </c>
      <c r="Q2">
        <v>53.24</v>
      </c>
      <c r="R2">
        <v>174.30734219999999</v>
      </c>
      <c r="S2">
        <v>4452.0145860000002</v>
      </c>
      <c r="T2">
        <v>780.28169049999997</v>
      </c>
      <c r="U2">
        <v>35</v>
      </c>
      <c r="V2">
        <v>7</v>
      </c>
      <c r="W2">
        <v>36.9</v>
      </c>
      <c r="X2">
        <v>30.5</v>
      </c>
      <c r="Y2">
        <v>285.02999999999997</v>
      </c>
      <c r="Z2">
        <v>378.27</v>
      </c>
      <c r="AA2">
        <v>96.716666669999995</v>
      </c>
      <c r="AB2">
        <v>827.6333333</v>
      </c>
      <c r="AC2">
        <v>-26.057705659591075</v>
      </c>
    </row>
    <row r="3" spans="1:37" x14ac:dyDescent="0.3">
      <c r="A3">
        <v>21</v>
      </c>
      <c r="C3">
        <v>2</v>
      </c>
      <c r="E3" t="s">
        <v>28</v>
      </c>
      <c r="F3">
        <v>1</v>
      </c>
      <c r="G3" t="s">
        <v>29</v>
      </c>
      <c r="I3">
        <v>2.3918882350000001</v>
      </c>
      <c r="J3">
        <f t="shared" ref="J3:J66" si="0">I3/K3</f>
        <v>13.721476088152283</v>
      </c>
      <c r="K3">
        <v>0.17431712299999999</v>
      </c>
      <c r="L3">
        <v>8.6999999999999993</v>
      </c>
      <c r="M3">
        <v>2.3508152010000001</v>
      </c>
      <c r="N3">
        <v>47.08</v>
      </c>
      <c r="O3">
        <v>37.880000000000003</v>
      </c>
      <c r="P3">
        <v>15.04</v>
      </c>
      <c r="Q3">
        <v>52.92</v>
      </c>
      <c r="R3">
        <v>188.082785</v>
      </c>
      <c r="S3">
        <v>5219.2972840000002</v>
      </c>
      <c r="T3">
        <v>827.97312969999996</v>
      </c>
      <c r="U3">
        <v>34</v>
      </c>
      <c r="V3">
        <v>1</v>
      </c>
      <c r="W3">
        <v>36.5</v>
      </c>
      <c r="X3">
        <v>34.9</v>
      </c>
      <c r="Y3">
        <v>235.62</v>
      </c>
      <c r="Z3">
        <v>398.565</v>
      </c>
      <c r="AA3">
        <v>138.4</v>
      </c>
      <c r="AB3">
        <v>2106.2166670000001</v>
      </c>
      <c r="AC3">
        <v>-25.19323926251311</v>
      </c>
    </row>
    <row r="4" spans="1:37" x14ac:dyDescent="0.3">
      <c r="A4">
        <v>22</v>
      </c>
      <c r="C4">
        <v>2</v>
      </c>
      <c r="E4" t="s">
        <v>28</v>
      </c>
      <c r="F4">
        <v>1</v>
      </c>
      <c r="G4" t="s">
        <v>29</v>
      </c>
      <c r="I4">
        <v>1.964177238</v>
      </c>
      <c r="J4">
        <f t="shared" si="0"/>
        <v>9.3823731615581565</v>
      </c>
      <c r="K4">
        <v>0.209347593</v>
      </c>
      <c r="L4">
        <v>8.6</v>
      </c>
      <c r="M4">
        <v>2.3508152010000001</v>
      </c>
      <c r="N4">
        <v>48.32</v>
      </c>
      <c r="O4">
        <v>30.3</v>
      </c>
      <c r="P4">
        <v>21.32</v>
      </c>
      <c r="Q4">
        <v>51.62</v>
      </c>
      <c r="R4">
        <v>186.0667741</v>
      </c>
      <c r="S4">
        <v>5418.4280360000002</v>
      </c>
      <c r="T4">
        <v>799.47372150000001</v>
      </c>
      <c r="U4">
        <v>31.9</v>
      </c>
      <c r="V4">
        <v>3</v>
      </c>
      <c r="W4">
        <v>35.4</v>
      </c>
      <c r="X4">
        <v>35.6</v>
      </c>
      <c r="Y4">
        <v>293.26499999999999</v>
      </c>
      <c r="Z4">
        <v>1482.03</v>
      </c>
      <c r="AA4">
        <v>204.08333329999999</v>
      </c>
      <c r="AB4">
        <v>7802.7666669999999</v>
      </c>
      <c r="AC4">
        <v>-24.528226561688495</v>
      </c>
    </row>
    <row r="5" spans="1:37" x14ac:dyDescent="0.3">
      <c r="A5">
        <v>23</v>
      </c>
      <c r="C5">
        <v>2</v>
      </c>
      <c r="E5" t="s">
        <v>28</v>
      </c>
      <c r="F5">
        <v>1</v>
      </c>
      <c r="G5" t="s">
        <v>29</v>
      </c>
      <c r="I5">
        <v>1.654158209</v>
      </c>
      <c r="J5">
        <f t="shared" si="0"/>
        <v>10.731106526412971</v>
      </c>
      <c r="K5">
        <v>0.15414609900000001</v>
      </c>
      <c r="L5">
        <v>8.4</v>
      </c>
      <c r="M5">
        <v>2.310815201</v>
      </c>
      <c r="N5">
        <v>48.08</v>
      </c>
      <c r="O5">
        <v>30.6</v>
      </c>
      <c r="P5">
        <v>21.32</v>
      </c>
      <c r="Q5">
        <v>51.92</v>
      </c>
      <c r="R5">
        <v>129.55153490000001</v>
      </c>
      <c r="S5">
        <v>4940.2998690000004</v>
      </c>
      <c r="T5">
        <v>566.15040829999998</v>
      </c>
      <c r="U5">
        <v>31</v>
      </c>
      <c r="V5">
        <v>1</v>
      </c>
      <c r="W5">
        <v>26.4</v>
      </c>
      <c r="X5">
        <v>30.7</v>
      </c>
      <c r="Y5">
        <v>234.22499999999999</v>
      </c>
      <c r="Z5">
        <v>1701.09</v>
      </c>
      <c r="AA5">
        <v>193.6</v>
      </c>
      <c r="AB5">
        <v>8731.2000000000007</v>
      </c>
      <c r="AC5">
        <v>-25.357613162943007</v>
      </c>
    </row>
    <row r="6" spans="1:37" x14ac:dyDescent="0.3">
      <c r="A6">
        <v>24</v>
      </c>
      <c r="C6">
        <v>2</v>
      </c>
      <c r="E6" t="s">
        <v>28</v>
      </c>
      <c r="F6">
        <v>1</v>
      </c>
      <c r="G6" t="s">
        <v>29</v>
      </c>
      <c r="I6">
        <v>1.591344248</v>
      </c>
      <c r="J6">
        <f t="shared" si="0"/>
        <v>7.6511569835480424</v>
      </c>
      <c r="K6">
        <v>0.20798739999999999</v>
      </c>
      <c r="L6">
        <v>8.4</v>
      </c>
      <c r="M6">
        <v>2.250815201</v>
      </c>
      <c r="N6">
        <v>48.08</v>
      </c>
      <c r="O6">
        <v>30.6</v>
      </c>
      <c r="P6">
        <v>21.32</v>
      </c>
      <c r="Q6">
        <v>51.92</v>
      </c>
      <c r="R6">
        <v>187.2414588</v>
      </c>
      <c r="S6">
        <v>5387.0288559999999</v>
      </c>
      <c r="T6">
        <v>721.34004619999996</v>
      </c>
      <c r="U6">
        <v>31.2</v>
      </c>
      <c r="V6">
        <v>3</v>
      </c>
      <c r="W6">
        <v>24.1</v>
      </c>
      <c r="X6">
        <v>34.200000000000003</v>
      </c>
      <c r="Y6">
        <v>238.45500000000001</v>
      </c>
      <c r="Z6">
        <v>971.14499999999998</v>
      </c>
      <c r="AA6">
        <v>69.349999999999994</v>
      </c>
      <c r="AB6">
        <v>1273.45</v>
      </c>
      <c r="AC6">
        <v>-25.079480496057052</v>
      </c>
    </row>
    <row r="7" spans="1:37" x14ac:dyDescent="0.3">
      <c r="A7">
        <v>25</v>
      </c>
      <c r="C7">
        <v>2</v>
      </c>
      <c r="E7" t="s">
        <v>28</v>
      </c>
      <c r="F7">
        <v>1</v>
      </c>
      <c r="G7" t="s">
        <v>29</v>
      </c>
      <c r="I7">
        <v>1.3906862579999999</v>
      </c>
      <c r="J7">
        <f t="shared" si="0"/>
        <v>7.6350751053239829</v>
      </c>
      <c r="K7">
        <v>0.18214441100000001</v>
      </c>
      <c r="L7">
        <v>8.4</v>
      </c>
      <c r="M7">
        <v>2.1508152009999999</v>
      </c>
      <c r="N7">
        <v>48.08</v>
      </c>
      <c r="O7">
        <v>30.6</v>
      </c>
      <c r="P7">
        <v>21.32</v>
      </c>
      <c r="Q7">
        <v>51.92</v>
      </c>
      <c r="R7">
        <v>227.94518859999999</v>
      </c>
      <c r="S7">
        <v>5495.2167449999997</v>
      </c>
      <c r="T7">
        <v>748.23263710000003</v>
      </c>
      <c r="U7">
        <v>21.2</v>
      </c>
      <c r="V7">
        <v>5</v>
      </c>
      <c r="W7">
        <v>16.5</v>
      </c>
      <c r="X7">
        <v>34.9</v>
      </c>
      <c r="Y7">
        <v>248.13</v>
      </c>
      <c r="Z7">
        <v>326.38499999999999</v>
      </c>
      <c r="AA7">
        <v>155.15</v>
      </c>
      <c r="AB7">
        <v>1977.0166670000001</v>
      </c>
      <c r="AC7">
        <v>-23.720890117808725</v>
      </c>
    </row>
    <row r="8" spans="1:37" x14ac:dyDescent="0.3">
      <c r="A8">
        <v>27</v>
      </c>
      <c r="C8">
        <v>2</v>
      </c>
      <c r="E8" t="s">
        <v>28</v>
      </c>
      <c r="F8">
        <v>2</v>
      </c>
      <c r="G8" t="s">
        <v>29</v>
      </c>
      <c r="I8">
        <v>1.676114069</v>
      </c>
      <c r="J8">
        <f t="shared" si="0"/>
        <v>5.8346706293591009</v>
      </c>
      <c r="K8">
        <v>0.28726798399999998</v>
      </c>
      <c r="L8">
        <v>8.4</v>
      </c>
      <c r="M8">
        <v>1.9330229940000001</v>
      </c>
      <c r="N8">
        <v>47.88</v>
      </c>
      <c r="O8">
        <v>39.340000000000003</v>
      </c>
      <c r="P8">
        <v>14.18</v>
      </c>
      <c r="Q8">
        <v>53.52</v>
      </c>
      <c r="R8">
        <v>199.92720499999999</v>
      </c>
      <c r="S8">
        <v>3232.6691150000001</v>
      </c>
      <c r="T8">
        <v>1134.971364</v>
      </c>
      <c r="U8">
        <v>29.4</v>
      </c>
      <c r="V8">
        <v>10</v>
      </c>
      <c r="W8">
        <v>33.200000000000003</v>
      </c>
      <c r="X8">
        <v>28.7</v>
      </c>
      <c r="Y8">
        <v>505.03500000000003</v>
      </c>
      <c r="Z8">
        <v>549.94500000000005</v>
      </c>
      <c r="AA8">
        <v>297.98333330000003</v>
      </c>
      <c r="AB8">
        <v>1548.4</v>
      </c>
      <c r="AC8">
        <v>-24.564339936852647</v>
      </c>
      <c r="AE8">
        <v>1779</v>
      </c>
      <c r="AF8">
        <f>AE8*0.001</f>
        <v>1.7790000000000001</v>
      </c>
    </row>
    <row r="9" spans="1:37" x14ac:dyDescent="0.3">
      <c r="A9">
        <v>28</v>
      </c>
      <c r="C9">
        <v>2</v>
      </c>
      <c r="E9" t="s">
        <v>28</v>
      </c>
      <c r="F9">
        <v>2</v>
      </c>
      <c r="G9" t="s">
        <v>29</v>
      </c>
      <c r="I9">
        <v>1.578197066</v>
      </c>
      <c r="J9">
        <f t="shared" si="0"/>
        <v>5.4136910883052423</v>
      </c>
      <c r="K9">
        <v>0.29151960100000002</v>
      </c>
      <c r="L9">
        <v>8.6999999999999993</v>
      </c>
      <c r="M9">
        <v>2.3091691459999999</v>
      </c>
      <c r="N9">
        <v>44.78</v>
      </c>
      <c r="O9">
        <v>38.119999999999997</v>
      </c>
      <c r="P9">
        <v>17.100000000000001</v>
      </c>
      <c r="Q9">
        <v>55.22</v>
      </c>
      <c r="R9">
        <v>191.28148640000001</v>
      </c>
      <c r="S9">
        <v>5188.1267330000001</v>
      </c>
      <c r="T9">
        <v>867.41551049999998</v>
      </c>
      <c r="U9">
        <v>22.8</v>
      </c>
      <c r="V9">
        <v>3</v>
      </c>
      <c r="W9">
        <v>16.7</v>
      </c>
      <c r="X9">
        <v>34.9</v>
      </c>
      <c r="Y9">
        <v>195.07499999999999</v>
      </c>
      <c r="Z9">
        <v>455.89499999999998</v>
      </c>
      <c r="AA9">
        <v>147.75</v>
      </c>
      <c r="AB9">
        <v>2604.1833329999999</v>
      </c>
      <c r="AC9">
        <v>-24.3</v>
      </c>
      <c r="AE9">
        <v>2630.9999999999995</v>
      </c>
      <c r="AF9">
        <f t="shared" ref="AF9:AF72" si="1">AE9*0.001</f>
        <v>2.6309999999999998</v>
      </c>
    </row>
    <row r="10" spans="1:37" x14ac:dyDescent="0.3">
      <c r="A10">
        <v>29</v>
      </c>
      <c r="C10">
        <v>2</v>
      </c>
      <c r="E10" t="s">
        <v>28</v>
      </c>
      <c r="F10">
        <v>2</v>
      </c>
      <c r="G10" t="s">
        <v>29</v>
      </c>
      <c r="I10">
        <v>1.5034761780000001</v>
      </c>
      <c r="J10">
        <f t="shared" si="0"/>
        <v>8.6657826217935838</v>
      </c>
      <c r="K10">
        <v>0.17349571799999999</v>
      </c>
      <c r="L10">
        <v>8.5</v>
      </c>
      <c r="M10">
        <v>2.2857303330000001</v>
      </c>
      <c r="N10">
        <v>52.56</v>
      </c>
      <c r="O10">
        <v>26</v>
      </c>
      <c r="P10">
        <v>21.44</v>
      </c>
      <c r="Q10">
        <v>47.44</v>
      </c>
      <c r="R10">
        <v>195.51404360000001</v>
      </c>
      <c r="S10">
        <v>5437.5424069999999</v>
      </c>
      <c r="T10">
        <v>718.5908829</v>
      </c>
      <c r="U10">
        <v>13.6</v>
      </c>
      <c r="V10">
        <v>2</v>
      </c>
      <c r="W10">
        <v>16</v>
      </c>
      <c r="X10">
        <v>33.9</v>
      </c>
      <c r="Y10">
        <v>215.1</v>
      </c>
      <c r="Z10">
        <v>586.21500000000003</v>
      </c>
      <c r="AA10">
        <v>126.6333333</v>
      </c>
      <c r="AB10">
        <v>3317.9333329999999</v>
      </c>
      <c r="AC10">
        <v>-25.487502950288683</v>
      </c>
      <c r="AE10">
        <v>6993</v>
      </c>
      <c r="AF10">
        <f t="shared" si="1"/>
        <v>6.9930000000000003</v>
      </c>
    </row>
    <row r="11" spans="1:37" x14ac:dyDescent="0.3">
      <c r="A11">
        <v>31</v>
      </c>
      <c r="C11">
        <v>2</v>
      </c>
      <c r="E11" t="s">
        <v>28</v>
      </c>
      <c r="F11">
        <v>3</v>
      </c>
      <c r="G11" t="s">
        <v>29</v>
      </c>
      <c r="I11">
        <v>1.3232000530000001</v>
      </c>
      <c r="J11">
        <f t="shared" si="0"/>
        <v>5.8814093547065669</v>
      </c>
      <c r="K11">
        <v>0.22498009799999999</v>
      </c>
      <c r="L11">
        <v>8.1999999999999993</v>
      </c>
      <c r="M11">
        <v>2.1261987169999998</v>
      </c>
      <c r="N11">
        <v>46.2</v>
      </c>
      <c r="O11">
        <v>40.6</v>
      </c>
      <c r="P11">
        <v>13.2</v>
      </c>
      <c r="Q11">
        <v>53.8</v>
      </c>
      <c r="R11">
        <v>179.07615559999999</v>
      </c>
      <c r="S11">
        <v>3029.968554</v>
      </c>
      <c r="T11">
        <v>902.54382450000003</v>
      </c>
      <c r="U11">
        <v>19.7</v>
      </c>
      <c r="V11">
        <v>1</v>
      </c>
      <c r="W11">
        <v>48.2</v>
      </c>
      <c r="X11">
        <v>24.4</v>
      </c>
      <c r="Y11">
        <v>323.41500000000002</v>
      </c>
      <c r="Z11">
        <v>354.96</v>
      </c>
      <c r="AA11">
        <v>134.21666669999999</v>
      </c>
      <c r="AB11">
        <v>600.43333329999996</v>
      </c>
      <c r="AC11">
        <v>-18.2</v>
      </c>
      <c r="AE11">
        <v>2133</v>
      </c>
      <c r="AF11">
        <f t="shared" si="1"/>
        <v>2.133</v>
      </c>
    </row>
    <row r="12" spans="1:37" x14ac:dyDescent="0.3">
      <c r="A12">
        <v>32</v>
      </c>
      <c r="C12">
        <v>2</v>
      </c>
      <c r="E12" t="s">
        <v>28</v>
      </c>
      <c r="F12">
        <v>3</v>
      </c>
      <c r="G12" t="s">
        <v>29</v>
      </c>
      <c r="I12">
        <v>1.229748941</v>
      </c>
      <c r="J12">
        <f t="shared" si="0"/>
        <v>8.5113157235403225</v>
      </c>
      <c r="K12">
        <v>0.144484</v>
      </c>
      <c r="L12">
        <v>8.5</v>
      </c>
      <c r="M12">
        <v>2.2030433290000002</v>
      </c>
      <c r="N12">
        <v>42.48</v>
      </c>
      <c r="O12">
        <v>38.36</v>
      </c>
      <c r="P12">
        <v>19.16</v>
      </c>
      <c r="Q12">
        <v>57.52</v>
      </c>
      <c r="R12">
        <v>189.84632010000001</v>
      </c>
      <c r="S12">
        <v>5226.8978770000003</v>
      </c>
      <c r="T12">
        <v>778.77818400000001</v>
      </c>
      <c r="U12">
        <v>16.5</v>
      </c>
      <c r="V12">
        <v>1</v>
      </c>
      <c r="W12">
        <v>19.600000000000001</v>
      </c>
      <c r="X12">
        <v>33.9</v>
      </c>
      <c r="Y12">
        <v>178.83</v>
      </c>
      <c r="Z12">
        <v>251.05500000000001</v>
      </c>
      <c r="AA12">
        <v>122.7666667</v>
      </c>
      <c r="AB12">
        <v>2005.4666669999999</v>
      </c>
      <c r="AC12">
        <v>-27.411378417321085</v>
      </c>
      <c r="AD12">
        <v>-739.91033990644735</v>
      </c>
      <c r="AE12">
        <v>15570</v>
      </c>
      <c r="AF12">
        <f t="shared" si="1"/>
        <v>15.57</v>
      </c>
    </row>
    <row r="13" spans="1:37" x14ac:dyDescent="0.3">
      <c r="A13">
        <v>33</v>
      </c>
      <c r="C13">
        <v>2</v>
      </c>
      <c r="E13" t="s">
        <v>28</v>
      </c>
      <c r="F13">
        <v>3</v>
      </c>
      <c r="G13" t="s">
        <v>29</v>
      </c>
      <c r="I13">
        <v>1.1701568609999999</v>
      </c>
      <c r="J13">
        <f t="shared" si="0"/>
        <v>8.0998404856816268</v>
      </c>
      <c r="K13">
        <v>0.144466655</v>
      </c>
      <c r="L13">
        <v>8.4</v>
      </c>
      <c r="M13">
        <v>2.3635458800000002</v>
      </c>
      <c r="N13">
        <v>44.2</v>
      </c>
      <c r="O13">
        <v>34.6</v>
      </c>
      <c r="P13">
        <v>21.2</v>
      </c>
      <c r="Q13">
        <v>55.8</v>
      </c>
      <c r="R13">
        <v>203.32451520000001</v>
      </c>
      <c r="S13">
        <v>5239.4377590000004</v>
      </c>
      <c r="T13">
        <v>589.53892099999996</v>
      </c>
      <c r="U13">
        <v>14.3</v>
      </c>
      <c r="V13">
        <v>2</v>
      </c>
      <c r="W13">
        <v>15.2</v>
      </c>
      <c r="X13">
        <v>32</v>
      </c>
      <c r="Y13">
        <v>226.30500000000001</v>
      </c>
      <c r="Z13">
        <v>436.14</v>
      </c>
      <c r="AA13">
        <v>101.0166667</v>
      </c>
      <c r="AB13">
        <v>1457.616667</v>
      </c>
      <c r="AC13">
        <v>-24.142852463948643</v>
      </c>
      <c r="AD13">
        <v>-634.18834881459554</v>
      </c>
      <c r="AE13">
        <v>1277</v>
      </c>
      <c r="AF13">
        <f t="shared" si="1"/>
        <v>1.2770000000000001</v>
      </c>
    </row>
    <row r="14" spans="1:37" x14ac:dyDescent="0.3">
      <c r="A14">
        <v>64</v>
      </c>
      <c r="B14">
        <v>4</v>
      </c>
      <c r="C14">
        <v>4</v>
      </c>
      <c r="D14" t="s">
        <v>30</v>
      </c>
      <c r="E14" t="s">
        <v>28</v>
      </c>
      <c r="F14">
        <v>1</v>
      </c>
      <c r="G14" t="s">
        <v>29</v>
      </c>
      <c r="I14">
        <v>7.8760474230000002</v>
      </c>
      <c r="J14">
        <f t="shared" si="0"/>
        <v>27.316615666362107</v>
      </c>
      <c r="K14">
        <v>0.28832442200000002</v>
      </c>
      <c r="L14">
        <v>8.5</v>
      </c>
      <c r="M14">
        <v>1.577852469</v>
      </c>
      <c r="N14">
        <v>37.119999999999997</v>
      </c>
      <c r="O14">
        <v>44.48</v>
      </c>
      <c r="P14">
        <v>18.399999999999999</v>
      </c>
      <c r="Q14">
        <v>62.88</v>
      </c>
      <c r="R14">
        <v>161.46577569999999</v>
      </c>
      <c r="S14">
        <v>3880.3538020000001</v>
      </c>
      <c r="T14">
        <v>957.40924689999997</v>
      </c>
      <c r="U14">
        <v>3.4</v>
      </c>
      <c r="V14">
        <v>2</v>
      </c>
      <c r="W14">
        <v>1.8</v>
      </c>
      <c r="X14">
        <v>26.9</v>
      </c>
      <c r="Y14">
        <v>334.8</v>
      </c>
      <c r="Z14">
        <v>232.2</v>
      </c>
      <c r="AA14">
        <v>135.58333329999999</v>
      </c>
      <c r="AB14">
        <v>1842.8166670000001</v>
      </c>
      <c r="AC14">
        <v>-22.910090532227571</v>
      </c>
      <c r="AE14">
        <v>25920.000000000004</v>
      </c>
      <c r="AF14">
        <f t="shared" si="1"/>
        <v>25.920000000000005</v>
      </c>
    </row>
    <row r="15" spans="1:37" x14ac:dyDescent="0.3">
      <c r="A15">
        <v>65</v>
      </c>
      <c r="C15">
        <v>4</v>
      </c>
      <c r="E15" t="s">
        <v>28</v>
      </c>
      <c r="F15">
        <v>1</v>
      </c>
      <c r="G15" t="s">
        <v>29</v>
      </c>
      <c r="I15">
        <v>5.2577985089999997</v>
      </c>
      <c r="J15">
        <f t="shared" si="0"/>
        <v>19.568932847221618</v>
      </c>
      <c r="K15">
        <v>0.26868090100000003</v>
      </c>
      <c r="L15">
        <v>8.5</v>
      </c>
      <c r="M15">
        <v>1.627134547</v>
      </c>
      <c r="N15">
        <v>27.28</v>
      </c>
      <c r="O15">
        <v>54.44</v>
      </c>
      <c r="P15">
        <v>18.28</v>
      </c>
      <c r="Q15">
        <v>72.72</v>
      </c>
      <c r="R15">
        <v>262.62071379999998</v>
      </c>
      <c r="S15">
        <v>3149.380686</v>
      </c>
      <c r="T15">
        <v>1530.2309310000001</v>
      </c>
      <c r="U15">
        <v>2.1</v>
      </c>
      <c r="V15">
        <v>3</v>
      </c>
      <c r="W15">
        <v>6.3</v>
      </c>
      <c r="X15">
        <v>28.3</v>
      </c>
      <c r="Y15">
        <v>318.14999999999998</v>
      </c>
      <c r="Z15">
        <v>272.7</v>
      </c>
      <c r="AA15">
        <v>103.55</v>
      </c>
      <c r="AB15">
        <v>1387.633333</v>
      </c>
      <c r="AC15">
        <v>-24.464041322044352</v>
      </c>
      <c r="AE15">
        <v>26180.000000000004</v>
      </c>
      <c r="AF15">
        <f t="shared" si="1"/>
        <v>26.180000000000003</v>
      </c>
    </row>
    <row r="16" spans="1:37" x14ac:dyDescent="0.3">
      <c r="A16">
        <v>67</v>
      </c>
      <c r="C16">
        <v>4</v>
      </c>
      <c r="E16" t="s">
        <v>28</v>
      </c>
      <c r="F16">
        <v>2</v>
      </c>
      <c r="G16" t="s">
        <v>29</v>
      </c>
      <c r="I16">
        <v>4.7596841630000002</v>
      </c>
      <c r="J16">
        <f t="shared" si="0"/>
        <v>11.001008330118715</v>
      </c>
      <c r="K16">
        <v>0.43265890000000001</v>
      </c>
      <c r="L16">
        <v>8.3000000000000007</v>
      </c>
      <c r="M16">
        <v>1.7569015100000001</v>
      </c>
      <c r="N16">
        <v>23.36</v>
      </c>
      <c r="O16">
        <v>54.44</v>
      </c>
      <c r="P16">
        <v>22.2</v>
      </c>
      <c r="Q16">
        <v>76.64</v>
      </c>
      <c r="R16">
        <v>302.75389949999999</v>
      </c>
      <c r="S16">
        <v>2105.7985269999999</v>
      </c>
      <c r="T16">
        <v>1797.8604849999999</v>
      </c>
      <c r="U16">
        <v>1.6</v>
      </c>
      <c r="V16">
        <v>17</v>
      </c>
      <c r="W16">
        <v>3.7</v>
      </c>
      <c r="X16">
        <v>25.5</v>
      </c>
      <c r="Y16">
        <v>513</v>
      </c>
      <c r="Z16">
        <v>940.5</v>
      </c>
      <c r="AA16">
        <v>188.4833333</v>
      </c>
      <c r="AB16">
        <v>2533.5166669999999</v>
      </c>
      <c r="AC16">
        <v>-13.6</v>
      </c>
      <c r="AD16">
        <v>-865.66739091957754</v>
      </c>
      <c r="AE16">
        <v>7375.0000000000009</v>
      </c>
      <c r="AF16">
        <f t="shared" si="1"/>
        <v>7.3750000000000009</v>
      </c>
    </row>
    <row r="17" spans="1:32" x14ac:dyDescent="0.3">
      <c r="A17">
        <v>68</v>
      </c>
      <c r="C17">
        <v>4</v>
      </c>
      <c r="E17" t="s">
        <v>28</v>
      </c>
      <c r="F17">
        <v>2</v>
      </c>
      <c r="G17" t="s">
        <v>29</v>
      </c>
      <c r="I17">
        <v>3.2589168979999998</v>
      </c>
      <c r="J17">
        <f t="shared" si="0"/>
        <v>9.0853987818698148</v>
      </c>
      <c r="K17">
        <v>0.35869827799999998</v>
      </c>
      <c r="L17">
        <v>8.1999999999999993</v>
      </c>
      <c r="M17">
        <v>2.112246404</v>
      </c>
      <c r="N17">
        <v>27.36</v>
      </c>
      <c r="O17">
        <v>40.4</v>
      </c>
      <c r="P17">
        <v>32.24</v>
      </c>
      <c r="Q17">
        <v>72.64</v>
      </c>
      <c r="R17">
        <v>258.79434170000002</v>
      </c>
      <c r="S17">
        <v>2787.256801</v>
      </c>
      <c r="T17">
        <v>1496.415669</v>
      </c>
      <c r="U17">
        <v>1.9</v>
      </c>
      <c r="V17">
        <v>13</v>
      </c>
      <c r="W17">
        <v>3.5</v>
      </c>
      <c r="X17">
        <v>26.1</v>
      </c>
      <c r="Y17">
        <v>675</v>
      </c>
      <c r="Z17">
        <v>1066.5</v>
      </c>
      <c r="AA17">
        <v>243.96666669999999</v>
      </c>
      <c r="AB17">
        <v>2277.8166670000001</v>
      </c>
      <c r="AC17">
        <v>-17.494264238719239</v>
      </c>
      <c r="AD17">
        <v>-845.94620840553614</v>
      </c>
      <c r="AE17">
        <v>4980.0000000000009</v>
      </c>
      <c r="AF17">
        <f t="shared" si="1"/>
        <v>4.9800000000000013</v>
      </c>
    </row>
    <row r="18" spans="1:32" x14ac:dyDescent="0.3">
      <c r="A18">
        <v>70</v>
      </c>
      <c r="C18">
        <v>4</v>
      </c>
      <c r="E18" t="s">
        <v>28</v>
      </c>
      <c r="F18">
        <v>3</v>
      </c>
      <c r="G18" t="s">
        <v>29</v>
      </c>
      <c r="I18">
        <v>10.46789865</v>
      </c>
      <c r="J18">
        <f t="shared" si="0"/>
        <v>34.799323145946715</v>
      </c>
      <c r="K18">
        <v>0.30080753599999999</v>
      </c>
      <c r="L18">
        <v>8.5</v>
      </c>
      <c r="M18">
        <v>1.632404937</v>
      </c>
      <c r="N18">
        <v>43.48</v>
      </c>
      <c r="O18">
        <v>32.32</v>
      </c>
      <c r="P18">
        <v>24.2</v>
      </c>
      <c r="Q18">
        <v>56.52</v>
      </c>
      <c r="R18">
        <v>184.4714343</v>
      </c>
      <c r="S18">
        <v>4183.7706749999998</v>
      </c>
      <c r="T18">
        <v>1240.5185779999999</v>
      </c>
      <c r="U18">
        <v>3.2</v>
      </c>
      <c r="V18">
        <v>2</v>
      </c>
      <c r="W18">
        <v>8.8000000000000007</v>
      </c>
      <c r="X18">
        <v>30.8</v>
      </c>
      <c r="Y18">
        <v>562.5</v>
      </c>
      <c r="Z18">
        <v>1030.5</v>
      </c>
      <c r="AA18">
        <v>230.3</v>
      </c>
      <c r="AB18">
        <v>2460.15</v>
      </c>
      <c r="AC18">
        <v>-16.045415249047394</v>
      </c>
    </row>
    <row r="19" spans="1:32" x14ac:dyDescent="0.3">
      <c r="A19">
        <v>71</v>
      </c>
      <c r="C19">
        <v>4</v>
      </c>
      <c r="E19" t="s">
        <v>28</v>
      </c>
      <c r="F19">
        <v>3</v>
      </c>
      <c r="G19" t="s">
        <v>29</v>
      </c>
      <c r="I19">
        <v>2.8682412099999999</v>
      </c>
      <c r="J19">
        <f t="shared" si="0"/>
        <v>10.363050914951538</v>
      </c>
      <c r="K19">
        <v>0.27677575199999999</v>
      </c>
      <c r="L19">
        <v>8.5</v>
      </c>
      <c r="M19">
        <v>1.6878882449999999</v>
      </c>
      <c r="N19">
        <v>47.4</v>
      </c>
      <c r="O19">
        <v>22.36</v>
      </c>
      <c r="P19">
        <v>30.24</v>
      </c>
      <c r="Q19">
        <v>52.6</v>
      </c>
      <c r="R19">
        <v>231.5238095</v>
      </c>
      <c r="S19">
        <v>2819.1428569999998</v>
      </c>
      <c r="T19">
        <v>1632.190476</v>
      </c>
      <c r="U19">
        <v>1.4</v>
      </c>
      <c r="V19">
        <v>7</v>
      </c>
      <c r="W19">
        <v>5.6</v>
      </c>
      <c r="X19">
        <v>27.4</v>
      </c>
      <c r="Y19">
        <v>729</v>
      </c>
      <c r="Z19">
        <v>576</v>
      </c>
      <c r="AA19">
        <v>489.8833333</v>
      </c>
      <c r="AB19">
        <v>6741.2666669999999</v>
      </c>
      <c r="AC19">
        <v>-20.702501527137333</v>
      </c>
    </row>
    <row r="20" spans="1:32" x14ac:dyDescent="0.3">
      <c r="A20">
        <v>72</v>
      </c>
      <c r="C20">
        <v>4</v>
      </c>
      <c r="E20" t="s">
        <v>28</v>
      </c>
      <c r="F20">
        <v>3</v>
      </c>
      <c r="G20" t="s">
        <v>29</v>
      </c>
      <c r="I20">
        <v>1.821707787</v>
      </c>
      <c r="J20">
        <f t="shared" si="0"/>
        <v>10.713651003813407</v>
      </c>
      <c r="K20">
        <v>0.17003613300000001</v>
      </c>
      <c r="L20">
        <v>8.6999999999999993</v>
      </c>
      <c r="M20">
        <v>2.0765650779999998</v>
      </c>
      <c r="N20">
        <v>51.48</v>
      </c>
      <c r="O20">
        <v>22.32</v>
      </c>
      <c r="P20">
        <v>26.2</v>
      </c>
      <c r="Q20">
        <v>48.52</v>
      </c>
      <c r="R20">
        <v>162.6227074</v>
      </c>
      <c r="S20">
        <v>4768.550655</v>
      </c>
      <c r="T20">
        <v>1039.5502180000001</v>
      </c>
      <c r="U20">
        <v>2</v>
      </c>
      <c r="V20">
        <v>1</v>
      </c>
      <c r="W20">
        <v>3.4</v>
      </c>
      <c r="X20">
        <v>32.200000000000003</v>
      </c>
      <c r="Y20">
        <v>291.60000000000002</v>
      </c>
      <c r="Z20">
        <v>486</v>
      </c>
      <c r="AA20">
        <v>167.95</v>
      </c>
      <c r="AB20">
        <v>5987.0666670000001</v>
      </c>
      <c r="AC20">
        <v>-22.726776344770951</v>
      </c>
    </row>
    <row r="21" spans="1:32" x14ac:dyDescent="0.3">
      <c r="A21">
        <v>99</v>
      </c>
      <c r="B21">
        <v>6</v>
      </c>
      <c r="C21">
        <v>6</v>
      </c>
      <c r="D21" t="s">
        <v>31</v>
      </c>
      <c r="E21" t="s">
        <v>28</v>
      </c>
      <c r="F21">
        <v>1</v>
      </c>
      <c r="G21" t="s">
        <v>29</v>
      </c>
      <c r="I21">
        <v>2.6284109409999998</v>
      </c>
      <c r="J21">
        <f t="shared" si="0"/>
        <v>9.1353781533797598</v>
      </c>
      <c r="K21">
        <v>0.28771780400000002</v>
      </c>
      <c r="L21">
        <v>7.6</v>
      </c>
      <c r="M21">
        <v>1.7855687600000001</v>
      </c>
      <c r="N21">
        <v>37.72</v>
      </c>
      <c r="O21">
        <v>60.96</v>
      </c>
      <c r="P21">
        <v>1.32</v>
      </c>
      <c r="Q21">
        <v>62.28</v>
      </c>
      <c r="R21">
        <v>183.93987279999999</v>
      </c>
      <c r="S21">
        <v>2624.2088520000002</v>
      </c>
      <c r="T21">
        <v>616.19857379999996</v>
      </c>
      <c r="U21">
        <v>2.4</v>
      </c>
      <c r="V21">
        <v>37</v>
      </c>
      <c r="W21">
        <v>3.6</v>
      </c>
      <c r="X21">
        <v>18.5</v>
      </c>
      <c r="Y21">
        <v>414.27</v>
      </c>
      <c r="Z21">
        <v>1185.165</v>
      </c>
      <c r="AA21">
        <v>403.3666667</v>
      </c>
      <c r="AB21">
        <v>10678.2</v>
      </c>
      <c r="AC21">
        <v>-18.7</v>
      </c>
    </row>
    <row r="22" spans="1:32" x14ac:dyDescent="0.3">
      <c r="A22">
        <v>100</v>
      </c>
      <c r="C22">
        <v>6</v>
      </c>
      <c r="E22" t="s">
        <v>28</v>
      </c>
      <c r="F22">
        <v>1</v>
      </c>
      <c r="G22" t="s">
        <v>29</v>
      </c>
      <c r="I22">
        <v>2.5909654020000001</v>
      </c>
      <c r="J22">
        <f t="shared" si="0"/>
        <v>9.7453441814542163</v>
      </c>
      <c r="K22">
        <v>0.26586699800000002</v>
      </c>
      <c r="L22">
        <v>7.9</v>
      </c>
      <c r="M22">
        <v>1.9689874039999999</v>
      </c>
      <c r="N22">
        <v>29.28</v>
      </c>
      <c r="O22">
        <v>67.36</v>
      </c>
      <c r="P22">
        <v>3.36</v>
      </c>
      <c r="Q22">
        <v>70.72</v>
      </c>
      <c r="R22">
        <v>188.13905930000001</v>
      </c>
      <c r="S22">
        <v>3175.8691210000002</v>
      </c>
      <c r="T22">
        <v>611.45194270000002</v>
      </c>
      <c r="U22">
        <v>13.2</v>
      </c>
      <c r="V22">
        <v>17</v>
      </c>
      <c r="W22">
        <v>4.4000000000000004</v>
      </c>
      <c r="X22">
        <v>21.2</v>
      </c>
      <c r="Y22">
        <v>398.20499999999998</v>
      </c>
      <c r="Z22">
        <v>737.37</v>
      </c>
      <c r="AA22">
        <v>316.78333329999998</v>
      </c>
      <c r="AB22">
        <v>8389.2333330000001</v>
      </c>
      <c r="AC22">
        <v>-22.841030462646287</v>
      </c>
    </row>
    <row r="23" spans="1:32" x14ac:dyDescent="0.3">
      <c r="A23">
        <v>101</v>
      </c>
      <c r="C23">
        <v>6</v>
      </c>
      <c r="E23" t="s">
        <v>28</v>
      </c>
      <c r="F23">
        <v>1</v>
      </c>
      <c r="G23" t="s">
        <v>29</v>
      </c>
      <c r="I23">
        <v>1.4195557219999999</v>
      </c>
      <c r="J23">
        <f t="shared" si="0"/>
        <v>5.5406258768491528</v>
      </c>
      <c r="K23">
        <v>0.25620854999999998</v>
      </c>
      <c r="L23">
        <v>8.1999999999999993</v>
      </c>
      <c r="M23">
        <v>1.9689874039999999</v>
      </c>
      <c r="N23">
        <v>28.4</v>
      </c>
      <c r="O23">
        <v>62.4</v>
      </c>
      <c r="P23">
        <v>9.1999999999999993</v>
      </c>
      <c r="Q23">
        <v>71.599999999999994</v>
      </c>
      <c r="R23">
        <v>219.05157149999999</v>
      </c>
      <c r="S23">
        <v>3556.7862140000002</v>
      </c>
      <c r="T23">
        <v>652.06049180000002</v>
      </c>
      <c r="U23">
        <v>1.3</v>
      </c>
      <c r="V23">
        <v>6</v>
      </c>
      <c r="W23">
        <v>7.6</v>
      </c>
      <c r="X23">
        <v>23.6</v>
      </c>
      <c r="Y23">
        <v>345.55500000000001</v>
      </c>
      <c r="Z23">
        <v>556.55999999999995</v>
      </c>
      <c r="AA23">
        <v>163.75</v>
      </c>
      <c r="AB23">
        <v>3604</v>
      </c>
      <c r="AC23">
        <v>-24.864212673511759</v>
      </c>
    </row>
    <row r="24" spans="1:32" x14ac:dyDescent="0.3">
      <c r="A24">
        <v>102</v>
      </c>
      <c r="C24">
        <v>6</v>
      </c>
      <c r="E24" t="s">
        <v>28</v>
      </c>
      <c r="F24">
        <v>1</v>
      </c>
      <c r="G24" t="s">
        <v>29</v>
      </c>
      <c r="I24">
        <v>1.470501372</v>
      </c>
      <c r="J24">
        <f t="shared" si="0"/>
        <v>5.9726374420989794</v>
      </c>
      <c r="K24">
        <v>0.24620636800000001</v>
      </c>
      <c r="L24">
        <v>8.3000000000000007</v>
      </c>
      <c r="M24">
        <v>2.103568353</v>
      </c>
      <c r="N24">
        <v>24.28</v>
      </c>
      <c r="O24">
        <v>66.44</v>
      </c>
      <c r="P24">
        <v>9.2799999999999994</v>
      </c>
      <c r="Q24">
        <v>75.72</v>
      </c>
      <c r="R24">
        <v>257.39828670000003</v>
      </c>
      <c r="S24">
        <v>3830.331647</v>
      </c>
      <c r="T24">
        <v>800.79466969999999</v>
      </c>
      <c r="U24">
        <v>1</v>
      </c>
      <c r="V24">
        <v>2</v>
      </c>
      <c r="W24">
        <v>6.4</v>
      </c>
      <c r="X24">
        <v>26.2</v>
      </c>
      <c r="Y24">
        <v>323.86500000000001</v>
      </c>
      <c r="Z24">
        <v>587.97</v>
      </c>
      <c r="AA24">
        <v>194.7666667</v>
      </c>
      <c r="AB24">
        <v>5396.9</v>
      </c>
      <c r="AC24">
        <v>-24.713391831897461</v>
      </c>
    </row>
    <row r="25" spans="1:32" x14ac:dyDescent="0.3">
      <c r="A25">
        <v>105</v>
      </c>
      <c r="C25">
        <v>6</v>
      </c>
      <c r="E25" t="s">
        <v>28</v>
      </c>
      <c r="F25">
        <v>2</v>
      </c>
      <c r="G25" t="s">
        <v>29</v>
      </c>
      <c r="I25">
        <v>2.276935473</v>
      </c>
      <c r="J25">
        <f t="shared" si="0"/>
        <v>7.8744105450205515</v>
      </c>
      <c r="K25">
        <v>0.289156307</v>
      </c>
      <c r="L25">
        <v>7.1</v>
      </c>
      <c r="M25">
        <v>1.3851402690000001</v>
      </c>
      <c r="N25">
        <v>26.28</v>
      </c>
      <c r="O25">
        <v>54.48</v>
      </c>
      <c r="P25">
        <v>19.239999999999998</v>
      </c>
      <c r="Q25">
        <v>73.72</v>
      </c>
      <c r="R25">
        <v>208.63378119999999</v>
      </c>
      <c r="S25">
        <v>3042.5759760000001</v>
      </c>
      <c r="T25">
        <v>697.49136669999996</v>
      </c>
      <c r="U25">
        <v>0.5</v>
      </c>
      <c r="V25">
        <v>18</v>
      </c>
      <c r="W25">
        <v>2.9</v>
      </c>
      <c r="X25">
        <v>21.2</v>
      </c>
      <c r="Y25">
        <v>453.96</v>
      </c>
      <c r="Z25">
        <v>1410.12</v>
      </c>
      <c r="AA25">
        <v>457.1333333</v>
      </c>
      <c r="AB25">
        <v>8689.6</v>
      </c>
      <c r="AC25">
        <v>-23.9</v>
      </c>
      <c r="AE25">
        <v>2331</v>
      </c>
      <c r="AF25">
        <f t="shared" si="1"/>
        <v>2.331</v>
      </c>
    </row>
    <row r="26" spans="1:32" x14ac:dyDescent="0.3">
      <c r="A26">
        <v>106</v>
      </c>
      <c r="C26">
        <v>6</v>
      </c>
      <c r="E26" t="s">
        <v>28</v>
      </c>
      <c r="F26">
        <v>2</v>
      </c>
      <c r="G26" t="s">
        <v>29</v>
      </c>
      <c r="I26">
        <v>2.276935473</v>
      </c>
      <c r="J26">
        <f t="shared" si="0"/>
        <v>7.8744105450205515</v>
      </c>
      <c r="K26">
        <v>0.289156307</v>
      </c>
      <c r="L26">
        <v>7.1</v>
      </c>
      <c r="M26">
        <v>1.3851402690000001</v>
      </c>
      <c r="N26">
        <v>26.28</v>
      </c>
      <c r="O26">
        <v>54.48</v>
      </c>
      <c r="P26">
        <v>19.239999999999998</v>
      </c>
      <c r="Q26">
        <v>73.72</v>
      </c>
      <c r="R26">
        <v>208.63378119999999</v>
      </c>
      <c r="S26">
        <v>3042.5759760000001</v>
      </c>
      <c r="T26">
        <v>697.49136669999996</v>
      </c>
      <c r="U26">
        <v>0.5</v>
      </c>
      <c r="V26">
        <v>18</v>
      </c>
      <c r="W26">
        <v>2.9</v>
      </c>
      <c r="X26">
        <v>21.2</v>
      </c>
      <c r="Y26">
        <v>461.7</v>
      </c>
      <c r="Z26">
        <v>1440.675</v>
      </c>
      <c r="AA26">
        <v>375.3833333</v>
      </c>
      <c r="AB26">
        <v>7050.6333329999998</v>
      </c>
      <c r="AC26">
        <v>-24.1</v>
      </c>
    </row>
    <row r="27" spans="1:32" x14ac:dyDescent="0.3">
      <c r="A27">
        <v>107</v>
      </c>
      <c r="C27">
        <v>6</v>
      </c>
      <c r="E27" t="s">
        <v>28</v>
      </c>
      <c r="F27">
        <v>2</v>
      </c>
      <c r="G27" t="s">
        <v>29</v>
      </c>
      <c r="I27">
        <v>1.6302532519999999</v>
      </c>
      <c r="J27">
        <f t="shared" si="0"/>
        <v>6.7456708572112465</v>
      </c>
      <c r="K27">
        <v>0.241673999</v>
      </c>
      <c r="L27">
        <v>7.5</v>
      </c>
      <c r="M27">
        <v>1.4458370679999999</v>
      </c>
      <c r="N27">
        <v>22.4</v>
      </c>
      <c r="O27">
        <v>64.36</v>
      </c>
      <c r="P27">
        <v>13.24</v>
      </c>
      <c r="Q27">
        <v>77.599999999999994</v>
      </c>
      <c r="R27">
        <v>211.2404976</v>
      </c>
      <c r="S27">
        <v>2870.6257000000001</v>
      </c>
      <c r="T27">
        <v>679.64334020000001</v>
      </c>
      <c r="U27">
        <v>0.5</v>
      </c>
      <c r="V27">
        <v>44</v>
      </c>
      <c r="W27">
        <v>1.3</v>
      </c>
      <c r="X27">
        <v>20.399999999999999</v>
      </c>
      <c r="Y27">
        <v>420.48</v>
      </c>
      <c r="Z27">
        <v>1500.4349999999999</v>
      </c>
      <c r="AA27">
        <v>294.5</v>
      </c>
      <c r="AB27">
        <v>7806.1</v>
      </c>
      <c r="AC27">
        <v>-26</v>
      </c>
      <c r="AE27">
        <v>2338.0000000000005</v>
      </c>
      <c r="AF27">
        <f t="shared" si="1"/>
        <v>2.3380000000000005</v>
      </c>
    </row>
    <row r="28" spans="1:32" x14ac:dyDescent="0.3">
      <c r="A28">
        <v>108</v>
      </c>
      <c r="C28">
        <v>6</v>
      </c>
      <c r="E28" t="s">
        <v>28</v>
      </c>
      <c r="F28">
        <v>2</v>
      </c>
      <c r="G28" t="s">
        <v>29</v>
      </c>
      <c r="I28">
        <v>1.598845372</v>
      </c>
      <c r="J28">
        <f t="shared" si="0"/>
        <v>6.9267606438399874</v>
      </c>
      <c r="K28">
        <v>0.23082151300000001</v>
      </c>
      <c r="L28">
        <v>8.3000000000000007</v>
      </c>
      <c r="M28">
        <v>1.9548212739999999</v>
      </c>
      <c r="N28">
        <v>22.44</v>
      </c>
      <c r="O28">
        <v>66.400000000000006</v>
      </c>
      <c r="P28">
        <v>11.16</v>
      </c>
      <c r="Q28">
        <v>77.56</v>
      </c>
      <c r="R28">
        <v>246.19674900000001</v>
      </c>
      <c r="S28">
        <v>3972.8595730000002</v>
      </c>
      <c r="T28">
        <v>702.83553259999996</v>
      </c>
      <c r="U28">
        <v>1.2</v>
      </c>
      <c r="V28">
        <v>6</v>
      </c>
      <c r="W28">
        <v>8.8000000000000007</v>
      </c>
      <c r="X28">
        <v>26.1</v>
      </c>
      <c r="Y28">
        <v>355.95</v>
      </c>
      <c r="Z28">
        <v>731.52</v>
      </c>
      <c r="AA28">
        <v>249.46666669999999</v>
      </c>
      <c r="AB28">
        <v>6472.4</v>
      </c>
      <c r="AC28">
        <v>-24.934661882423697</v>
      </c>
      <c r="AE28">
        <v>2661</v>
      </c>
      <c r="AF28">
        <f t="shared" si="1"/>
        <v>2.661</v>
      </c>
    </row>
    <row r="29" spans="1:32" x14ac:dyDescent="0.3">
      <c r="A29">
        <v>110</v>
      </c>
      <c r="C29">
        <v>6</v>
      </c>
      <c r="E29" t="s">
        <v>28</v>
      </c>
      <c r="F29">
        <v>3</v>
      </c>
      <c r="G29" t="s">
        <v>29</v>
      </c>
      <c r="I29">
        <v>2.0810066049999998</v>
      </c>
      <c r="J29">
        <f t="shared" si="0"/>
        <v>7.8621099737118465</v>
      </c>
      <c r="K29">
        <v>0.264688056</v>
      </c>
      <c r="L29">
        <v>7.3</v>
      </c>
      <c r="M29">
        <v>1.3351560330000001</v>
      </c>
      <c r="N29">
        <v>22.12</v>
      </c>
      <c r="O29">
        <v>60.56</v>
      </c>
      <c r="P29">
        <v>17.32</v>
      </c>
      <c r="Q29">
        <v>77.88</v>
      </c>
      <c r="R29">
        <v>199.48922820000001</v>
      </c>
      <c r="S29">
        <v>2902.3125150000001</v>
      </c>
      <c r="T29">
        <v>642.45761709999999</v>
      </c>
      <c r="U29">
        <v>0.3</v>
      </c>
      <c r="V29">
        <v>55</v>
      </c>
      <c r="W29">
        <v>2.2999999999999998</v>
      </c>
      <c r="X29">
        <v>20.100000000000001</v>
      </c>
      <c r="Y29">
        <v>420.79500000000002</v>
      </c>
      <c r="Z29">
        <v>1362.5550000000001</v>
      </c>
      <c r="AA29">
        <v>372.4</v>
      </c>
      <c r="AB29">
        <v>7593.5</v>
      </c>
      <c r="AC29">
        <v>-24.3</v>
      </c>
      <c r="AD29">
        <v>-710.72452691369881</v>
      </c>
      <c r="AE29">
        <v>2985</v>
      </c>
      <c r="AF29">
        <f t="shared" si="1"/>
        <v>2.9849999999999999</v>
      </c>
    </row>
    <row r="30" spans="1:32" x14ac:dyDescent="0.3">
      <c r="A30">
        <v>111</v>
      </c>
      <c r="C30">
        <v>6</v>
      </c>
      <c r="E30" t="s">
        <v>28</v>
      </c>
      <c r="F30">
        <v>3</v>
      </c>
      <c r="G30" t="s">
        <v>29</v>
      </c>
      <c r="I30">
        <v>2.294311048</v>
      </c>
      <c r="J30">
        <f t="shared" si="0"/>
        <v>9.0523833289905014</v>
      </c>
      <c r="K30">
        <v>0.25344828699999999</v>
      </c>
      <c r="L30">
        <v>7.9</v>
      </c>
      <c r="M30">
        <v>1.383280032</v>
      </c>
      <c r="N30">
        <v>22.96</v>
      </c>
      <c r="O30">
        <v>65.760000000000005</v>
      </c>
      <c r="P30">
        <v>11.28</v>
      </c>
      <c r="Q30">
        <v>77.040000000000006</v>
      </c>
      <c r="R30">
        <v>193.05047569999999</v>
      </c>
      <c r="S30">
        <v>2762.971094</v>
      </c>
      <c r="T30">
        <v>630.22298160000003</v>
      </c>
      <c r="U30">
        <v>1.1000000000000001</v>
      </c>
      <c r="V30">
        <v>28</v>
      </c>
      <c r="W30">
        <v>5.3</v>
      </c>
      <c r="X30">
        <v>19.399999999999999</v>
      </c>
      <c r="Y30">
        <v>360.81</v>
      </c>
      <c r="Z30">
        <v>920.02499999999998</v>
      </c>
      <c r="AA30">
        <v>238.71666669999999</v>
      </c>
      <c r="AB30">
        <v>6175.4666669999997</v>
      </c>
      <c r="AC30">
        <v>-24.653857289154974</v>
      </c>
      <c r="AD30">
        <v>-845.7625674003159</v>
      </c>
      <c r="AE30">
        <v>1884</v>
      </c>
      <c r="AF30">
        <f t="shared" si="1"/>
        <v>1.8840000000000001</v>
      </c>
    </row>
    <row r="31" spans="1:32" x14ac:dyDescent="0.3">
      <c r="A31">
        <v>112</v>
      </c>
      <c r="C31">
        <v>6</v>
      </c>
      <c r="E31" t="s">
        <v>28</v>
      </c>
      <c r="F31">
        <v>3</v>
      </c>
      <c r="G31" t="s">
        <v>29</v>
      </c>
      <c r="I31">
        <v>2.2995368900000002</v>
      </c>
      <c r="J31">
        <f t="shared" si="0"/>
        <v>10.754749475135021</v>
      </c>
      <c r="K31">
        <v>0.21381594200000001</v>
      </c>
      <c r="L31">
        <v>8.3000000000000007</v>
      </c>
      <c r="M31">
        <v>1.8746517220000001</v>
      </c>
      <c r="N31">
        <v>20.84</v>
      </c>
      <c r="O31">
        <v>69.959999999999994</v>
      </c>
      <c r="P31">
        <v>9.1999999999999993</v>
      </c>
      <c r="Q31">
        <v>79.16</v>
      </c>
      <c r="R31">
        <v>243.0414261</v>
      </c>
      <c r="S31">
        <v>3163.6232690000002</v>
      </c>
      <c r="T31">
        <v>734.23019060000001</v>
      </c>
      <c r="U31">
        <v>0.6</v>
      </c>
      <c r="V31">
        <v>4</v>
      </c>
      <c r="W31">
        <v>1.5</v>
      </c>
      <c r="X31">
        <v>22.3</v>
      </c>
      <c r="Y31">
        <v>337.995</v>
      </c>
      <c r="Z31">
        <v>731.25</v>
      </c>
      <c r="AA31">
        <v>248.56666670000001</v>
      </c>
      <c r="AB31">
        <v>6617.6</v>
      </c>
      <c r="AC31">
        <v>-24.031721317496</v>
      </c>
      <c r="AD31">
        <v>-849.50171542986334</v>
      </c>
      <c r="AE31">
        <v>2879</v>
      </c>
      <c r="AF31">
        <f t="shared" si="1"/>
        <v>2.879</v>
      </c>
    </row>
    <row r="32" spans="1:32" x14ac:dyDescent="0.3">
      <c r="A32">
        <v>144</v>
      </c>
      <c r="B32">
        <v>8</v>
      </c>
      <c r="C32">
        <v>8</v>
      </c>
      <c r="D32" t="s">
        <v>32</v>
      </c>
      <c r="E32" t="s">
        <v>28</v>
      </c>
      <c r="F32">
        <v>1</v>
      </c>
      <c r="G32" t="s">
        <v>29</v>
      </c>
      <c r="I32">
        <v>1.053901293</v>
      </c>
      <c r="J32">
        <f t="shared" si="0"/>
        <v>13.774138144385518</v>
      </c>
      <c r="K32">
        <v>7.6513048E-2</v>
      </c>
      <c r="L32">
        <v>8.6999999999999993</v>
      </c>
      <c r="M32">
        <v>1.1727142859999999</v>
      </c>
      <c r="N32">
        <v>88.64</v>
      </c>
      <c r="O32">
        <v>7.88</v>
      </c>
      <c r="P32">
        <v>3.48</v>
      </c>
      <c r="Q32">
        <v>11.36</v>
      </c>
      <c r="R32">
        <v>181.22075860000001</v>
      </c>
      <c r="S32">
        <v>3133.8175390000001</v>
      </c>
      <c r="T32">
        <v>222.2707647</v>
      </c>
      <c r="U32">
        <v>0.7</v>
      </c>
      <c r="V32">
        <v>4</v>
      </c>
      <c r="W32">
        <v>11.6</v>
      </c>
      <c r="X32">
        <v>18.3</v>
      </c>
      <c r="Y32">
        <v>241.785</v>
      </c>
      <c r="Z32">
        <v>65.385000000000005</v>
      </c>
      <c r="AA32">
        <v>94.983333329999994</v>
      </c>
      <c r="AB32">
        <v>684.71666670000002</v>
      </c>
      <c r="AC32">
        <v>-15.6</v>
      </c>
    </row>
    <row r="33" spans="1:32" x14ac:dyDescent="0.3">
      <c r="A33">
        <v>145</v>
      </c>
      <c r="C33">
        <v>8</v>
      </c>
      <c r="E33" t="s">
        <v>28</v>
      </c>
      <c r="F33">
        <v>1</v>
      </c>
      <c r="G33" t="s">
        <v>29</v>
      </c>
      <c r="I33">
        <v>0.90399481999999998</v>
      </c>
      <c r="J33">
        <f t="shared" si="0"/>
        <v>11.794819022991444</v>
      </c>
      <c r="K33">
        <v>7.6643381999999996E-2</v>
      </c>
      <c r="L33">
        <v>8.6</v>
      </c>
      <c r="M33">
        <v>1.3851599999999999</v>
      </c>
      <c r="N33">
        <v>78.36</v>
      </c>
      <c r="O33">
        <v>16.2</v>
      </c>
      <c r="P33">
        <v>5.44</v>
      </c>
      <c r="Q33">
        <v>21.64</v>
      </c>
      <c r="R33">
        <v>372.0852352</v>
      </c>
      <c r="S33">
        <v>3942.4988130000002</v>
      </c>
      <c r="T33">
        <v>392.14373840000002</v>
      </c>
      <c r="U33">
        <v>0.5</v>
      </c>
      <c r="V33">
        <v>3</v>
      </c>
      <c r="W33">
        <v>16.100000000000001</v>
      </c>
      <c r="X33">
        <v>24.2</v>
      </c>
      <c r="Y33">
        <v>340.78500000000003</v>
      </c>
      <c r="Z33">
        <v>81.314999999999998</v>
      </c>
      <c r="AA33">
        <v>108.95</v>
      </c>
      <c r="AB33">
        <v>770.75</v>
      </c>
      <c r="AC33">
        <v>-11.3</v>
      </c>
    </row>
    <row r="34" spans="1:32" x14ac:dyDescent="0.3">
      <c r="A34">
        <v>147</v>
      </c>
      <c r="C34">
        <v>8</v>
      </c>
      <c r="E34" t="s">
        <v>28</v>
      </c>
      <c r="F34">
        <v>2</v>
      </c>
      <c r="G34" t="s">
        <v>29</v>
      </c>
      <c r="I34">
        <v>0.52899208900000005</v>
      </c>
      <c r="J34">
        <f t="shared" si="0"/>
        <v>11.14258863645809</v>
      </c>
      <c r="K34">
        <v>4.7474793000000001E-2</v>
      </c>
      <c r="L34">
        <v>8.6999999999999993</v>
      </c>
      <c r="M34">
        <v>1.2135199999999999</v>
      </c>
      <c r="N34">
        <v>88.76</v>
      </c>
      <c r="O34">
        <v>9.68</v>
      </c>
      <c r="P34">
        <v>1.56</v>
      </c>
      <c r="Q34">
        <v>11.24</v>
      </c>
      <c r="R34">
        <v>203.62420230000001</v>
      </c>
      <c r="S34">
        <v>2545.804067</v>
      </c>
      <c r="T34">
        <v>247.75949739999999</v>
      </c>
      <c r="U34">
        <v>0.5</v>
      </c>
      <c r="V34">
        <v>13</v>
      </c>
      <c r="W34">
        <v>12.7</v>
      </c>
      <c r="X34">
        <v>15.6</v>
      </c>
      <c r="Y34">
        <v>247.14</v>
      </c>
      <c r="Z34">
        <v>56.97</v>
      </c>
      <c r="AA34">
        <v>75.116666670000001</v>
      </c>
      <c r="AB34">
        <v>640.6333333</v>
      </c>
      <c r="AC34">
        <v>-16.8</v>
      </c>
      <c r="AE34">
        <v>7573.0000000000009</v>
      </c>
      <c r="AF34">
        <f t="shared" si="1"/>
        <v>7.5730000000000013</v>
      </c>
    </row>
    <row r="35" spans="1:32" x14ac:dyDescent="0.3">
      <c r="A35">
        <v>148</v>
      </c>
      <c r="C35">
        <v>8</v>
      </c>
      <c r="E35" t="s">
        <v>28</v>
      </c>
      <c r="F35">
        <v>2</v>
      </c>
      <c r="G35" t="s">
        <v>29</v>
      </c>
      <c r="I35">
        <v>0.52483077300000003</v>
      </c>
      <c r="J35">
        <f t="shared" si="0"/>
        <v>9.1249924086009919</v>
      </c>
      <c r="K35">
        <v>5.7515748999999998E-2</v>
      </c>
      <c r="L35">
        <v>8.6999999999999993</v>
      </c>
      <c r="M35">
        <v>1.260478261</v>
      </c>
      <c r="N35">
        <v>70.48</v>
      </c>
      <c r="O35">
        <v>23.72</v>
      </c>
      <c r="P35">
        <v>5.8</v>
      </c>
      <c r="Q35">
        <v>29.52</v>
      </c>
      <c r="R35">
        <v>306.9953974</v>
      </c>
      <c r="S35">
        <v>3219.4386610000001</v>
      </c>
      <c r="T35">
        <v>306.9953974</v>
      </c>
      <c r="U35">
        <v>0.8</v>
      </c>
      <c r="V35">
        <v>4</v>
      </c>
      <c r="W35">
        <v>21.2</v>
      </c>
      <c r="X35">
        <v>19.7</v>
      </c>
      <c r="Y35">
        <v>303.3</v>
      </c>
      <c r="Z35">
        <v>75.915000000000006</v>
      </c>
      <c r="AA35">
        <v>106.6333333</v>
      </c>
      <c r="AB35">
        <v>882.48333330000003</v>
      </c>
      <c r="AC35">
        <v>-15.2</v>
      </c>
      <c r="AE35">
        <v>3865.0000000000005</v>
      </c>
      <c r="AF35">
        <f t="shared" si="1"/>
        <v>3.8650000000000007</v>
      </c>
    </row>
    <row r="36" spans="1:32" x14ac:dyDescent="0.3">
      <c r="A36">
        <v>150</v>
      </c>
      <c r="C36">
        <v>8</v>
      </c>
      <c r="E36" t="s">
        <v>28</v>
      </c>
      <c r="F36">
        <v>3</v>
      </c>
      <c r="G36" t="s">
        <v>29</v>
      </c>
      <c r="I36">
        <v>0.86668371600000005</v>
      </c>
      <c r="J36">
        <f t="shared" si="0"/>
        <v>10.104313237776935</v>
      </c>
      <c r="K36">
        <v>8.5773638999999999E-2</v>
      </c>
      <c r="L36">
        <v>8.3000000000000007</v>
      </c>
      <c r="M36">
        <v>1.3114117649999999</v>
      </c>
      <c r="N36">
        <v>85.32</v>
      </c>
      <c r="O36">
        <v>12.68</v>
      </c>
      <c r="P36">
        <v>2</v>
      </c>
      <c r="Q36">
        <v>14.68</v>
      </c>
      <c r="R36">
        <v>224.49341430000001</v>
      </c>
      <c r="S36">
        <v>2551.6081819999999</v>
      </c>
      <c r="T36">
        <v>274.60355140000001</v>
      </c>
      <c r="U36">
        <v>0.9</v>
      </c>
      <c r="V36">
        <v>11</v>
      </c>
      <c r="W36">
        <v>12.5</v>
      </c>
      <c r="X36">
        <v>15.8</v>
      </c>
      <c r="Y36">
        <v>257.44499999999999</v>
      </c>
      <c r="Z36">
        <v>99.944999999999993</v>
      </c>
      <c r="AA36">
        <v>63.516666669999999</v>
      </c>
      <c r="AB36">
        <v>375.65</v>
      </c>
      <c r="AC36">
        <v>-12.1</v>
      </c>
      <c r="AE36">
        <v>18650</v>
      </c>
      <c r="AF36">
        <f t="shared" si="1"/>
        <v>18.650000000000002</v>
      </c>
    </row>
    <row r="37" spans="1:32" x14ac:dyDescent="0.3">
      <c r="A37">
        <v>151</v>
      </c>
      <c r="C37">
        <v>8</v>
      </c>
      <c r="E37" t="s">
        <v>28</v>
      </c>
      <c r="F37">
        <v>3</v>
      </c>
      <c r="G37" t="s">
        <v>29</v>
      </c>
      <c r="I37">
        <v>0.745813371</v>
      </c>
      <c r="J37">
        <f t="shared" si="0"/>
        <v>8.6789433965689344</v>
      </c>
      <c r="K37">
        <v>8.5933659999999995E-2</v>
      </c>
      <c r="L37">
        <v>8.4</v>
      </c>
      <c r="M37">
        <v>1.388473684</v>
      </c>
      <c r="N37">
        <v>77.040000000000006</v>
      </c>
      <c r="O37">
        <v>10.76</v>
      </c>
      <c r="P37">
        <v>12.2</v>
      </c>
      <c r="Q37">
        <v>22.96</v>
      </c>
      <c r="R37">
        <v>496.01179869999999</v>
      </c>
      <c r="S37">
        <v>5242.2623510000003</v>
      </c>
      <c r="T37">
        <v>633.56972670000005</v>
      </c>
      <c r="U37">
        <v>2.2000000000000002</v>
      </c>
      <c r="V37">
        <v>20</v>
      </c>
      <c r="W37">
        <v>33.6</v>
      </c>
      <c r="X37">
        <v>33.1</v>
      </c>
      <c r="Y37">
        <v>314.64</v>
      </c>
      <c r="Z37">
        <v>79.605000000000004</v>
      </c>
      <c r="AA37">
        <v>115.55</v>
      </c>
      <c r="AB37">
        <v>819.3666667</v>
      </c>
      <c r="AC37">
        <v>-11.7</v>
      </c>
      <c r="AD37">
        <v>-824.68283450452452</v>
      </c>
      <c r="AE37">
        <v>13100</v>
      </c>
      <c r="AF37">
        <f t="shared" si="1"/>
        <v>13.1</v>
      </c>
    </row>
    <row r="38" spans="1:32" x14ac:dyDescent="0.3">
      <c r="A38">
        <v>152</v>
      </c>
      <c r="C38">
        <v>8</v>
      </c>
      <c r="E38" t="s">
        <v>28</v>
      </c>
      <c r="F38">
        <v>3</v>
      </c>
      <c r="G38" t="s">
        <v>29</v>
      </c>
      <c r="I38">
        <v>0.74450123199999996</v>
      </c>
      <c r="J38">
        <f t="shared" si="0"/>
        <v>8.6789434480397869</v>
      </c>
      <c r="K38">
        <v>8.5782472999999998E-2</v>
      </c>
      <c r="L38">
        <v>8.4</v>
      </c>
      <c r="M38">
        <v>1.4929565220000001</v>
      </c>
      <c r="N38">
        <v>81.319999999999993</v>
      </c>
      <c r="O38">
        <v>16.64</v>
      </c>
      <c r="P38">
        <v>2.04</v>
      </c>
      <c r="Q38">
        <v>18.68</v>
      </c>
      <c r="R38">
        <v>265.61108030000003</v>
      </c>
      <c r="S38">
        <v>2061.743367</v>
      </c>
      <c r="T38">
        <v>323.74482619999998</v>
      </c>
      <c r="U38">
        <v>4</v>
      </c>
      <c r="V38">
        <v>4</v>
      </c>
      <c r="W38">
        <v>15.5</v>
      </c>
      <c r="X38">
        <v>13.8</v>
      </c>
      <c r="Y38">
        <v>217.39500000000001</v>
      </c>
      <c r="Z38">
        <v>64.215000000000003</v>
      </c>
      <c r="AA38">
        <v>58.85</v>
      </c>
      <c r="AB38">
        <v>390.95</v>
      </c>
      <c r="AC38">
        <v>-11.9</v>
      </c>
      <c r="AD38">
        <v>-861.46888579197639</v>
      </c>
      <c r="AE38">
        <v>3316</v>
      </c>
      <c r="AF38">
        <f t="shared" si="1"/>
        <v>3.3160000000000003</v>
      </c>
    </row>
    <row r="39" spans="1:32" x14ac:dyDescent="0.3">
      <c r="A39">
        <v>182</v>
      </c>
      <c r="B39">
        <v>10</v>
      </c>
      <c r="C39">
        <v>10</v>
      </c>
      <c r="D39" t="s">
        <v>33</v>
      </c>
      <c r="E39" t="s">
        <v>28</v>
      </c>
      <c r="F39">
        <v>1</v>
      </c>
      <c r="G39" t="s">
        <v>29</v>
      </c>
      <c r="I39">
        <v>2.819383556</v>
      </c>
      <c r="J39">
        <f t="shared" si="0"/>
        <v>8.2671962504231455</v>
      </c>
      <c r="K39">
        <v>0.34103261499999998</v>
      </c>
      <c r="L39">
        <v>6.8</v>
      </c>
      <c r="M39">
        <v>1.626599642</v>
      </c>
      <c r="N39">
        <v>13.64</v>
      </c>
      <c r="O39">
        <v>53.16</v>
      </c>
      <c r="P39">
        <v>33.200000000000003</v>
      </c>
      <c r="Q39">
        <v>86.36</v>
      </c>
      <c r="R39">
        <v>296.02103599999998</v>
      </c>
      <c r="S39">
        <v>3535.8068189999999</v>
      </c>
      <c r="T39">
        <v>1060.7420460000001</v>
      </c>
      <c r="U39">
        <v>0.3</v>
      </c>
      <c r="V39">
        <v>20</v>
      </c>
      <c r="W39">
        <v>1.8</v>
      </c>
      <c r="X39">
        <v>26.8</v>
      </c>
      <c r="Y39">
        <v>567.67499999999995</v>
      </c>
      <c r="Z39">
        <v>1229.085</v>
      </c>
      <c r="AA39">
        <v>529.79999999999995</v>
      </c>
      <c r="AB39">
        <v>6009.8666670000002</v>
      </c>
      <c r="AC39">
        <v>-21.9</v>
      </c>
    </row>
    <row r="40" spans="1:32" x14ac:dyDescent="0.3">
      <c r="A40">
        <v>183</v>
      </c>
      <c r="C40">
        <v>10</v>
      </c>
      <c r="E40" t="s">
        <v>28</v>
      </c>
      <c r="F40">
        <v>1</v>
      </c>
      <c r="G40" t="s">
        <v>29</v>
      </c>
      <c r="I40">
        <v>1.515462283</v>
      </c>
      <c r="J40">
        <f t="shared" si="0"/>
        <v>6.7168963089060254</v>
      </c>
      <c r="K40">
        <v>0.22561942500000001</v>
      </c>
      <c r="L40">
        <v>7.2</v>
      </c>
      <c r="M40">
        <v>1.638961288</v>
      </c>
      <c r="N40">
        <v>15.04</v>
      </c>
      <c r="O40">
        <v>57.64</v>
      </c>
      <c r="P40">
        <v>27.32</v>
      </c>
      <c r="Q40">
        <v>84.96</v>
      </c>
      <c r="R40">
        <v>279.19155089999998</v>
      </c>
      <c r="S40">
        <v>3119.3497170000001</v>
      </c>
      <c r="T40">
        <v>952.5358794</v>
      </c>
      <c r="U40">
        <v>1.6</v>
      </c>
      <c r="V40">
        <v>72</v>
      </c>
      <c r="W40">
        <v>4.4000000000000004</v>
      </c>
      <c r="X40">
        <v>23.9</v>
      </c>
      <c r="Y40">
        <v>597.6</v>
      </c>
      <c r="Z40">
        <v>1385.865</v>
      </c>
      <c r="AA40">
        <v>329.6333333</v>
      </c>
      <c r="AB40">
        <v>6356.7</v>
      </c>
      <c r="AC40">
        <v>-27.5</v>
      </c>
    </row>
    <row r="41" spans="1:32" x14ac:dyDescent="0.3">
      <c r="A41">
        <v>184</v>
      </c>
      <c r="C41">
        <v>10</v>
      </c>
      <c r="E41" t="s">
        <v>28</v>
      </c>
      <c r="F41">
        <v>1</v>
      </c>
      <c r="G41" t="s">
        <v>29</v>
      </c>
      <c r="I41">
        <v>1.4699893690000001</v>
      </c>
      <c r="J41">
        <f t="shared" si="0"/>
        <v>5.9635920115249244</v>
      </c>
      <c r="K41">
        <v>0.24649395299999999</v>
      </c>
      <c r="L41">
        <v>7.3</v>
      </c>
      <c r="M41">
        <v>2.0547763419999998</v>
      </c>
      <c r="N41">
        <v>14.34</v>
      </c>
      <c r="O41">
        <v>27.8</v>
      </c>
      <c r="P41">
        <v>13.24</v>
      </c>
      <c r="Q41">
        <v>41.04</v>
      </c>
      <c r="R41">
        <v>324.33427030000001</v>
      </c>
      <c r="S41">
        <v>3038.067849</v>
      </c>
      <c r="T41">
        <v>940.1588342</v>
      </c>
      <c r="U41">
        <v>1.2</v>
      </c>
      <c r="V41">
        <v>65</v>
      </c>
      <c r="W41">
        <v>5</v>
      </c>
      <c r="X41">
        <v>23.7</v>
      </c>
      <c r="Y41">
        <v>507.375</v>
      </c>
      <c r="Z41">
        <v>1101.645</v>
      </c>
      <c r="AA41">
        <v>267.91666670000001</v>
      </c>
      <c r="AB41">
        <v>3862.65</v>
      </c>
      <c r="AC41">
        <v>-28.4</v>
      </c>
    </row>
    <row r="42" spans="1:32" x14ac:dyDescent="0.3">
      <c r="A42">
        <v>186</v>
      </c>
      <c r="C42">
        <v>10</v>
      </c>
      <c r="E42" t="s">
        <v>28</v>
      </c>
      <c r="F42">
        <v>2</v>
      </c>
      <c r="G42" t="s">
        <v>29</v>
      </c>
      <c r="I42">
        <v>1.750020653</v>
      </c>
      <c r="J42">
        <f t="shared" si="0"/>
        <v>6.4742587508859089</v>
      </c>
      <c r="K42">
        <v>0.270304404</v>
      </c>
      <c r="L42">
        <v>6.9</v>
      </c>
      <c r="M42">
        <v>1.674252619</v>
      </c>
      <c r="N42">
        <v>13.64</v>
      </c>
      <c r="O42">
        <v>28.32</v>
      </c>
      <c r="P42">
        <v>13.08</v>
      </c>
      <c r="Q42">
        <v>41.4</v>
      </c>
      <c r="R42">
        <v>332.17347969999997</v>
      </c>
      <c r="S42">
        <v>3529.4717719999999</v>
      </c>
      <c r="T42">
        <v>967.7252148</v>
      </c>
      <c r="U42">
        <v>2</v>
      </c>
      <c r="V42">
        <v>52</v>
      </c>
      <c r="W42">
        <v>3.9</v>
      </c>
      <c r="X42">
        <v>26.1</v>
      </c>
      <c r="Y42">
        <v>519.66</v>
      </c>
      <c r="Z42">
        <v>1269.2249999999999</v>
      </c>
      <c r="AA42">
        <v>383.56666669999998</v>
      </c>
      <c r="AB42">
        <v>6193.0333330000003</v>
      </c>
      <c r="AC42">
        <v>-26</v>
      </c>
      <c r="AD42">
        <v>-536.26196077771874</v>
      </c>
      <c r="AE42">
        <v>2458</v>
      </c>
      <c r="AF42">
        <f t="shared" si="1"/>
        <v>2.4580000000000002</v>
      </c>
    </row>
    <row r="43" spans="1:32" x14ac:dyDescent="0.3">
      <c r="A43">
        <v>187</v>
      </c>
      <c r="C43">
        <v>10</v>
      </c>
      <c r="E43" t="s">
        <v>28</v>
      </c>
      <c r="F43">
        <v>2</v>
      </c>
      <c r="G43" t="s">
        <v>29</v>
      </c>
      <c r="I43">
        <v>1.5076026810000001</v>
      </c>
      <c r="J43">
        <f t="shared" si="0"/>
        <v>5.9414093857919763</v>
      </c>
      <c r="K43">
        <v>0.25374495899999999</v>
      </c>
      <c r="L43">
        <v>7.1</v>
      </c>
      <c r="M43">
        <v>1.9686180529999999</v>
      </c>
      <c r="N43">
        <v>13.16</v>
      </c>
      <c r="O43">
        <v>73.8</v>
      </c>
      <c r="P43">
        <v>13.04</v>
      </c>
      <c r="Q43">
        <v>86.84</v>
      </c>
      <c r="R43">
        <v>354.25208900000001</v>
      </c>
      <c r="S43">
        <v>3330.9964540000001</v>
      </c>
      <c r="T43">
        <v>906.67998420000004</v>
      </c>
      <c r="U43">
        <v>1.8</v>
      </c>
      <c r="V43">
        <v>75</v>
      </c>
      <c r="W43">
        <v>2.6</v>
      </c>
      <c r="X43">
        <v>24.8</v>
      </c>
      <c r="Y43">
        <v>530.82000000000005</v>
      </c>
      <c r="Z43">
        <v>1448.415</v>
      </c>
      <c r="AA43">
        <v>405.83333329999999</v>
      </c>
      <c r="AB43">
        <v>8484.4666670000006</v>
      </c>
      <c r="AC43">
        <v>-27.8</v>
      </c>
      <c r="AD43">
        <v>-818.07505459478944</v>
      </c>
      <c r="AE43">
        <v>18930</v>
      </c>
      <c r="AF43">
        <f t="shared" si="1"/>
        <v>18.93</v>
      </c>
    </row>
    <row r="44" spans="1:32" x14ac:dyDescent="0.3">
      <c r="A44">
        <v>188</v>
      </c>
      <c r="C44">
        <v>10</v>
      </c>
      <c r="E44" t="s">
        <v>28</v>
      </c>
      <c r="F44">
        <v>2</v>
      </c>
      <c r="G44" t="s">
        <v>29</v>
      </c>
      <c r="I44">
        <v>1.4140242489999999</v>
      </c>
      <c r="J44">
        <f t="shared" si="0"/>
        <v>5.7466876887789073</v>
      </c>
      <c r="K44">
        <v>0.246059004</v>
      </c>
      <c r="L44">
        <v>7.2</v>
      </c>
      <c r="M44">
        <v>2.052017647</v>
      </c>
      <c r="N44">
        <v>11.6</v>
      </c>
      <c r="O44">
        <v>55.56</v>
      </c>
      <c r="P44">
        <v>32.840000000000003</v>
      </c>
      <c r="Q44">
        <v>88.4</v>
      </c>
      <c r="R44">
        <v>371.30397110000001</v>
      </c>
      <c r="S44">
        <v>3387.8923110000001</v>
      </c>
      <c r="T44">
        <v>873.89774420000003</v>
      </c>
      <c r="U44">
        <v>2.5</v>
      </c>
      <c r="V44">
        <v>88</v>
      </c>
      <c r="W44">
        <v>2.6</v>
      </c>
      <c r="X44">
        <v>24.8</v>
      </c>
      <c r="Y44">
        <v>521.05499999999995</v>
      </c>
      <c r="Z44">
        <v>1175.085</v>
      </c>
      <c r="AA44">
        <v>399.95</v>
      </c>
      <c r="AB44">
        <v>7406.7</v>
      </c>
      <c r="AC44">
        <v>-26.4</v>
      </c>
      <c r="AD44">
        <v>-862.07005829272907</v>
      </c>
      <c r="AE44">
        <v>19830</v>
      </c>
      <c r="AF44">
        <f t="shared" si="1"/>
        <v>19.830000000000002</v>
      </c>
    </row>
    <row r="45" spans="1:32" x14ac:dyDescent="0.3">
      <c r="A45">
        <v>190</v>
      </c>
      <c r="C45">
        <v>10</v>
      </c>
      <c r="E45" t="s">
        <v>28</v>
      </c>
      <c r="F45">
        <v>3</v>
      </c>
      <c r="G45" t="s">
        <v>29</v>
      </c>
      <c r="I45">
        <v>6.501192928</v>
      </c>
      <c r="J45">
        <f t="shared" si="0"/>
        <v>10.166211782456491</v>
      </c>
      <c r="K45">
        <v>0.639490212</v>
      </c>
      <c r="L45">
        <v>6.7</v>
      </c>
      <c r="M45">
        <v>1.9033950120000001</v>
      </c>
      <c r="N45">
        <v>14.28</v>
      </c>
      <c r="O45">
        <v>52.84</v>
      </c>
      <c r="P45">
        <v>32.880000000000003</v>
      </c>
      <c r="Q45">
        <v>85.72</v>
      </c>
      <c r="R45">
        <v>293.62235879999997</v>
      </c>
      <c r="S45">
        <v>2526.375712</v>
      </c>
      <c r="T45">
        <v>581.12758510000003</v>
      </c>
      <c r="U45">
        <v>0.5</v>
      </c>
      <c r="V45">
        <v>20</v>
      </c>
      <c r="W45">
        <v>5.7</v>
      </c>
      <c r="X45">
        <v>18</v>
      </c>
      <c r="Y45">
        <v>563.53499999999997</v>
      </c>
      <c r="Z45">
        <v>2217.4650000000001</v>
      </c>
      <c r="AA45">
        <v>603.65</v>
      </c>
      <c r="AB45">
        <v>6651.4666669999997</v>
      </c>
      <c r="AC45">
        <v>-17.5</v>
      </c>
      <c r="AE45">
        <v>8063.0000000000009</v>
      </c>
      <c r="AF45">
        <f t="shared" si="1"/>
        <v>8.0630000000000006</v>
      </c>
    </row>
    <row r="46" spans="1:32" x14ac:dyDescent="0.3">
      <c r="A46">
        <v>191</v>
      </c>
      <c r="C46">
        <v>10</v>
      </c>
      <c r="E46" t="s">
        <v>28</v>
      </c>
      <c r="F46">
        <v>3</v>
      </c>
      <c r="G46" t="s">
        <v>29</v>
      </c>
      <c r="I46">
        <v>2.2553912270000001</v>
      </c>
      <c r="J46">
        <f t="shared" si="0"/>
        <v>6.7438097041514702</v>
      </c>
      <c r="K46">
        <v>0.33443874099999998</v>
      </c>
      <c r="L46">
        <v>6.8</v>
      </c>
      <c r="M46">
        <v>1.992785544</v>
      </c>
      <c r="N46">
        <v>12.32</v>
      </c>
      <c r="O46">
        <v>50.76</v>
      </c>
      <c r="P46">
        <v>36.92</v>
      </c>
      <c r="Q46">
        <v>87.68</v>
      </c>
      <c r="R46">
        <v>374.27248900000001</v>
      </c>
      <c r="S46">
        <v>3660.2405950000002</v>
      </c>
      <c r="T46">
        <v>918.66883659999996</v>
      </c>
      <c r="U46">
        <v>0.7</v>
      </c>
      <c r="V46">
        <v>87</v>
      </c>
      <c r="W46">
        <v>8.3000000000000007</v>
      </c>
      <c r="X46">
        <v>26.3</v>
      </c>
      <c r="Y46">
        <v>614.11500000000001</v>
      </c>
      <c r="Z46">
        <v>2711.9250000000002</v>
      </c>
      <c r="AA46">
        <v>615.78333329999998</v>
      </c>
      <c r="AB46">
        <v>8192.1</v>
      </c>
      <c r="AC46">
        <v>-24.5</v>
      </c>
      <c r="AE46">
        <v>3590</v>
      </c>
      <c r="AF46">
        <f t="shared" si="1"/>
        <v>3.59</v>
      </c>
    </row>
    <row r="47" spans="1:32" x14ac:dyDescent="0.3">
      <c r="A47">
        <v>192</v>
      </c>
      <c r="C47">
        <v>10</v>
      </c>
      <c r="E47" t="s">
        <v>28</v>
      </c>
      <c r="F47">
        <v>3</v>
      </c>
      <c r="G47" t="s">
        <v>29</v>
      </c>
      <c r="I47">
        <v>1.5011739180000001</v>
      </c>
      <c r="J47">
        <f t="shared" si="0"/>
        <v>5.8700820809475633</v>
      </c>
      <c r="K47">
        <v>0.255733037</v>
      </c>
      <c r="L47">
        <v>6.9</v>
      </c>
      <c r="M47">
        <v>2.2017030119999998</v>
      </c>
      <c r="N47">
        <v>17.64</v>
      </c>
      <c r="O47">
        <v>49.32</v>
      </c>
      <c r="P47">
        <v>33.04</v>
      </c>
      <c r="Q47">
        <v>82.36</v>
      </c>
      <c r="R47">
        <v>362.44870300000002</v>
      </c>
      <c r="S47">
        <v>3202.9651960000001</v>
      </c>
      <c r="T47">
        <v>836.03499179999994</v>
      </c>
      <c r="U47">
        <v>1.1000000000000001</v>
      </c>
      <c r="V47">
        <v>69</v>
      </c>
      <c r="W47">
        <v>2.4</v>
      </c>
      <c r="X47">
        <v>24.1</v>
      </c>
      <c r="Y47">
        <v>485.82</v>
      </c>
      <c r="Z47">
        <v>1738.3050000000001</v>
      </c>
      <c r="AA47">
        <v>477.16666670000001</v>
      </c>
      <c r="AB47">
        <v>7129</v>
      </c>
      <c r="AC47">
        <v>-27.1</v>
      </c>
      <c r="AE47">
        <v>4198</v>
      </c>
      <c r="AF47">
        <f t="shared" si="1"/>
        <v>4.1980000000000004</v>
      </c>
    </row>
    <row r="48" spans="1:32" x14ac:dyDescent="0.3">
      <c r="A48">
        <v>202</v>
      </c>
      <c r="B48">
        <v>11</v>
      </c>
      <c r="C48">
        <v>11</v>
      </c>
      <c r="D48" t="s">
        <v>34</v>
      </c>
      <c r="E48" t="s">
        <v>28</v>
      </c>
      <c r="F48">
        <v>1</v>
      </c>
      <c r="G48" t="s">
        <v>29</v>
      </c>
      <c r="I48">
        <v>4.3557728520000003</v>
      </c>
      <c r="J48">
        <f t="shared" si="0"/>
        <v>15.282812284591808</v>
      </c>
      <c r="K48">
        <v>0.28501121200000001</v>
      </c>
      <c r="L48">
        <v>7.8</v>
      </c>
      <c r="M48">
        <v>1.4669790549999999</v>
      </c>
      <c r="N48">
        <v>23.72</v>
      </c>
      <c r="O48">
        <v>53.92</v>
      </c>
      <c r="P48">
        <v>22.36</v>
      </c>
      <c r="Q48">
        <v>76.28</v>
      </c>
      <c r="R48">
        <v>243.3182204</v>
      </c>
      <c r="S48">
        <v>3724.6404499999999</v>
      </c>
      <c r="T48">
        <v>293.22965019999998</v>
      </c>
      <c r="U48">
        <v>4.5999999999999996</v>
      </c>
      <c r="V48">
        <v>43</v>
      </c>
      <c r="W48">
        <v>23.1</v>
      </c>
      <c r="X48">
        <v>19.899999999999999</v>
      </c>
      <c r="Y48">
        <v>267.79500000000002</v>
      </c>
      <c r="Z48">
        <v>405.63</v>
      </c>
      <c r="AA48">
        <v>177.85</v>
      </c>
      <c r="AB48">
        <v>1246.05</v>
      </c>
      <c r="AC48">
        <v>-17.714114090139233</v>
      </c>
      <c r="AD48">
        <v>-513.37598149766836</v>
      </c>
    </row>
    <row r="49" spans="1:32" x14ac:dyDescent="0.3">
      <c r="A49">
        <v>203</v>
      </c>
      <c r="C49">
        <v>11</v>
      </c>
      <c r="E49" t="s">
        <v>28</v>
      </c>
      <c r="F49">
        <v>1</v>
      </c>
      <c r="G49" t="s">
        <v>29</v>
      </c>
      <c r="I49">
        <v>4.2696391020000002</v>
      </c>
      <c r="J49">
        <f t="shared" si="0"/>
        <v>15.28281227257289</v>
      </c>
      <c r="K49">
        <v>0.27937522399999998</v>
      </c>
      <c r="L49">
        <v>7.8</v>
      </c>
      <c r="M49">
        <v>1.5270021739999999</v>
      </c>
      <c r="N49">
        <v>23.72</v>
      </c>
      <c r="O49">
        <v>53.92</v>
      </c>
      <c r="P49">
        <v>22.36</v>
      </c>
      <c r="Q49">
        <v>76.28</v>
      </c>
      <c r="R49">
        <v>238.5066952</v>
      </c>
      <c r="S49">
        <v>3650.9871039999998</v>
      </c>
      <c r="T49">
        <v>287.43114550000001</v>
      </c>
      <c r="U49">
        <v>5.6</v>
      </c>
      <c r="V49">
        <v>49</v>
      </c>
      <c r="W49">
        <v>6.8</v>
      </c>
      <c r="X49">
        <v>21.1</v>
      </c>
      <c r="Y49">
        <v>633.10500000000002</v>
      </c>
      <c r="Z49">
        <v>825.97500000000002</v>
      </c>
      <c r="AA49">
        <v>226.75</v>
      </c>
      <c r="AB49">
        <v>1601.5</v>
      </c>
      <c r="AC49">
        <v>-17.8</v>
      </c>
      <c r="AD49">
        <v>-399.55913195792334</v>
      </c>
      <c r="AE49">
        <v>4902</v>
      </c>
      <c r="AF49">
        <f t="shared" si="1"/>
        <v>4.9020000000000001</v>
      </c>
    </row>
    <row r="50" spans="1:32" x14ac:dyDescent="0.3">
      <c r="A50">
        <v>205</v>
      </c>
      <c r="C50">
        <v>11</v>
      </c>
      <c r="E50" t="s">
        <v>28</v>
      </c>
      <c r="F50">
        <v>2</v>
      </c>
      <c r="G50" t="s">
        <v>29</v>
      </c>
      <c r="I50">
        <v>3.7877819229999998</v>
      </c>
      <c r="J50">
        <f t="shared" si="0"/>
        <v>17.982087930997142</v>
      </c>
      <c r="K50">
        <v>0.210641942</v>
      </c>
      <c r="L50">
        <v>8.1</v>
      </c>
      <c r="M50">
        <v>1.4822091390000001</v>
      </c>
      <c r="N50">
        <v>39.4</v>
      </c>
      <c r="O50">
        <v>42.12</v>
      </c>
      <c r="P50">
        <v>18.48</v>
      </c>
      <c r="Q50">
        <v>60.6</v>
      </c>
      <c r="R50">
        <v>183.35837129999999</v>
      </c>
      <c r="S50">
        <v>3515.212974</v>
      </c>
      <c r="T50">
        <v>242.1140925</v>
      </c>
      <c r="U50">
        <v>4.5999999999999996</v>
      </c>
      <c r="V50">
        <v>43</v>
      </c>
      <c r="W50">
        <v>23.1</v>
      </c>
      <c r="X50">
        <v>19.899999999999999</v>
      </c>
      <c r="Y50">
        <v>267.79500000000002</v>
      </c>
      <c r="Z50">
        <v>405.63</v>
      </c>
      <c r="AA50">
        <v>177.85</v>
      </c>
      <c r="AB50">
        <v>1246.05</v>
      </c>
      <c r="AC50">
        <v>-17.714114090139233</v>
      </c>
      <c r="AE50">
        <v>1161.0000000000002</v>
      </c>
      <c r="AF50">
        <f t="shared" si="1"/>
        <v>1.1610000000000003</v>
      </c>
    </row>
    <row r="51" spans="1:32" x14ac:dyDescent="0.3">
      <c r="A51">
        <v>206</v>
      </c>
      <c r="C51">
        <v>11</v>
      </c>
      <c r="E51" t="s">
        <v>28</v>
      </c>
      <c r="F51">
        <v>2</v>
      </c>
      <c r="G51" t="s">
        <v>29</v>
      </c>
      <c r="I51">
        <v>3.3807756420000001</v>
      </c>
      <c r="J51">
        <f t="shared" si="0"/>
        <v>12.539154186045305</v>
      </c>
      <c r="K51">
        <v>0.26961751900000003</v>
      </c>
      <c r="L51">
        <v>8</v>
      </c>
      <c r="M51">
        <v>1.576786985</v>
      </c>
      <c r="N51">
        <v>27.08</v>
      </c>
      <c r="O51">
        <v>40.36</v>
      </c>
      <c r="P51">
        <v>32.56</v>
      </c>
      <c r="Q51">
        <v>72.92</v>
      </c>
      <c r="R51">
        <v>280.99293160000002</v>
      </c>
      <c r="S51">
        <v>3226.7869620000001</v>
      </c>
      <c r="T51">
        <v>393.18424859999999</v>
      </c>
      <c r="U51">
        <v>2.1</v>
      </c>
      <c r="V51">
        <v>55</v>
      </c>
      <c r="W51">
        <v>7.5</v>
      </c>
      <c r="X51">
        <v>19.7</v>
      </c>
      <c r="Y51">
        <v>474.16500000000002</v>
      </c>
      <c r="Z51">
        <v>600.03</v>
      </c>
      <c r="AA51">
        <v>312.21666670000002</v>
      </c>
      <c r="AB51">
        <v>1728.6</v>
      </c>
      <c r="AC51">
        <v>-17.899999999999999</v>
      </c>
      <c r="AE51">
        <v>3419</v>
      </c>
      <c r="AF51">
        <f t="shared" si="1"/>
        <v>3.419</v>
      </c>
    </row>
    <row r="52" spans="1:32" x14ac:dyDescent="0.3">
      <c r="A52">
        <v>208</v>
      </c>
      <c r="C52">
        <v>11</v>
      </c>
      <c r="E52" t="s">
        <v>28</v>
      </c>
      <c r="F52">
        <v>3</v>
      </c>
      <c r="G52" t="s">
        <v>29</v>
      </c>
      <c r="I52">
        <v>8.9616607039999998</v>
      </c>
      <c r="J52">
        <f t="shared" si="0"/>
        <v>12.957629398442212</v>
      </c>
      <c r="K52">
        <v>0.69161267299999996</v>
      </c>
      <c r="L52">
        <v>6.9</v>
      </c>
      <c r="M52">
        <v>1.441168193</v>
      </c>
      <c r="N52">
        <v>35.08</v>
      </c>
      <c r="O52">
        <v>45.68</v>
      </c>
      <c r="P52">
        <v>19.239999999999998</v>
      </c>
      <c r="Q52">
        <v>64.92</v>
      </c>
      <c r="R52">
        <v>288.2766105</v>
      </c>
      <c r="S52">
        <v>2637.1585960000002</v>
      </c>
      <c r="T52">
        <v>436.0574001</v>
      </c>
      <c r="U52">
        <v>2.1</v>
      </c>
      <c r="V52">
        <v>70</v>
      </c>
      <c r="W52">
        <v>9</v>
      </c>
      <c r="X52">
        <v>17.3</v>
      </c>
      <c r="Y52">
        <v>482.22</v>
      </c>
      <c r="Z52">
        <v>895.18499999999995</v>
      </c>
      <c r="AA52">
        <v>427.98333330000003</v>
      </c>
      <c r="AB52">
        <v>2093.7833329999999</v>
      </c>
      <c r="AC52">
        <v>-14.8</v>
      </c>
    </row>
    <row r="53" spans="1:32" x14ac:dyDescent="0.3">
      <c r="A53">
        <v>209</v>
      </c>
      <c r="C53">
        <v>11</v>
      </c>
      <c r="E53" t="s">
        <v>28</v>
      </c>
      <c r="F53">
        <v>3</v>
      </c>
      <c r="G53" t="s">
        <v>29</v>
      </c>
      <c r="I53">
        <v>4.9106700500000002</v>
      </c>
      <c r="J53">
        <f t="shared" si="0"/>
        <v>12.340397327231607</v>
      </c>
      <c r="K53">
        <v>0.39793451699999999</v>
      </c>
      <c r="L53">
        <v>7.4</v>
      </c>
      <c r="M53">
        <v>1.4795195800000001</v>
      </c>
      <c r="N53">
        <v>53</v>
      </c>
      <c r="O53">
        <v>28.48</v>
      </c>
      <c r="P53">
        <v>18.52</v>
      </c>
      <c r="Q53">
        <v>47</v>
      </c>
      <c r="R53">
        <v>336.62047109999997</v>
      </c>
      <c r="S53">
        <v>3823.8458340000002</v>
      </c>
      <c r="T53">
        <v>518.65994030000002</v>
      </c>
      <c r="U53">
        <v>1.8</v>
      </c>
      <c r="V53">
        <v>32</v>
      </c>
      <c r="W53">
        <v>5.0999999999999996</v>
      </c>
      <c r="X53">
        <v>24.2</v>
      </c>
      <c r="Y53">
        <v>400.5</v>
      </c>
      <c r="Z53">
        <v>788.89499999999998</v>
      </c>
      <c r="AA53">
        <v>331.15</v>
      </c>
      <c r="AB53">
        <v>2190.25</v>
      </c>
      <c r="AC53">
        <v>-16.8</v>
      </c>
    </row>
    <row r="54" spans="1:32" x14ac:dyDescent="0.3">
      <c r="A54">
        <v>210</v>
      </c>
      <c r="C54">
        <v>11</v>
      </c>
      <c r="E54" t="s">
        <v>28</v>
      </c>
      <c r="F54">
        <v>3</v>
      </c>
      <c r="G54" t="s">
        <v>29</v>
      </c>
      <c r="I54">
        <v>1.878079743</v>
      </c>
      <c r="J54">
        <f t="shared" si="0"/>
        <v>8.7467604327387285</v>
      </c>
      <c r="K54">
        <v>0.21471718100000001</v>
      </c>
      <c r="L54">
        <v>6.7</v>
      </c>
      <c r="M54">
        <v>1.519435176</v>
      </c>
      <c r="N54">
        <v>44.12</v>
      </c>
      <c r="O54">
        <v>39.24</v>
      </c>
      <c r="P54">
        <v>16.64</v>
      </c>
      <c r="Q54">
        <v>55.88</v>
      </c>
      <c r="R54">
        <v>216.8303603</v>
      </c>
      <c r="S54">
        <v>2330.4197600000002</v>
      </c>
      <c r="T54">
        <v>377.9332915</v>
      </c>
      <c r="U54">
        <v>0.6</v>
      </c>
      <c r="V54">
        <v>32</v>
      </c>
      <c r="W54">
        <v>11</v>
      </c>
      <c r="X54">
        <v>15.5</v>
      </c>
      <c r="Y54">
        <v>249.61500000000001</v>
      </c>
      <c r="Z54">
        <v>591.16499999999996</v>
      </c>
      <c r="AA54">
        <v>143.1333333</v>
      </c>
      <c r="AB54">
        <v>1218.133333</v>
      </c>
      <c r="AC54">
        <v>-19.5</v>
      </c>
    </row>
    <row r="55" spans="1:32" x14ac:dyDescent="0.3">
      <c r="A55">
        <v>211</v>
      </c>
      <c r="C55">
        <v>11</v>
      </c>
      <c r="E55" t="s">
        <v>28</v>
      </c>
      <c r="F55">
        <v>3</v>
      </c>
      <c r="G55" t="s">
        <v>29</v>
      </c>
      <c r="I55">
        <v>2.3121014620000002</v>
      </c>
      <c r="J55">
        <f t="shared" si="0"/>
        <v>5.7740030657212351</v>
      </c>
      <c r="K55">
        <v>0.40043301599999997</v>
      </c>
      <c r="L55">
        <v>7.1</v>
      </c>
      <c r="M55">
        <v>1.5935718649999999</v>
      </c>
      <c r="N55">
        <v>34.479999999999997</v>
      </c>
      <c r="O55">
        <v>32.840000000000003</v>
      </c>
      <c r="P55">
        <v>32.68</v>
      </c>
      <c r="Q55">
        <v>65.52</v>
      </c>
      <c r="R55">
        <v>263.50377109999999</v>
      </c>
      <c r="S55">
        <v>2530.861801</v>
      </c>
      <c r="T55">
        <v>429.98095979999999</v>
      </c>
      <c r="U55">
        <v>2.4</v>
      </c>
      <c r="V55">
        <v>86</v>
      </c>
      <c r="W55">
        <v>5.4</v>
      </c>
      <c r="X55">
        <v>16.899999999999999</v>
      </c>
      <c r="Y55">
        <v>335.11500000000001</v>
      </c>
      <c r="Z55">
        <v>631.03499999999997</v>
      </c>
      <c r="AA55">
        <v>151.31666670000001</v>
      </c>
      <c r="AB55">
        <v>1109.5666670000001</v>
      </c>
      <c r="AC55">
        <v>-16.600000000000001</v>
      </c>
    </row>
    <row r="56" spans="1:32" x14ac:dyDescent="0.3">
      <c r="A56">
        <v>259</v>
      </c>
      <c r="B56">
        <v>14</v>
      </c>
      <c r="C56">
        <v>14</v>
      </c>
      <c r="D56" t="s">
        <v>35</v>
      </c>
      <c r="E56" t="s">
        <v>28</v>
      </c>
      <c r="F56">
        <v>1</v>
      </c>
      <c r="G56" t="s">
        <v>29</v>
      </c>
      <c r="I56">
        <v>3.7384850310000002</v>
      </c>
      <c r="J56">
        <f t="shared" si="0"/>
        <v>14.549751348871656</v>
      </c>
      <c r="K56">
        <v>0.25694494299999998</v>
      </c>
      <c r="L56">
        <v>8.8000000000000007</v>
      </c>
      <c r="M56">
        <v>1.504342329</v>
      </c>
      <c r="N56">
        <v>41.16</v>
      </c>
      <c r="O56">
        <v>52.48</v>
      </c>
      <c r="P56">
        <v>6.36</v>
      </c>
      <c r="Q56">
        <v>58.84</v>
      </c>
      <c r="R56">
        <v>874.26729950000004</v>
      </c>
      <c r="S56">
        <v>3981.2945289999998</v>
      </c>
      <c r="T56">
        <v>623.45291029999998</v>
      </c>
      <c r="U56">
        <v>8</v>
      </c>
      <c r="V56">
        <v>4</v>
      </c>
      <c r="W56">
        <v>20.399999999999999</v>
      </c>
      <c r="X56">
        <v>27.7</v>
      </c>
      <c r="Y56">
        <v>475.875</v>
      </c>
      <c r="Z56">
        <v>480.78</v>
      </c>
      <c r="AA56">
        <v>157.71666669999999</v>
      </c>
      <c r="AB56">
        <v>1929.166667</v>
      </c>
      <c r="AC56">
        <v>-23.37051580216227</v>
      </c>
    </row>
    <row r="57" spans="1:32" x14ac:dyDescent="0.3">
      <c r="A57">
        <v>260</v>
      </c>
      <c r="C57">
        <v>14</v>
      </c>
      <c r="E57" t="s">
        <v>28</v>
      </c>
      <c r="F57">
        <v>1</v>
      </c>
      <c r="G57" t="s">
        <v>29</v>
      </c>
      <c r="I57">
        <v>3.690927947</v>
      </c>
      <c r="J57">
        <f t="shared" si="0"/>
        <v>19.456837707996918</v>
      </c>
      <c r="K57">
        <v>0.18969824399999999</v>
      </c>
      <c r="L57">
        <v>8.8000000000000007</v>
      </c>
      <c r="M57">
        <v>1.7570063929999999</v>
      </c>
      <c r="N57">
        <v>47.16</v>
      </c>
      <c r="O57">
        <v>40.44</v>
      </c>
      <c r="P57">
        <v>12.4</v>
      </c>
      <c r="Q57">
        <v>52.84</v>
      </c>
      <c r="R57">
        <v>566.70067900000004</v>
      </c>
      <c r="S57">
        <v>3669.7199489999998</v>
      </c>
      <c r="T57">
        <v>467.2974858</v>
      </c>
      <c r="U57">
        <v>5.9</v>
      </c>
      <c r="V57">
        <v>13</v>
      </c>
      <c r="W57">
        <v>8.1999999999999993</v>
      </c>
      <c r="X57">
        <v>24.5</v>
      </c>
      <c r="Y57">
        <v>459.58499999999998</v>
      </c>
      <c r="Z57">
        <v>671.49</v>
      </c>
      <c r="AA57">
        <v>100.33333330000001</v>
      </c>
      <c r="AB57">
        <v>848.06666670000004</v>
      </c>
      <c r="AC57">
        <v>-24.750352860516752</v>
      </c>
    </row>
    <row r="58" spans="1:32" x14ac:dyDescent="0.3">
      <c r="A58">
        <v>262</v>
      </c>
      <c r="C58">
        <v>14</v>
      </c>
      <c r="E58" t="s">
        <v>28</v>
      </c>
      <c r="F58">
        <v>2</v>
      </c>
      <c r="G58" t="s">
        <v>29</v>
      </c>
      <c r="I58">
        <v>4.322067723</v>
      </c>
      <c r="J58">
        <f t="shared" si="0"/>
        <v>16.298430441998359</v>
      </c>
      <c r="K58">
        <v>0.26518306400000002</v>
      </c>
      <c r="L58">
        <v>8.6999999999999993</v>
      </c>
      <c r="M58">
        <v>1.8060918159999999</v>
      </c>
      <c r="N58">
        <v>47.32</v>
      </c>
      <c r="O58">
        <v>48.4</v>
      </c>
      <c r="P58">
        <v>4.28</v>
      </c>
      <c r="Q58">
        <v>52.68</v>
      </c>
      <c r="R58">
        <v>857.87765290000004</v>
      </c>
      <c r="S58">
        <v>4417.3533079999997</v>
      </c>
      <c r="T58">
        <v>669.51310860000001</v>
      </c>
      <c r="U58">
        <v>2.4</v>
      </c>
      <c r="V58">
        <v>3</v>
      </c>
      <c r="W58">
        <v>9.4</v>
      </c>
      <c r="X58">
        <v>29.6</v>
      </c>
      <c r="Y58">
        <v>555.70500000000004</v>
      </c>
      <c r="Z58">
        <v>491.58</v>
      </c>
      <c r="AA58">
        <v>122.35</v>
      </c>
      <c r="AB58">
        <v>1100.2</v>
      </c>
      <c r="AC58">
        <v>-22.057034952906182</v>
      </c>
      <c r="AE58">
        <v>3255</v>
      </c>
      <c r="AF58">
        <f t="shared" si="1"/>
        <v>3.2549999999999999</v>
      </c>
    </row>
    <row r="59" spans="1:32" x14ac:dyDescent="0.3">
      <c r="A59">
        <v>263</v>
      </c>
      <c r="C59">
        <v>14</v>
      </c>
      <c r="E59" t="s">
        <v>28</v>
      </c>
      <c r="F59">
        <v>2</v>
      </c>
      <c r="G59" t="s">
        <v>29</v>
      </c>
      <c r="I59">
        <v>4.2400046250000001</v>
      </c>
      <c r="J59">
        <f t="shared" si="0"/>
        <v>18.419380970547316</v>
      </c>
      <c r="K59">
        <v>0.23019256900000001</v>
      </c>
      <c r="L59">
        <v>8.6999999999999993</v>
      </c>
      <c r="M59">
        <v>1.9481563550000001</v>
      </c>
      <c r="N59">
        <v>57.36</v>
      </c>
      <c r="O59">
        <v>30.36</v>
      </c>
      <c r="P59">
        <v>12.28</v>
      </c>
      <c r="Q59">
        <v>42.64</v>
      </c>
      <c r="R59">
        <v>829.52240529999995</v>
      </c>
      <c r="S59">
        <v>3344.6834349999999</v>
      </c>
      <c r="T59">
        <v>577.90401850000001</v>
      </c>
      <c r="U59">
        <v>1.1000000000000001</v>
      </c>
      <c r="V59">
        <v>1</v>
      </c>
      <c r="W59">
        <v>10.1</v>
      </c>
      <c r="X59">
        <v>24.3</v>
      </c>
      <c r="Y59">
        <v>467.1</v>
      </c>
      <c r="Z59">
        <v>458.685</v>
      </c>
      <c r="AA59">
        <v>88.883333329999999</v>
      </c>
      <c r="AB59">
        <v>855.45</v>
      </c>
      <c r="AC59">
        <v>-16.718998126247541</v>
      </c>
      <c r="AE59">
        <v>10160</v>
      </c>
      <c r="AF59">
        <f t="shared" si="1"/>
        <v>10.16</v>
      </c>
    </row>
    <row r="60" spans="1:32" x14ac:dyDescent="0.3">
      <c r="A60">
        <v>264</v>
      </c>
      <c r="C60">
        <v>14</v>
      </c>
      <c r="E60" t="s">
        <v>28</v>
      </c>
      <c r="F60">
        <v>2</v>
      </c>
      <c r="G60" t="s">
        <v>29</v>
      </c>
      <c r="I60">
        <v>2.6587583239999999</v>
      </c>
      <c r="J60">
        <f t="shared" si="0"/>
        <v>12.36704560106042</v>
      </c>
      <c r="K60">
        <v>0.214987347</v>
      </c>
      <c r="L60">
        <v>8.6</v>
      </c>
      <c r="M60">
        <v>2.1937407910000002</v>
      </c>
      <c r="N60">
        <v>47.4</v>
      </c>
      <c r="O60">
        <v>40.32</v>
      </c>
      <c r="P60">
        <v>12.28</v>
      </c>
      <c r="Q60">
        <v>52.6</v>
      </c>
      <c r="R60">
        <v>726.87297920000003</v>
      </c>
      <c r="S60">
        <v>3757.0438800000002</v>
      </c>
      <c r="T60">
        <v>505.02848340000003</v>
      </c>
      <c r="U60">
        <v>2.5</v>
      </c>
      <c r="V60">
        <v>3</v>
      </c>
      <c r="W60">
        <v>13</v>
      </c>
      <c r="X60">
        <v>25.5</v>
      </c>
      <c r="Y60">
        <v>430.78500000000003</v>
      </c>
      <c r="Z60">
        <v>361.26</v>
      </c>
      <c r="AA60">
        <v>82.15</v>
      </c>
      <c r="AB60">
        <v>649.43333329999996</v>
      </c>
      <c r="AC60">
        <v>-17.679891214062657</v>
      </c>
      <c r="AE60">
        <v>11730</v>
      </c>
      <c r="AF60">
        <f t="shared" si="1"/>
        <v>11.73</v>
      </c>
    </row>
    <row r="61" spans="1:32" x14ac:dyDescent="0.3">
      <c r="A61">
        <v>265</v>
      </c>
      <c r="C61">
        <v>14</v>
      </c>
      <c r="E61" t="s">
        <v>28</v>
      </c>
      <c r="F61">
        <v>2</v>
      </c>
      <c r="G61" t="s">
        <v>29</v>
      </c>
      <c r="I61">
        <v>2.502676079</v>
      </c>
      <c r="J61">
        <f t="shared" si="0"/>
        <v>12.088332736115913</v>
      </c>
      <c r="K61">
        <v>0.207032362</v>
      </c>
      <c r="L61">
        <v>8.6</v>
      </c>
      <c r="M61">
        <v>2.3772867070000001</v>
      </c>
      <c r="N61">
        <v>45.4</v>
      </c>
      <c r="O61">
        <v>48.32</v>
      </c>
      <c r="P61">
        <v>6.28</v>
      </c>
      <c r="Q61">
        <v>54.6</v>
      </c>
      <c r="R61">
        <v>552.8042997</v>
      </c>
      <c r="S61">
        <v>3179.6484350000001</v>
      </c>
      <c r="T61">
        <v>443.26715139999999</v>
      </c>
      <c r="U61">
        <v>5</v>
      </c>
      <c r="V61">
        <v>20</v>
      </c>
      <c r="W61">
        <v>20.9</v>
      </c>
      <c r="X61">
        <v>21.9</v>
      </c>
      <c r="Y61">
        <v>496.98</v>
      </c>
      <c r="Z61">
        <v>731.25</v>
      </c>
      <c r="AA61">
        <v>160.93333329999999</v>
      </c>
      <c r="AB61">
        <v>1614.883333</v>
      </c>
      <c r="AC61">
        <v>-15.092917191447462</v>
      </c>
    </row>
    <row r="62" spans="1:32" x14ac:dyDescent="0.3">
      <c r="A62">
        <v>267</v>
      </c>
      <c r="C62">
        <v>14</v>
      </c>
      <c r="E62" t="s">
        <v>28</v>
      </c>
      <c r="F62">
        <v>3</v>
      </c>
      <c r="G62" t="s">
        <v>29</v>
      </c>
      <c r="I62">
        <v>4.883828726</v>
      </c>
      <c r="J62">
        <f t="shared" si="0"/>
        <v>20.945760346657114</v>
      </c>
      <c r="K62">
        <v>0.233165502</v>
      </c>
      <c r="L62">
        <v>8.5</v>
      </c>
      <c r="M62">
        <v>1.590792456</v>
      </c>
      <c r="N62">
        <v>42.92</v>
      </c>
      <c r="O62">
        <v>44.6</v>
      </c>
      <c r="P62">
        <v>12.48</v>
      </c>
      <c r="Q62">
        <v>57.08</v>
      </c>
      <c r="R62">
        <v>854.56477229999996</v>
      </c>
      <c r="S62">
        <v>4234.0727139999999</v>
      </c>
      <c r="T62">
        <v>659.7892693</v>
      </c>
      <c r="U62">
        <v>2.4</v>
      </c>
      <c r="V62">
        <v>1</v>
      </c>
      <c r="W62">
        <v>6.6</v>
      </c>
      <c r="X62">
        <v>28.7</v>
      </c>
      <c r="Y62">
        <v>440.41500000000002</v>
      </c>
      <c r="Z62">
        <v>299.33999999999997</v>
      </c>
      <c r="AA62">
        <v>150.08333329999999</v>
      </c>
      <c r="AB62">
        <v>1706.05</v>
      </c>
      <c r="AC62">
        <v>-12.739290152025976</v>
      </c>
      <c r="AE62">
        <v>33610</v>
      </c>
      <c r="AF62">
        <f t="shared" si="1"/>
        <v>33.61</v>
      </c>
    </row>
    <row r="63" spans="1:32" x14ac:dyDescent="0.3">
      <c r="A63">
        <v>268</v>
      </c>
      <c r="C63">
        <v>14</v>
      </c>
      <c r="E63" t="s">
        <v>28</v>
      </c>
      <c r="F63">
        <v>3</v>
      </c>
      <c r="G63" t="s">
        <v>29</v>
      </c>
      <c r="I63">
        <v>2.211700279</v>
      </c>
      <c r="J63">
        <f t="shared" si="0"/>
        <v>10.083201510584393</v>
      </c>
      <c r="K63">
        <v>0.21934504399999999</v>
      </c>
      <c r="L63">
        <v>8.8000000000000007</v>
      </c>
      <c r="M63">
        <v>1.9641248490000001</v>
      </c>
      <c r="N63">
        <v>62.72</v>
      </c>
      <c r="O63">
        <v>24.76</v>
      </c>
      <c r="P63">
        <v>12.52</v>
      </c>
      <c r="Q63">
        <v>37.28</v>
      </c>
      <c r="R63">
        <v>786.20840480000004</v>
      </c>
      <c r="S63">
        <v>3724.0377360000002</v>
      </c>
      <c r="T63">
        <v>555.75042880000001</v>
      </c>
      <c r="U63">
        <v>6.9</v>
      </c>
      <c r="V63">
        <v>1</v>
      </c>
      <c r="W63">
        <v>25.3</v>
      </c>
      <c r="X63">
        <v>25.9</v>
      </c>
      <c r="Y63">
        <v>373.41</v>
      </c>
      <c r="Z63">
        <v>283.05</v>
      </c>
      <c r="AA63">
        <v>144.4</v>
      </c>
      <c r="AB63">
        <v>1560.2333329999999</v>
      </c>
      <c r="AC63">
        <v>-24.661299106997784</v>
      </c>
      <c r="AE63">
        <v>2241</v>
      </c>
      <c r="AF63">
        <f t="shared" si="1"/>
        <v>2.2410000000000001</v>
      </c>
    </row>
    <row r="64" spans="1:32" x14ac:dyDescent="0.3">
      <c r="A64">
        <v>269</v>
      </c>
      <c r="C64">
        <v>14</v>
      </c>
      <c r="E64" t="s">
        <v>28</v>
      </c>
      <c r="F64">
        <v>3</v>
      </c>
      <c r="G64" t="s">
        <v>29</v>
      </c>
      <c r="I64">
        <v>1.9581549519999999</v>
      </c>
      <c r="J64">
        <f t="shared" si="0"/>
        <v>8.9398494084200912</v>
      </c>
      <c r="K64">
        <v>0.21903668200000001</v>
      </c>
      <c r="L64">
        <v>8.8000000000000007</v>
      </c>
      <c r="M64">
        <v>2.3561789260000001</v>
      </c>
      <c r="N64">
        <v>40.64</v>
      </c>
      <c r="O64">
        <v>54.8</v>
      </c>
      <c r="P64">
        <v>4.5599999999999996</v>
      </c>
      <c r="Q64">
        <v>59.36</v>
      </c>
      <c r="R64">
        <v>566.30817009999998</v>
      </c>
      <c r="S64">
        <v>3870.1132349999998</v>
      </c>
      <c r="T64">
        <v>434.44218819999998</v>
      </c>
      <c r="U64">
        <v>2.7</v>
      </c>
      <c r="V64">
        <v>7</v>
      </c>
      <c r="W64">
        <v>28.8</v>
      </c>
      <c r="X64">
        <v>25.1</v>
      </c>
      <c r="Y64">
        <v>371.02499999999998</v>
      </c>
      <c r="Z64">
        <v>384.88499999999999</v>
      </c>
      <c r="AA64">
        <v>150.25</v>
      </c>
      <c r="AB64">
        <v>1449.5666670000001</v>
      </c>
      <c r="AC64">
        <v>-24.207472248883711</v>
      </c>
      <c r="AE64">
        <v>2621.9999999999995</v>
      </c>
      <c r="AF64">
        <f t="shared" si="1"/>
        <v>2.6219999999999994</v>
      </c>
    </row>
    <row r="65" spans="1:32" x14ac:dyDescent="0.3">
      <c r="A65">
        <v>279</v>
      </c>
      <c r="B65">
        <v>15</v>
      </c>
      <c r="C65">
        <v>15</v>
      </c>
      <c r="D65" t="s">
        <v>36</v>
      </c>
      <c r="E65" t="s">
        <v>28</v>
      </c>
      <c r="F65">
        <v>1</v>
      </c>
      <c r="G65" t="s">
        <v>29</v>
      </c>
      <c r="I65">
        <v>2.0402607929999999</v>
      </c>
      <c r="J65">
        <f t="shared" si="0"/>
        <v>9.2050000898951865</v>
      </c>
      <c r="K65">
        <v>0.221647015</v>
      </c>
      <c r="L65">
        <v>8.4</v>
      </c>
      <c r="M65">
        <v>1.5704188589999999</v>
      </c>
      <c r="N65">
        <v>31.08</v>
      </c>
      <c r="O65">
        <v>52.44</v>
      </c>
      <c r="P65">
        <v>16.48</v>
      </c>
      <c r="Q65">
        <v>68.92</v>
      </c>
      <c r="R65">
        <v>870.39056330000005</v>
      </c>
      <c r="S65">
        <v>4210.8644770000001</v>
      </c>
      <c r="T65">
        <v>771.83620870000004</v>
      </c>
      <c r="U65">
        <v>0.6</v>
      </c>
      <c r="V65">
        <v>26</v>
      </c>
      <c r="W65">
        <v>16.7</v>
      </c>
      <c r="X65">
        <v>29.1</v>
      </c>
      <c r="Y65">
        <v>659.7</v>
      </c>
      <c r="Z65">
        <v>391.32</v>
      </c>
      <c r="AA65">
        <v>411.95</v>
      </c>
      <c r="AB65">
        <v>3844.25</v>
      </c>
      <c r="AC65">
        <v>-16.7</v>
      </c>
      <c r="AD65">
        <v>-695.56806699095409</v>
      </c>
      <c r="AE65">
        <v>1441</v>
      </c>
      <c r="AF65">
        <f t="shared" si="1"/>
        <v>1.4410000000000001</v>
      </c>
    </row>
    <row r="66" spans="1:32" x14ac:dyDescent="0.3">
      <c r="A66">
        <v>280</v>
      </c>
      <c r="C66">
        <v>15</v>
      </c>
      <c r="E66" t="s">
        <v>28</v>
      </c>
      <c r="F66">
        <v>1</v>
      </c>
      <c r="G66" t="s">
        <v>29</v>
      </c>
      <c r="I66">
        <v>1.7243725590000001</v>
      </c>
      <c r="J66">
        <f t="shared" si="0"/>
        <v>7.1983988267041026</v>
      </c>
      <c r="K66">
        <v>0.23954946099999999</v>
      </c>
      <c r="L66">
        <v>8.4</v>
      </c>
      <c r="M66">
        <v>1.7373722250000001</v>
      </c>
      <c r="N66">
        <v>43.12</v>
      </c>
      <c r="O66">
        <v>44.4</v>
      </c>
      <c r="P66">
        <v>12.48</v>
      </c>
      <c r="Q66">
        <v>56.88</v>
      </c>
      <c r="R66">
        <v>894.71806979999997</v>
      </c>
      <c r="S66">
        <v>3112.3776549999998</v>
      </c>
      <c r="T66">
        <v>738.5302911</v>
      </c>
      <c r="U66">
        <v>0.9</v>
      </c>
      <c r="V66">
        <v>40</v>
      </c>
      <c r="W66">
        <v>11</v>
      </c>
      <c r="X66">
        <v>24.1</v>
      </c>
      <c r="Y66">
        <v>498.46499999999997</v>
      </c>
      <c r="Z66">
        <v>316.39499999999998</v>
      </c>
      <c r="AA66">
        <v>333.83333329999999</v>
      </c>
      <c r="AB66">
        <v>3310.583333</v>
      </c>
      <c r="AC66">
        <v>-25.2</v>
      </c>
      <c r="AD66">
        <v>-830.50904411466195</v>
      </c>
      <c r="AE66">
        <v>2499.0000000000005</v>
      </c>
      <c r="AF66">
        <f t="shared" si="1"/>
        <v>2.4990000000000006</v>
      </c>
    </row>
    <row r="67" spans="1:32" x14ac:dyDescent="0.3">
      <c r="A67">
        <v>281</v>
      </c>
      <c r="C67">
        <v>15</v>
      </c>
      <c r="E67" t="s">
        <v>28</v>
      </c>
      <c r="F67">
        <v>1</v>
      </c>
      <c r="G67" t="s">
        <v>29</v>
      </c>
      <c r="I67">
        <v>1.172728379</v>
      </c>
      <c r="J67">
        <f t="shared" ref="J67:J88" si="2">I67/K67</f>
        <v>6.7183972396883727</v>
      </c>
      <c r="K67">
        <v>0.17455478399999999</v>
      </c>
      <c r="L67">
        <v>8.5</v>
      </c>
      <c r="M67">
        <v>2.16767727</v>
      </c>
      <c r="N67">
        <v>39.200000000000003</v>
      </c>
      <c r="O67">
        <v>48.4</v>
      </c>
      <c r="P67">
        <v>12.4</v>
      </c>
      <c r="Q67">
        <v>60.8</v>
      </c>
      <c r="R67">
        <v>618.47105260000001</v>
      </c>
      <c r="S67">
        <v>2751.5228069999998</v>
      </c>
      <c r="T67">
        <v>580.14035090000004</v>
      </c>
      <c r="U67">
        <v>1.7</v>
      </c>
      <c r="V67">
        <v>23</v>
      </c>
      <c r="W67">
        <v>13.1</v>
      </c>
      <c r="X67">
        <v>20.5</v>
      </c>
      <c r="Y67">
        <v>650.52</v>
      </c>
      <c r="Z67">
        <v>601.38</v>
      </c>
      <c r="AA67">
        <v>275.53333329999998</v>
      </c>
      <c r="AB67">
        <v>3360.833333</v>
      </c>
      <c r="AC67">
        <v>-19.3</v>
      </c>
      <c r="AE67">
        <v>1893.0000000000002</v>
      </c>
      <c r="AF67">
        <f t="shared" si="1"/>
        <v>1.8930000000000002</v>
      </c>
    </row>
    <row r="68" spans="1:32" x14ac:dyDescent="0.3">
      <c r="A68">
        <v>283</v>
      </c>
      <c r="C68">
        <v>15</v>
      </c>
      <c r="E68" t="s">
        <v>28</v>
      </c>
      <c r="F68">
        <v>2</v>
      </c>
      <c r="G68" t="s">
        <v>29</v>
      </c>
      <c r="I68">
        <v>2.4167358989999999</v>
      </c>
      <c r="J68">
        <f t="shared" si="2"/>
        <v>10.324163049276125</v>
      </c>
      <c r="K68">
        <v>0.234085406</v>
      </c>
      <c r="L68">
        <v>8.4</v>
      </c>
      <c r="M68">
        <v>1.655992044</v>
      </c>
      <c r="N68">
        <v>55.36</v>
      </c>
      <c r="O68">
        <v>34.28</v>
      </c>
      <c r="P68">
        <v>10.36</v>
      </c>
      <c r="Q68">
        <v>44.64</v>
      </c>
      <c r="R68">
        <v>812.62032090000002</v>
      </c>
      <c r="S68">
        <v>3390.053476</v>
      </c>
      <c r="T68">
        <v>689.59001780000006</v>
      </c>
      <c r="U68">
        <v>0.5</v>
      </c>
      <c r="V68">
        <v>26</v>
      </c>
      <c r="W68">
        <v>11.6</v>
      </c>
      <c r="X68">
        <v>24.6</v>
      </c>
      <c r="Y68">
        <v>669.01499999999999</v>
      </c>
      <c r="Z68">
        <v>378.22500000000002</v>
      </c>
      <c r="AA68">
        <v>353.68333330000002</v>
      </c>
      <c r="AB68">
        <v>3137.25</v>
      </c>
      <c r="AC68">
        <v>-21.8</v>
      </c>
    </row>
    <row r="69" spans="1:32" x14ac:dyDescent="0.3">
      <c r="A69">
        <v>284</v>
      </c>
      <c r="C69">
        <v>15</v>
      </c>
      <c r="E69" t="s">
        <v>28</v>
      </c>
      <c r="F69">
        <v>2</v>
      </c>
      <c r="G69" t="s">
        <v>29</v>
      </c>
      <c r="I69">
        <v>1.108237393</v>
      </c>
      <c r="J69">
        <f t="shared" si="2"/>
        <v>4.7983025380336857</v>
      </c>
      <c r="K69">
        <v>0.23096446800000001</v>
      </c>
      <c r="L69">
        <v>8.6</v>
      </c>
      <c r="M69">
        <v>2.2576147689999999</v>
      </c>
      <c r="N69">
        <v>57.44</v>
      </c>
      <c r="O69">
        <v>30.2</v>
      </c>
      <c r="P69">
        <v>12.36</v>
      </c>
      <c r="Q69">
        <v>42.56</v>
      </c>
      <c r="R69">
        <v>656.35664099999997</v>
      </c>
      <c r="S69">
        <v>3342.480763</v>
      </c>
      <c r="T69">
        <v>625.49347609999995</v>
      </c>
      <c r="U69">
        <v>1.2</v>
      </c>
      <c r="V69">
        <v>19</v>
      </c>
      <c r="W69">
        <v>13</v>
      </c>
      <c r="X69">
        <v>24</v>
      </c>
      <c r="Y69">
        <v>492.3</v>
      </c>
      <c r="Z69">
        <v>346.68</v>
      </c>
      <c r="AA69">
        <v>227.1166667</v>
      </c>
      <c r="AB69">
        <v>2720.2833329999999</v>
      </c>
      <c r="AC69">
        <v>-15.4</v>
      </c>
    </row>
    <row r="70" spans="1:32" x14ac:dyDescent="0.3">
      <c r="A70">
        <v>286</v>
      </c>
      <c r="C70">
        <v>15</v>
      </c>
      <c r="E70" t="s">
        <v>28</v>
      </c>
      <c r="F70">
        <v>3</v>
      </c>
      <c r="G70" t="s">
        <v>29</v>
      </c>
      <c r="I70">
        <v>2.0089373529999999</v>
      </c>
      <c r="J70">
        <f t="shared" si="2"/>
        <v>8.9200688773340957</v>
      </c>
      <c r="K70">
        <v>0.22521545300000001</v>
      </c>
      <c r="L70">
        <v>8.3000000000000007</v>
      </c>
      <c r="M70">
        <v>1.846209709</v>
      </c>
      <c r="N70">
        <v>47.2</v>
      </c>
      <c r="O70">
        <v>38.44</v>
      </c>
      <c r="P70">
        <v>14.36</v>
      </c>
      <c r="Q70">
        <v>52.8</v>
      </c>
      <c r="R70">
        <v>922.57434079999996</v>
      </c>
      <c r="S70">
        <v>4339.3237310000004</v>
      </c>
      <c r="T70">
        <v>773.83913140000004</v>
      </c>
      <c r="U70">
        <v>0.7</v>
      </c>
      <c r="V70">
        <v>23</v>
      </c>
      <c r="W70">
        <v>11.1</v>
      </c>
      <c r="X70">
        <v>29.6</v>
      </c>
      <c r="Y70">
        <v>673.2</v>
      </c>
      <c r="Z70">
        <v>516.78</v>
      </c>
      <c r="AA70">
        <v>411.6333333</v>
      </c>
      <c r="AB70">
        <v>3313.25</v>
      </c>
      <c r="AC70">
        <v>-16</v>
      </c>
      <c r="AE70">
        <v>2311</v>
      </c>
      <c r="AF70">
        <f t="shared" si="1"/>
        <v>2.3109999999999999</v>
      </c>
    </row>
    <row r="71" spans="1:32" x14ac:dyDescent="0.3">
      <c r="A71">
        <v>287</v>
      </c>
      <c r="C71">
        <v>15</v>
      </c>
      <c r="E71" t="s">
        <v>28</v>
      </c>
      <c r="F71">
        <v>3</v>
      </c>
      <c r="G71" t="s">
        <v>29</v>
      </c>
      <c r="I71">
        <v>1.12888408</v>
      </c>
      <c r="J71">
        <f t="shared" si="2"/>
        <v>4.9039971781005764</v>
      </c>
      <c r="K71">
        <v>0.23019672299999999</v>
      </c>
      <c r="L71">
        <v>8.4</v>
      </c>
      <c r="M71">
        <v>2.099471608</v>
      </c>
      <c r="N71">
        <v>53.28</v>
      </c>
      <c r="O71">
        <v>34.36</v>
      </c>
      <c r="P71">
        <v>12.36</v>
      </c>
      <c r="Q71">
        <v>46.72</v>
      </c>
      <c r="R71">
        <v>803.97831740000004</v>
      </c>
      <c r="S71">
        <v>2978.2333039999999</v>
      </c>
      <c r="T71">
        <v>683.07155250000005</v>
      </c>
      <c r="U71">
        <v>1.3</v>
      </c>
      <c r="V71">
        <v>28</v>
      </c>
      <c r="W71">
        <v>7</v>
      </c>
      <c r="X71">
        <v>22.6</v>
      </c>
      <c r="Y71">
        <v>569.56500000000005</v>
      </c>
      <c r="Z71">
        <v>348.84</v>
      </c>
      <c r="AA71">
        <v>289.3833333</v>
      </c>
      <c r="AB71">
        <v>2985.166667</v>
      </c>
      <c r="AC71">
        <v>-25.3</v>
      </c>
      <c r="AE71">
        <v>2145</v>
      </c>
      <c r="AF71">
        <f t="shared" si="1"/>
        <v>2.145</v>
      </c>
    </row>
    <row r="72" spans="1:32" x14ac:dyDescent="0.3">
      <c r="A72">
        <v>321</v>
      </c>
      <c r="B72">
        <v>17</v>
      </c>
      <c r="C72">
        <v>17</v>
      </c>
      <c r="D72" t="s">
        <v>37</v>
      </c>
      <c r="E72" t="s">
        <v>28</v>
      </c>
      <c r="F72">
        <v>1</v>
      </c>
      <c r="G72" t="s">
        <v>29</v>
      </c>
      <c r="I72">
        <v>1.479969329</v>
      </c>
      <c r="J72">
        <f t="shared" si="2"/>
        <v>6.3842084031365367</v>
      </c>
      <c r="K72">
        <v>0.231817202</v>
      </c>
      <c r="L72">
        <v>8.4</v>
      </c>
      <c r="M72">
        <v>1.3699867189999999</v>
      </c>
      <c r="N72">
        <v>39.08</v>
      </c>
      <c r="O72">
        <v>36.36</v>
      </c>
      <c r="P72">
        <v>24.56</v>
      </c>
      <c r="Q72">
        <v>60.92</v>
      </c>
      <c r="R72">
        <v>609.26637760000006</v>
      </c>
      <c r="S72">
        <v>3238.2350670000001</v>
      </c>
      <c r="T72">
        <v>719.37475919999997</v>
      </c>
      <c r="U72">
        <v>1.8</v>
      </c>
      <c r="V72">
        <v>46</v>
      </c>
      <c r="W72">
        <v>4.5999999999999996</v>
      </c>
      <c r="X72">
        <v>24.3</v>
      </c>
      <c r="Y72">
        <v>594</v>
      </c>
      <c r="Z72">
        <v>936</v>
      </c>
      <c r="AA72">
        <v>66.183333329999996</v>
      </c>
      <c r="AB72">
        <v>541.5</v>
      </c>
      <c r="AC72">
        <v>-24.6</v>
      </c>
      <c r="AD72">
        <v>-758.05186728553031</v>
      </c>
      <c r="AE72">
        <v>4295</v>
      </c>
      <c r="AF72">
        <f t="shared" si="1"/>
        <v>4.2949999999999999</v>
      </c>
    </row>
    <row r="73" spans="1:32" x14ac:dyDescent="0.3">
      <c r="A73">
        <v>322</v>
      </c>
      <c r="C73">
        <v>17</v>
      </c>
      <c r="E73" t="s">
        <v>28</v>
      </c>
      <c r="F73">
        <v>1</v>
      </c>
      <c r="G73" t="s">
        <v>29</v>
      </c>
      <c r="I73">
        <v>1.4097415280000001</v>
      </c>
      <c r="J73">
        <f t="shared" si="2"/>
        <v>5.9098695935157837</v>
      </c>
      <c r="K73">
        <v>0.238540209</v>
      </c>
      <c r="L73">
        <v>8.3000000000000007</v>
      </c>
      <c r="M73">
        <v>1.5710481590000001</v>
      </c>
      <c r="N73">
        <v>35.36</v>
      </c>
      <c r="O73">
        <v>42.16</v>
      </c>
      <c r="P73">
        <v>22.48</v>
      </c>
      <c r="Q73">
        <v>64.64</v>
      </c>
      <c r="R73">
        <v>503.57465020000001</v>
      </c>
      <c r="S73">
        <v>3906.61328</v>
      </c>
      <c r="T73">
        <v>637.02714549999996</v>
      </c>
      <c r="U73">
        <v>2.9</v>
      </c>
      <c r="V73">
        <v>48</v>
      </c>
      <c r="W73">
        <v>7.7</v>
      </c>
      <c r="X73">
        <v>27</v>
      </c>
      <c r="Y73">
        <v>558</v>
      </c>
      <c r="Z73">
        <v>913.5</v>
      </c>
      <c r="AA73">
        <v>69.033333330000005</v>
      </c>
      <c r="AB73">
        <v>609.91666669999995</v>
      </c>
      <c r="AC73">
        <v>-26.4</v>
      </c>
      <c r="AD73">
        <v>-846.55433154319144</v>
      </c>
      <c r="AE73">
        <v>15500</v>
      </c>
      <c r="AF73">
        <f t="shared" ref="AF73:AF87" si="3">AE73*0.001</f>
        <v>15.5</v>
      </c>
    </row>
    <row r="74" spans="1:32" x14ac:dyDescent="0.3">
      <c r="A74">
        <v>324</v>
      </c>
      <c r="C74">
        <v>17</v>
      </c>
      <c r="E74" t="s">
        <v>28</v>
      </c>
      <c r="F74">
        <v>2</v>
      </c>
      <c r="G74" t="s">
        <v>29</v>
      </c>
      <c r="I74">
        <v>1.6473899249999999</v>
      </c>
      <c r="J74">
        <f t="shared" si="2"/>
        <v>6.7950440892124204</v>
      </c>
      <c r="K74">
        <v>0.242439917</v>
      </c>
      <c r="L74">
        <v>7.2</v>
      </c>
      <c r="M74">
        <v>1.598317838</v>
      </c>
      <c r="N74">
        <v>41.36</v>
      </c>
      <c r="O74">
        <v>44.12</v>
      </c>
      <c r="P74">
        <v>14.52</v>
      </c>
      <c r="Q74">
        <v>58.64</v>
      </c>
      <c r="R74">
        <v>782.29383429999996</v>
      </c>
      <c r="S74">
        <v>3796.117534</v>
      </c>
      <c r="T74">
        <v>611.36368019999998</v>
      </c>
      <c r="U74">
        <v>6.1</v>
      </c>
      <c r="V74">
        <v>93</v>
      </c>
      <c r="W74">
        <v>12.8</v>
      </c>
      <c r="X74">
        <v>25</v>
      </c>
      <c r="Y74">
        <v>603</v>
      </c>
      <c r="Z74">
        <v>693</v>
      </c>
      <c r="AA74">
        <v>201.21666669999999</v>
      </c>
      <c r="AB74">
        <v>2683.5333329999999</v>
      </c>
      <c r="AC74">
        <v>-25.009608740887401</v>
      </c>
    </row>
    <row r="75" spans="1:32" x14ac:dyDescent="0.3">
      <c r="A75">
        <v>325</v>
      </c>
      <c r="C75">
        <v>17</v>
      </c>
      <c r="E75" t="s">
        <v>28</v>
      </c>
      <c r="F75">
        <v>2</v>
      </c>
      <c r="G75" t="s">
        <v>29</v>
      </c>
      <c r="I75">
        <v>1.576994394</v>
      </c>
      <c r="J75">
        <f t="shared" si="2"/>
        <v>4.7805530666057967</v>
      </c>
      <c r="K75">
        <v>0.32987697700000002</v>
      </c>
      <c r="L75">
        <v>8.1</v>
      </c>
      <c r="M75">
        <v>1.646976494</v>
      </c>
      <c r="N75">
        <v>37.56</v>
      </c>
      <c r="O75">
        <v>35.96</v>
      </c>
      <c r="P75">
        <v>26.48</v>
      </c>
      <c r="Q75">
        <v>62.44</v>
      </c>
      <c r="R75">
        <v>573.34141069999998</v>
      </c>
      <c r="S75">
        <v>2728.3142990000001</v>
      </c>
      <c r="T75">
        <v>881.3433301</v>
      </c>
      <c r="U75">
        <v>5.6</v>
      </c>
      <c r="V75">
        <v>32</v>
      </c>
      <c r="W75">
        <v>7.5</v>
      </c>
      <c r="X75">
        <v>22</v>
      </c>
      <c r="Y75">
        <v>526.5</v>
      </c>
      <c r="Z75">
        <v>594</v>
      </c>
      <c r="AA75">
        <v>58.683333330000004</v>
      </c>
      <c r="AB75">
        <v>610.66666669999995</v>
      </c>
      <c r="AC75">
        <v>-26.4</v>
      </c>
    </row>
    <row r="76" spans="1:32" x14ac:dyDescent="0.3">
      <c r="A76">
        <v>326</v>
      </c>
      <c r="C76">
        <v>17</v>
      </c>
      <c r="E76" t="s">
        <v>28</v>
      </c>
      <c r="F76">
        <v>2</v>
      </c>
      <c r="G76" t="s">
        <v>29</v>
      </c>
      <c r="I76">
        <v>1.334331339</v>
      </c>
      <c r="J76">
        <f t="shared" si="2"/>
        <v>4.7597004299285803</v>
      </c>
      <c r="K76">
        <v>0.28033935300000001</v>
      </c>
      <c r="L76">
        <v>8.4</v>
      </c>
      <c r="M76">
        <v>2.161253163</v>
      </c>
      <c r="N76">
        <v>41.08</v>
      </c>
      <c r="O76">
        <v>42.52</v>
      </c>
      <c r="P76">
        <v>16.399999999999999</v>
      </c>
      <c r="Q76">
        <v>58.92</v>
      </c>
      <c r="R76">
        <v>517.68585129999997</v>
      </c>
      <c r="S76">
        <v>2959.6989079999998</v>
      </c>
      <c r="T76">
        <v>703.84359180000001</v>
      </c>
      <c r="U76">
        <v>2</v>
      </c>
      <c r="V76">
        <v>38</v>
      </c>
      <c r="W76">
        <v>7.8</v>
      </c>
      <c r="X76">
        <v>22.6</v>
      </c>
      <c r="Y76">
        <v>531</v>
      </c>
      <c r="Z76">
        <v>513</v>
      </c>
      <c r="AA76">
        <v>132.31666670000001</v>
      </c>
      <c r="AB76">
        <v>1258.4000000000001</v>
      </c>
      <c r="AC76">
        <v>-26</v>
      </c>
    </row>
    <row r="77" spans="1:32" x14ac:dyDescent="0.3">
      <c r="A77">
        <v>328</v>
      </c>
      <c r="C77">
        <v>17</v>
      </c>
      <c r="E77" t="s">
        <v>28</v>
      </c>
      <c r="F77">
        <v>3</v>
      </c>
      <c r="G77" t="s">
        <v>29</v>
      </c>
      <c r="I77">
        <v>2.1857675689999998</v>
      </c>
      <c r="J77">
        <f t="shared" si="2"/>
        <v>7.8490366789439463</v>
      </c>
      <c r="K77">
        <v>0.278475902</v>
      </c>
      <c r="L77">
        <v>8.1</v>
      </c>
      <c r="M77">
        <v>1.598317838</v>
      </c>
      <c r="N77">
        <v>31.64</v>
      </c>
      <c r="O77">
        <v>49.96</v>
      </c>
      <c r="P77">
        <v>18.399999999999999</v>
      </c>
      <c r="Q77">
        <v>68.36</v>
      </c>
      <c r="R77">
        <v>509.64450870000002</v>
      </c>
      <c r="S77">
        <v>4373.9243740000002</v>
      </c>
      <c r="T77">
        <v>768.66136800000004</v>
      </c>
      <c r="U77">
        <v>2.1</v>
      </c>
      <c r="V77">
        <v>18</v>
      </c>
      <c r="W77">
        <v>5.7</v>
      </c>
      <c r="X77">
        <v>28.4</v>
      </c>
      <c r="Y77">
        <v>544.5</v>
      </c>
      <c r="Z77">
        <v>540</v>
      </c>
      <c r="AA77">
        <v>150.81666670000001</v>
      </c>
      <c r="AB77">
        <v>1340.4833329999999</v>
      </c>
      <c r="AC77">
        <v>-18.49958566661639</v>
      </c>
      <c r="AE77">
        <v>3862</v>
      </c>
      <c r="AF77">
        <f t="shared" si="3"/>
        <v>3.8620000000000001</v>
      </c>
    </row>
    <row r="78" spans="1:32" x14ac:dyDescent="0.3">
      <c r="A78">
        <v>329</v>
      </c>
      <c r="C78">
        <v>17</v>
      </c>
      <c r="E78" t="s">
        <v>28</v>
      </c>
      <c r="F78">
        <v>3</v>
      </c>
      <c r="G78" t="s">
        <v>29</v>
      </c>
      <c r="I78">
        <v>1.541951796</v>
      </c>
      <c r="J78">
        <f t="shared" si="2"/>
        <v>6.4511391511541625</v>
      </c>
      <c r="K78">
        <v>0.23902008</v>
      </c>
      <c r="L78">
        <v>8.1999999999999993</v>
      </c>
      <c r="M78">
        <v>1.941548702</v>
      </c>
      <c r="N78">
        <v>35.479999999999997</v>
      </c>
      <c r="O78">
        <v>52.16</v>
      </c>
      <c r="P78">
        <v>12.36</v>
      </c>
      <c r="Q78">
        <v>64.52</v>
      </c>
      <c r="R78">
        <v>541.25356290000002</v>
      </c>
      <c r="S78">
        <v>3531.2345610000002</v>
      </c>
      <c r="T78">
        <v>800.88776719999998</v>
      </c>
      <c r="U78">
        <v>3.2</v>
      </c>
      <c r="V78">
        <v>30</v>
      </c>
      <c r="W78">
        <v>8.4</v>
      </c>
      <c r="X78">
        <v>24.8</v>
      </c>
      <c r="Y78">
        <v>499.5</v>
      </c>
      <c r="Z78">
        <v>540</v>
      </c>
      <c r="AA78">
        <v>130.5166667</v>
      </c>
      <c r="AB78">
        <v>1335.9833329999999</v>
      </c>
      <c r="AC78">
        <v>-22.020379697854739</v>
      </c>
      <c r="AE78">
        <v>3007</v>
      </c>
      <c r="AF78">
        <f t="shared" si="3"/>
        <v>3.0070000000000001</v>
      </c>
    </row>
    <row r="79" spans="1:32" x14ac:dyDescent="0.3">
      <c r="A79">
        <v>330</v>
      </c>
      <c r="C79">
        <v>17</v>
      </c>
      <c r="E79" t="s">
        <v>28</v>
      </c>
      <c r="F79">
        <v>3</v>
      </c>
      <c r="G79" t="s">
        <v>29</v>
      </c>
      <c r="I79">
        <v>1.407040141</v>
      </c>
      <c r="J79">
        <f t="shared" si="2"/>
        <v>5.1005838189337869</v>
      </c>
      <c r="K79">
        <v>0.27585864500000001</v>
      </c>
      <c r="L79">
        <v>7.9</v>
      </c>
      <c r="M79">
        <v>2.0411901929999998</v>
      </c>
      <c r="N79">
        <v>34.04</v>
      </c>
      <c r="O79">
        <v>49.6</v>
      </c>
      <c r="P79">
        <v>16.36</v>
      </c>
      <c r="Q79">
        <v>65.959999999999994</v>
      </c>
      <c r="R79">
        <v>512.52032320000001</v>
      </c>
      <c r="S79">
        <v>2818.3398630000002</v>
      </c>
      <c r="T79">
        <v>696.23432909999997</v>
      </c>
      <c r="U79">
        <v>3.4</v>
      </c>
      <c r="V79">
        <v>37</v>
      </c>
      <c r="W79">
        <v>8.5</v>
      </c>
      <c r="X79">
        <v>21</v>
      </c>
      <c r="Y79">
        <v>463.5</v>
      </c>
      <c r="Z79">
        <v>567</v>
      </c>
      <c r="AA79">
        <v>144.0166667</v>
      </c>
      <c r="AB79">
        <v>1525.9333329999999</v>
      </c>
      <c r="AC79">
        <v>-26.6</v>
      </c>
      <c r="AE79">
        <v>3591.0000000000005</v>
      </c>
      <c r="AF79">
        <f t="shared" si="3"/>
        <v>3.5910000000000006</v>
      </c>
    </row>
    <row r="80" spans="1:32" x14ac:dyDescent="0.3">
      <c r="A80">
        <v>348</v>
      </c>
      <c r="B80">
        <v>19</v>
      </c>
      <c r="C80">
        <v>19</v>
      </c>
      <c r="D80" t="s">
        <v>38</v>
      </c>
      <c r="E80" t="s">
        <v>28</v>
      </c>
      <c r="F80">
        <v>1</v>
      </c>
      <c r="G80" t="s">
        <v>29</v>
      </c>
      <c r="I80">
        <v>8.4991848589999996</v>
      </c>
      <c r="J80">
        <f t="shared" si="2"/>
        <v>9.2838467073475641</v>
      </c>
      <c r="K80">
        <v>0.91548095600000001</v>
      </c>
      <c r="L80">
        <v>8.1</v>
      </c>
      <c r="M80">
        <v>1.826281866</v>
      </c>
      <c r="N80">
        <v>31</v>
      </c>
      <c r="O80">
        <v>56.64</v>
      </c>
      <c r="P80">
        <v>12.36</v>
      </c>
      <c r="Q80">
        <v>69</v>
      </c>
      <c r="R80">
        <v>499.3765717</v>
      </c>
      <c r="S80">
        <v>3720.8246020000001</v>
      </c>
      <c r="T80">
        <v>666.18294219999996</v>
      </c>
      <c r="U80">
        <v>0.7</v>
      </c>
      <c r="V80">
        <v>20</v>
      </c>
      <c r="W80">
        <v>10.4</v>
      </c>
      <c r="X80">
        <v>24.6</v>
      </c>
      <c r="Y80">
        <v>497.25</v>
      </c>
      <c r="Z80">
        <v>407.29500000000002</v>
      </c>
      <c r="AA80">
        <v>157.33333329999999</v>
      </c>
      <c r="AB80">
        <v>1841.05</v>
      </c>
      <c r="AC80">
        <v>-11.074185657908822</v>
      </c>
    </row>
    <row r="81" spans="1:32" x14ac:dyDescent="0.3">
      <c r="A81">
        <v>349</v>
      </c>
      <c r="C81">
        <v>19</v>
      </c>
      <c r="E81" t="s">
        <v>28</v>
      </c>
      <c r="F81">
        <v>1</v>
      </c>
      <c r="G81" t="s">
        <v>29</v>
      </c>
      <c r="I81">
        <v>1.630965032</v>
      </c>
      <c r="J81">
        <f t="shared" si="2"/>
        <v>6.8848674941061772</v>
      </c>
      <c r="K81">
        <v>0.23689127400000001</v>
      </c>
      <c r="L81">
        <v>8.1</v>
      </c>
      <c r="M81">
        <v>2.2765567080000002</v>
      </c>
      <c r="N81">
        <v>29</v>
      </c>
      <c r="O81">
        <v>58.6</v>
      </c>
      <c r="P81">
        <v>12.4</v>
      </c>
      <c r="Q81">
        <v>71</v>
      </c>
      <c r="R81">
        <v>520.76575119999995</v>
      </c>
      <c r="S81">
        <v>4128.5557349999999</v>
      </c>
      <c r="T81">
        <v>690.87560580000002</v>
      </c>
      <c r="U81">
        <v>0.3</v>
      </c>
      <c r="V81">
        <v>14</v>
      </c>
      <c r="W81">
        <v>5</v>
      </c>
      <c r="X81">
        <v>26.8</v>
      </c>
      <c r="Y81">
        <v>461.79</v>
      </c>
      <c r="Z81">
        <v>464.76</v>
      </c>
      <c r="AA81">
        <v>159.4</v>
      </c>
      <c r="AB81">
        <v>1970.7333329999999</v>
      </c>
      <c r="AC81">
        <v>-24.100607225667609</v>
      </c>
    </row>
    <row r="82" spans="1:32" x14ac:dyDescent="0.3">
      <c r="A82">
        <v>351</v>
      </c>
      <c r="C82">
        <v>19</v>
      </c>
      <c r="E82" t="s">
        <v>28</v>
      </c>
      <c r="F82">
        <v>2</v>
      </c>
      <c r="G82" t="s">
        <v>29</v>
      </c>
      <c r="I82">
        <v>2.063284232</v>
      </c>
      <c r="J82">
        <f t="shared" si="2"/>
        <v>5.8001274306140083</v>
      </c>
      <c r="K82">
        <v>0.35573084500000002</v>
      </c>
      <c r="L82">
        <v>7.8</v>
      </c>
      <c r="M82">
        <v>1.9470550790000001</v>
      </c>
      <c r="N82">
        <v>57.2</v>
      </c>
      <c r="O82">
        <v>28.44</v>
      </c>
      <c r="P82">
        <v>14.36</v>
      </c>
      <c r="Q82">
        <v>42.8</v>
      </c>
      <c r="R82">
        <v>454.6881636</v>
      </c>
      <c r="S82">
        <v>3161.9598900000001</v>
      </c>
      <c r="T82">
        <v>651.7892253</v>
      </c>
      <c r="U82">
        <v>0.3</v>
      </c>
      <c r="V82">
        <v>32</v>
      </c>
      <c r="W82">
        <v>5</v>
      </c>
      <c r="X82">
        <v>21.7</v>
      </c>
      <c r="Y82">
        <v>535.14</v>
      </c>
      <c r="Z82">
        <v>517.77</v>
      </c>
      <c r="AA82">
        <v>271.5</v>
      </c>
      <c r="AB82">
        <v>3328.6166669999998</v>
      </c>
      <c r="AC82">
        <v>-21.061833724953956</v>
      </c>
    </row>
    <row r="83" spans="1:32" x14ac:dyDescent="0.3">
      <c r="A83">
        <v>352</v>
      </c>
      <c r="C83">
        <v>19</v>
      </c>
      <c r="E83" t="s">
        <v>28</v>
      </c>
      <c r="F83">
        <v>2</v>
      </c>
      <c r="G83" t="s">
        <v>29</v>
      </c>
      <c r="I83">
        <v>1.742728786</v>
      </c>
      <c r="J83">
        <f t="shared" si="2"/>
        <v>6.466042078171113</v>
      </c>
      <c r="K83">
        <v>0.269520174</v>
      </c>
      <c r="L83">
        <v>8.1</v>
      </c>
      <c r="M83">
        <v>2.0245114559999999</v>
      </c>
      <c r="N83">
        <v>35.159999999999997</v>
      </c>
      <c r="O83">
        <v>52.52</v>
      </c>
      <c r="P83">
        <v>12.32</v>
      </c>
      <c r="Q83">
        <v>64.84</v>
      </c>
      <c r="R83">
        <v>637.14568410000004</v>
      </c>
      <c r="S83">
        <v>3065.1592540000001</v>
      </c>
      <c r="T83">
        <v>832.55088579999995</v>
      </c>
      <c r="U83">
        <v>0.4</v>
      </c>
      <c r="V83">
        <v>43</v>
      </c>
      <c r="W83">
        <v>10</v>
      </c>
      <c r="X83">
        <v>23.2</v>
      </c>
      <c r="Y83">
        <v>469.755</v>
      </c>
      <c r="Z83">
        <v>451.57499999999999</v>
      </c>
      <c r="AA83">
        <v>175.18333329999999</v>
      </c>
      <c r="AB83">
        <v>2359.1</v>
      </c>
      <c r="AC83">
        <v>-25.647052296416049</v>
      </c>
    </row>
    <row r="84" spans="1:32" x14ac:dyDescent="0.3">
      <c r="A84">
        <v>354</v>
      </c>
      <c r="C84">
        <v>19</v>
      </c>
      <c r="E84" t="s">
        <v>28</v>
      </c>
      <c r="F84">
        <v>3</v>
      </c>
      <c r="G84" t="s">
        <v>29</v>
      </c>
      <c r="I84">
        <v>6.603380263</v>
      </c>
      <c r="J84">
        <f t="shared" si="2"/>
        <v>7.5777448784856487</v>
      </c>
      <c r="K84">
        <v>0.87141760099999999</v>
      </c>
      <c r="L84">
        <v>7.9</v>
      </c>
      <c r="M84">
        <v>1.4759844849999999</v>
      </c>
      <c r="N84">
        <v>45.16</v>
      </c>
      <c r="O84">
        <v>40.56</v>
      </c>
      <c r="P84">
        <v>14.28</v>
      </c>
      <c r="Q84">
        <v>54.84</v>
      </c>
      <c r="R84">
        <v>457.4054683</v>
      </c>
      <c r="S84">
        <v>3912.8958699999998</v>
      </c>
      <c r="T84">
        <v>666.35660270000005</v>
      </c>
      <c r="U84">
        <v>2.2999999999999998</v>
      </c>
      <c r="V84">
        <v>21</v>
      </c>
      <c r="W84">
        <v>6.4</v>
      </c>
      <c r="X84">
        <v>25.5</v>
      </c>
      <c r="Y84">
        <v>500.04</v>
      </c>
      <c r="Z84">
        <v>377.91</v>
      </c>
      <c r="AA84">
        <v>67.933333329999996</v>
      </c>
      <c r="AB84">
        <v>857.71666670000002</v>
      </c>
      <c r="AC84">
        <v>-22.77906892808247</v>
      </c>
    </row>
    <row r="85" spans="1:32" x14ac:dyDescent="0.3">
      <c r="A85">
        <v>355</v>
      </c>
      <c r="C85">
        <v>19</v>
      </c>
      <c r="E85" t="s">
        <v>28</v>
      </c>
      <c r="F85">
        <v>3</v>
      </c>
      <c r="G85" t="s">
        <v>29</v>
      </c>
      <c r="I85">
        <v>1.392371654</v>
      </c>
      <c r="J85">
        <f t="shared" si="2"/>
        <v>3.76552462430636</v>
      </c>
      <c r="K85">
        <v>0.36976830399999999</v>
      </c>
      <c r="L85">
        <v>8</v>
      </c>
      <c r="M85">
        <v>1.813328769</v>
      </c>
      <c r="N85">
        <v>25.04</v>
      </c>
      <c r="O85">
        <v>62.68</v>
      </c>
      <c r="P85">
        <v>12.28</v>
      </c>
      <c r="Q85">
        <v>74.959999999999994</v>
      </c>
      <c r="R85">
        <v>611.30643699999996</v>
      </c>
      <c r="S85">
        <v>2730.5020850000001</v>
      </c>
      <c r="T85">
        <v>822.39002719999996</v>
      </c>
      <c r="U85">
        <v>3.3</v>
      </c>
      <c r="V85">
        <v>40</v>
      </c>
      <c r="W85">
        <v>5.9</v>
      </c>
      <c r="X85">
        <v>21.3</v>
      </c>
      <c r="Y85">
        <v>495.63</v>
      </c>
      <c r="Z85">
        <v>478.125</v>
      </c>
      <c r="AA85">
        <v>59.283333329999998</v>
      </c>
      <c r="AB85">
        <v>769.1333333</v>
      </c>
      <c r="AC85">
        <v>-26.147904289279481</v>
      </c>
    </row>
    <row r="86" spans="1:32" x14ac:dyDescent="0.3">
      <c r="A86">
        <v>381</v>
      </c>
      <c r="B86">
        <v>22</v>
      </c>
      <c r="C86">
        <v>22</v>
      </c>
      <c r="D86" t="s">
        <v>39</v>
      </c>
      <c r="E86" t="s">
        <v>28</v>
      </c>
      <c r="F86">
        <v>1</v>
      </c>
      <c r="G86" t="s">
        <v>29</v>
      </c>
      <c r="I86">
        <v>2.3577930679999999</v>
      </c>
      <c r="J86">
        <f t="shared" si="2"/>
        <v>5.2288992597790278</v>
      </c>
      <c r="K86">
        <v>0.45091575699999997</v>
      </c>
      <c r="L86">
        <v>7.8</v>
      </c>
      <c r="M86">
        <v>1.74882549</v>
      </c>
      <c r="N86">
        <v>36.96</v>
      </c>
      <c r="O86">
        <v>24.76</v>
      </c>
      <c r="P86">
        <v>38.28</v>
      </c>
      <c r="Q86">
        <v>63.04</v>
      </c>
      <c r="R86">
        <v>224.97686970000001</v>
      </c>
      <c r="S86">
        <v>5169.1114109999999</v>
      </c>
      <c r="T86">
        <v>1009.181958</v>
      </c>
      <c r="U86">
        <v>1.7</v>
      </c>
      <c r="V86">
        <v>3</v>
      </c>
      <c r="W86">
        <v>9.4</v>
      </c>
      <c r="X86">
        <v>33.6</v>
      </c>
      <c r="Y86">
        <v>584.01</v>
      </c>
      <c r="Z86">
        <v>364.59</v>
      </c>
      <c r="AA86">
        <v>92.75</v>
      </c>
      <c r="AB86">
        <v>758.96666670000002</v>
      </c>
      <c r="AC86">
        <v>-23</v>
      </c>
      <c r="AE86">
        <v>7654</v>
      </c>
      <c r="AF86">
        <f t="shared" si="3"/>
        <v>7.6539999999999999</v>
      </c>
    </row>
    <row r="87" spans="1:32" x14ac:dyDescent="0.3">
      <c r="A87">
        <v>382</v>
      </c>
      <c r="C87">
        <v>22</v>
      </c>
      <c r="E87" t="s">
        <v>28</v>
      </c>
      <c r="F87">
        <v>2</v>
      </c>
      <c r="G87" t="s">
        <v>29</v>
      </c>
      <c r="I87">
        <v>1.931880228</v>
      </c>
      <c r="J87">
        <f t="shared" si="2"/>
        <v>7.7488473827529809</v>
      </c>
      <c r="K87">
        <v>0.24931194700000001</v>
      </c>
      <c r="L87">
        <v>7</v>
      </c>
      <c r="M87">
        <v>2.0315779740000002</v>
      </c>
      <c r="N87">
        <v>36.96</v>
      </c>
      <c r="O87">
        <v>30.76</v>
      </c>
      <c r="P87">
        <v>32.28</v>
      </c>
      <c r="Q87">
        <v>63.04</v>
      </c>
      <c r="R87">
        <v>205.68641109999999</v>
      </c>
      <c r="S87">
        <v>4572.2375149999998</v>
      </c>
      <c r="T87">
        <v>917.01858300000004</v>
      </c>
      <c r="U87">
        <v>2</v>
      </c>
      <c r="V87">
        <v>2</v>
      </c>
      <c r="W87">
        <v>8.9</v>
      </c>
      <c r="X87">
        <v>29.6</v>
      </c>
      <c r="Y87">
        <v>702</v>
      </c>
      <c r="Z87">
        <v>841.5</v>
      </c>
      <c r="AA87">
        <v>105.58333330000001</v>
      </c>
      <c r="AB87">
        <v>690.33333330000005</v>
      </c>
      <c r="AC87">
        <v>-21</v>
      </c>
      <c r="AE87">
        <v>25940</v>
      </c>
      <c r="AF87">
        <f t="shared" si="3"/>
        <v>25.94</v>
      </c>
    </row>
    <row r="88" spans="1:32" x14ac:dyDescent="0.3">
      <c r="A88">
        <v>383</v>
      </c>
      <c r="C88">
        <v>22</v>
      </c>
      <c r="E88" t="s">
        <v>28</v>
      </c>
      <c r="F88">
        <v>3</v>
      </c>
      <c r="G88" t="s">
        <v>29</v>
      </c>
      <c r="I88">
        <v>2.10516155</v>
      </c>
      <c r="J88">
        <f t="shared" si="2"/>
        <v>5.4152452985136339</v>
      </c>
      <c r="K88">
        <v>0.38874721899999998</v>
      </c>
      <c r="L88">
        <v>7</v>
      </c>
      <c r="M88">
        <v>2.1336426130000001</v>
      </c>
      <c r="N88">
        <v>37.119999999999997</v>
      </c>
      <c r="O88">
        <v>30.64</v>
      </c>
      <c r="P88">
        <v>32.24</v>
      </c>
      <c r="Q88">
        <v>62.88</v>
      </c>
      <c r="R88">
        <v>183.2990728</v>
      </c>
      <c r="S88">
        <v>3760.8280690000001</v>
      </c>
      <c r="T88">
        <v>761.96998269999995</v>
      </c>
      <c r="U88">
        <v>0.7</v>
      </c>
      <c r="V88">
        <v>2</v>
      </c>
      <c r="W88">
        <v>5.0999999999999996</v>
      </c>
      <c r="X88">
        <v>24.3</v>
      </c>
      <c r="Y88">
        <v>490.5</v>
      </c>
      <c r="Z88">
        <v>324.45</v>
      </c>
      <c r="AA88">
        <v>73.466666669999995</v>
      </c>
      <c r="AB88">
        <v>639.20000000000005</v>
      </c>
      <c r="AC88">
        <v>-15.1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2D00C-F1E6-4191-84F7-5D1A01C176A9}">
  <dimension ref="B1:D15"/>
  <sheetViews>
    <sheetView workbookViewId="0">
      <selection activeCell="H36" sqref="H36"/>
    </sheetView>
  </sheetViews>
  <sheetFormatPr defaultRowHeight="14.4" x14ac:dyDescent="0.3"/>
  <cols>
    <col min="2" max="2" width="23.33203125" bestFit="1" customWidth="1"/>
    <col min="3" max="3" width="19.44140625" bestFit="1" customWidth="1"/>
    <col min="4" max="4" width="17.44140625" bestFit="1" customWidth="1"/>
  </cols>
  <sheetData>
    <row r="1" spans="2:4" x14ac:dyDescent="0.3">
      <c r="B1" t="s">
        <v>43</v>
      </c>
    </row>
    <row r="2" spans="2:4" x14ac:dyDescent="0.3">
      <c r="B2" t="s">
        <v>27</v>
      </c>
      <c r="C2" t="s">
        <v>44</v>
      </c>
      <c r="D2" t="s">
        <v>45</v>
      </c>
    </row>
    <row r="3" spans="2:4" x14ac:dyDescent="0.3">
      <c r="B3" t="s">
        <v>32</v>
      </c>
      <c r="C3">
        <v>7.688122679042916</v>
      </c>
      <c r="D3">
        <v>1.0189288132183465</v>
      </c>
    </row>
    <row r="4" spans="2:4" x14ac:dyDescent="0.3">
      <c r="B4" t="s">
        <v>31</v>
      </c>
      <c r="C4">
        <v>1.8853762273626902</v>
      </c>
      <c r="D4">
        <v>0.17498419130459442</v>
      </c>
    </row>
    <row r="5" spans="2:4" x14ac:dyDescent="0.3">
      <c r="B5" t="s">
        <v>34</v>
      </c>
      <c r="C5">
        <v>8.1631686876346023</v>
      </c>
      <c r="D5">
        <v>1.0345023102701996</v>
      </c>
    </row>
    <row r="6" spans="2:4" x14ac:dyDescent="0.3">
      <c r="B6" t="s">
        <v>33</v>
      </c>
      <c r="C6">
        <v>10.541567626359013</v>
      </c>
      <c r="D6">
        <v>0.88548489694011978</v>
      </c>
    </row>
    <row r="7" spans="2:4" x14ac:dyDescent="0.3">
      <c r="B7" t="s">
        <v>36</v>
      </c>
      <c r="C7">
        <v>8.2701645450933032</v>
      </c>
      <c r="D7">
        <v>1.2065844942087729</v>
      </c>
    </row>
    <row r="8" spans="2:4" x14ac:dyDescent="0.3">
      <c r="B8" t="s">
        <v>37</v>
      </c>
      <c r="C8">
        <v>6.7018265999045097</v>
      </c>
      <c r="D8">
        <v>0.96346499536822794</v>
      </c>
    </row>
    <row r="9" spans="2:4" x14ac:dyDescent="0.3">
      <c r="B9" t="s">
        <v>30</v>
      </c>
      <c r="C9">
        <v>5.68099123176885</v>
      </c>
      <c r="D9">
        <v>0.96619998800207674</v>
      </c>
    </row>
    <row r="10" spans="2:4" x14ac:dyDescent="0.3">
      <c r="B10" t="s">
        <v>35</v>
      </c>
      <c r="C10">
        <v>21.13701315460624</v>
      </c>
      <c r="D10">
        <v>1.193538932949852</v>
      </c>
    </row>
    <row r="11" spans="2:4" x14ac:dyDescent="0.3">
      <c r="B11" t="s">
        <v>38</v>
      </c>
      <c r="C11">
        <v>14.523174260963868</v>
      </c>
      <c r="D11">
        <v>1.0052310447381414</v>
      </c>
    </row>
    <row r="12" spans="2:4" x14ac:dyDescent="0.3">
      <c r="B12" t="s">
        <v>39</v>
      </c>
      <c r="C12">
        <v>13.025787966274434</v>
      </c>
      <c r="D12">
        <v>1.8853172293611349</v>
      </c>
    </row>
    <row r="13" spans="2:4" x14ac:dyDescent="0.3">
      <c r="C13">
        <v>5.4168571254283657</v>
      </c>
      <c r="D13">
        <v>0.91329429808317453</v>
      </c>
    </row>
    <row r="15" spans="2:4" x14ac:dyDescent="0.3">
      <c r="C15" s="2">
        <f>AVERAGE(C3:C13)</f>
        <v>9.3667318276762543</v>
      </c>
      <c r="D15" s="2">
        <f>AVERAGE(D3:D13)</f>
        <v>1.0225028358586039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carbon and all C AG(26309)</vt:lpstr>
      <vt:lpstr>SOC and N 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Ogochukwu Christopher Anuo</dc:creator>
  <cp:lastModifiedBy>Ogochukwu Christopher Anuo</cp:lastModifiedBy>
  <dcterms:created xsi:type="dcterms:W3CDTF">2022-09-29T19:27:57Z</dcterms:created>
  <dcterms:modified xsi:type="dcterms:W3CDTF">2024-06-16T15:26:58Z</dcterms:modified>
</cp:coreProperties>
</file>