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gred\Documents\biostat\"/>
    </mc:Choice>
  </mc:AlternateContent>
  <xr:revisionPtr revIDLastSave="0" documentId="8_{9F7C3EA2-5A60-40F6-98B0-F44985B56918}" xr6:coauthVersionLast="47" xr6:coauthVersionMax="47" xr10:uidLastSave="{00000000-0000-0000-0000-000000000000}"/>
  <bookViews>
    <workbookView xWindow="-96" yWindow="0" windowWidth="11712" windowHeight="12336" xr2:uid="{0A1B5C24-9DA8-44D5-8752-679FA67688B4}"/>
  </bookViews>
  <sheets>
    <sheet name="Sheet1" sheetId="1" r:id="rId1"/>
    <sheet name="source c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E11" i="1"/>
  <c r="E3" i="1"/>
  <c r="E4" i="1"/>
  <c r="E5" i="1"/>
  <c r="E6" i="1"/>
  <c r="E7" i="1"/>
  <c r="E8" i="1"/>
  <c r="E9" i="1"/>
  <c r="E10" i="1"/>
  <c r="E2" i="1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<sst xmlns="http://schemas.openxmlformats.org/spreadsheetml/2006/main" count="46" uniqueCount="24">
  <si>
    <t>specimen_num</t>
  </si>
  <si>
    <t>Date</t>
  </si>
  <si>
    <t>15-Feb-1879</t>
  </si>
  <si>
    <t>27-Aug-1884</t>
  </si>
  <si>
    <t>scie_name</t>
  </si>
  <si>
    <t>sylvalagus floridanus</t>
  </si>
  <si>
    <t>erethizon dorsatum</t>
  </si>
  <si>
    <t>peromysus maniculatus</t>
  </si>
  <si>
    <t>peromysus levapus</t>
  </si>
  <si>
    <t>dadatra zibethius</t>
  </si>
  <si>
    <t>comdylura</t>
  </si>
  <si>
    <t>procyon lotor</t>
  </si>
  <si>
    <t>mephitis mephitis</t>
  </si>
  <si>
    <t>Year</t>
  </si>
  <si>
    <t>Months</t>
  </si>
  <si>
    <t>Day</t>
  </si>
  <si>
    <t>Sex</t>
  </si>
  <si>
    <t>F</t>
  </si>
  <si>
    <t>M</t>
  </si>
  <si>
    <t>Age</t>
  </si>
  <si>
    <t>Adult</t>
  </si>
  <si>
    <t>Subadult</t>
  </si>
  <si>
    <t>Juvenile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</si>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</sst>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\-m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8EE8-D073-4FC3-BA35-BC0BDAC353A5}">
  <dimension ref="A1:H11"/>
  <sheetViews>
    <sheetView tabSelected="1" workbookViewId="0">
      <selection activeCell="I10" sqref="I10"/>
    </sheetView>
  </sheetViews>
  <sheetFormatPr defaultRowHeight="14.4" x14ac:dyDescent="0.3"/>
  <cols>
    <col min="2" max="2" width="11.3320312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13</v>
      </c>
      <c r="E1" t="s">
        <v>14</v>
      </c>
      <c r="F1" t="s">
        <v>15</v>
      </c>
      <c r="G1" t="s">
        <v>16</v>
      </c>
      <c r="H1" t="s">
        <v>19</v>
      </c>
    </row>
    <row r="2" spans="1:8" x14ac:dyDescent="0.3">
      <c r="A2">
        <v>437</v>
      </c>
      <c r="B2" s="1" t="s">
        <v>2</v>
      </c>
      <c r="C2" t="s">
        <v>5</v>
      </c>
      <c r="D2" t="e">
        <f>YEAR(B2)</f>
        <v>#VALUE!</v>
      </c>
      <c r="E2" t="e">
        <f>MONTH(B2)</f>
        <v>#VALUE!</v>
      </c>
      <c r="F2" t="e">
        <f>DAY(B2)</f>
        <v>#VALUE!</v>
      </c>
      <c r="G2" t="s">
        <v>18</v>
      </c>
      <c r="H2" t="s">
        <v>21</v>
      </c>
    </row>
    <row r="3" spans="1:8" x14ac:dyDescent="0.3">
      <c r="A3">
        <v>475</v>
      </c>
      <c r="B3" s="1" t="s">
        <v>3</v>
      </c>
      <c r="C3" t="s">
        <v>6</v>
      </c>
      <c r="D3" t="e">
        <f t="shared" ref="D3:D11" si="0">YEAR(B3)</f>
        <v>#VALUE!</v>
      </c>
      <c r="E3" t="e">
        <f t="shared" ref="E3:E10" si="1">MONTH(B3)</f>
        <v>#VALUE!</v>
      </c>
      <c r="F3" t="e">
        <f t="shared" ref="F3:F11" si="2">DAY(B3)</f>
        <v>#VALUE!</v>
      </c>
      <c r="G3" t="s">
        <v>17</v>
      </c>
      <c r="H3" t="s">
        <v>22</v>
      </c>
    </row>
    <row r="4" spans="1:8" x14ac:dyDescent="0.3">
      <c r="A4">
        <v>563</v>
      </c>
      <c r="B4" s="1">
        <v>1221</v>
      </c>
      <c r="C4" t="s">
        <v>7</v>
      </c>
      <c r="D4">
        <f t="shared" si="0"/>
        <v>1903</v>
      </c>
      <c r="E4">
        <f t="shared" si="1"/>
        <v>5</v>
      </c>
      <c r="F4">
        <f t="shared" si="2"/>
        <v>5</v>
      </c>
      <c r="G4" t="s">
        <v>18</v>
      </c>
      <c r="H4" t="s">
        <v>23</v>
      </c>
    </row>
    <row r="5" spans="1:8" x14ac:dyDescent="0.3">
      <c r="A5">
        <v>577</v>
      </c>
      <c r="B5" s="1">
        <v>4615</v>
      </c>
      <c r="C5" t="s">
        <v>7</v>
      </c>
      <c r="D5">
        <f t="shared" si="0"/>
        <v>1912</v>
      </c>
      <c r="E5">
        <f t="shared" si="1"/>
        <v>8</v>
      </c>
      <c r="F5">
        <f t="shared" si="2"/>
        <v>19</v>
      </c>
      <c r="G5" t="s">
        <v>18</v>
      </c>
      <c r="H5" t="s">
        <v>20</v>
      </c>
    </row>
    <row r="6" spans="1:8" x14ac:dyDescent="0.3">
      <c r="A6">
        <v>642</v>
      </c>
      <c r="B6" s="1">
        <v>20703</v>
      </c>
      <c r="C6" t="s">
        <v>8</v>
      </c>
      <c r="D6">
        <f t="shared" si="0"/>
        <v>1956</v>
      </c>
      <c r="E6">
        <f t="shared" si="1"/>
        <v>9</v>
      </c>
      <c r="F6">
        <f t="shared" si="2"/>
        <v>5</v>
      </c>
      <c r="G6" t="s">
        <v>17</v>
      </c>
      <c r="H6" t="s">
        <v>20</v>
      </c>
    </row>
    <row r="7" spans="1:8" x14ac:dyDescent="0.3">
      <c r="A7">
        <v>737</v>
      </c>
      <c r="B7" s="1">
        <v>24772</v>
      </c>
      <c r="C7" t="s">
        <v>9</v>
      </c>
      <c r="D7">
        <f t="shared" si="0"/>
        <v>1967</v>
      </c>
      <c r="E7">
        <f t="shared" si="1"/>
        <v>10</v>
      </c>
      <c r="F7">
        <f t="shared" si="2"/>
        <v>27</v>
      </c>
      <c r="G7" t="s">
        <v>18</v>
      </c>
      <c r="H7" t="s">
        <v>22</v>
      </c>
    </row>
    <row r="8" spans="1:8" x14ac:dyDescent="0.3">
      <c r="A8">
        <v>843</v>
      </c>
      <c r="B8" s="1">
        <v>27829</v>
      </c>
      <c r="C8" t="s">
        <v>5</v>
      </c>
      <c r="D8">
        <f t="shared" si="0"/>
        <v>1976</v>
      </c>
      <c r="E8">
        <f t="shared" si="1"/>
        <v>3</v>
      </c>
      <c r="F8">
        <f t="shared" si="2"/>
        <v>10</v>
      </c>
      <c r="G8" t="s">
        <v>17</v>
      </c>
      <c r="H8" t="s">
        <v>21</v>
      </c>
    </row>
    <row r="9" spans="1:8" x14ac:dyDescent="0.3">
      <c r="A9">
        <v>957</v>
      </c>
      <c r="B9" s="1">
        <v>33032</v>
      </c>
      <c r="C9" t="s">
        <v>10</v>
      </c>
      <c r="D9">
        <f t="shared" si="0"/>
        <v>1990</v>
      </c>
      <c r="E9">
        <f t="shared" si="1"/>
        <v>6</v>
      </c>
      <c r="F9">
        <f t="shared" si="2"/>
        <v>8</v>
      </c>
      <c r="G9" t="s">
        <v>17</v>
      </c>
      <c r="H9" t="s">
        <v>23</v>
      </c>
    </row>
    <row r="10" spans="1:8" x14ac:dyDescent="0.3">
      <c r="A10">
        <v>1021</v>
      </c>
      <c r="B10" s="1">
        <v>38181</v>
      </c>
      <c r="C10" t="s">
        <v>11</v>
      </c>
      <c r="D10">
        <f t="shared" si="0"/>
        <v>2004</v>
      </c>
      <c r="E10">
        <f t="shared" si="1"/>
        <v>7</v>
      </c>
      <c r="F10">
        <f t="shared" si="2"/>
        <v>13</v>
      </c>
      <c r="G10" t="s">
        <v>18</v>
      </c>
      <c r="H10" t="s">
        <v>21</v>
      </c>
    </row>
    <row r="11" spans="1:8" x14ac:dyDescent="0.3">
      <c r="A11">
        <v>1135</v>
      </c>
      <c r="B11" s="1">
        <v>40199</v>
      </c>
      <c r="C11" t="s">
        <v>12</v>
      </c>
      <c r="D11">
        <f t="shared" si="0"/>
        <v>2010</v>
      </c>
      <c r="E11">
        <f>MONTH(B11)</f>
        <v>1</v>
      </c>
      <c r="F11">
        <f t="shared" si="2"/>
        <v>21</v>
      </c>
      <c r="G11" t="s">
        <v>17</v>
      </c>
      <c r="H11" t="s">
        <v>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9E2C671-8D77-48CA-AB83-8BED709FE954}">
          <x14:formula1>
            <xm:f>'source code'!$A$1:$A$2</xm:f>
          </x14:formula1>
          <xm:sqref>G2:G11</xm:sqref>
        </x14:dataValidation>
        <x14:dataValidation type="list" allowBlank="1" showInputMessage="1" showErrorMessage="1" xr:uid="{23E97778-40A1-4249-B066-F149F480C014}">
          <x14:formula1>
            <xm:f>'source code'!$B$1:$B$4</xm:f>
          </x14:formula1>
          <xm:sqref>H2:H11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F560-5FC4-4335-AB5C-F224CF207480}">
  <dimension ref="A1:B4"/>
  <sheetViews>
    <sheetView workbookViewId="0">
      <selection activeCell="F24" sqref="F24"/>
    </sheetView>
  </sheetViews>
  <sheetFormatPr defaultRowHeight="14.4" x14ac:dyDescent="0.3"/>
  <sheetData>
    <row r="1" spans="1:2" x14ac:dyDescent="0.3">
      <c r="A1" t="s">
        <v>17</v>
      </c>
      <c r="B1" t="s">
        <v>20</v>
      </c>
    </row>
    <row r="2" spans="1:2" x14ac:dyDescent="0.3">
      <c r="A2" t="s">
        <v>18</v>
      </c>
      <c r="B2" t="s">
        <v>21</v>
      </c>
    </row>
    <row r="3" spans="1:2" x14ac:dyDescent="0.3">
      <c r="B3" t="s">
        <v>22</v>
      </c>
    </row>
    <row r="4" spans="1:2" x14ac:dyDescent="0.3">
      <c r="B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Augustine</dc:creator>
  <cp:lastModifiedBy>Christopher Augustine</cp:lastModifiedBy>
  <dcterms:created xsi:type="dcterms:W3CDTF">2024-09-04T14:45:04Z</dcterms:created>
  <dcterms:modified xsi:type="dcterms:W3CDTF">2024-09-04T15:20:28Z</dcterms:modified>
</cp:coreProperties>
</file>