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desk_work\Autodesk%202023%20Work\measures\revit_add_pv_add_storage_tou\resources\"/>
    </mc:Choice>
  </mc:AlternateContent>
  <xr:revisionPtr revIDLastSave="0" documentId="13_ncr:1_{F21F9402-067F-47CF-B1B2-CC9C780D8E25}" xr6:coauthVersionLast="47" xr6:coauthVersionMax="47" xr10:uidLastSave="{00000000-0000-0000-0000-000000000000}"/>
  <bookViews>
    <workbookView xWindow="28680" yWindow="-120" windowWidth="29040" windowHeight="15840" activeTab="2" xr2:uid="{C8B6A9B2-45B0-49B8-82F6-67F0B0C96395}"/>
  </bookViews>
  <sheets>
    <sheet name="TESLA 4680" sheetId="1" r:id="rId1"/>
    <sheet name="2_HR_MegaPack Demand Leveling" sheetId="3" r:id="rId2"/>
    <sheet name="PowerWall v3 Demand Leveling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<sst xmlns="http://schemas.openxmlformats.org/spreadsheetml/2006/main" count="303" uniqueCount="103">
  <si>
    <t>Battery Type</t>
  </si>
  <si>
    <t>4680 battery</t>
  </si>
  <si>
    <t>Cell Weight</t>
  </si>
  <si>
    <t>355 g</t>
  </si>
  <si>
    <t>Cell Measurements</t>
  </si>
  <si>
    <t>46mm x 80mm</t>
  </si>
  <si>
    <t>Cathode Type</t>
  </si>
  <si>
    <t>NCM</t>
  </si>
  <si>
    <t>Anode Type</t>
  </si>
  <si>
    <t>Graphite</t>
  </si>
  <si>
    <t>Nickel Content</t>
  </si>
  <si>
    <t>Energy Density</t>
  </si>
  <si>
    <t>272-296 Wh/kg (estimated)</t>
  </si>
  <si>
    <t>Total Capacity</t>
  </si>
  <si>
    <t>9,000 mAh (estimated)</t>
  </si>
  <si>
    <t>Total Energy</t>
  </si>
  <si>
    <t>96-99 Wh (estimated)</t>
  </si>
  <si>
    <t>Tabbed or Tabless?</t>
  </si>
  <si>
    <t>Tabless</t>
  </si>
  <si>
    <t xml:space="preserve">Source: </t>
  </si>
  <si>
    <t>4680 Battery: Everything You Need to Know About These New Cells - History-Computer</t>
  </si>
  <si>
    <t>kg</t>
  </si>
  <si>
    <t>Wh/kg</t>
  </si>
  <si>
    <t>mAh</t>
  </si>
  <si>
    <t>Wh</t>
  </si>
  <si>
    <t>Number of Cells in Series</t>
  </si>
  <si>
    <t>Integer</t>
  </si>
  <si>
    <t>Number of Cells in Parallel</t>
  </si>
  <si>
    <t>Battery Mass</t>
  </si>
  <si>
    <t>Kilograms</t>
  </si>
  <si>
    <t>Battery Surface Area</t>
  </si>
  <si>
    <t>Square Meters</t>
  </si>
  <si>
    <t>Radiative Fraction</t>
  </si>
  <si>
    <t>(0-1)</t>
  </si>
  <si>
    <t>Lifetime Model</t>
  </si>
  <si>
    <t>KandlerSmith</t>
  </si>
  <si>
    <t>Initial Fraction State of Charge</t>
  </si>
  <si>
    <t>DC to DC Charging Efficiency</t>
  </si>
  <si>
    <t>Battery Specific Heat Capacity</t>
  </si>
  <si>
    <t>J/kg-K</t>
  </si>
  <si>
    <t>Heat Transfer Coefficient between Battery and Ambient</t>
  </si>
  <si>
    <t>W/m2-K</t>
  </si>
  <si>
    <t>Fully Charged Cell Voltage</t>
  </si>
  <si>
    <t>Volts</t>
  </si>
  <si>
    <t>Cell Voltage at End of Exponential Zone</t>
  </si>
  <si>
    <t>Cell Voltage and End of Nominal Zone</t>
  </si>
  <si>
    <t>Default Nominal Cell Voltage</t>
  </si>
  <si>
    <t>Fully Charged Cell Capacity</t>
  </si>
  <si>
    <t>Amp-Hr</t>
  </si>
  <si>
    <t>Fraction of Cell Capacity Removed at End of Exponential Zone</t>
  </si>
  <si>
    <t>Fraction of Cell Capacity Removed at End of Nominal Zone</t>
  </si>
  <si>
    <t>Charge Rate at Which Voltage vs Capacity Curve was generated</t>
  </si>
  <si>
    <t>Battery Cell Internal Electrical Resistance</t>
  </si>
  <si>
    <t>Ohms</t>
  </si>
  <si>
    <t>Default from E+ idd file</t>
  </si>
  <si>
    <t>Megapack Datasheet (planning.org.uk)</t>
  </si>
  <si>
    <t>https://www.tycorun.com/blogs/news/the-ultimate-comparative-analysis-of-4680-battery-vs-18650</t>
  </si>
  <si>
    <t>From Tesla Cut Sheet</t>
  </si>
  <si>
    <t>From SAM Interface</t>
  </si>
  <si>
    <t>From Tesla Cutsheet</t>
  </si>
  <si>
    <t>Default</t>
  </si>
  <si>
    <t>Converter Simple Fixed Efficiency</t>
  </si>
  <si>
    <t>Converter</t>
  </si>
  <si>
    <t>Converter Ancillary Power Consumed In Standby</t>
  </si>
  <si>
    <t>W</t>
  </si>
  <si>
    <t>Converter Radiative Fraction</t>
  </si>
  <si>
    <t>Battery Make Model</t>
  </si>
  <si>
    <t>N/A</t>
  </si>
  <si>
    <t>2022 Tesla Megapack - Two Hour</t>
  </si>
  <si>
    <t>Storage/Inverter/Converter</t>
  </si>
  <si>
    <t>Design Storage Control Charge Power Per Battery</t>
  </si>
  <si>
    <t>kW</t>
  </si>
  <si>
    <t>ELCD</t>
  </si>
  <si>
    <t>Design Storage Control Discharge Power Per Battery</t>
  </si>
  <si>
    <t>Storage Control Utility Demand Target</t>
  </si>
  <si>
    <t>Minimum Storage State Of Charge Fraction</t>
  </si>
  <si>
    <t>Maximum Storage State Of Charge Fraction</t>
  </si>
  <si>
    <t>Electrical Buss Type</t>
  </si>
  <si>
    <t>DirectCurrentWithInverterACStorage</t>
  </si>
  <si>
    <t>Storage Operation Scheme Type</t>
  </si>
  <si>
    <t>FacilityDemandLeveling</t>
  </si>
  <si>
    <t>Number of Batteries in Parallel</t>
  </si>
  <si>
    <t>Storage</t>
  </si>
  <si>
    <t>Thermal Zone</t>
  </si>
  <si>
    <t>-</t>
  </si>
  <si>
    <t>From Tesla 4680 Cut Sheet</t>
  </si>
  <si>
    <t>From E+ defaults</t>
  </si>
  <si>
    <t>Not Used</t>
  </si>
  <si>
    <t>Provided by user</t>
  </si>
  <si>
    <t>Fixed for Demand Leveling</t>
  </si>
  <si>
    <t>Design Spec - provided by User</t>
  </si>
  <si>
    <t>Manufacturer Recommendation</t>
  </si>
  <si>
    <t>Not used</t>
  </si>
  <si>
    <t>Argument Name</t>
  </si>
  <si>
    <t>Units</t>
  </si>
  <si>
    <t>Value</t>
  </si>
  <si>
    <t>Component</t>
  </si>
  <si>
    <t>Source</t>
  </si>
  <si>
    <t>https://electrek.co/2023/05/23/tesla-powerwall-13-kw-power-output/</t>
  </si>
  <si>
    <t>Lithium Iron Phosphate</t>
  </si>
  <si>
    <t>https://driveteslacanada.ca/energy/tesla-powerwall-3-with-prismatic-lfp-cells-coming-soon-heres-what-else-to-expect/</t>
  </si>
  <si>
    <t>https://thedigitaltech.com/tesla-powerwall-3-2023-release-date-price-specs-capacity/</t>
  </si>
  <si>
    <t>2023 Tesla PowerWall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</si>
</sst>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12529"/>
      <name val="Segoe UI"/>
      <family val="2"/>
    </font>
    <font>
      <b/>
      <sz val="11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/>
      <bottom style="thick">
        <color rgb="FFF0B54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0" fontId="1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0" borderId="0" xfId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202352</xdr:colOff>
      <xdr:row>0</xdr:row>
      <xdr:rowOff>105834</xdr:rowOff>
    </xdr:from>
    <xdr:to>
      <xdr:col>15</xdr:col>
      <xdr:colOff>38986</xdr:colOff>
      <xdr:row>22</xdr:row>
      <xdr:rowOff>130944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DB4F61-A083-EC1B-0C89-055C1DC36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2019" y="105834"/>
          <a:ext cx="5361134" cy="3979467"/>
        </a:xfrm>
        <a:prstGeom prst="rect">
          <a:avLst/>
        </a:prstGeom>
      </xdr:spPr>
    </xdr:pic>
    <xdr:clientData/>
  </xdr:twoCellAnchor>
  <xdr:twoCellAnchor editAs="oneCell">
    <xdr:from>
      <xdr:col>15</xdr:col>
      <xdr:colOff>270297</xdr:colOff>
      <xdr:row>0</xdr:row>
      <xdr:rowOff>0</xdr:rowOff>
    </xdr:from>
    <xdr:to>
      <xdr:col>27</xdr:col>
      <xdr:colOff>73666</xdr:colOff>
      <xdr:row>28</xdr:row>
      <xdr:rowOff>17122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A5EC7E-E8D4-E817-325A-27A9DAF75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44464" y="0"/>
          <a:ext cx="7169369" cy="5058599"/>
        </a:xfrm>
        <a:prstGeom prst="rect">
          <a:avLst/>
        </a:prstGeom>
      </xdr:spPr>
    </xdr:pic>
    <xdr:clientData/>
  </xdr:twoCellAnchor>
  <xdr:twoCellAnchor editAs="oneCell">
    <xdr:from>
      <xdr:col>6</xdr:col>
      <xdr:colOff>416559</xdr:colOff>
      <xdr:row>19</xdr:row>
      <xdr:rowOff>36617</xdr:rowOff>
    </xdr:from>
    <xdr:to>
      <xdr:col>20</xdr:col>
      <xdr:colOff>93215</xdr:colOff>
      <xdr:row>45</xdr:row>
      <xdr:rowOff>75973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221589B-9455-282A-09E0-E3FE8795B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66226" y="4354617"/>
          <a:ext cx="8266512" cy="471718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20</xdr:col>
      <xdr:colOff>612831</xdr:colOff>
      <xdr:row>77</xdr:row>
      <xdr:rowOff>92495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F1BFC46-D341-DD7C-5E27-696D0E3E4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51000" y="11334750"/>
          <a:ext cx="7978831" cy="7285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515471</xdr:colOff>
      <xdr:row>5</xdr:row>
      <xdr:rowOff>11205</xdr:rowOff>
    </xdr:from>
    <xdr:to>
      <xdr:col>20</xdr:col>
      <xdr:colOff>95516</xdr:colOff>
      <xdr:row>24</xdr:row>
      <xdr:rowOff>60489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45F70-1FA8-44E2-2038-40033646C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6559" y="907676"/>
          <a:ext cx="7433240" cy="3467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istory-computer.com/4680-battery-cells/" TargetMode="External"/><Relationship Id="rId1" Type="http://schemas.openxmlformats.org/officeDocument/2006/relationships/hyperlink" Target="https://history-computer.com/4680-battery-cell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tycorun.com/blogs/news/the-ultimate-comparative-analysis-of-4680-battery-vs-18650" TargetMode="External"/><Relationship Id="rId1" Type="http://schemas.openxmlformats.org/officeDocument/2006/relationships/hyperlink" Target="https://docs.planning.org.uk/20210319/202/QPV6H7SOJ8900/zisuxgvois9byi3q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hedigitaltech.com/tesla-powerwall-3-2023-release-date-price-specs-capacity/" TargetMode="External"/><Relationship Id="rId2" Type="http://schemas.openxmlformats.org/officeDocument/2006/relationships/hyperlink" Target="https://driveteslacanada.ca/energy/tesla-powerwall-3-with-prismatic-lfp-cells-coming-soon-heres-what-else-to-expect/" TargetMode="External"/><Relationship Id="rId1" Type="http://schemas.openxmlformats.org/officeDocument/2006/relationships/hyperlink" Target="https://electrek.co/2023/05/23/tesla-powerwall-13-kw-power-output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9584-B97E-4474-B3C3-38A91D4EB752}">
  <dimension ref="B2:E20"/>
  <sheetViews>
    <sheetView workbookViewId="0">
      <selection activeCell="C35" sqref="C35"/>
    </sheetView>
  </sheetViews>
  <sheetFormatPr defaultRowHeight="14.4" x14ac:dyDescent="0.3"/>
  <cols>
    <col min="2" max="2" width="23.77734375" customWidth="1"/>
    <col min="3" max="3" width="77.44140625" bestFit="1" customWidth="1"/>
  </cols>
  <sheetData>
    <row r="2" spans="2:5" x14ac:dyDescent="0.3">
      <c r="B2" s="8" t="s">
        <v>20</v>
      </c>
    </row>
    <row r="3" spans="2:5" x14ac:dyDescent="0.3">
      <c r="B3" t="s">
        <v>19</v>
      </c>
      <c r="C3" s="8" t="s">
        <v>20</v>
      </c>
    </row>
    <row r="4" spans="2:5" ht="16.8" x14ac:dyDescent="0.3">
      <c r="B4" s="1" t="s">
        <v>0</v>
      </c>
      <c r="C4" s="2" t="s">
        <v>1</v>
      </c>
    </row>
    <row r="5" spans="2:5" ht="16.8" x14ac:dyDescent="0.3">
      <c r="B5" s="3" t="s">
        <v>2</v>
      </c>
      <c r="C5" s="4" t="s">
        <v>3</v>
      </c>
      <c r="D5">
        <v>0.35499999999999998</v>
      </c>
      <c r="E5" t="s">
        <v>21</v>
      </c>
    </row>
    <row r="6" spans="2:5" ht="16.8" x14ac:dyDescent="0.3">
      <c r="B6" s="1" t="s">
        <v>4</v>
      </c>
      <c r="C6" s="2" t="s">
        <v>5</v>
      </c>
    </row>
    <row r="7" spans="2:5" ht="16.8" x14ac:dyDescent="0.3">
      <c r="B7" s="3" t="s">
        <v>6</v>
      </c>
      <c r="C7" s="4" t="s">
        <v>7</v>
      </c>
    </row>
    <row r="8" spans="2:5" ht="16.8" x14ac:dyDescent="0.3">
      <c r="B8" s="1" t="s">
        <v>8</v>
      </c>
      <c r="C8" s="2" t="s">
        <v>9</v>
      </c>
    </row>
    <row r="9" spans="2:5" ht="16.8" x14ac:dyDescent="0.3">
      <c r="B9" s="3" t="s">
        <v>10</v>
      </c>
      <c r="C9" s="5">
        <v>0.81599999999999995</v>
      </c>
    </row>
    <row r="10" spans="2:5" ht="16.8" x14ac:dyDescent="0.3">
      <c r="B10" s="1" t="s">
        <v>11</v>
      </c>
      <c r="C10" s="2" t="s">
        <v>12</v>
      </c>
      <c r="D10">
        <v>272</v>
      </c>
      <c r="E10" t="s">
        <v>22</v>
      </c>
    </row>
    <row r="11" spans="2:5" ht="16.8" x14ac:dyDescent="0.3">
      <c r="B11" s="3" t="s">
        <v>13</v>
      </c>
      <c r="C11" s="4" t="s">
        <v>14</v>
      </c>
      <c r="D11">
        <v>9000</v>
      </c>
      <c r="E11" t="s">
        <v>23</v>
      </c>
    </row>
    <row r="12" spans="2:5" ht="16.8" x14ac:dyDescent="0.3">
      <c r="B12" s="1" t="s">
        <v>15</v>
      </c>
      <c r="C12" s="2" t="s">
        <v>16</v>
      </c>
      <c r="D12">
        <v>96</v>
      </c>
      <c r="E12" t="s">
        <v>24</v>
      </c>
    </row>
    <row r="13" spans="2:5" ht="17.399999999999999" thickBot="1" x14ac:dyDescent="0.35">
      <c r="B13" s="6" t="s">
        <v>17</v>
      </c>
      <c r="C13" s="7" t="s">
        <v>18</v>
      </c>
    </row>
    <row r="14" spans="2:5" ht="15" thickTop="1" x14ac:dyDescent="0.3"/>
    <row r="20" spans="3:3" x14ac:dyDescent="0.3">
      <c r="C20">
        <f>1168180*96/1000</f>
        <v>112145.28</v>
      </c>
    </row>
  </sheetData>
  <hyperlinks>
    <hyperlink ref="C3" r:id="rId1" display="https://history-computer.com/4680-battery-cells/" xr:uid="{596E349C-747F-4868-A2DA-0A8625319A07}"/>
    <hyperlink ref="B2" r:id="rId2" display="https://history-computer.com/4680-battery-cells/" xr:uid="{A353806A-D3F3-42A9-9B72-E788C6BDC7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F4FA-CB7C-4E54-B99B-E21BAEE6A80E}">
  <dimension ref="B2:F36"/>
  <sheetViews>
    <sheetView zoomScale="90" zoomScaleNormal="90" workbookViewId="0">
      <selection activeCell="B4" sqref="B4:F4"/>
    </sheetView>
  </sheetViews>
  <sheetFormatPr defaultRowHeight="14.4" x14ac:dyDescent="0.3"/>
  <cols>
    <col min="2" max="2" width="56.109375" bestFit="1" customWidth="1"/>
    <col min="3" max="3" width="13.5546875" bestFit="1" customWidth="1"/>
    <col min="4" max="4" width="32.44140625" bestFit="1" customWidth="1"/>
    <col min="5" max="5" width="28.88671875" customWidth="1"/>
    <col min="6" max="6" width="37.109375" customWidth="1"/>
  </cols>
  <sheetData>
    <row r="2" spans="2:6" x14ac:dyDescent="0.3">
      <c r="B2" s="8" t="s">
        <v>56</v>
      </c>
    </row>
    <row r="3" spans="2:6" x14ac:dyDescent="0.3">
      <c r="B3" s="8" t="s">
        <v>55</v>
      </c>
    </row>
    <row r="5" spans="2:6" x14ac:dyDescent="0.3">
      <c r="B5" t="s">
        <v>61</v>
      </c>
      <c r="C5" t="s">
        <v>33</v>
      </c>
      <c r="D5">
        <v>0.94</v>
      </c>
      <c r="E5" t="s">
        <v>62</v>
      </c>
      <c r="F5" t="s">
        <v>57</v>
      </c>
    </row>
    <row r="6" spans="2:6" x14ac:dyDescent="0.3">
      <c r="B6" t="s">
        <v>63</v>
      </c>
      <c r="C6" t="s">
        <v>64</v>
      </c>
      <c r="D6">
        <v>100</v>
      </c>
      <c r="E6" t="s">
        <v>62</v>
      </c>
      <c r="F6" t="s">
        <v>57</v>
      </c>
    </row>
    <row r="7" spans="2:6" x14ac:dyDescent="0.3">
      <c r="B7" t="s">
        <v>65</v>
      </c>
      <c r="C7" t="s">
        <v>33</v>
      </c>
      <c r="D7">
        <v>0.25</v>
      </c>
      <c r="E7" t="s">
        <v>62</v>
      </c>
      <c r="F7" t="s">
        <v>92</v>
      </c>
    </row>
    <row r="8" spans="2:6" x14ac:dyDescent="0.3">
      <c r="B8" t="s">
        <v>66</v>
      </c>
      <c r="C8" t="s">
        <v>67</v>
      </c>
      <c r="D8" t="s">
        <v>68</v>
      </c>
      <c r="E8" t="s">
        <v>69</v>
      </c>
      <c r="F8" t="s">
        <v>90</v>
      </c>
    </row>
    <row r="9" spans="2:6" x14ac:dyDescent="0.3">
      <c r="B9" t="s">
        <v>70</v>
      </c>
      <c r="C9" t="s">
        <v>71</v>
      </c>
      <c r="D9">
        <v>1927</v>
      </c>
      <c r="E9" t="s">
        <v>72</v>
      </c>
      <c r="F9" t="s">
        <v>57</v>
      </c>
    </row>
    <row r="10" spans="2:6" x14ac:dyDescent="0.3">
      <c r="B10" t="s">
        <v>73</v>
      </c>
      <c r="C10" t="s">
        <v>71</v>
      </c>
      <c r="D10">
        <v>1927</v>
      </c>
      <c r="E10" t="s">
        <v>72</v>
      </c>
      <c r="F10" t="s">
        <v>57</v>
      </c>
    </row>
    <row r="11" spans="2:6" x14ac:dyDescent="0.3">
      <c r="B11" t="s">
        <v>74</v>
      </c>
      <c r="C11" t="s">
        <v>71</v>
      </c>
      <c r="D11">
        <v>450</v>
      </c>
      <c r="E11" t="s">
        <v>72</v>
      </c>
      <c r="F11" t="s">
        <v>90</v>
      </c>
    </row>
    <row r="12" spans="2:6" x14ac:dyDescent="0.3">
      <c r="B12" t="s">
        <v>75</v>
      </c>
      <c r="C12" t="s">
        <v>33</v>
      </c>
      <c r="D12">
        <v>0.05</v>
      </c>
      <c r="E12" t="s">
        <v>72</v>
      </c>
      <c r="F12" t="s">
        <v>91</v>
      </c>
    </row>
    <row r="13" spans="2:6" x14ac:dyDescent="0.3">
      <c r="B13" t="s">
        <v>76</v>
      </c>
      <c r="C13" t="s">
        <v>33</v>
      </c>
      <c r="D13">
        <v>0.96</v>
      </c>
      <c r="E13" t="s">
        <v>72</v>
      </c>
      <c r="F13" t="s">
        <v>91</v>
      </c>
    </row>
    <row r="14" spans="2:6" x14ac:dyDescent="0.3">
      <c r="B14" t="s">
        <v>77</v>
      </c>
      <c r="C14" t="s">
        <v>67</v>
      </c>
      <c r="D14" t="s">
        <v>78</v>
      </c>
      <c r="E14" t="s">
        <v>72</v>
      </c>
      <c r="F14" t="s">
        <v>89</v>
      </c>
    </row>
    <row r="15" spans="2:6" x14ac:dyDescent="0.3">
      <c r="B15" t="s">
        <v>79</v>
      </c>
      <c r="C15" t="s">
        <v>67</v>
      </c>
      <c r="D15" t="s">
        <v>80</v>
      </c>
      <c r="E15" t="s">
        <v>72</v>
      </c>
      <c r="F15" t="s">
        <v>89</v>
      </c>
    </row>
    <row r="16" spans="2:6" x14ac:dyDescent="0.3">
      <c r="B16" t="s">
        <v>81</v>
      </c>
      <c r="C16" t="s">
        <v>26</v>
      </c>
      <c r="D16">
        <v>1</v>
      </c>
      <c r="E16" t="s">
        <v>82</v>
      </c>
      <c r="F16" t="s">
        <v>88</v>
      </c>
    </row>
    <row r="17" spans="2:6" x14ac:dyDescent="0.3">
      <c r="B17" t="s">
        <v>83</v>
      </c>
      <c r="C17" t="s">
        <v>67</v>
      </c>
      <c r="D17" t="s">
        <v>84</v>
      </c>
      <c r="E17" t="s">
        <v>82</v>
      </c>
      <c r="F17" t="s">
        <v>87</v>
      </c>
    </row>
    <row r="18" spans="2:6" x14ac:dyDescent="0.3">
      <c r="B18" t="s">
        <v>25</v>
      </c>
      <c r="C18" t="s">
        <v>26</v>
      </c>
      <c r="D18">
        <v>136</v>
      </c>
      <c r="E18" t="s">
        <v>82</v>
      </c>
      <c r="F18" t="s">
        <v>58</v>
      </c>
    </row>
    <row r="19" spans="2:6" x14ac:dyDescent="0.3">
      <c r="B19" t="s">
        <v>27</v>
      </c>
      <c r="C19" t="s">
        <v>26</v>
      </c>
      <c r="D19">
        <v>8510</v>
      </c>
      <c r="E19" t="s">
        <v>82</v>
      </c>
      <c r="F19" t="s">
        <v>58</v>
      </c>
    </row>
    <row r="20" spans="2:6" x14ac:dyDescent="0.3">
      <c r="B20" t="s">
        <v>28</v>
      </c>
      <c r="C20" t="s">
        <v>29</v>
      </c>
      <c r="D20">
        <v>38512</v>
      </c>
      <c r="E20" t="s">
        <v>82</v>
      </c>
      <c r="F20" t="s">
        <v>58</v>
      </c>
    </row>
    <row r="21" spans="2:6" x14ac:dyDescent="0.3">
      <c r="B21" t="s">
        <v>30</v>
      </c>
      <c r="C21" t="s">
        <v>31</v>
      </c>
      <c r="D21">
        <v>86.834999999999994</v>
      </c>
      <c r="E21" t="s">
        <v>82</v>
      </c>
      <c r="F21" t="s">
        <v>58</v>
      </c>
    </row>
    <row r="22" spans="2:6" x14ac:dyDescent="0.3">
      <c r="B22" t="s">
        <v>32</v>
      </c>
      <c r="C22" t="s">
        <v>33</v>
      </c>
      <c r="D22">
        <v>0</v>
      </c>
      <c r="E22" t="s">
        <v>82</v>
      </c>
      <c r="F22" t="s">
        <v>60</v>
      </c>
    </row>
    <row r="23" spans="2:6" x14ac:dyDescent="0.3">
      <c r="B23" t="s">
        <v>34</v>
      </c>
      <c r="C23" t="s">
        <v>67</v>
      </c>
      <c r="D23" t="s">
        <v>35</v>
      </c>
      <c r="E23" t="s">
        <v>82</v>
      </c>
      <c r="F23" t="s">
        <v>60</v>
      </c>
    </row>
    <row r="24" spans="2:6" x14ac:dyDescent="0.3">
      <c r="B24" t="s">
        <v>36</v>
      </c>
      <c r="C24" t="s">
        <v>33</v>
      </c>
      <c r="D24">
        <v>0.95</v>
      </c>
      <c r="E24" t="s">
        <v>82</v>
      </c>
      <c r="F24" t="s">
        <v>60</v>
      </c>
    </row>
    <row r="25" spans="2:6" x14ac:dyDescent="0.3">
      <c r="B25" t="s">
        <v>37</v>
      </c>
      <c r="C25" t="s">
        <v>33</v>
      </c>
      <c r="D25">
        <v>0.96899999999999997</v>
      </c>
      <c r="E25" t="s">
        <v>82</v>
      </c>
      <c r="F25" t="s">
        <v>57</v>
      </c>
    </row>
    <row r="26" spans="2:6" x14ac:dyDescent="0.3">
      <c r="B26" t="s">
        <v>38</v>
      </c>
      <c r="C26" t="s">
        <v>39</v>
      </c>
      <c r="D26">
        <v>1500</v>
      </c>
      <c r="E26" t="s">
        <v>82</v>
      </c>
      <c r="F26" t="s">
        <v>58</v>
      </c>
    </row>
    <row r="27" spans="2:6" x14ac:dyDescent="0.3">
      <c r="B27" t="s">
        <v>40</v>
      </c>
      <c r="C27" t="s">
        <v>41</v>
      </c>
      <c r="D27">
        <v>100</v>
      </c>
      <c r="E27" t="s">
        <v>82</v>
      </c>
      <c r="F27" t="s">
        <v>58</v>
      </c>
    </row>
    <row r="28" spans="2:6" x14ac:dyDescent="0.3">
      <c r="B28" t="s">
        <v>42</v>
      </c>
      <c r="C28" t="s">
        <v>43</v>
      </c>
      <c r="D28">
        <v>4.2</v>
      </c>
      <c r="E28" t="s">
        <v>82</v>
      </c>
      <c r="F28" t="s">
        <v>85</v>
      </c>
    </row>
    <row r="29" spans="2:6" x14ac:dyDescent="0.3">
      <c r="B29" t="s">
        <v>44</v>
      </c>
      <c r="C29" t="s">
        <v>43</v>
      </c>
      <c r="D29">
        <v>3.53</v>
      </c>
      <c r="E29" t="s">
        <v>82</v>
      </c>
      <c r="F29" t="s">
        <v>54</v>
      </c>
    </row>
    <row r="30" spans="2:6" x14ac:dyDescent="0.3">
      <c r="B30" t="s">
        <v>45</v>
      </c>
      <c r="C30" t="s">
        <v>43</v>
      </c>
      <c r="D30">
        <v>3.3420000000000001</v>
      </c>
      <c r="E30" t="s">
        <v>82</v>
      </c>
      <c r="F30" t="s">
        <v>54</v>
      </c>
    </row>
    <row r="31" spans="2:6" x14ac:dyDescent="0.3">
      <c r="B31" t="s">
        <v>46</v>
      </c>
      <c r="C31" t="s">
        <v>43</v>
      </c>
      <c r="D31">
        <v>3.7</v>
      </c>
      <c r="E31" t="s">
        <v>82</v>
      </c>
      <c r="F31" t="s">
        <v>59</v>
      </c>
    </row>
    <row r="32" spans="2:6" x14ac:dyDescent="0.3">
      <c r="B32" t="s">
        <v>47</v>
      </c>
      <c r="C32" t="s">
        <v>48</v>
      </c>
      <c r="D32">
        <v>26.135999999999999</v>
      </c>
      <c r="E32" t="s">
        <v>82</v>
      </c>
      <c r="F32" t="s">
        <v>59</v>
      </c>
    </row>
    <row r="33" spans="2:6" x14ac:dyDescent="0.3">
      <c r="B33" t="s">
        <v>49</v>
      </c>
      <c r="C33" t="s">
        <v>33</v>
      </c>
      <c r="D33">
        <v>0.8075</v>
      </c>
      <c r="E33" t="s">
        <v>82</v>
      </c>
      <c r="F33" t="s">
        <v>58</v>
      </c>
    </row>
    <row r="34" spans="2:6" x14ac:dyDescent="0.3">
      <c r="B34" t="s">
        <v>50</v>
      </c>
      <c r="C34" t="s">
        <v>33</v>
      </c>
      <c r="D34">
        <v>0.97687500000000005</v>
      </c>
      <c r="E34" t="s">
        <v>82</v>
      </c>
      <c r="F34" t="s">
        <v>58</v>
      </c>
    </row>
    <row r="35" spans="2:6" x14ac:dyDescent="0.3">
      <c r="B35" t="s">
        <v>51</v>
      </c>
      <c r="C35" t="s">
        <v>33</v>
      </c>
      <c r="D35">
        <v>1</v>
      </c>
      <c r="E35" t="s">
        <v>82</v>
      </c>
      <c r="F35" t="s">
        <v>86</v>
      </c>
    </row>
    <row r="36" spans="2:6" x14ac:dyDescent="0.3">
      <c r="B36" t="s">
        <v>52</v>
      </c>
      <c r="C36" t="s">
        <v>53</v>
      </c>
      <c r="D36">
        <v>1.155E-3</v>
      </c>
      <c r="E36" t="s">
        <v>82</v>
      </c>
      <c r="F36" t="s">
        <v>58</v>
      </c>
    </row>
  </sheetData>
  <hyperlinks>
    <hyperlink ref="B3" r:id="rId1" display="https://docs.planning.org.uk/20210319/202/QPV6H7SOJ8900/zisuxgvois9byi3q.pdf" xr:uid="{26DA2681-8CA6-4087-ACD5-83D3F526C75C}"/>
    <hyperlink ref="B2" r:id="rId2" xr:uid="{21A14945-D2C7-4FD6-9897-0DF3E324F10D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1E3A-929F-4FFF-8B32-8DB60B8635D0}">
  <dimension ref="B1:I34"/>
  <sheetViews>
    <sheetView tabSelected="1" zoomScale="85" zoomScaleNormal="85" workbookViewId="0">
      <selection activeCell="H14" sqref="H14"/>
    </sheetView>
  </sheetViews>
  <sheetFormatPr defaultRowHeight="14.4" x14ac:dyDescent="0.3"/>
  <cols>
    <col min="2" max="2" width="56.109375" bestFit="1" customWidth="1"/>
    <col min="3" max="3" width="13.5546875" bestFit="1" customWidth="1"/>
    <col min="4" max="4" width="32.44140625" bestFit="1" customWidth="1"/>
    <col min="5" max="5" width="28.88671875" customWidth="1"/>
    <col min="6" max="6" width="37.109375" customWidth="1"/>
  </cols>
  <sheetData>
    <row r="1" spans="2:9" x14ac:dyDescent="0.3">
      <c r="I1" t="s">
        <v>99</v>
      </c>
    </row>
    <row r="2" spans="2:9" x14ac:dyDescent="0.3">
      <c r="B2" t="s">
        <v>93</v>
      </c>
      <c r="C2" t="s">
        <v>94</v>
      </c>
      <c r="D2" t="s">
        <v>95</v>
      </c>
      <c r="E2" t="s">
        <v>96</v>
      </c>
      <c r="F2" t="s">
        <v>97</v>
      </c>
      <c r="I2" s="8" t="s">
        <v>98</v>
      </c>
    </row>
    <row r="3" spans="2:9" x14ac:dyDescent="0.3">
      <c r="B3" t="s">
        <v>61</v>
      </c>
      <c r="C3" t="s">
        <v>33</v>
      </c>
      <c r="D3" s="9">
        <v>0.94</v>
      </c>
      <c r="E3" t="s">
        <v>62</v>
      </c>
      <c r="F3" t="s">
        <v>57</v>
      </c>
      <c r="I3" s="8" t="s">
        <v>100</v>
      </c>
    </row>
    <row r="4" spans="2:9" x14ac:dyDescent="0.3">
      <c r="B4" t="s">
        <v>63</v>
      </c>
      <c r="C4" t="s">
        <v>64</v>
      </c>
      <c r="D4" s="9">
        <v>100</v>
      </c>
      <c r="E4" t="s">
        <v>62</v>
      </c>
      <c r="F4" t="s">
        <v>57</v>
      </c>
      <c r="I4" s="8" t="s">
        <v>101</v>
      </c>
    </row>
    <row r="5" spans="2:9" x14ac:dyDescent="0.3">
      <c r="B5" t="s">
        <v>65</v>
      </c>
      <c r="C5" t="s">
        <v>33</v>
      </c>
      <c r="D5" s="9">
        <v>0.25</v>
      </c>
      <c r="E5" t="s">
        <v>62</v>
      </c>
      <c r="F5" t="s">
        <v>92</v>
      </c>
    </row>
    <row r="6" spans="2:9" x14ac:dyDescent="0.3">
      <c r="B6" t="s">
        <v>66</v>
      </c>
      <c r="C6" t="s">
        <v>67</v>
      </c>
      <c r="D6" s="9" t="s">
        <v>102</v>
      </c>
      <c r="E6" t="s">
        <v>69</v>
      </c>
      <c r="F6" t="s">
        <v>90</v>
      </c>
    </row>
    <row r="7" spans="2:9" x14ac:dyDescent="0.3">
      <c r="B7" t="s">
        <v>70</v>
      </c>
      <c r="C7" t="s">
        <v>71</v>
      </c>
      <c r="D7" s="9">
        <v>5</v>
      </c>
      <c r="E7" t="s">
        <v>72</v>
      </c>
      <c r="F7" t="s">
        <v>57</v>
      </c>
    </row>
    <row r="8" spans="2:9" x14ac:dyDescent="0.3">
      <c r="B8" t="s">
        <v>73</v>
      </c>
      <c r="C8" t="s">
        <v>71</v>
      </c>
      <c r="D8" s="9">
        <v>5</v>
      </c>
      <c r="E8" t="s">
        <v>72</v>
      </c>
      <c r="F8" t="s">
        <v>57</v>
      </c>
    </row>
    <row r="9" spans="2:9" x14ac:dyDescent="0.3">
      <c r="B9" t="s">
        <v>74</v>
      </c>
      <c r="C9" t="s">
        <v>71</v>
      </c>
      <c r="D9" s="9">
        <v>12</v>
      </c>
      <c r="E9" t="s">
        <v>72</v>
      </c>
      <c r="F9" t="s">
        <v>90</v>
      </c>
    </row>
    <row r="10" spans="2:9" x14ac:dyDescent="0.3">
      <c r="B10" t="s">
        <v>75</v>
      </c>
      <c r="C10" t="s">
        <v>33</v>
      </c>
      <c r="D10" s="9">
        <v>0.05</v>
      </c>
      <c r="E10" t="s">
        <v>72</v>
      </c>
      <c r="F10" t="s">
        <v>91</v>
      </c>
    </row>
    <row r="11" spans="2:9" x14ac:dyDescent="0.3">
      <c r="B11" t="s">
        <v>76</v>
      </c>
      <c r="C11" t="s">
        <v>33</v>
      </c>
      <c r="D11" s="9">
        <v>0.96</v>
      </c>
      <c r="E11" t="s">
        <v>72</v>
      </c>
      <c r="F11" t="s">
        <v>91</v>
      </c>
    </row>
    <row r="12" spans="2:9" x14ac:dyDescent="0.3">
      <c r="B12" t="s">
        <v>77</v>
      </c>
      <c r="C12" t="s">
        <v>67</v>
      </c>
      <c r="D12" s="9" t="s">
        <v>78</v>
      </c>
      <c r="E12" t="s">
        <v>72</v>
      </c>
      <c r="F12" t="s">
        <v>89</v>
      </c>
    </row>
    <row r="13" spans="2:9" x14ac:dyDescent="0.3">
      <c r="B13" t="s">
        <v>79</v>
      </c>
      <c r="C13" t="s">
        <v>67</v>
      </c>
      <c r="D13" s="9" t="s">
        <v>80</v>
      </c>
      <c r="E13" t="s">
        <v>72</v>
      </c>
      <c r="F13" t="s">
        <v>89</v>
      </c>
    </row>
    <row r="14" spans="2:9" x14ac:dyDescent="0.3">
      <c r="B14" t="s">
        <v>81</v>
      </c>
      <c r="C14" t="s">
        <v>26</v>
      </c>
      <c r="D14" s="9">
        <v>1</v>
      </c>
      <c r="E14" t="s">
        <v>82</v>
      </c>
      <c r="F14" t="s">
        <v>88</v>
      </c>
    </row>
    <row r="15" spans="2:9" x14ac:dyDescent="0.3">
      <c r="B15" t="s">
        <v>83</v>
      </c>
      <c r="C15" t="s">
        <v>67</v>
      </c>
      <c r="D15" s="9" t="s">
        <v>84</v>
      </c>
      <c r="E15" t="s">
        <v>82</v>
      </c>
      <c r="F15" t="s">
        <v>87</v>
      </c>
    </row>
    <row r="16" spans="2:9" x14ac:dyDescent="0.3">
      <c r="B16" t="s">
        <v>25</v>
      </c>
      <c r="C16" t="s">
        <v>26</v>
      </c>
      <c r="D16" s="9">
        <v>67</v>
      </c>
      <c r="E16" t="s">
        <v>82</v>
      </c>
      <c r="F16" t="s">
        <v>58</v>
      </c>
    </row>
    <row r="17" spans="2:6" x14ac:dyDescent="0.3">
      <c r="B17" t="s">
        <v>27</v>
      </c>
      <c r="C17" t="s">
        <v>26</v>
      </c>
      <c r="D17" s="9">
        <v>26</v>
      </c>
      <c r="E17" t="s">
        <v>82</v>
      </c>
      <c r="F17" t="s">
        <v>58</v>
      </c>
    </row>
    <row r="18" spans="2:6" x14ac:dyDescent="0.3">
      <c r="B18" t="s">
        <v>28</v>
      </c>
      <c r="C18" t="s">
        <v>29</v>
      </c>
      <c r="D18" s="9">
        <v>201.4</v>
      </c>
      <c r="E18" t="s">
        <v>82</v>
      </c>
      <c r="F18" t="s">
        <v>58</v>
      </c>
    </row>
    <row r="19" spans="2:6" x14ac:dyDescent="0.3">
      <c r="B19" t="s">
        <v>30</v>
      </c>
      <c r="C19" t="s">
        <v>31</v>
      </c>
      <c r="D19" s="9">
        <v>1.0580000000000001</v>
      </c>
      <c r="E19" t="s">
        <v>82</v>
      </c>
      <c r="F19" t="s">
        <v>58</v>
      </c>
    </row>
    <row r="20" spans="2:6" x14ac:dyDescent="0.3">
      <c r="B20" t="s">
        <v>32</v>
      </c>
      <c r="C20" t="s">
        <v>33</v>
      </c>
      <c r="D20" s="9">
        <v>0</v>
      </c>
      <c r="E20" t="s">
        <v>82</v>
      </c>
      <c r="F20" t="s">
        <v>60</v>
      </c>
    </row>
    <row r="21" spans="2:6" x14ac:dyDescent="0.3">
      <c r="B21" t="s">
        <v>34</v>
      </c>
      <c r="C21" t="s">
        <v>67</v>
      </c>
      <c r="D21" s="9" t="s">
        <v>35</v>
      </c>
      <c r="E21" t="s">
        <v>82</v>
      </c>
      <c r="F21" t="s">
        <v>60</v>
      </c>
    </row>
    <row r="22" spans="2:6" x14ac:dyDescent="0.3">
      <c r="B22" t="s">
        <v>36</v>
      </c>
      <c r="C22" t="s">
        <v>33</v>
      </c>
      <c r="D22" s="9">
        <v>0.95</v>
      </c>
      <c r="E22" t="s">
        <v>82</v>
      </c>
      <c r="F22" t="s">
        <v>60</v>
      </c>
    </row>
    <row r="23" spans="2:6" x14ac:dyDescent="0.3">
      <c r="B23" t="s">
        <v>37</v>
      </c>
      <c r="C23" t="s">
        <v>33</v>
      </c>
      <c r="D23" s="9">
        <v>0.96899999999999997</v>
      </c>
      <c r="E23" t="s">
        <v>82</v>
      </c>
      <c r="F23" t="s">
        <v>57</v>
      </c>
    </row>
    <row r="24" spans="2:6" x14ac:dyDescent="0.3">
      <c r="B24" t="s">
        <v>38</v>
      </c>
      <c r="C24" t="s">
        <v>39</v>
      </c>
      <c r="D24" s="9">
        <v>1500</v>
      </c>
      <c r="E24" t="s">
        <v>82</v>
      </c>
      <c r="F24" t="s">
        <v>58</v>
      </c>
    </row>
    <row r="25" spans="2:6" x14ac:dyDescent="0.3">
      <c r="B25" t="s">
        <v>40</v>
      </c>
      <c r="C25" t="s">
        <v>41</v>
      </c>
      <c r="D25" s="9">
        <v>7.5</v>
      </c>
      <c r="E25" t="s">
        <v>82</v>
      </c>
      <c r="F25" t="s">
        <v>58</v>
      </c>
    </row>
    <row r="26" spans="2:6" x14ac:dyDescent="0.3">
      <c r="B26" t="s">
        <v>42</v>
      </c>
      <c r="C26" t="s">
        <v>43</v>
      </c>
      <c r="D26" s="9">
        <v>4.0999999999999996</v>
      </c>
      <c r="E26" t="s">
        <v>82</v>
      </c>
      <c r="F26" t="s">
        <v>58</v>
      </c>
    </row>
    <row r="27" spans="2:6" x14ac:dyDescent="0.3">
      <c r="B27" t="s">
        <v>44</v>
      </c>
      <c r="C27" t="s">
        <v>43</v>
      </c>
      <c r="D27" s="9">
        <v>4.05</v>
      </c>
      <c r="E27" t="s">
        <v>82</v>
      </c>
      <c r="F27" t="s">
        <v>58</v>
      </c>
    </row>
    <row r="28" spans="2:6" x14ac:dyDescent="0.3">
      <c r="B28" t="s">
        <v>45</v>
      </c>
      <c r="C28" t="s">
        <v>43</v>
      </c>
      <c r="D28" s="9">
        <v>3.6</v>
      </c>
      <c r="E28" t="s">
        <v>82</v>
      </c>
      <c r="F28" t="s">
        <v>58</v>
      </c>
    </row>
    <row r="29" spans="2:6" x14ac:dyDescent="0.3">
      <c r="B29" t="s">
        <v>46</v>
      </c>
      <c r="C29" t="s">
        <v>43</v>
      </c>
      <c r="D29">
        <v>3.6</v>
      </c>
      <c r="E29" t="s">
        <v>82</v>
      </c>
      <c r="F29" t="s">
        <v>58</v>
      </c>
    </row>
    <row r="30" spans="2:6" x14ac:dyDescent="0.3">
      <c r="B30" t="s">
        <v>47</v>
      </c>
      <c r="C30" t="s">
        <v>48</v>
      </c>
      <c r="D30">
        <v>26.135999999999999</v>
      </c>
      <c r="E30" t="s">
        <v>82</v>
      </c>
      <c r="F30" t="s">
        <v>59</v>
      </c>
    </row>
    <row r="31" spans="2:6" x14ac:dyDescent="0.3">
      <c r="B31" t="s">
        <v>49</v>
      </c>
      <c r="C31" t="s">
        <v>33</v>
      </c>
      <c r="D31">
        <v>0.8075</v>
      </c>
      <c r="E31" t="s">
        <v>82</v>
      </c>
      <c r="F31" t="s">
        <v>58</v>
      </c>
    </row>
    <row r="32" spans="2:6" x14ac:dyDescent="0.3">
      <c r="B32" t="s">
        <v>50</v>
      </c>
      <c r="C32" t="s">
        <v>33</v>
      </c>
      <c r="D32">
        <v>0.97687500000000005</v>
      </c>
      <c r="E32" t="s">
        <v>82</v>
      </c>
      <c r="F32" t="s">
        <v>58</v>
      </c>
    </row>
    <row r="33" spans="2:6" x14ac:dyDescent="0.3">
      <c r="B33" t="s">
        <v>51</v>
      </c>
      <c r="C33" t="s">
        <v>33</v>
      </c>
      <c r="D33">
        <v>1</v>
      </c>
      <c r="E33" t="s">
        <v>82</v>
      </c>
      <c r="F33" t="s">
        <v>86</v>
      </c>
    </row>
    <row r="34" spans="2:6" x14ac:dyDescent="0.3">
      <c r="B34" t="s">
        <v>52</v>
      </c>
      <c r="C34" t="s">
        <v>53</v>
      </c>
      <c r="D34">
        <v>1.155E-3</v>
      </c>
      <c r="E34" t="s">
        <v>82</v>
      </c>
      <c r="F34" t="s">
        <v>58</v>
      </c>
    </row>
  </sheetData>
  <hyperlinks>
    <hyperlink ref="I2" r:id="rId1" xr:uid="{7162EAA3-E072-46FA-80BB-4C5C728D204D}"/>
    <hyperlink ref="I3" r:id="rId2" xr:uid="{C509E565-6493-43B4-87D1-9FE287BB328A}"/>
    <hyperlink ref="I4" r:id="rId3" xr:uid="{5108A728-4D5B-443A-B404-6B352A0DC162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TESLA 4680</vt:lpstr>
      <vt:lpstr>2_HR_MegaPack Demand Leveling</vt:lpstr>
      <vt:lpstr>PowerWall v3 Demand 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Balbach</dc:creator>
  <cp:lastModifiedBy>Chris Balbach</cp:lastModifiedBy>
  <dcterms:created xsi:type="dcterms:W3CDTF">2023-06-14T13:29:00Z</dcterms:created>
  <dcterms:modified xsi:type="dcterms:W3CDTF">2023-08-31T02:16:24Z</dcterms:modified>
</cp:coreProperties>
</file>