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boyd/Google_Drive/GitHub/WYWM_Courses/DataAnalysis/Transform/"/>
    </mc:Choice>
  </mc:AlternateContent>
  <xr:revisionPtr revIDLastSave="0" documentId="13_ncr:1_{2F5E3A0E-011C-1840-83F6-7BD5F3347A18}" xr6:coauthVersionLast="46" xr6:coauthVersionMax="46" xr10:uidLastSave="{00000000-0000-0000-0000-000000000000}"/>
  <bookViews>
    <workbookView xWindow="0" yWindow="500" windowWidth="25600" windowHeight="15500" activeTab="4" xr2:uid="{682ECE72-A850-4EEA-BAD4-BC6FFFC5916E}"/>
  </bookViews>
  <sheets>
    <sheet name="Objectives" sheetId="3" r:id="rId1"/>
    <sheet name="Demo TRIM" sheetId="11" r:id="rId2"/>
    <sheet name="Separate by Delimiter" sheetId="24" r:id="rId3"/>
    <sheet name="Demo Text Manipulation" sheetId="23" r:id="rId4"/>
    <sheet name="Exercise" sheetId="26" r:id="rId5"/>
  </sheets>
  <definedNames>
    <definedName name="_xlnm._FilterDatabase" localSheetId="4" hidden="1">Exercise!$F$1:$F$129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6" l="1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3" i="26"/>
  <c r="M129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3" i="26"/>
  <c r="I5" i="11"/>
  <c r="I6" i="11"/>
  <c r="I7" i="11"/>
  <c r="I8" i="11"/>
  <c r="I9" i="11"/>
  <c r="I10" i="11"/>
  <c r="I11" i="11"/>
  <c r="I12" i="11"/>
  <c r="I13" i="11"/>
  <c r="I14" i="11"/>
  <c r="I4" i="11"/>
  <c r="M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tc={3FE8B248-39B8-4447-8066-0ED53AD9ECEA}</author>
    <author>tc={FC5D4BE7-9D34-49B1-A15A-6F29062E9D82}</author>
    <author>tc={2B758AFC-9358-40E1-84CB-52142C764829}</author>
  </authors>
  <commentList>
    <comment ref="J4" authorId="0" shapeId="0" xr:uid="{3FE8B248-39B8-4447-8066-0ED53AD9ECE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LEFT</t>
        </r>
      </text>
    </comment>
    <comment ref="K4" authorId="1" shapeId="0" xr:uid="{FC5D4BE7-9D34-49B1-A15A-6F29062E9D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RIGHT</t>
        </r>
      </text>
    </comment>
    <comment ref="L4" authorId="2" shapeId="0" xr:uid="{2B758AFC-9358-40E1-84CB-52142C76482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MID</t>
        </r>
      </text>
    </comment>
  </commentList>
</comments>
</file>

<file path=xl/sharedStrings.xml><?xml version="1.0" encoding="utf-8"?>
<sst xmlns="http://schemas.openxmlformats.org/spreadsheetml/2006/main" count="782" uniqueCount="764">
  <si>
    <t>Method</t>
  </si>
  <si>
    <t>Practice Data-set</t>
  </si>
  <si>
    <t>Why</t>
  </si>
  <si>
    <t>When</t>
  </si>
  <si>
    <t xml:space="preserve">Resources </t>
  </si>
  <si>
    <t>How</t>
  </si>
  <si>
    <t>Answer</t>
  </si>
  <si>
    <t>Text manipulation with allow you to</t>
  </si>
  <si>
    <t>Transform stage</t>
  </si>
  <si>
    <t>Standardise classification across categorical values</t>
  </si>
  <si>
    <t>Fix spelling and inconcistencies errors</t>
  </si>
  <si>
    <t>TRIM - removes spaces before and after a text cell (leaving the spaces inbetween words)</t>
  </si>
  <si>
    <t xml:space="preserve">LEFT - Returns number of text character from the left (or beginning) of a cell </t>
  </si>
  <si>
    <t xml:space="preserve">RIGHT - Returns number of text character from the right (or end) of a cell </t>
  </si>
  <si>
    <t>These method are consistent with software tools and languages</t>
  </si>
  <si>
    <t>MID - Returns a specified number of text characters from the middle of a cell</t>
  </si>
  <si>
    <t>FIND - returns the starting number of a character within a text cell e.g. find K within OK returns 2</t>
  </si>
  <si>
    <t>Various - task specific data sets</t>
  </si>
  <si>
    <t>TRIM</t>
  </si>
  <si>
    <t>Ford</t>
  </si>
  <si>
    <t>TRIM(value to trim)</t>
  </si>
  <si>
    <t>Volkswagen</t>
  </si>
  <si>
    <t>Hyandai</t>
  </si>
  <si>
    <t>Example</t>
  </si>
  <si>
    <t>Ser</t>
  </si>
  <si>
    <t>Car Model
TRIM</t>
  </si>
  <si>
    <t xml:space="preserve">Ford </t>
  </si>
  <si>
    <t xml:space="preserve"> Ford</t>
  </si>
  <si>
    <t>Car model w Spaces</t>
  </si>
  <si>
    <t>TRIM Example Data-set</t>
  </si>
  <si>
    <t>11215</t>
  </si>
  <si>
    <t>11216</t>
  </si>
  <si>
    <t>11217</t>
  </si>
  <si>
    <t>11218</t>
  </si>
  <si>
    <t>11219</t>
  </si>
  <si>
    <t>11220</t>
  </si>
  <si>
    <t>11221</t>
  </si>
  <si>
    <t>Numbers VS Text</t>
  </si>
  <si>
    <t>Multiply number/text values by 1</t>
  </si>
  <si>
    <t>Number Conversion Example</t>
  </si>
  <si>
    <t>Number</t>
  </si>
  <si>
    <t>Text/
number</t>
  </si>
  <si>
    <t xml:space="preserve"> Volkswagen</t>
  </si>
  <si>
    <t xml:space="preserve">Hyandai </t>
  </si>
  <si>
    <t xml:space="preserve"> Hyandai</t>
  </si>
  <si>
    <t>First Initial 
LEFT</t>
  </si>
  <si>
    <t>Surname start
FIND</t>
  </si>
  <si>
    <t>Surname 
MID</t>
  </si>
  <si>
    <t xml:space="preserve">Result </t>
  </si>
  <si>
    <t>MID</t>
  </si>
  <si>
    <t>LEN</t>
  </si>
  <si>
    <t>AUSApple0405601924</t>
  </si>
  <si>
    <t>AUSApple0405601925</t>
  </si>
  <si>
    <t>AUSApple0405601926</t>
  </si>
  <si>
    <t>AUSApple0405601927</t>
  </si>
  <si>
    <t>AUSApple0405601929</t>
  </si>
  <si>
    <t>AUSApple0405601930</t>
  </si>
  <si>
    <t>AUSApple0405601931</t>
  </si>
  <si>
    <t>AUSApple0405601932</t>
  </si>
  <si>
    <t>GBRApple0775601928</t>
  </si>
  <si>
    <t>Country</t>
  </si>
  <si>
    <t>AUSMicrosoft0415801924</t>
  </si>
  <si>
    <t>AUSGoogle0415801925</t>
  </si>
  <si>
    <t>AUSGoogle0415801931</t>
  </si>
  <si>
    <t>AUSGoogle0415801932</t>
  </si>
  <si>
    <t>GBRGoogle0775801927</t>
  </si>
  <si>
    <t>AUSGoogle0415801928</t>
  </si>
  <si>
    <t>AUSGoogle0415801929</t>
  </si>
  <si>
    <t>AUSGoogle0415801930</t>
  </si>
  <si>
    <t>Manufacturer</t>
  </si>
  <si>
    <t>AUS</t>
  </si>
  <si>
    <t>Microsoft</t>
  </si>
  <si>
    <t>Metadata
Formula used</t>
  </si>
  <si>
    <t>Full name
Formula used</t>
  </si>
  <si>
    <t>Lucius Donovan</t>
  </si>
  <si>
    <t>Erma Cantrell</t>
  </si>
  <si>
    <t>Kari Villegas</t>
  </si>
  <si>
    <t>Traci Bird</t>
  </si>
  <si>
    <t>Marlin Jackson</t>
  </si>
  <si>
    <t>Robyn Cortez</t>
  </si>
  <si>
    <t>Millie Chaney</t>
  </si>
  <si>
    <t>Greta Fritz</t>
  </si>
  <si>
    <t>Clayton Harper</t>
  </si>
  <si>
    <t>Shana Ingram</t>
  </si>
  <si>
    <t>Zelma Compton</t>
  </si>
  <si>
    <t>Diana Rivas</t>
  </si>
  <si>
    <t>Keith Mccann</t>
  </si>
  <si>
    <t>Bonita Murillo</t>
  </si>
  <si>
    <t>Concepcion Obrien</t>
  </si>
  <si>
    <t>Isabel Mills</t>
  </si>
  <si>
    <t>Scot Yang</t>
  </si>
  <si>
    <t>Rhea Huynh</t>
  </si>
  <si>
    <t>Lance Alvarez</t>
  </si>
  <si>
    <t>Rodney Sexton</t>
  </si>
  <si>
    <t>Ismael Dunn</t>
  </si>
  <si>
    <t>Caroline Middleton</t>
  </si>
  <si>
    <t>Cyrus Parrish</t>
  </si>
  <si>
    <t>Jana Barajas</t>
  </si>
  <si>
    <t>Brady Santos</t>
  </si>
  <si>
    <t>Elvira Bishop</t>
  </si>
  <si>
    <t>Guillermo Cherry</t>
  </si>
  <si>
    <t>Freda Page</t>
  </si>
  <si>
    <t>Sherry Gregory</t>
  </si>
  <si>
    <t>Luz Bautista</t>
  </si>
  <si>
    <t>Deana Barker</t>
  </si>
  <si>
    <t>Monica Fuller</t>
  </si>
  <si>
    <t>Nannie Allen</t>
  </si>
  <si>
    <t>Margret Scott</t>
  </si>
  <si>
    <t>Rosendo Johnston</t>
  </si>
  <si>
    <t>Myles Walls</t>
  </si>
  <si>
    <t>Irma Gallagher</t>
  </si>
  <si>
    <t>Earline Haney</t>
  </si>
  <si>
    <t>Lenny Yu</t>
  </si>
  <si>
    <t>Sadie Mccormick</t>
  </si>
  <si>
    <t>Regina Greer</t>
  </si>
  <si>
    <t>Frank Kirk</t>
  </si>
  <si>
    <t>Lindsey West</t>
  </si>
  <si>
    <t>Roxie Daniels</t>
  </si>
  <si>
    <t>Whitney Chavez</t>
  </si>
  <si>
    <t>Charlie Oliver</t>
  </si>
  <si>
    <t>Leonardo Conway</t>
  </si>
  <si>
    <t>Melinda Sutton</t>
  </si>
  <si>
    <t>Andres Whitaker</t>
  </si>
  <si>
    <t>Howard Cervantes</t>
  </si>
  <si>
    <t>Eusebio Saunders</t>
  </si>
  <si>
    <t>Cesar Kennedy</t>
  </si>
  <si>
    <t>Kristopher Simmons</t>
  </si>
  <si>
    <t>Santo Duarte</t>
  </si>
  <si>
    <t>Horacio Coffey</t>
  </si>
  <si>
    <t>Mandy Young</t>
  </si>
  <si>
    <t>Marietta Gonzalez</t>
  </si>
  <si>
    <t>Alton Wise</t>
  </si>
  <si>
    <t>Oswaldo Gomez</t>
  </si>
  <si>
    <t>Jeanine Sandoval</t>
  </si>
  <si>
    <t>Dusty Farley</t>
  </si>
  <si>
    <t>Aline Harding</t>
  </si>
  <si>
    <t>Nicole Munoz</t>
  </si>
  <si>
    <t>Lionel Avery</t>
  </si>
  <si>
    <t>Blanche Watkins</t>
  </si>
  <si>
    <t>Jack Gould</t>
  </si>
  <si>
    <t>Eve Perez</t>
  </si>
  <si>
    <t>Earnestine Rowe</t>
  </si>
  <si>
    <t>Floyd Hobbs</t>
  </si>
  <si>
    <t>Francis Houston</t>
  </si>
  <si>
    <t>Alvaro Collier</t>
  </si>
  <si>
    <t>Marci Cox</t>
  </si>
  <si>
    <t>Carmela Flynn</t>
  </si>
  <si>
    <t>Rosie Miller</t>
  </si>
  <si>
    <t>Eddie Lamb</t>
  </si>
  <si>
    <t>Millicent Delgado</t>
  </si>
  <si>
    <t>Brendon Blake</t>
  </si>
  <si>
    <t>Humberto Benson</t>
  </si>
  <si>
    <t>Scotty Suarez</t>
  </si>
  <si>
    <t>Jordon Orr</t>
  </si>
  <si>
    <t>Walton Dawson</t>
  </si>
  <si>
    <t>Gus Blackburn</t>
  </si>
  <si>
    <t>Omar Everett</t>
  </si>
  <si>
    <t>Mia Fry</t>
  </si>
  <si>
    <t>Colby Brooks</t>
  </si>
  <si>
    <t>Ola Cooper</t>
  </si>
  <si>
    <t>Evan Wade</t>
  </si>
  <si>
    <t>Trevor Rios</t>
  </si>
  <si>
    <t>Jospeh Brown</t>
  </si>
  <si>
    <t>Claud Myers</t>
  </si>
  <si>
    <t>Anton Walker</t>
  </si>
  <si>
    <t>Sheena Knox</t>
  </si>
  <si>
    <t>Jeannette Pearson</t>
  </si>
  <si>
    <t>Gustavo Valenzuela</t>
  </si>
  <si>
    <t>Elisa Day</t>
  </si>
  <si>
    <t>Korey Carrillo</t>
  </si>
  <si>
    <t>Alphonse Barrera</t>
  </si>
  <si>
    <t>Randy Chen</t>
  </si>
  <si>
    <t>Tad Khan</t>
  </si>
  <si>
    <t>Casey Stuart</t>
  </si>
  <si>
    <t>Teri Frank</t>
  </si>
  <si>
    <t>Tracey Fernandez</t>
  </si>
  <si>
    <t>Daryl Newman</t>
  </si>
  <si>
    <t>Leanne Maynard</t>
  </si>
  <si>
    <t>Corine Crawford</t>
  </si>
  <si>
    <t>William Henderson</t>
  </si>
  <si>
    <t>Geoffrey Patterson</t>
  </si>
  <si>
    <t>Ava Avila</t>
  </si>
  <si>
    <t>Gilbert Matthews</t>
  </si>
  <si>
    <t>Tyrell Lozano</t>
  </si>
  <si>
    <t>Alfreda Yates</t>
  </si>
  <si>
    <t>Althea Burch</t>
  </si>
  <si>
    <t>Theron Preston</t>
  </si>
  <si>
    <t>Coleen Hensley</t>
  </si>
  <si>
    <t>Lillian Berry</t>
  </si>
  <si>
    <t>Jarod Becker</t>
  </si>
  <si>
    <t>Tamera Choi</t>
  </si>
  <si>
    <t>Levi Jimenez</t>
  </si>
  <si>
    <t>Lauri Conner</t>
  </si>
  <si>
    <t>Josefina Bowen</t>
  </si>
  <si>
    <t>Marta Lin</t>
  </si>
  <si>
    <t>Marcelo Rowland</t>
  </si>
  <si>
    <t>Josephine Reese</t>
  </si>
  <si>
    <t>Marco Castillo</t>
  </si>
  <si>
    <t>Delmer Lam</t>
  </si>
  <si>
    <t>Chong Knapp</t>
  </si>
  <si>
    <t>Terrence Travis</t>
  </si>
  <si>
    <t>Mallory Barron</t>
  </si>
  <si>
    <t>Rita Moyer</t>
  </si>
  <si>
    <t>Sal Romero</t>
  </si>
  <si>
    <t>Reggie Roberts</t>
  </si>
  <si>
    <t>Keven Wall</t>
  </si>
  <si>
    <t>Kathrine Dougherty</t>
  </si>
  <si>
    <t>Ray Hanson</t>
  </si>
  <si>
    <t>Harrison Wu</t>
  </si>
  <si>
    <t>Sondra Thornton</t>
  </si>
  <si>
    <t>Isreal Lutz</t>
  </si>
  <si>
    <t>Tommie Webb</t>
  </si>
  <si>
    <t>Elvia Figueroa</t>
  </si>
  <si>
    <t>Jenifer Schmitt</t>
  </si>
  <si>
    <t>Aurora Hayes</t>
  </si>
  <si>
    <t>Vince Escobar</t>
  </si>
  <si>
    <t>Helena Solis</t>
  </si>
  <si>
    <t>Krystal Patrick</t>
  </si>
  <si>
    <t>Rudolph Gaines</t>
  </si>
  <si>
    <t>Susanna Strong</t>
  </si>
  <si>
    <t>Freida Ortega</t>
  </si>
  <si>
    <t>Jessica Tanner</t>
  </si>
  <si>
    <t>Imelda Powell</t>
  </si>
  <si>
    <t>Marylou Osborn</t>
  </si>
  <si>
    <t>Marian Knight</t>
  </si>
  <si>
    <t>Billy Lane</t>
  </si>
  <si>
    <t>Sid Larson</t>
  </si>
  <si>
    <t>Xavier Guzman</t>
  </si>
  <si>
    <t>Jackson Fitzpatric</t>
  </si>
  <si>
    <t>Shelby Armstrong</t>
  </si>
  <si>
    <t>Roosevelt Estrada</t>
  </si>
  <si>
    <t>Jed Rodgers</t>
  </si>
  <si>
    <t>Deloris Hutchinson</t>
  </si>
  <si>
    <t>Cherie Ballard</t>
  </si>
  <si>
    <t>Shawn Dominguez</t>
  </si>
  <si>
    <t>Angie Ramos</t>
  </si>
  <si>
    <t>Jesse Levy</t>
  </si>
  <si>
    <t>Gladys Roach</t>
  </si>
  <si>
    <t>Rachel Rivera</t>
  </si>
  <si>
    <t>Kristen Ellis</t>
  </si>
  <si>
    <t>Milton Larsen</t>
  </si>
  <si>
    <t>Lyle House</t>
  </si>
  <si>
    <t>Barrett Zhang</t>
  </si>
  <si>
    <t>Mike Wilson</t>
  </si>
  <si>
    <t>Emil Pierce</t>
  </si>
  <si>
    <t>Freddy Glover</t>
  </si>
  <si>
    <t>Beryl Mccarthy</t>
  </si>
  <si>
    <t>Julia Andrews</t>
  </si>
  <si>
    <t>Alva Cantu</t>
  </si>
  <si>
    <t>Palmer Moreno</t>
  </si>
  <si>
    <t>Devin Whitney</t>
  </si>
  <si>
    <t>Consuelo Nicholson</t>
  </si>
  <si>
    <t>Perry Benjamin</t>
  </si>
  <si>
    <t>Audrey Rice</t>
  </si>
  <si>
    <t>Antoinette Baxter</t>
  </si>
  <si>
    <t>Lincoln Beltran</t>
  </si>
  <si>
    <t>Trent Warner</t>
  </si>
  <si>
    <t>Tania Bernard</t>
  </si>
  <si>
    <t>Marcy Potter</t>
  </si>
  <si>
    <t>Sammie Lowery</t>
  </si>
  <si>
    <t>Jermaine Nelson</t>
  </si>
  <si>
    <t>Porfirio Bennett</t>
  </si>
  <si>
    <t>Lula Nolan</t>
  </si>
  <si>
    <t>Irene Adams</t>
  </si>
  <si>
    <t>Danial Pope</t>
  </si>
  <si>
    <t>Orval Gentry</t>
  </si>
  <si>
    <t>Bennie Mcdaniel</t>
  </si>
  <si>
    <t>Dollie Cameron</t>
  </si>
  <si>
    <t>Lorene Welch</t>
  </si>
  <si>
    <t>Linwood Villarreal</t>
  </si>
  <si>
    <t>Simon Leonard</t>
  </si>
  <si>
    <t>Sarah Holmes</t>
  </si>
  <si>
    <t>Deann Horne</t>
  </si>
  <si>
    <t>Hugo Odom</t>
  </si>
  <si>
    <t>Nell Richards</t>
  </si>
  <si>
    <t>Elba Riley</t>
  </si>
  <si>
    <t>Anna Herman</t>
  </si>
  <si>
    <t>Buck Mccall</t>
  </si>
  <si>
    <t>Arnoldo Vang</t>
  </si>
  <si>
    <t>James Sweeney</t>
  </si>
  <si>
    <t>Jenny Rosales</t>
  </si>
  <si>
    <t>Jay Sanchez</t>
  </si>
  <si>
    <t>Kate Conrad</t>
  </si>
  <si>
    <t>Rick Tapia</t>
  </si>
  <si>
    <t>Sydney Ray</t>
  </si>
  <si>
    <t>Kaye Higgins</t>
  </si>
  <si>
    <t>Sonia Mcintosh</t>
  </si>
  <si>
    <t>Franklyn David</t>
  </si>
  <si>
    <t>Holly Shepherd</t>
  </si>
  <si>
    <t>Terry Nash</t>
  </si>
  <si>
    <t>Anita Alexander</t>
  </si>
  <si>
    <t>Mattie Petersen</t>
  </si>
  <si>
    <t>Seth Kelly</t>
  </si>
  <si>
    <t>Loyd Estes</t>
  </si>
  <si>
    <t>Frankie Arroyo</t>
  </si>
  <si>
    <t>Emerson Branch</t>
  </si>
  <si>
    <t>Vicente Hamilton</t>
  </si>
  <si>
    <t>Luke Humphrey</t>
  </si>
  <si>
    <t>Antone Neal</t>
  </si>
  <si>
    <t>Roscoe Singleton</t>
  </si>
  <si>
    <t>Donovan Pineda</t>
  </si>
  <si>
    <t>Magdalena Deleon</t>
  </si>
  <si>
    <t>Allyson Weiss</t>
  </si>
  <si>
    <t>Normand Henry</t>
  </si>
  <si>
    <t>Oliver Bowman</t>
  </si>
  <si>
    <t>Freddie Burke</t>
  </si>
  <si>
    <t>Patti Werner</t>
  </si>
  <si>
    <t>Paige Garrett</t>
  </si>
  <si>
    <t>Gonzalo Lynn</t>
  </si>
  <si>
    <t>Granville Koch</t>
  </si>
  <si>
    <t>Luann Marshall</t>
  </si>
  <si>
    <t>Lane Herrera</t>
  </si>
  <si>
    <t>Quinton Phelps</t>
  </si>
  <si>
    <t>Denise Vargas</t>
  </si>
  <si>
    <t>Leandro Steele</t>
  </si>
  <si>
    <t>Alisa Hall</t>
  </si>
  <si>
    <t>Arline Hoffman</t>
  </si>
  <si>
    <t>Martina Russell</t>
  </si>
  <si>
    <t>Raymond Gamble</t>
  </si>
  <si>
    <t>Rico Madden</t>
  </si>
  <si>
    <t>Ricardo Schroeder</t>
  </si>
  <si>
    <t>Theresa Watts</t>
  </si>
  <si>
    <t>Leland Rich</t>
  </si>
  <si>
    <t>Eunice Wang</t>
  </si>
  <si>
    <t xml:space="preserve">Returns number of text character from the left (or beginning) of a cell </t>
  </si>
  <si>
    <t xml:space="preserve">LEFT </t>
  </si>
  <si>
    <t xml:space="preserve">Returns number of text character from the right (or end) of a cell </t>
  </si>
  <si>
    <t xml:space="preserve">RIGHT </t>
  </si>
  <si>
    <t>Returns a specified number of text characters from the middle of a cell</t>
  </si>
  <si>
    <t>FIND</t>
  </si>
  <si>
    <t>Fomula</t>
  </si>
  <si>
    <t>CONCATENATE</t>
  </si>
  <si>
    <t>Group text values together</t>
  </si>
  <si>
    <t xml:space="preserve">Example </t>
  </si>
  <si>
    <t>Test word</t>
  </si>
  <si>
    <t>Newcastle, NSW</t>
  </si>
  <si>
    <t>02 8856 1104</t>
  </si>
  <si>
    <t>Australia (AUS)</t>
  </si>
  <si>
    <t>Data programs recognise text with additional spaces a separate values</t>
  </si>
  <si>
    <t>TEXT Functions</t>
  </si>
  <si>
    <t>Returns the starting number of a character within a text cell</t>
  </si>
  <si>
    <t>Fix grouped or messy text data</t>
  </si>
  <si>
    <t>Phone no</t>
  </si>
  <si>
    <t>Problem - Country Code, Manufacturer and Mobile number have been grouped together</t>
  </si>
  <si>
    <t>L.Donovan@standardco.com.au</t>
  </si>
  <si>
    <t>3526 HIGH ST,SACRAMENTO,95838,59222,38.631913,-121.434879</t>
  </si>
  <si>
    <t>51 OMAHA CT,SACRAMENTO,95823,68212,38.478902,-121.431028</t>
  </si>
  <si>
    <t>2796 BRANCH ST,SACRAMENTO,95815,68880,38.618305,-121.443839</t>
  </si>
  <si>
    <t>2805 JANETTE WAY,SACRAMENTO,95815,69307,38.616835,-121.439146</t>
  </si>
  <si>
    <t>6001 MCMAHON DR,SACRAMENTO,95824,81900,38.51947,-121.435768</t>
  </si>
  <si>
    <t>5828 PEPPERMILL CT,SACRAMENTO,95841,89921,38.662595,-121.327813</t>
  </si>
  <si>
    <t>6048 OGDEN NASH WAY,SACRAMENTO,95842,90895,38.681659,-121.351705</t>
  </si>
  <si>
    <t>2561 19TH AVE,SACRAMENTO,95820,91002,38.535092,-121.481367</t>
  </si>
  <si>
    <t>11150 TRINITY RIVER DR Unit 114,RANCHO CORDOVA,95670,94905,38.621188,-121.270555</t>
  </si>
  <si>
    <t>7325 10TH ST,RIO LINDA,95673,98937,38.700909,-121.442979</t>
  </si>
  <si>
    <t>645 MORRISON AVE,SACRAMENTO,95838,100309,38.637663,-121.45152</t>
  </si>
  <si>
    <t>4085 FAWN CIR,SACRAMENTO,95823,106250,38.470746,-121.458918</t>
  </si>
  <si>
    <t>2930 LA ROSA RD,SACRAMENTO,95815,106852,38.618698,-121.435833</t>
  </si>
  <si>
    <t>2113 KIRK WAY,SACRAMENTO,95822,107502,38.482215,-121.492603</t>
  </si>
  <si>
    <t>4533 LOCH HAVEN WAY,SACRAMENTO,95842,108750,38.672914,-121.35934</t>
  </si>
  <si>
    <t>7340 HAMDEN PL,SACRAMENTO,95842,110700,38.700051,-121.351278</t>
  </si>
  <si>
    <t>6715 6TH ST,RIO LINDA,95673,113263,38.689591,-121.452239</t>
  </si>
  <si>
    <t>6236 LONGFORD DR Unit 1,CITRUS HEIGHTS,95621,116250,38.679776,-121.314089</t>
  </si>
  <si>
    <t>Spilt by delimiter</t>
  </si>
  <si>
    <t>Comma Separated Values - CSV</t>
  </si>
  <si>
    <t>250 PERALTA AVE,SACRAMENTO,95833,120000,38.612099,-121.469095</t>
  </si>
  <si>
    <t>113 LEEWILL AVE,RIO LINDA,95673,121630,38.689999,-121.46322</t>
  </si>
  <si>
    <t>Text to columns in the Data Tab</t>
  </si>
  <si>
    <t>street,city,zip,price,latitude,longitude</t>
  </si>
  <si>
    <t>Exercise Crime Clean up</t>
  </si>
  <si>
    <t>Location_Block</t>
  </si>
  <si>
    <t>Year_Month</t>
  </si>
  <si>
    <t>Location_Block,Year_Month,Longitude + Crime_Code +  Lattitude</t>
  </si>
  <si>
    <t>2200 BLOCK RIDGE AVE,2009-02,75.171149Other Assaults39.979586</t>
  </si>
  <si>
    <t>1500 BLOCK N 17TH ST,2015-10,75.163073Thefts39.977872</t>
  </si>
  <si>
    <t>2600 BLOCK W THOMPSON ST,2015-12,75.178874Thefts39.975724</t>
  </si>
  <si>
    <t>7500 BLOCK WOODBINE AVE,2009-05,75.266605Arson39.975197</t>
  </si>
  <si>
    <t>5600 BLOCK CHESTNUT ST,2015-05,75.235121Thefts39.959754</t>
  </si>
  <si>
    <t>4800 BLOCK MARKET ST,2015-10,75.217184Thefts39.959005</t>
  </si>
  <si>
    <t>3000 BLOCK B ST,2015-08,75.125869Other Assaults39.995626</t>
  </si>
  <si>
    <t>1900 BLOCK N 09TH ST,2015-03,75.148657Fraud39.981381</t>
  </si>
  <si>
    <t>100 BLOCK N 63RD ST,2015-02,75.246174Thefts39.965767</t>
  </si>
  <si>
    <t>300 BLOCK MASTER ST,2015-06,75.142238Theft from Vehicle39.972396</t>
  </si>
  <si>
    <t>5600 BLOCK VINE ST,2015-02,75.231825Thefts39.965636</t>
  </si>
  <si>
    <t>1600 BLOCK DYRE ST,2015-11,75.077126Robbery No Firearm40.020219</t>
  </si>
  <si>
    <t>500 BLOCK N HOBART ST,2015-10,75.236743Other Assaults39.968878</t>
  </si>
  <si>
    <t>800 BLOCK S 17TH ST,2015-11,75.171071Theft from Vehicle39.940641</t>
  </si>
  <si>
    <t>3700 BLOCK ARAMINGO AVE,2009-02,75.094481Thefts39.994678</t>
  </si>
  <si>
    <t>3600 BLOCK SANSOMST,2015-03,75.194694Theft from Vehicle39.953878</t>
  </si>
  <si>
    <t>4000 BLOCK MONUMENT RD,2015-07,75.213489Thefts40.006611</t>
  </si>
  <si>
    <t>0 BLOCK S 54TH ST,2015-04,75.228597Theft from Vehicle39.960435</t>
  </si>
  <si>
    <t>5000 BLOCK CEDAR AV,2015-08,75.223059Theft from Vehicle39.949959</t>
  </si>
  <si>
    <t>N 22ND ST / DIAMOND ST,2015-11,75.169577Robbery Firearm39.986415</t>
  </si>
  <si>
    <t>1600 BLOCK W NORRIS ST,2015-12,75.160204Other Assaults39.983601</t>
  </si>
  <si>
    <t>5700 BLOCK E ROOSEVELT BLVD,2015-05,75.084733Thefts40.032092</t>
  </si>
  <si>
    <t>1700 BLOCK STOCKER ST,2015-05,75.177232Other Assaults39.915826</t>
  </si>
  <si>
    <t>800 BLOCK N 65TH ST,2015-05,75.249292Theft from Vehicle39.975158</t>
  </si>
  <si>
    <t>8TH / MIFFLIN ST,2009-10,75.159205Motor Vehicle Theft39.925513</t>
  </si>
  <si>
    <t>500 BLOCK W ANNSBURY ST,2009-06,75.135353Fraud40.020515</t>
  </si>
  <si>
    <t>4200 BLOCK N PENN ST,2015-11,75.085511Thefts40.017622</t>
  </si>
  <si>
    <t>4500 BLOCK LORING ST,2015-12,75.032986Thefts40.032924</t>
  </si>
  <si>
    <t>0 BLOCK PIA WAY,2009-01,75.230706Fraud39.883852</t>
  </si>
  <si>
    <t>1900 BLOCK N 18TH ST,2015-05,75.163557Thefts39.983081</t>
  </si>
  <si>
    <t>1500 BLOCK GUILFORD PL,2015-06,75.153582Thefts39.975478</t>
  </si>
  <si>
    <t>N 46TH ST / MARKET ST,2015-06,75.214022Thefts39.958653</t>
  </si>
  <si>
    <t>3300 BLOCK MARKET ST,2015-08,75.189919Thefts39.955691</t>
  </si>
  <si>
    <t>4100 BLOCK LANCASTER AV,2015-09,75.205535Thefts39.965085</t>
  </si>
  <si>
    <t>3700 BLOCK MARKET ST,2015-09,75.196171Thefts39.956487</t>
  </si>
  <si>
    <t>4400 BLOCK HOLDEN ST,2015-12,75.209228Thefts39.958779</t>
  </si>
  <si>
    <t>1900 BLOCK N 18TH ST,2015-12,75.163599Thefts39.982888</t>
  </si>
  <si>
    <t>2600 BLOCK MORRIS ST,2015-05,75.188667Thefts39.931814</t>
  </si>
  <si>
    <t>2000 BLOCK TITAN ST,2015-08,75.177152Thefts39.935917</t>
  </si>
  <si>
    <t>1400 BLOCK POINT BREEZE AV,2015-09,75.179686Thefts39.934427</t>
  </si>
  <si>
    <t>4000 BLOCK L ST,2015-10,75.102881Other Assaults40.007772</t>
  </si>
  <si>
    <t>1300 BLOCK E AIRDRIE ST,2015-11,75.103664Other Assaults40.003593</t>
  </si>
  <si>
    <t>9700 BLOCK HILSPACH ST,2009-03,75.023527Thefts40.087979</t>
  </si>
  <si>
    <t>1000 BLOCK MARKET ST,2009-01,75.156776Thefts39.951586</t>
  </si>
  <si>
    <t>1500 BLOCK SNYDER AVE,2009-10,75.171669Fraud39.924675</t>
  </si>
  <si>
    <t>3400 BLOCK SPRUCE ST,2015-02,75.193967Thefts39.950587</t>
  </si>
  <si>
    <t>2800 BLOCK RUTH ST,2009-08,75.122057All Other Offenses39.990907</t>
  </si>
  <si>
    <t>10900 BLOCK BUSTLETON AVE,2015-08,75.023628Thefts40.112079</t>
  </si>
  <si>
    <t>S BROAD ST  / SOUTH ST,2009-10,75.165577Other Assaults39.943674</t>
  </si>
  <si>
    <t>0 BLOCK ARRIVAL RD,2009-03,75.247884Fraud39.877347</t>
  </si>
  <si>
    <t>2700 BLOCK B ST,2015-06,75.127084Theft from Vehicle39.990417</t>
  </si>
  <si>
    <t>500 BLOCK SOUTH ST,2010-08,75.150781Disorderly Conduct39.941788</t>
  </si>
  <si>
    <t>2200 BLOCK OREGON AV,2010-09,75.185085Thefts39.918509</t>
  </si>
  <si>
    <t>6100 BLOCK PALMETTO ST,2010-07,75.098186Thefts40.045349</t>
  </si>
  <si>
    <t>2400 BLOCK W LEHIGH AVE,2015-03,75.171906Thefts39.996151</t>
  </si>
  <si>
    <t>1200 BLOCK COMLY ST,2010-08,75.085655Other Assaults40.036367</t>
  </si>
  <si>
    <t>1000 BLOCK TASKER ST,2010-07,75.162438Thefts39.929674</t>
  </si>
  <si>
    <t>0 BLOCK MIFFLIN ST,2010-07,75.143638Thefts39.923506</t>
  </si>
  <si>
    <t>1900 BLOCK MIFFLIN ST,2010-01,75.177883Thefts39.927906</t>
  </si>
  <si>
    <t>74TH AV  / OGONTZ AV,2010-01,75.156289Thefts40.067016</t>
  </si>
  <si>
    <t>1300 BLOCK W ONTARIO ST,2015-09,75.150953Thefts40.004502</t>
  </si>
  <si>
    <t>1000 BLOCK S 52ND ST,2010-12,75.223069Other Assaults39.944004</t>
  </si>
  <si>
    <t>4000 BLOCK WOODHAVEN RD,2010-07,74.971153Fraud40.086168</t>
  </si>
  <si>
    <t>200 BLOCK WALNUT ST,2010-04,75.144875Thefts39.946881</t>
  </si>
  <si>
    <t>600 BLOCK S 52ND ST,2015-04,75.226958Robbery No Firearm39.950324</t>
  </si>
  <si>
    <t>11000 BLOCK E ROOSEVELT BLVD,2010-12,75.007961Thefts40.100745</t>
  </si>
  <si>
    <t>1000 BLOCK S 54TH ST,2010-05,75.228316Fraud39.944312</t>
  </si>
  <si>
    <t>5700 BLOCK HARBISON AVE,2010-10,75.064964Fraud40.017651</t>
  </si>
  <si>
    <t>N 51ST ST / ASPEN ST,2010-12,75.222027Disorderly Conduct39.964669</t>
  </si>
  <si>
    <t>1500 BLOCK VAN KIRK ST,2010-08,75.078742Thefts40.030616</t>
  </si>
  <si>
    <t>9900 BLOCK BUSTLETON AVE,2010-12,75.029016Fraud40.102131</t>
  </si>
  <si>
    <t>5800 BLOCK N HOWARD ST,2015-10,75.122354Fraud40.039164</t>
  </si>
  <si>
    <t>900 BLOCK SOUTH ST,2015-03,75.157933Thefts39.942767</t>
  </si>
  <si>
    <t>900 BLOCK E ELLET ST,2010-05,75.178264Fraud40.067622</t>
  </si>
  <si>
    <t>100 BLOCK E OLNEY AV,2015-10,75.121299Thefts40.035317</t>
  </si>
  <si>
    <t>3000 BLOCK B ST,2010-01,75.125909Fraud39.995447</t>
  </si>
  <si>
    <t>5200 BLOCK OLD YORK RD,2015-10,75.145479Thefts40.032895</t>
  </si>
  <si>
    <t>100 BLOCK E GODFREY AVE,2015-12,75.117166Thefts40.044221</t>
  </si>
  <si>
    <t>2200 BLOCK BRIDGE ST,2010-04,75.068881Thefts40.008954</t>
  </si>
  <si>
    <t>500 BLOCK ADAMS AV,2010-02,75.109474Thefts40.038292</t>
  </si>
  <si>
    <t>1400 BLOCK N 28TH ST,2015-04,75.181166Thefts39.977789</t>
  </si>
  <si>
    <t>400 BLOCK BUSTI ST,2010-12,75.209349Burglary Residential39.959301</t>
  </si>
  <si>
    <t>N 26TH ST / BROWN ST,2010-05,75.179653Theft from Vehicle39.970318</t>
  </si>
  <si>
    <t>4400 BLOCK VISTA ST,2010-10,75.034206Theft from Vehicle40.035109</t>
  </si>
  <si>
    <t>1100 BLOCK S BROAD ST,2010-05,75.166949Fraud39.937545</t>
  </si>
  <si>
    <t>PRATT ST  / OAKLAND ST,2010-06,75.082684Thefts40.025133</t>
  </si>
  <si>
    <t>700 BLOCK S ALDEN ST,2010-08,75.238247All Other Offenses39.948806</t>
  </si>
  <si>
    <t>600 BLOCK RED LION RD,2011-12,75.038589Thefts40.107011</t>
  </si>
  <si>
    <t>0 BLOCK S 33RD ST,2010-07,75.189472Thefts39.955362</t>
  </si>
  <si>
    <t>UPSAL ST / GREENE ST,2010-01,75.190581Thefts40.043001</t>
  </si>
  <si>
    <t>1500 BLOCK WOMRATH ST,2010-11,75.090835Other Assaults40.009537</t>
  </si>
  <si>
    <t>0 BLOCK S 40TH ST,2010-06,75.202167Fraud39.956415</t>
  </si>
  <si>
    <t>5900 BLOCK MARKET ST,2015-01,75.240193All Other Offenses39.961942</t>
  </si>
  <si>
    <t>1700 BLOCK N ROBINSON ST,2010-05,75.243294Fraud39.978568</t>
  </si>
  <si>
    <t>3900 BLOCK M ST,2010-12,75.100844Fraud40.007003</t>
  </si>
  <si>
    <t>100 BLOCK S 18TH ST,2011-10,75.170567Thefts39.950358</t>
  </si>
  <si>
    <t>1300 BLOCK MARKET ST,2010-04,75.161485Thefts39.952073</t>
  </si>
  <si>
    <t>100 BLOCK E OLNEY AVE,2010-07,75.121299Thefts40.035317</t>
  </si>
  <si>
    <t>2400 BLOCK SHARSWOOD ST,2010-10,75.175701Thefts39.977321</t>
  </si>
  <si>
    <t>4300 BLOCK PENN,2011-08,75.090582Other Assaults40.012063</t>
  </si>
  <si>
    <t>2800 BLOCK C ST,2010-02,75.124514Thefts39.991927</t>
  </si>
  <si>
    <t>2700 BLOCK N 8TH ST,2010-09,75.145048Thefts39.992766</t>
  </si>
  <si>
    <t>5500 BLOCK VINE ST,2010-08,75.229988All Other Offenses39.965327</t>
  </si>
  <si>
    <t>1900 BLOCK N 15TH ST,2010-07,75.158942Thefts39.981977</t>
  </si>
  <si>
    <t>1100 BLOCK BRILL ST,2015-03,75.084194Theft from Vehicle40.028815</t>
  </si>
  <si>
    <t>1200 BLOCK POPLAR ST,2010-07,75.157592Thefts39.969734</t>
  </si>
  <si>
    <t>400 BLOCK WOODHAVEN PL,2011-03,75.024616Other Assaults40.123861</t>
  </si>
  <si>
    <t>98 PIA WAY,2015-09,75.232354Thefts39.883546</t>
  </si>
  <si>
    <t>5300 BLOCK ANGORA TER,2011-11,75.230014Thefts39.946859</t>
  </si>
  <si>
    <t>600 BLOCK OAK LN,2010-05,75.129205Robbery No Firearm40.055618</t>
  </si>
  <si>
    <t>3200 BLOCK MORRELL AVE,2015-06,74.998227Fraud40.078631</t>
  </si>
  <si>
    <t>1500 BLOCK W OLNEY AVE,2010-01,75.146614Thefts40.039016</t>
  </si>
  <si>
    <t>4900 BLOCK D ST,2010-02,75.115867Thefts40.023928</t>
  </si>
  <si>
    <t>100 BLOCK N 60TH ST,2010-11,75.240363Robbery Firearm39.964133</t>
  </si>
  <si>
    <t>1300 BLOCK E PALMER ST,2010-11,75.129309Thefts39.972632</t>
  </si>
  <si>
    <t>5000 BLOCK RORER ST,2010-01,75.114476Other Assaults40.026637</t>
  </si>
  <si>
    <t>2000 BLOCK S BROAD ST,2011-01,75.169698Thefts39.924899</t>
  </si>
  <si>
    <t>2800 BLOCK RIDGE AVE,2015-08,75.180237Thefts39.986397</t>
  </si>
  <si>
    <t>5000 BLOCK C ST,2010-07,75.117214Thefts40.025573</t>
  </si>
  <si>
    <t>3700 BLOCK I ST,2011-04,75.109446Disorderly Conduct40.005307</t>
  </si>
  <si>
    <t>5200 BLOCK N FRONT ST,2015-08,75.122665Other Assaults40.029741</t>
  </si>
  <si>
    <t>6100 BLOCK WOODLAND AVE,2010-11,75.229904Thefts39.928643</t>
  </si>
  <si>
    <t>3700 BLOCK N 19TH ST,2010-03,75.159226Other Assaults40.010315</t>
  </si>
  <si>
    <t>49TH/CATHERINE ST,2010-10,75.221237All Other Offenses39.948162</t>
  </si>
  <si>
    <t>3400 BLOCK I ST,2015-08,75.110615Arson39.999322</t>
  </si>
  <si>
    <t>800 BLOCK BUDD ST,2010-04,75.205288All Other Offenses39.969998</t>
  </si>
  <si>
    <t>S 64TH ST / GRAYS,2011-09,75.230489All Other Offenses39.924247</t>
  </si>
  <si>
    <t>Longitude</t>
  </si>
  <si>
    <t>Lattitude</t>
  </si>
  <si>
    <t>Mod 2 - Cleaning data with text manipulation</t>
  </si>
  <si>
    <t>Mod 2 - Exercise Workbook 1</t>
  </si>
  <si>
    <t>GBRGoogle0778801926</t>
  </si>
  <si>
    <t>Problem - 250 of employees at Standard Co identified for a survey however provider only lets one name lookup at a time. Mail at Standard Co is standardised as - first initial, . , last name, @standardco.com.au</t>
  </si>
  <si>
    <t>Often numerical values are incorrectly stored and will not respond to formatting</t>
  </si>
  <si>
    <t>Data is often stored in text files where vaules are separated by characters to enable import into multiple programs</t>
  </si>
  <si>
    <t>(auto)</t>
  </si>
  <si>
    <t>Using the functions and fomulas learnt, transform this crime data-set into a usable product for analysis</t>
  </si>
  <si>
    <t>Crime Code</t>
  </si>
  <si>
    <t>Messy data set</t>
  </si>
  <si>
    <t>Target clean data set</t>
  </si>
  <si>
    <t>2200 BLOCK RIDGE AVE</t>
  </si>
  <si>
    <t>1500 BLOCK N 17TH ST</t>
  </si>
  <si>
    <t>2600 BLOCK W THOMPSON ST</t>
  </si>
  <si>
    <t>7500 BLOCK WOODBINE AVE</t>
  </si>
  <si>
    <t>5600 BLOCK CHESTNUT ST</t>
  </si>
  <si>
    <t>4800 BLOCK MARKET ST</t>
  </si>
  <si>
    <t>3000 BLOCK B ST</t>
  </si>
  <si>
    <t>1900 BLOCK N 09TH ST</t>
  </si>
  <si>
    <t>100 BLOCK N 63RD ST</t>
  </si>
  <si>
    <t>300 BLOCK MASTER ST</t>
  </si>
  <si>
    <t>5600 BLOCK VINE ST</t>
  </si>
  <si>
    <t>1600 BLOCK DYRE ST</t>
  </si>
  <si>
    <t>500 BLOCK N HOBART ST</t>
  </si>
  <si>
    <t>800 BLOCK S 17TH ST</t>
  </si>
  <si>
    <t>3700 BLOCK ARAMINGO AVE</t>
  </si>
  <si>
    <t>3600 BLOCK SANSOMST</t>
  </si>
  <si>
    <t>4000 BLOCK MONUMENT RD</t>
  </si>
  <si>
    <t>0 BLOCK S 54TH ST</t>
  </si>
  <si>
    <t>5000 BLOCK CEDAR AV</t>
  </si>
  <si>
    <t>N 22ND ST / DIAMOND ST</t>
  </si>
  <si>
    <t>1600 BLOCK W NORRIS ST</t>
  </si>
  <si>
    <t>5700 BLOCK E ROOSEVELT BLVD</t>
  </si>
  <si>
    <t>1700 BLOCK STOCKER ST</t>
  </si>
  <si>
    <t>800 BLOCK N 65TH ST</t>
  </si>
  <si>
    <t>8TH / MIFFLIN ST</t>
  </si>
  <si>
    <t>500 BLOCK W ANNSBURY ST</t>
  </si>
  <si>
    <t>4200 BLOCK N PENN ST</t>
  </si>
  <si>
    <t>4500 BLOCK LORING ST</t>
  </si>
  <si>
    <t>0 BLOCK PIA WAY</t>
  </si>
  <si>
    <t>1900 BLOCK N 18TH ST</t>
  </si>
  <si>
    <t>1500 BLOCK GUILFORD PL</t>
  </si>
  <si>
    <t>N 46TH ST / MARKET ST</t>
  </si>
  <si>
    <t>3300 BLOCK MARKET ST</t>
  </si>
  <si>
    <t>4100 BLOCK LANCASTER AV</t>
  </si>
  <si>
    <t>3700 BLOCK MARKET ST</t>
  </si>
  <si>
    <t>4400 BLOCK HOLDEN ST</t>
  </si>
  <si>
    <t>2600 BLOCK MORRIS ST</t>
  </si>
  <si>
    <t>2000 BLOCK TITAN ST</t>
  </si>
  <si>
    <t>1400 BLOCK POINT BREEZE AV</t>
  </si>
  <si>
    <t>4000 BLOCK L ST</t>
  </si>
  <si>
    <t>1300 BLOCK E AIRDRIE ST</t>
  </si>
  <si>
    <t>9700 BLOCK HILSPACH ST</t>
  </si>
  <si>
    <t>1000 BLOCK MARKET ST</t>
  </si>
  <si>
    <t>1500 BLOCK SNYDER AVE</t>
  </si>
  <si>
    <t>3400 BLOCK SPRUCE ST</t>
  </si>
  <si>
    <t>2800 BLOCK RUTH ST</t>
  </si>
  <si>
    <t>10900 BLOCK BUSTLETON AVE</t>
  </si>
  <si>
    <t>S BROAD ST  / SOUTH ST</t>
  </si>
  <si>
    <t>0 BLOCK ARRIVAL RD</t>
  </si>
  <si>
    <t>2700 BLOCK B ST</t>
  </si>
  <si>
    <t>500 BLOCK SOUTH ST</t>
  </si>
  <si>
    <t>2200 BLOCK OREGON AV</t>
  </si>
  <si>
    <t>6100 BLOCK PALMETTO ST</t>
  </si>
  <si>
    <t>2400 BLOCK W LEHIGH AVE</t>
  </si>
  <si>
    <t>1200 BLOCK COMLY ST</t>
  </si>
  <si>
    <t>1000 BLOCK TASKER ST</t>
  </si>
  <si>
    <t>0 BLOCK MIFFLIN ST</t>
  </si>
  <si>
    <t>1900 BLOCK MIFFLIN ST</t>
  </si>
  <si>
    <t>74TH AV  / OGONTZ AV</t>
  </si>
  <si>
    <t>1300 BLOCK W ONTARIO ST</t>
  </si>
  <si>
    <t>1000 BLOCK S 52ND ST</t>
  </si>
  <si>
    <t>4000 BLOCK WOODHAVEN RD</t>
  </si>
  <si>
    <t>200 BLOCK WALNUT ST</t>
  </si>
  <si>
    <t>600 BLOCK S 52ND ST</t>
  </si>
  <si>
    <t>11000 BLOCK E ROOSEVELT BLVD</t>
  </si>
  <si>
    <t>1000 BLOCK S 54TH ST</t>
  </si>
  <si>
    <t>5700 BLOCK HARBISON AVE</t>
  </si>
  <si>
    <t>N 51ST ST / ASPEN ST</t>
  </si>
  <si>
    <t>1500 BLOCK VAN KIRK ST</t>
  </si>
  <si>
    <t>9900 BLOCK BUSTLETON AVE</t>
  </si>
  <si>
    <t>5800 BLOCK N HOWARD ST</t>
  </si>
  <si>
    <t>900 BLOCK SOUTH ST</t>
  </si>
  <si>
    <t>900 BLOCK E ELLET ST</t>
  </si>
  <si>
    <t>100 BLOCK E OLNEY AV</t>
  </si>
  <si>
    <t>5200 BLOCK OLD YORK RD</t>
  </si>
  <si>
    <t>100 BLOCK E GODFREY AVE</t>
  </si>
  <si>
    <t>2200 BLOCK BRIDGE ST</t>
  </si>
  <si>
    <t>500 BLOCK ADAMS AV</t>
  </si>
  <si>
    <t>1400 BLOCK N 28TH ST</t>
  </si>
  <si>
    <t>400 BLOCK BUSTI ST</t>
  </si>
  <si>
    <t>N 26TH ST / BROWN ST</t>
  </si>
  <si>
    <t>4400 BLOCK VISTA ST</t>
  </si>
  <si>
    <t>1100 BLOCK S BROAD ST</t>
  </si>
  <si>
    <t>PRATT ST  / OAKLAND ST</t>
  </si>
  <si>
    <t>700 BLOCK S ALDEN ST</t>
  </si>
  <si>
    <t>600 BLOCK RED LION RD</t>
  </si>
  <si>
    <t>0 BLOCK S 33RD ST</t>
  </si>
  <si>
    <t>UPSAL ST / GREENE ST</t>
  </si>
  <si>
    <t>1500 BLOCK WOMRATH ST</t>
  </si>
  <si>
    <t>0 BLOCK S 40TH ST</t>
  </si>
  <si>
    <t>5900 BLOCK MARKET ST</t>
  </si>
  <si>
    <t>1700 BLOCK N ROBINSON ST</t>
  </si>
  <si>
    <t>3900 BLOCK M ST</t>
  </si>
  <si>
    <t>100 BLOCK S 18TH ST</t>
  </si>
  <si>
    <t>1300 BLOCK MARKET ST</t>
  </si>
  <si>
    <t>100 BLOCK E OLNEY AVE</t>
  </si>
  <si>
    <t>2400 BLOCK SHARSWOOD ST</t>
  </si>
  <si>
    <t>4300 BLOCK PENN</t>
  </si>
  <si>
    <t>2800 BLOCK C ST</t>
  </si>
  <si>
    <t>2700 BLOCK N 8TH ST</t>
  </si>
  <si>
    <t>5500 BLOCK VINE ST</t>
  </si>
  <si>
    <t>1900 BLOCK N 15TH ST</t>
  </si>
  <si>
    <t>1100 BLOCK BRILL ST</t>
  </si>
  <si>
    <t>1200 BLOCK POPLAR ST</t>
  </si>
  <si>
    <t>400 BLOCK WOODHAVEN PL</t>
  </si>
  <si>
    <t>98 PIA WAY</t>
  </si>
  <si>
    <t>5300 BLOCK ANGORA TER</t>
  </si>
  <si>
    <t>600 BLOCK OAK LN</t>
  </si>
  <si>
    <t>3200 BLOCK MORRELL AVE</t>
  </si>
  <si>
    <t>1500 BLOCK W OLNEY AVE</t>
  </si>
  <si>
    <t>4900 BLOCK D ST</t>
  </si>
  <si>
    <t>100 BLOCK N 60TH ST</t>
  </si>
  <si>
    <t>1300 BLOCK E PALMER ST</t>
  </si>
  <si>
    <t>5000 BLOCK RORER ST</t>
  </si>
  <si>
    <t>2000 BLOCK S BROAD ST</t>
  </si>
  <si>
    <t>2800 BLOCK RIDGE AVE</t>
  </si>
  <si>
    <t>5000 BLOCK C ST</t>
  </si>
  <si>
    <t>3700 BLOCK I ST</t>
  </si>
  <si>
    <t>5200 BLOCK N FRONT ST</t>
  </si>
  <si>
    <t>6100 BLOCK WOODLAND AVE</t>
  </si>
  <si>
    <t>3700 BLOCK N 19TH ST</t>
  </si>
  <si>
    <t>49TH/CATHERINE ST</t>
  </si>
  <si>
    <t>3400 BLOCK I ST</t>
  </si>
  <si>
    <t>800 BLOCK BUDD ST</t>
  </si>
  <si>
    <t>S 64TH ST / GRAYS</t>
  </si>
  <si>
    <t>75.171149Other Assaults39.979586</t>
  </si>
  <si>
    <t>75.163073Thefts39.977872</t>
  </si>
  <si>
    <t>75.178874Thefts39.975724</t>
  </si>
  <si>
    <t>75.266605Arson39.975197</t>
  </si>
  <si>
    <t>75.235121Thefts39.959754</t>
  </si>
  <si>
    <t>75.217184Thefts39.959005</t>
  </si>
  <si>
    <t>75.125869Other Assaults39.995626</t>
  </si>
  <si>
    <t>75.148657Fraud39.981381</t>
  </si>
  <si>
    <t>75.246174Thefts39.965767</t>
  </si>
  <si>
    <t>75.142238Theft from Vehicle39.972396</t>
  </si>
  <si>
    <t>75.231825Thefts39.965636</t>
  </si>
  <si>
    <t>75.077126Robbery No Firearm40.020219</t>
  </si>
  <si>
    <t>75.236743Other Assaults39.968878</t>
  </si>
  <si>
    <t>75.171071Theft from Vehicle39.940641</t>
  </si>
  <si>
    <t>75.094481Thefts39.994678</t>
  </si>
  <si>
    <t>75.194694Theft from Vehicle39.953878</t>
  </si>
  <si>
    <t>75.213489Thefts40.006611</t>
  </si>
  <si>
    <t>75.228597Theft from Vehicle39.960435</t>
  </si>
  <si>
    <t>75.223059Theft from Vehicle39.949959</t>
  </si>
  <si>
    <t>75.169577Robbery Firearm39.986415</t>
  </si>
  <si>
    <t>75.160204Other Assaults39.983601</t>
  </si>
  <si>
    <t>75.084733Thefts40.032092</t>
  </si>
  <si>
    <t>75.177232Other Assaults39.915826</t>
  </si>
  <si>
    <t>75.249292Theft from Vehicle39.975158</t>
  </si>
  <si>
    <t>75.159205Motor Vehicle Theft39.925513</t>
  </si>
  <si>
    <t>75.135353Fraud40.020515</t>
  </si>
  <si>
    <t>75.085511Thefts40.017622</t>
  </si>
  <si>
    <t>75.032986Thefts40.032924</t>
  </si>
  <si>
    <t>75.230706Fraud39.883852</t>
  </si>
  <si>
    <t>75.163557Thefts39.983081</t>
  </si>
  <si>
    <t>75.153582Thefts39.975478</t>
  </si>
  <si>
    <t>75.214022Thefts39.958653</t>
  </si>
  <si>
    <t>75.189919Thefts39.955691</t>
  </si>
  <si>
    <t>75.205535Thefts39.965085</t>
  </si>
  <si>
    <t>75.196171Thefts39.956487</t>
  </si>
  <si>
    <t>75.209228Thefts39.958779</t>
  </si>
  <si>
    <t>75.163599Thefts39.982888</t>
  </si>
  <si>
    <t>75.188667Thefts39.931814</t>
  </si>
  <si>
    <t>75.177152Thefts39.935917</t>
  </si>
  <si>
    <t>75.179686Thefts39.934427</t>
  </si>
  <si>
    <t>75.102881Other Assaults40.007772</t>
  </si>
  <si>
    <t>75.103664Other Assaults40.003593</t>
  </si>
  <si>
    <t>75.023527Thefts40.087979</t>
  </si>
  <si>
    <t>75.156776Thefts39.951586</t>
  </si>
  <si>
    <t>75.171669Fraud39.924675</t>
  </si>
  <si>
    <t>75.193967Thefts39.950587</t>
  </si>
  <si>
    <t>75.122057All Other Offenses39.990907</t>
  </si>
  <si>
    <t>75.023628Thefts40.112079</t>
  </si>
  <si>
    <t>75.165577Other Assaults39.943674</t>
  </si>
  <si>
    <t>75.247884Fraud39.877347</t>
  </si>
  <si>
    <t>75.127084Theft from Vehicle39.990417</t>
  </si>
  <si>
    <t>75.150781Disorderly Conduct39.941788</t>
  </si>
  <si>
    <t>75.185085Thefts39.918509</t>
  </si>
  <si>
    <t>75.098186Thefts40.045349</t>
  </si>
  <si>
    <t>75.171906Thefts39.996151</t>
  </si>
  <si>
    <t>75.085655Other Assaults40.036367</t>
  </si>
  <si>
    <t>75.162438Thefts39.929674</t>
  </si>
  <si>
    <t>75.143638Thefts39.923506</t>
  </si>
  <si>
    <t>75.177883Thefts39.927906</t>
  </si>
  <si>
    <t>75.156289Thefts40.067016</t>
  </si>
  <si>
    <t>75.150953Thefts40.004502</t>
  </si>
  <si>
    <t>75.223069Other Assaults39.944004</t>
  </si>
  <si>
    <t>74.971153Fraud40.086168</t>
  </si>
  <si>
    <t>75.144875Thefts39.946881</t>
  </si>
  <si>
    <t>75.226958Robbery No Firearm39.950324</t>
  </si>
  <si>
    <t>75.007961Thefts40.100745</t>
  </si>
  <si>
    <t>75.228316Fraud39.944312</t>
  </si>
  <si>
    <t>75.064964Fraud40.017651</t>
  </si>
  <si>
    <t>75.222027Disorderly Conduct39.964669</t>
  </si>
  <si>
    <t>75.078742Thefts40.030616</t>
  </si>
  <si>
    <t>75.029016Fraud40.102131</t>
  </si>
  <si>
    <t>75.122354Fraud40.039164</t>
  </si>
  <si>
    <t>75.157933Thefts39.942767</t>
  </si>
  <si>
    <t>75.178264Fraud40.067622</t>
  </si>
  <si>
    <t>75.121299Thefts40.035317</t>
  </si>
  <si>
    <t>75.125909Fraud39.995447</t>
  </si>
  <si>
    <t>75.145479Thefts40.032895</t>
  </si>
  <si>
    <t>75.117166Thefts40.044221</t>
  </si>
  <si>
    <t>75.068881Thefts40.008954</t>
  </si>
  <si>
    <t>75.109474Thefts40.038292</t>
  </si>
  <si>
    <t>75.181166Thefts39.977789</t>
  </si>
  <si>
    <t>75.209349Burglary Residential39.959301</t>
  </si>
  <si>
    <t>75.179653Theft from Vehicle39.970318</t>
  </si>
  <si>
    <t>75.034206Theft from Vehicle40.035109</t>
  </si>
  <si>
    <t>75.166949Fraud39.937545</t>
  </si>
  <si>
    <t>75.082684Thefts40.025133</t>
  </si>
  <si>
    <t>75.238247All Other Offenses39.948806</t>
  </si>
  <si>
    <t>75.038589Thefts40.107011</t>
  </si>
  <si>
    <t>75.189472Thefts39.955362</t>
  </si>
  <si>
    <t>75.190581Thefts40.043001</t>
  </si>
  <si>
    <t>75.090835Other Assaults40.009537</t>
  </si>
  <si>
    <t>75.202167Fraud39.956415</t>
  </si>
  <si>
    <t>75.240193All Other Offenses39.961942</t>
  </si>
  <si>
    <t>75.243294Fraud39.978568</t>
  </si>
  <si>
    <t>75.100844Fraud40.007003</t>
  </si>
  <si>
    <t>75.170567Thefts39.950358</t>
  </si>
  <si>
    <t>75.161485Thefts39.952073</t>
  </si>
  <si>
    <t>75.175701Thefts39.977321</t>
  </si>
  <si>
    <t>75.090582Other Assaults40.012063</t>
  </si>
  <si>
    <t>75.124514Thefts39.991927</t>
  </si>
  <si>
    <t>75.145048Thefts39.992766</t>
  </si>
  <si>
    <t>75.229988All Other Offenses39.965327</t>
  </si>
  <si>
    <t>75.158942Thefts39.981977</t>
  </si>
  <si>
    <t>75.084194Theft from Vehicle40.028815</t>
  </si>
  <si>
    <t>75.157592Thefts39.969734</t>
  </si>
  <si>
    <t>75.024616Other Assaults40.123861</t>
  </si>
  <si>
    <t>75.232354Thefts39.883546</t>
  </si>
  <si>
    <t>75.230014Thefts39.946859</t>
  </si>
  <si>
    <t>75.129205Robbery No Firearm40.055618</t>
  </si>
  <si>
    <t>74.998227Fraud40.078631</t>
  </si>
  <si>
    <t>75.146614Thefts40.039016</t>
  </si>
  <si>
    <t>75.115867Thefts40.023928</t>
  </si>
  <si>
    <t>75.240363Robbery Firearm39.964133</t>
  </si>
  <si>
    <t>75.129309Thefts39.972632</t>
  </si>
  <si>
    <t>75.114476Other Assaults40.026637</t>
  </si>
  <si>
    <t>75.169698Thefts39.924899</t>
  </si>
  <si>
    <t>75.180237Thefts39.986397</t>
  </si>
  <si>
    <t>75.117214Thefts40.025573</t>
  </si>
  <si>
    <t>75.109446Disorderly Conduct40.005307</t>
  </si>
  <si>
    <t>75.122665Other Assaults40.029741</t>
  </si>
  <si>
    <t>75.229904Thefts39.928643</t>
  </si>
  <si>
    <t>75.159226Other Assaults40.010315</t>
  </si>
  <si>
    <t>75.221237All Other Offenses39.948162</t>
  </si>
  <si>
    <t>75.110615Arson39.999322</t>
  </si>
  <si>
    <t>75.205288All Other Offenses39.969998</t>
  </si>
  <si>
    <t>75.230489All Other Offenses39.924247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</si>
</sst>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8" fillId="0" borderId="2" xfId="2" applyBorder="1" applyAlignment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65" fontId="0" fillId="0" borderId="0" xfId="0" applyNumberFormat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124558</xdr:colOff>
      <xdr:row>0</xdr:row>
      <xdr:rowOff>161192</xdr:rowOff>
    </xdr:from>
    <xdr:to>
      <xdr:col>15</xdr:col>
      <xdr:colOff>307731</xdr:colOff>
      <xdr:row>0</xdr:row>
      <xdr:rowOff>161195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1DF237-63AC-4532-B4EA-59EC2EB0913C}"/>
            </a:ext>
          </a:extLst>
        </xdr:cNvPr>
        <xdr:cNvCxnSpPr/>
      </xdr:nvCxnSpPr>
      <xdr:spPr>
        <a:xfrm flipV="1">
          <a:off x="7744558" y="161192"/>
          <a:ext cx="370009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161193</xdr:colOff>
      <xdr:row>0</xdr:row>
      <xdr:rowOff>131885</xdr:rowOff>
    </xdr:from>
    <xdr:to>
      <xdr:col>9</xdr:col>
      <xdr:colOff>241788</xdr:colOff>
      <xdr:row>0</xdr:row>
      <xdr:rowOff>139212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56DA3E-815E-4F54-AE4F-831BA56253D7}"/>
            </a:ext>
          </a:extLst>
        </xdr:cNvPr>
        <xdr:cNvCxnSpPr/>
      </xdr:nvCxnSpPr>
      <xdr:spPr>
        <a:xfrm flipV="1">
          <a:off x="4022481" y="131885"/>
          <a:ext cx="5942134" cy="73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146539</xdr:colOff>
      <xdr:row>0</xdr:row>
      <xdr:rowOff>131885</xdr:rowOff>
    </xdr:from>
    <xdr:to>
      <xdr:col>57</xdr:col>
      <xdr:colOff>578827</xdr:colOff>
      <xdr:row>0</xdr:row>
      <xdr:rowOff>131887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7B951B-6674-4022-ABB1-EC2D1F43D030}"/>
            </a:ext>
          </a:extLst>
        </xdr:cNvPr>
        <xdr:cNvCxnSpPr/>
      </xdr:nvCxnSpPr>
      <xdr:spPr>
        <a:xfrm flipV="1">
          <a:off x="34399904" y="1318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298939</xdr:colOff>
      <xdr:row>0</xdr:row>
      <xdr:rowOff>284285</xdr:rowOff>
    </xdr:from>
    <xdr:to>
      <xdr:col>58</xdr:col>
      <xdr:colOff>123092</xdr:colOff>
      <xdr:row>0</xdr:row>
      <xdr:rowOff>284287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8DA4E0-A54F-4840-AE0F-121015B93D51}"/>
            </a:ext>
          </a:extLst>
        </xdr:cNvPr>
        <xdr:cNvCxnSpPr/>
      </xdr:nvCxnSpPr>
      <xdr:spPr>
        <a:xfrm flipV="1">
          <a:off x="34552304" y="2842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153866</xdr:colOff>
      <xdr:row>0</xdr:row>
      <xdr:rowOff>153865</xdr:rowOff>
    </xdr:from>
    <xdr:to>
      <xdr:col>16</xdr:col>
      <xdr:colOff>256442</xdr:colOff>
      <xdr:row>0</xdr:row>
      <xdr:rowOff>153865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D33480-8E33-4312-9870-FA3E937A6695}"/>
            </a:ext>
          </a:extLst>
        </xdr:cNvPr>
        <xdr:cNvCxnSpPr/>
      </xdr:nvCxnSpPr>
      <xdr:spPr>
        <a:xfrm>
          <a:off x="153866" y="153865"/>
          <a:ext cx="4835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0</xdr:row>
      <xdr:rowOff>153865</xdr:rowOff>
    </xdr:from>
    <xdr:to>
      <xdr:col>13</xdr:col>
      <xdr:colOff>197827</xdr:colOff>
      <xdr:row>0</xdr:row>
      <xdr:rowOff>153865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F765B2-2DD1-4C99-B410-AFB356EA8D18}"/>
            </a:ext>
          </a:extLst>
        </xdr:cNvPr>
        <xdr:cNvCxnSpPr/>
      </xdr:nvCxnSpPr>
      <xdr:spPr>
        <a:xfrm>
          <a:off x="8836269" y="153865"/>
          <a:ext cx="561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196361</xdr:colOff>
      <xdr:row>0</xdr:row>
      <xdr:rowOff>145073</xdr:rowOff>
    </xdr:from>
    <xdr:to>
      <xdr:col>22</xdr:col>
      <xdr:colOff>285750</xdr:colOff>
      <xdr:row>0</xdr:row>
      <xdr:rowOff>146538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46841D-C8F5-49A4-95F7-3885356C07CC}"/>
            </a:ext>
          </a:extLst>
        </xdr:cNvPr>
        <xdr:cNvCxnSpPr/>
      </xdr:nvCxnSpPr>
      <xdr:spPr>
        <a:xfrm>
          <a:off x="1009649" y="145073"/>
          <a:ext cx="470389" cy="14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de Maine" id="{1D0E7768-F369-418E-A7EE-96A1D31D1B56}" userId="667deea6cf81c8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08T07:44:53.07" personId="{1D0E7768-F369-418E-A7EE-96A1D31D1B56}" id="{3FE8B248-39B8-4447-8066-0ED53AD9ECEA}">
    <text>LEFT</text>
  </threadedComment>
  <threadedComment ref="K4" dT="2019-08-08T07:44:20.10" personId="{1D0E7768-F369-418E-A7EE-96A1D31D1B56}" id="{FC5D4BE7-9D34-49B1-A15A-6F29062E9D82}">
    <text>RIGHT</text>
  </threadedComment>
  <threadedComment ref="L4" dT="2019-08-08T07:44:07.41" personId="{1D0E7768-F369-418E-A7EE-96A1D31D1B56}" id="{2B758AFC-9358-40E1-84CB-52142C764829}">
    <text>MID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.Donovan@standardco.com.au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29"/>
  <sheetViews>
    <sheetView showGridLines="0" showRowColHeaders="0" topLeftCell="A19" zoomScale="220" zoomScaleNormal="220" workbookViewId="0">
      <selection activeCell="G12" sqref="G12"/>
    </sheetView>
  </sheetViews>
  <sheetFormatPr baseColWidth="10" defaultColWidth="8.83203125" defaultRowHeight="15" x14ac:dyDescent="0.2"/>
  <cols>
    <col min="1" max="1" width="5.1640625" customWidth="1"/>
    <col min="2" max="2" width="9.83203125" customWidth="1"/>
    <col min="8" max="8" width="3.83203125" customWidth="1"/>
  </cols>
  <sheetData>
    <row r="1" spans="1:2" ht="21" thickBot="1" x14ac:dyDescent="0.3">
      <c r="A1" s="1" t="s">
        <v>502</v>
      </c>
    </row>
    <row r="2" spans="1:2" ht="10" customHeight="1" thickTop="1" x14ac:dyDescent="0.2"/>
    <row r="3" spans="1:2" ht="12.75" customHeight="1" x14ac:dyDescent="0.2">
      <c r="A3" s="3" t="s">
        <v>4</v>
      </c>
    </row>
    <row r="4" spans="1:2" ht="5" customHeight="1" x14ac:dyDescent="0.2"/>
    <row r="5" spans="1:2" ht="12.75" customHeight="1" x14ac:dyDescent="0.2">
      <c r="A5" t="s">
        <v>503</v>
      </c>
    </row>
    <row r="6" spans="1:2" ht="10" customHeight="1" x14ac:dyDescent="0.2"/>
    <row r="7" spans="1:2" ht="12.75" customHeight="1" x14ac:dyDescent="0.2">
      <c r="A7" s="3" t="s">
        <v>2</v>
      </c>
    </row>
    <row r="8" spans="1:2" ht="5" customHeight="1" x14ac:dyDescent="0.2">
      <c r="A8" s="2"/>
    </row>
    <row r="9" spans="1:2" x14ac:dyDescent="0.2">
      <c r="A9" t="s">
        <v>7</v>
      </c>
    </row>
    <row r="10" spans="1:2" ht="12.75" customHeight="1" x14ac:dyDescent="0.2">
      <c r="B10" t="s">
        <v>9</v>
      </c>
    </row>
    <row r="11" spans="1:2" ht="13.5" customHeight="1" x14ac:dyDescent="0.2">
      <c r="B11" t="s">
        <v>10</v>
      </c>
    </row>
    <row r="12" spans="1:2" ht="13.5" customHeight="1" x14ac:dyDescent="0.2">
      <c r="A12" t="s">
        <v>14</v>
      </c>
    </row>
    <row r="13" spans="1:2" ht="10" customHeight="1" x14ac:dyDescent="0.2"/>
    <row r="14" spans="1:2" ht="12.75" customHeight="1" x14ac:dyDescent="0.2">
      <c r="A14" s="3" t="s">
        <v>3</v>
      </c>
    </row>
    <row r="15" spans="1:2" ht="5" customHeight="1" x14ac:dyDescent="0.2">
      <c r="A15" s="3"/>
    </row>
    <row r="16" spans="1:2" ht="14.25" customHeight="1" x14ac:dyDescent="0.2">
      <c r="A16" t="s">
        <v>8</v>
      </c>
    </row>
    <row r="17" spans="1:1" ht="10" customHeight="1" x14ac:dyDescent="0.2"/>
    <row r="18" spans="1:1" ht="16" x14ac:dyDescent="0.2">
      <c r="A18" s="3" t="s">
        <v>0</v>
      </c>
    </row>
    <row r="19" spans="1:1" ht="5" customHeight="1" x14ac:dyDescent="0.2">
      <c r="A19" s="2"/>
    </row>
    <row r="20" spans="1:1" ht="5" customHeight="1" x14ac:dyDescent="0.2"/>
    <row r="21" spans="1:1" x14ac:dyDescent="0.2">
      <c r="A21" t="s">
        <v>11</v>
      </c>
    </row>
    <row r="22" spans="1:1" x14ac:dyDescent="0.2">
      <c r="A22" t="s">
        <v>12</v>
      </c>
    </row>
    <row r="23" spans="1:1" x14ac:dyDescent="0.2">
      <c r="A23" t="s">
        <v>13</v>
      </c>
    </row>
    <row r="24" spans="1:1" x14ac:dyDescent="0.2">
      <c r="A24" t="s">
        <v>15</v>
      </c>
    </row>
    <row r="25" spans="1:1" x14ac:dyDescent="0.2">
      <c r="A25" t="s">
        <v>16</v>
      </c>
    </row>
    <row r="26" spans="1:1" ht="10" customHeight="1" x14ac:dyDescent="0.2"/>
    <row r="27" spans="1:1" ht="16" x14ac:dyDescent="0.2">
      <c r="A27" s="3" t="s">
        <v>1</v>
      </c>
    </row>
    <row r="28" spans="1:1" ht="7.5" customHeight="1" x14ac:dyDescent="0.2">
      <c r="A28" s="2"/>
    </row>
    <row r="29" spans="1:1" x14ac:dyDescent="0.2">
      <c r="A2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B1:P19"/>
  <sheetViews>
    <sheetView zoomScale="145" zoomScaleNormal="145" workbookViewId="0">
      <pane ySplit="1" topLeftCell="A2" activePane="bottomLeft" state="frozen"/>
      <selection pane="bottomLeft" activeCell="I4" sqref="I4:I14"/>
    </sheetView>
  </sheetViews>
  <sheetFormatPr baseColWidth="10" defaultColWidth="9.1640625" defaultRowHeight="25" customHeight="1" x14ac:dyDescent="0.2"/>
  <cols>
    <col min="1" max="1" width="4.6640625" style="7" customWidth="1"/>
    <col min="2" max="5" width="11.6640625" style="7" customWidth="1"/>
    <col min="6" max="6" width="6" style="7" customWidth="1"/>
    <col min="7" max="9" width="11.6640625" style="7" customWidth="1"/>
    <col min="10" max="10" width="6.5" style="7" customWidth="1"/>
    <col min="11" max="11" width="5.6640625" style="7" customWidth="1"/>
    <col min="12" max="15" width="11.6640625" style="7" hidden="1" customWidth="1"/>
    <col min="16" max="16" width="5.6640625" style="7" customWidth="1"/>
    <col min="17" max="19" width="9.6640625" style="7" customWidth="1"/>
    <col min="20" max="20" width="5.6640625" style="7" customWidth="1"/>
    <col min="21" max="16384" width="9.1640625" style="7"/>
  </cols>
  <sheetData>
    <row r="1" spans="2:16" ht="25" customHeight="1" x14ac:dyDescent="0.2">
      <c r="J1" s="18"/>
    </row>
    <row r="2" spans="2:16" ht="25" customHeight="1" x14ac:dyDescent="0.2">
      <c r="G2" s="43" t="s">
        <v>29</v>
      </c>
      <c r="H2" s="44"/>
      <c r="I2" s="45"/>
      <c r="J2" s="18"/>
    </row>
    <row r="3" spans="2:16" ht="27" customHeight="1" x14ac:dyDescent="0.2">
      <c r="B3" s="46" t="s">
        <v>18</v>
      </c>
      <c r="C3" s="47"/>
      <c r="D3" s="47"/>
      <c r="E3" s="48"/>
      <c r="G3" s="10" t="s">
        <v>24</v>
      </c>
      <c r="H3" s="16" t="s">
        <v>28</v>
      </c>
      <c r="I3" s="16" t="s">
        <v>25</v>
      </c>
      <c r="J3" s="18"/>
      <c r="L3" s="46" t="s">
        <v>37</v>
      </c>
      <c r="M3" s="47"/>
      <c r="N3" s="47"/>
      <c r="O3" s="48"/>
    </row>
    <row r="4" spans="2:16" ht="27.75" customHeight="1" x14ac:dyDescent="0.2">
      <c r="B4" s="30" t="s">
        <v>2</v>
      </c>
      <c r="C4" s="39" t="s">
        <v>338</v>
      </c>
      <c r="D4" s="39"/>
      <c r="E4" s="39"/>
      <c r="G4" s="5">
        <v>1</v>
      </c>
      <c r="H4" s="9" t="s">
        <v>26</v>
      </c>
      <c r="I4" s="9" t="str">
        <f>TRIM(H4)</f>
        <v>Ford</v>
      </c>
      <c r="J4" s="4"/>
      <c r="L4" s="49" t="s">
        <v>2</v>
      </c>
      <c r="M4" s="51" t="s">
        <v>506</v>
      </c>
      <c r="N4" s="52"/>
      <c r="O4" s="53"/>
    </row>
    <row r="5" spans="2:16" ht="25" customHeight="1" x14ac:dyDescent="0.2">
      <c r="B5" s="31" t="s">
        <v>5</v>
      </c>
      <c r="C5" s="40" t="s">
        <v>20</v>
      </c>
      <c r="D5" s="40"/>
      <c r="E5" s="40"/>
      <c r="G5" s="5">
        <v>2</v>
      </c>
      <c r="H5" s="9" t="s">
        <v>27</v>
      </c>
      <c r="I5" s="9" t="str">
        <f t="shared" ref="I5:I14" si="0">TRIM(H5)</f>
        <v>Ford</v>
      </c>
      <c r="J5" s="4"/>
      <c r="L5" s="50"/>
      <c r="M5" s="54"/>
      <c r="N5" s="55"/>
      <c r="O5" s="56"/>
    </row>
    <row r="6" spans="2:16" ht="25" customHeight="1" x14ac:dyDescent="0.2">
      <c r="G6" s="5">
        <v>3</v>
      </c>
      <c r="H6" s="9" t="s">
        <v>26</v>
      </c>
      <c r="I6" s="9" t="str">
        <f t="shared" si="0"/>
        <v>Ford</v>
      </c>
      <c r="J6" s="4"/>
      <c r="L6" s="57" t="s">
        <v>5</v>
      </c>
      <c r="M6" s="59" t="s">
        <v>38</v>
      </c>
      <c r="N6" s="60"/>
      <c r="O6" s="61"/>
    </row>
    <row r="7" spans="2:16" ht="25" customHeight="1" x14ac:dyDescent="0.2">
      <c r="B7" s="11" t="s">
        <v>23</v>
      </c>
      <c r="C7" s="12"/>
      <c r="D7" s="6" t="s">
        <v>6</v>
      </c>
      <c r="G7" s="5">
        <v>4</v>
      </c>
      <c r="H7" s="9" t="s">
        <v>19</v>
      </c>
      <c r="I7" s="9" t="str">
        <f t="shared" si="0"/>
        <v>Ford</v>
      </c>
      <c r="J7" s="4"/>
      <c r="L7" s="58"/>
      <c r="M7" s="62"/>
      <c r="N7" s="63"/>
      <c r="O7" s="64"/>
      <c r="P7" s="14"/>
    </row>
    <row r="8" spans="2:16" ht="25" customHeight="1" x14ac:dyDescent="0.2">
      <c r="B8" s="41" t="s">
        <v>19</v>
      </c>
      <c r="C8" s="42"/>
      <c r="D8" s="5"/>
      <c r="F8" s="14"/>
      <c r="G8" s="5">
        <v>5</v>
      </c>
      <c r="H8" s="9" t="s">
        <v>21</v>
      </c>
      <c r="I8" s="9" t="str">
        <f t="shared" si="0"/>
        <v>Volkswagen</v>
      </c>
      <c r="J8" s="4"/>
      <c r="P8" s="14"/>
    </row>
    <row r="9" spans="2:16" ht="25" customHeight="1" x14ac:dyDescent="0.2">
      <c r="B9" s="41" t="s">
        <v>21</v>
      </c>
      <c r="C9" s="42"/>
      <c r="D9" s="5"/>
      <c r="G9" s="5">
        <v>6</v>
      </c>
      <c r="H9" s="9" t="s">
        <v>42</v>
      </c>
      <c r="I9" s="9" t="str">
        <f t="shared" si="0"/>
        <v>Volkswagen</v>
      </c>
      <c r="J9" s="4"/>
      <c r="L9" s="43" t="s">
        <v>39</v>
      </c>
      <c r="M9" s="44"/>
      <c r="N9" s="45"/>
    </row>
    <row r="10" spans="2:16" ht="25" customHeight="1" x14ac:dyDescent="0.2">
      <c r="B10" s="41" t="s">
        <v>22</v>
      </c>
      <c r="C10" s="42"/>
      <c r="D10" s="5"/>
      <c r="G10" s="5">
        <v>7</v>
      </c>
      <c r="H10" s="9" t="s">
        <v>43</v>
      </c>
      <c r="I10" s="9" t="str">
        <f t="shared" si="0"/>
        <v>Hyandai</v>
      </c>
      <c r="J10" s="4"/>
      <c r="L10" s="10" t="s">
        <v>24</v>
      </c>
      <c r="M10" s="16" t="s">
        <v>41</v>
      </c>
      <c r="N10" s="16" t="s">
        <v>40</v>
      </c>
    </row>
    <row r="11" spans="2:16" ht="25" customHeight="1" x14ac:dyDescent="0.2">
      <c r="G11" s="5">
        <v>8</v>
      </c>
      <c r="H11" s="9" t="s">
        <v>22</v>
      </c>
      <c r="I11" s="9" t="str">
        <f t="shared" si="0"/>
        <v>Hyandai</v>
      </c>
      <c r="J11" s="4"/>
      <c r="L11" s="5">
        <v>1</v>
      </c>
      <c r="M11" s="17" t="s">
        <v>30</v>
      </c>
      <c r="N11" s="9"/>
    </row>
    <row r="12" spans="2:16" ht="25" customHeight="1" x14ac:dyDescent="0.2">
      <c r="G12" s="5">
        <v>9</v>
      </c>
      <c r="H12" s="9" t="s">
        <v>43</v>
      </c>
      <c r="I12" s="9" t="str">
        <f t="shared" si="0"/>
        <v>Hyandai</v>
      </c>
      <c r="J12" s="4"/>
      <c r="L12" s="5">
        <v>2</v>
      </c>
      <c r="M12" s="17" t="s">
        <v>31</v>
      </c>
      <c r="N12" s="9"/>
    </row>
    <row r="13" spans="2:16" ht="25" customHeight="1" x14ac:dyDescent="0.2">
      <c r="G13" s="5">
        <v>10</v>
      </c>
      <c r="H13" s="9" t="s">
        <v>22</v>
      </c>
      <c r="I13" s="9" t="str">
        <f t="shared" si="0"/>
        <v>Hyandai</v>
      </c>
      <c r="J13" s="4"/>
      <c r="L13" s="5">
        <v>3</v>
      </c>
      <c r="M13" s="17" t="s">
        <v>32</v>
      </c>
      <c r="N13" s="9"/>
    </row>
    <row r="14" spans="2:16" ht="25" customHeight="1" x14ac:dyDescent="0.2">
      <c r="F14" s="15"/>
      <c r="G14" s="5">
        <v>11</v>
      </c>
      <c r="H14" s="9" t="s">
        <v>44</v>
      </c>
      <c r="I14" s="9" t="str">
        <f t="shared" si="0"/>
        <v>Hyandai</v>
      </c>
      <c r="J14" s="4"/>
      <c r="L14" s="5">
        <v>4</v>
      </c>
      <c r="M14" s="17" t="s">
        <v>33</v>
      </c>
      <c r="N14" s="9"/>
      <c r="P14" s="15"/>
    </row>
    <row r="15" spans="2:16" ht="25" customHeight="1" x14ac:dyDescent="0.2">
      <c r="F15" s="15"/>
      <c r="L15" s="5">
        <v>5</v>
      </c>
      <c r="M15" s="17" t="s">
        <v>34</v>
      </c>
      <c r="N15" s="9"/>
      <c r="P15" s="15"/>
    </row>
    <row r="16" spans="2:16" ht="25" customHeight="1" x14ac:dyDescent="0.2">
      <c r="L16" s="5">
        <v>6</v>
      </c>
      <c r="M16" s="17" t="s">
        <v>35</v>
      </c>
      <c r="N16" s="9"/>
    </row>
    <row r="17" spans="12:14" ht="25" customHeight="1" x14ac:dyDescent="0.2">
      <c r="L17" s="5">
        <v>7</v>
      </c>
      <c r="M17" s="17" t="s">
        <v>36</v>
      </c>
      <c r="N17" s="9"/>
    </row>
    <row r="18" spans="12:14" ht="25" customHeight="1" x14ac:dyDescent="0.2">
      <c r="L18" s="8"/>
    </row>
    <row r="19" spans="12:14" ht="25" customHeight="1" x14ac:dyDescent="0.2">
      <c r="L19" s="8"/>
    </row>
  </sheetData>
  <mergeCells count="13">
    <mergeCell ref="L9:N9"/>
    <mergeCell ref="L3:O3"/>
    <mergeCell ref="L4:L5"/>
    <mergeCell ref="M4:O5"/>
    <mergeCell ref="L6:L7"/>
    <mergeCell ref="M6:O7"/>
    <mergeCell ref="C4:E4"/>
    <mergeCell ref="C5:E5"/>
    <mergeCell ref="B8:C8"/>
    <mergeCell ref="B10:C10"/>
    <mergeCell ref="G2:I2"/>
    <mergeCell ref="B9:C9"/>
    <mergeCell ref="B3:E3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M11:M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2EA-52B2-4EB6-88E3-EFB5006BEBA9}">
  <sheetPr>
    <tabColor theme="9" tint="0.79998168889431442"/>
  </sheetPr>
  <dimension ref="B2:P24"/>
  <sheetViews>
    <sheetView zoomScale="130" zoomScaleNormal="130" workbookViewId="0">
      <pane ySplit="1" topLeftCell="A2" activePane="bottomLeft" state="frozen"/>
      <selection pane="bottomLeft" activeCell="S15" sqref="S15"/>
    </sheetView>
  </sheetViews>
  <sheetFormatPr baseColWidth="10" defaultColWidth="9.1640625" defaultRowHeight="25" customHeight="1" x14ac:dyDescent="0.2"/>
  <cols>
    <col min="1" max="1" width="3.1640625" style="7" customWidth="1"/>
    <col min="2" max="7" width="9.1640625" style="7" customWidth="1"/>
    <col min="8" max="8" width="5.6640625" style="7" customWidth="1"/>
    <col min="9" max="9" width="82.1640625" style="7" customWidth="1"/>
    <col min="10" max="10" width="5.6640625" style="7" customWidth="1"/>
    <col min="11" max="11" width="26.83203125" style="7" bestFit="1" customWidth="1"/>
    <col min="12" max="12" width="15.5" style="7" bestFit="1" customWidth="1"/>
    <col min="13" max="13" width="22.33203125" style="7" hidden="1" customWidth="1"/>
    <col min="14" max="14" width="14.1640625" style="7" hidden="1" customWidth="1"/>
    <col min="15" max="15" width="15.6640625" style="7" hidden="1" customWidth="1"/>
    <col min="16" max="16" width="11.6640625" style="7" bestFit="1" customWidth="1"/>
    <col min="17" max="17" width="5.6640625" style="7" customWidth="1"/>
    <col min="18" max="16384" width="9.1640625" style="7"/>
  </cols>
  <sheetData>
    <row r="2" spans="2:16" ht="7.5" customHeight="1" x14ac:dyDescent="0.2"/>
    <row r="3" spans="2:16" ht="35.25" customHeight="1" x14ac:dyDescent="0.2">
      <c r="B3" s="46" t="s">
        <v>363</v>
      </c>
      <c r="C3" s="47"/>
      <c r="D3" s="47"/>
      <c r="E3" s="47"/>
      <c r="F3" s="48"/>
      <c r="I3" s="27" t="s">
        <v>364</v>
      </c>
      <c r="M3" s="65"/>
      <c r="N3" s="65"/>
      <c r="O3" s="65"/>
      <c r="P3" s="65"/>
    </row>
    <row r="4" spans="2:16" ht="15" customHeight="1" x14ac:dyDescent="0.2">
      <c r="B4" s="66" t="s">
        <v>2</v>
      </c>
      <c r="C4" s="39" t="s">
        <v>507</v>
      </c>
      <c r="D4" s="39"/>
      <c r="E4" s="39"/>
      <c r="F4" s="39"/>
      <c r="I4" s="9" t="s">
        <v>368</v>
      </c>
      <c r="N4" s="34"/>
      <c r="O4" s="34"/>
    </row>
    <row r="5" spans="2:16" ht="15" customHeight="1" x14ac:dyDescent="0.2">
      <c r="B5" s="66"/>
      <c r="C5" s="39"/>
      <c r="D5" s="39"/>
      <c r="E5" s="39"/>
      <c r="F5" s="39"/>
      <c r="I5" s="9" t="s">
        <v>345</v>
      </c>
      <c r="N5" s="35"/>
      <c r="O5" s="35"/>
    </row>
    <row r="6" spans="2:16" ht="15" customHeight="1" x14ac:dyDescent="0.2">
      <c r="B6" s="66"/>
      <c r="C6" s="39"/>
      <c r="D6" s="39"/>
      <c r="E6" s="39"/>
      <c r="F6" s="39"/>
      <c r="I6" s="9" t="s">
        <v>346</v>
      </c>
    </row>
    <row r="7" spans="2:16" ht="15" customHeight="1" x14ac:dyDescent="0.2">
      <c r="B7" s="67" t="s">
        <v>5</v>
      </c>
      <c r="C7" s="40" t="s">
        <v>367</v>
      </c>
      <c r="D7" s="40"/>
      <c r="E7" s="40"/>
      <c r="F7" s="40"/>
      <c r="I7" s="9" t="s">
        <v>347</v>
      </c>
    </row>
    <row r="8" spans="2:16" ht="15" customHeight="1" x14ac:dyDescent="0.2">
      <c r="B8" s="67"/>
      <c r="C8" s="40"/>
      <c r="D8" s="40"/>
      <c r="E8" s="40"/>
      <c r="F8" s="40"/>
      <c r="I8" s="9" t="s">
        <v>348</v>
      </c>
    </row>
    <row r="9" spans="2:16" ht="15" customHeight="1" x14ac:dyDescent="0.2">
      <c r="B9" s="33"/>
      <c r="I9" s="9" t="s">
        <v>349</v>
      </c>
    </row>
    <row r="10" spans="2:16" ht="15" customHeight="1" x14ac:dyDescent="0.2">
      <c r="B10" s="33"/>
      <c r="I10" s="9" t="s">
        <v>350</v>
      </c>
    </row>
    <row r="11" spans="2:16" ht="15" customHeight="1" x14ac:dyDescent="0.2">
      <c r="I11" s="9" t="s">
        <v>351</v>
      </c>
    </row>
    <row r="12" spans="2:16" ht="15" customHeight="1" x14ac:dyDescent="0.2">
      <c r="I12" s="9" t="s">
        <v>352</v>
      </c>
    </row>
    <row r="13" spans="2:16" ht="15" customHeight="1" x14ac:dyDescent="0.2">
      <c r="I13" s="9" t="s">
        <v>353</v>
      </c>
    </row>
    <row r="14" spans="2:16" ht="15" customHeight="1" x14ac:dyDescent="0.2">
      <c r="I14" s="9" t="s">
        <v>354</v>
      </c>
    </row>
    <row r="15" spans="2:16" ht="15" customHeight="1" x14ac:dyDescent="0.2">
      <c r="I15" s="9" t="s">
        <v>355</v>
      </c>
    </row>
    <row r="16" spans="2:16" ht="15" customHeight="1" x14ac:dyDescent="0.2">
      <c r="I16" s="9" t="s">
        <v>356</v>
      </c>
    </row>
    <row r="17" spans="9:9" ht="15" customHeight="1" x14ac:dyDescent="0.2">
      <c r="I17" s="9" t="s">
        <v>357</v>
      </c>
    </row>
    <row r="18" spans="9:9" ht="15" customHeight="1" x14ac:dyDescent="0.2">
      <c r="I18" s="9" t="s">
        <v>358</v>
      </c>
    </row>
    <row r="19" spans="9:9" ht="15" customHeight="1" x14ac:dyDescent="0.2">
      <c r="I19" s="9" t="s">
        <v>359</v>
      </c>
    </row>
    <row r="20" spans="9:9" ht="15" customHeight="1" x14ac:dyDescent="0.2">
      <c r="I20" s="9" t="s">
        <v>360</v>
      </c>
    </row>
    <row r="21" spans="9:9" ht="15" customHeight="1" x14ac:dyDescent="0.2">
      <c r="I21" s="9" t="s">
        <v>361</v>
      </c>
    </row>
    <row r="22" spans="9:9" ht="15" customHeight="1" x14ac:dyDescent="0.2">
      <c r="I22" s="9" t="s">
        <v>362</v>
      </c>
    </row>
    <row r="23" spans="9:9" ht="15" customHeight="1" x14ac:dyDescent="0.2">
      <c r="I23" s="9" t="s">
        <v>365</v>
      </c>
    </row>
    <row r="24" spans="9:9" ht="15" customHeight="1" x14ac:dyDescent="0.2">
      <c r="I24" s="9" t="s">
        <v>366</v>
      </c>
    </row>
  </sheetData>
  <mergeCells count="6">
    <mergeCell ref="M3:P3"/>
    <mergeCell ref="B4:B6"/>
    <mergeCell ref="C4:F6"/>
    <mergeCell ref="B7:B8"/>
    <mergeCell ref="C7:F8"/>
    <mergeCell ref="B3:F3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AE9-85C7-43A0-8B04-C979877EB893}">
  <sheetPr>
    <tabColor theme="9" tint="0.79998168889431442"/>
  </sheetPr>
  <dimension ref="C1:W254"/>
  <sheetViews>
    <sheetView zoomScale="130" zoomScaleNormal="130" workbookViewId="0">
      <pane ySplit="1" topLeftCell="A2" activePane="bottomLeft" state="frozen"/>
      <selection pane="bottomLeft" activeCell="AB8" sqref="AB8"/>
    </sheetView>
  </sheetViews>
  <sheetFormatPr baseColWidth="10" defaultColWidth="9.1640625" defaultRowHeight="25" customHeight="1" x14ac:dyDescent="0.2"/>
  <cols>
    <col min="1" max="2" width="4.6640625" style="7" customWidth="1"/>
    <col min="3" max="3" width="14.33203125" style="7" customWidth="1"/>
    <col min="4" max="4" width="63.5" style="7" customWidth="1"/>
    <col min="5" max="5" width="17.33203125" style="7" customWidth="1"/>
    <col min="6" max="6" width="13.6640625" style="7" customWidth="1"/>
    <col min="7" max="7" width="7.83203125" style="7" customWidth="1"/>
    <col min="8" max="8" width="5.6640625" style="7" customWidth="1"/>
    <col min="9" max="9" width="26.5" style="7" hidden="1" customWidth="1"/>
    <col min="10" max="10" width="11.6640625" style="7" hidden="1" customWidth="1"/>
    <col min="11" max="11" width="14.6640625" style="7" hidden="1" customWidth="1"/>
    <col min="12" max="12" width="12.83203125" style="7" hidden="1" customWidth="1"/>
    <col min="13" max="13" width="11.6640625" style="7" hidden="1" customWidth="1"/>
    <col min="14" max="14" width="5.6640625" style="7" customWidth="1"/>
    <col min="15" max="15" width="12.1640625" style="7" customWidth="1"/>
    <col min="16" max="16" width="5.6640625" style="7" customWidth="1"/>
    <col min="17" max="17" width="11.6640625" style="7" hidden="1" customWidth="1"/>
    <col min="18" max="18" width="18" style="7" hidden="1" customWidth="1"/>
    <col min="19" max="21" width="15.6640625" style="7" hidden="1" customWidth="1"/>
    <col min="22" max="22" width="29.33203125" style="7" hidden="1" customWidth="1"/>
    <col min="23" max="24" width="5.6640625" style="7" customWidth="1"/>
    <col min="25" max="16384" width="9.1640625" style="7"/>
  </cols>
  <sheetData>
    <row r="1" spans="3:23" ht="25" customHeight="1" x14ac:dyDescent="0.2">
      <c r="T1" s="18"/>
    </row>
    <row r="2" spans="3:23" ht="31.5" customHeight="1" x14ac:dyDescent="0.2">
      <c r="I2" s="65" t="s">
        <v>343</v>
      </c>
      <c r="J2" s="65"/>
      <c r="K2" s="65"/>
      <c r="L2" s="65"/>
      <c r="M2" s="65"/>
      <c r="N2" s="29"/>
      <c r="Q2" s="65" t="s">
        <v>505</v>
      </c>
      <c r="R2" s="65"/>
      <c r="S2" s="65"/>
      <c r="T2" s="65"/>
      <c r="U2" s="65"/>
      <c r="V2" s="65"/>
    </row>
    <row r="3" spans="3:23" ht="7.5" customHeight="1" x14ac:dyDescent="0.2"/>
    <row r="4" spans="3:23" ht="35.25" customHeight="1" x14ac:dyDescent="0.2">
      <c r="C4" s="68" t="s">
        <v>339</v>
      </c>
      <c r="D4" s="68"/>
      <c r="I4" s="23" t="s">
        <v>72</v>
      </c>
      <c r="J4" s="23" t="s">
        <v>60</v>
      </c>
      <c r="K4" s="23" t="s">
        <v>342</v>
      </c>
      <c r="L4" s="23" t="s">
        <v>69</v>
      </c>
      <c r="M4" s="22" t="s">
        <v>50</v>
      </c>
      <c r="Q4" s="22" t="s">
        <v>24</v>
      </c>
      <c r="R4" s="23" t="s">
        <v>73</v>
      </c>
      <c r="S4" s="23" t="s">
        <v>45</v>
      </c>
      <c r="T4" s="23" t="s">
        <v>46</v>
      </c>
      <c r="U4" s="23" t="s">
        <v>47</v>
      </c>
      <c r="V4" s="22" t="s">
        <v>48</v>
      </c>
    </row>
    <row r="5" spans="3:23" ht="26.25" customHeight="1" x14ac:dyDescent="0.2">
      <c r="C5" s="30" t="s">
        <v>2</v>
      </c>
      <c r="D5" s="32" t="s">
        <v>341</v>
      </c>
      <c r="I5" s="9" t="s">
        <v>61</v>
      </c>
      <c r="J5" s="21" t="s">
        <v>70</v>
      </c>
      <c r="K5" s="25">
        <v>415801924</v>
      </c>
      <c r="L5" s="21" t="s">
        <v>71</v>
      </c>
      <c r="M5" s="9">
        <f>LEN(I5)</f>
        <v>22</v>
      </c>
      <c r="Q5" s="5">
        <v>1</v>
      </c>
      <c r="R5" s="37" t="s">
        <v>74</v>
      </c>
      <c r="S5" s="38"/>
      <c r="T5" s="38"/>
      <c r="U5" s="38"/>
      <c r="V5" s="24" t="s">
        <v>344</v>
      </c>
    </row>
    <row r="6" spans="3:23" ht="25" customHeight="1" x14ac:dyDescent="0.2">
      <c r="I6" s="9" t="s">
        <v>51</v>
      </c>
      <c r="J6" s="9"/>
      <c r="K6" s="20"/>
      <c r="L6" s="9"/>
      <c r="M6" s="9"/>
      <c r="Q6" s="5">
        <v>2</v>
      </c>
      <c r="R6" s="9" t="s">
        <v>75</v>
      </c>
      <c r="S6" s="38"/>
      <c r="T6" s="38"/>
      <c r="U6" s="38"/>
      <c r="V6" s="9"/>
    </row>
    <row r="7" spans="3:23" ht="25" customHeight="1" x14ac:dyDescent="0.2">
      <c r="C7" s="28" t="s">
        <v>330</v>
      </c>
      <c r="D7" s="28" t="s">
        <v>2</v>
      </c>
      <c r="E7" s="28" t="s">
        <v>334</v>
      </c>
      <c r="F7" s="27" t="s">
        <v>333</v>
      </c>
      <c r="I7" s="9" t="s">
        <v>62</v>
      </c>
      <c r="J7" s="9"/>
      <c r="K7" s="20"/>
      <c r="L7" s="9"/>
      <c r="M7" s="9"/>
      <c r="N7" s="4"/>
      <c r="Q7" s="5">
        <v>3</v>
      </c>
      <c r="R7" s="9" t="s">
        <v>76</v>
      </c>
      <c r="S7" s="38"/>
      <c r="T7" s="38"/>
      <c r="U7" s="38"/>
      <c r="V7" s="9"/>
    </row>
    <row r="8" spans="3:23" ht="25" customHeight="1" x14ac:dyDescent="0.2">
      <c r="C8" s="26" t="s">
        <v>325</v>
      </c>
      <c r="D8" s="13" t="s">
        <v>324</v>
      </c>
      <c r="E8" s="26" t="s">
        <v>336</v>
      </c>
      <c r="F8" s="9"/>
      <c r="I8" s="9" t="s">
        <v>52</v>
      </c>
      <c r="J8" s="9"/>
      <c r="K8" s="20"/>
      <c r="L8" s="9"/>
      <c r="M8" s="9"/>
      <c r="N8" s="4"/>
      <c r="Q8" s="5">
        <v>4</v>
      </c>
      <c r="R8" s="9" t="s">
        <v>77</v>
      </c>
      <c r="S8" s="38"/>
      <c r="T8" s="38"/>
      <c r="U8" s="38"/>
      <c r="V8" s="9"/>
    </row>
    <row r="9" spans="3:23" ht="25" customHeight="1" x14ac:dyDescent="0.2">
      <c r="C9" s="26" t="s">
        <v>327</v>
      </c>
      <c r="D9" s="13" t="s">
        <v>326</v>
      </c>
      <c r="E9" s="26" t="s">
        <v>335</v>
      </c>
      <c r="F9" s="9"/>
      <c r="G9" s="4"/>
      <c r="H9" s="14"/>
      <c r="I9" s="9" t="s">
        <v>504</v>
      </c>
      <c r="J9" s="9"/>
      <c r="K9" s="20"/>
      <c r="L9" s="9"/>
      <c r="M9" s="9"/>
      <c r="N9" s="4"/>
      <c r="O9" s="14"/>
      <c r="P9" s="14"/>
      <c r="Q9" s="5">
        <v>5</v>
      </c>
      <c r="R9" s="9" t="s">
        <v>78</v>
      </c>
      <c r="S9" s="38"/>
      <c r="T9" s="38"/>
      <c r="U9" s="38"/>
      <c r="V9" s="9"/>
      <c r="W9" s="14"/>
    </row>
    <row r="10" spans="3:23" ht="25" customHeight="1" x14ac:dyDescent="0.2">
      <c r="C10" s="26" t="s">
        <v>49</v>
      </c>
      <c r="D10" s="19" t="s">
        <v>328</v>
      </c>
      <c r="E10" s="26" t="s">
        <v>508</v>
      </c>
      <c r="F10" s="9"/>
      <c r="G10" s="4"/>
      <c r="H10" s="14"/>
      <c r="I10" s="9" t="s">
        <v>53</v>
      </c>
      <c r="J10" s="9"/>
      <c r="K10" s="20"/>
      <c r="L10" s="9"/>
      <c r="M10" s="9"/>
      <c r="N10" s="4"/>
      <c r="O10" s="14"/>
      <c r="P10" s="14"/>
      <c r="Q10" s="5">
        <v>6</v>
      </c>
      <c r="R10" s="9" t="s">
        <v>79</v>
      </c>
      <c r="S10" s="38"/>
      <c r="T10" s="38"/>
      <c r="U10" s="38"/>
      <c r="V10" s="9"/>
      <c r="W10" s="14"/>
    </row>
    <row r="11" spans="3:23" ht="25" customHeight="1" x14ac:dyDescent="0.2">
      <c r="C11" s="26" t="s">
        <v>329</v>
      </c>
      <c r="D11" s="9" t="s">
        <v>340</v>
      </c>
      <c r="E11" s="26" t="s">
        <v>337</v>
      </c>
      <c r="F11" s="9"/>
      <c r="G11" s="4"/>
      <c r="I11" s="9" t="s">
        <v>65</v>
      </c>
      <c r="J11" s="9"/>
      <c r="K11" s="20"/>
      <c r="L11" s="9"/>
      <c r="M11" s="9"/>
      <c r="N11" s="4"/>
      <c r="Q11" s="5">
        <v>7</v>
      </c>
      <c r="R11" s="9" t="s">
        <v>80</v>
      </c>
      <c r="S11" s="38"/>
      <c r="T11" s="38"/>
      <c r="U11" s="38"/>
      <c r="V11" s="9"/>
    </row>
    <row r="12" spans="3:23" ht="25" customHeight="1" x14ac:dyDescent="0.2">
      <c r="C12" s="26" t="s">
        <v>331</v>
      </c>
      <c r="D12" s="9" t="s">
        <v>332</v>
      </c>
      <c r="E12" s="26"/>
      <c r="F12" s="9"/>
      <c r="G12" s="4"/>
      <c r="I12" s="9" t="s">
        <v>54</v>
      </c>
      <c r="J12" s="9"/>
      <c r="K12" s="20"/>
      <c r="L12" s="9"/>
      <c r="M12" s="9"/>
      <c r="N12" s="4"/>
      <c r="Q12" s="5">
        <v>8</v>
      </c>
      <c r="R12" s="9" t="s">
        <v>81</v>
      </c>
      <c r="S12" s="38"/>
      <c r="T12" s="38"/>
      <c r="U12" s="38"/>
      <c r="V12" s="9"/>
    </row>
    <row r="13" spans="3:23" ht="25" customHeight="1" x14ac:dyDescent="0.2">
      <c r="I13" s="9" t="s">
        <v>66</v>
      </c>
      <c r="J13" s="9"/>
      <c r="K13" s="20"/>
      <c r="L13" s="9"/>
      <c r="M13" s="9"/>
      <c r="N13" s="4"/>
      <c r="Q13" s="5">
        <v>9</v>
      </c>
      <c r="R13" s="9" t="s">
        <v>82</v>
      </c>
      <c r="S13" s="38"/>
      <c r="T13" s="38"/>
      <c r="U13" s="38"/>
      <c r="V13" s="9"/>
    </row>
    <row r="14" spans="3:23" ht="25" customHeight="1" x14ac:dyDescent="0.2">
      <c r="I14" s="9" t="s">
        <v>59</v>
      </c>
      <c r="J14" s="9"/>
      <c r="K14" s="20"/>
      <c r="L14" s="9"/>
      <c r="M14" s="9"/>
      <c r="N14" s="4"/>
      <c r="Q14" s="5">
        <v>10</v>
      </c>
      <c r="R14" s="9" t="s">
        <v>83</v>
      </c>
      <c r="S14" s="38"/>
      <c r="T14" s="38"/>
      <c r="U14" s="38"/>
      <c r="V14" s="9"/>
    </row>
    <row r="15" spans="3:23" ht="25" customHeight="1" x14ac:dyDescent="0.2">
      <c r="I15" s="9" t="s">
        <v>67</v>
      </c>
      <c r="J15" s="9"/>
      <c r="K15" s="20"/>
      <c r="L15" s="9"/>
      <c r="M15" s="9"/>
      <c r="N15" s="4"/>
      <c r="Q15" s="5">
        <v>11</v>
      </c>
      <c r="R15" s="9" t="s">
        <v>84</v>
      </c>
      <c r="S15" s="38"/>
      <c r="T15" s="38"/>
      <c r="U15" s="38"/>
      <c r="V15" s="9"/>
    </row>
    <row r="16" spans="3:23" ht="25" customHeight="1" x14ac:dyDescent="0.2">
      <c r="H16" s="15"/>
      <c r="I16" s="9" t="s">
        <v>55</v>
      </c>
      <c r="J16" s="9"/>
      <c r="K16" s="20"/>
      <c r="L16" s="9"/>
      <c r="M16" s="9"/>
      <c r="N16" s="4"/>
      <c r="O16" s="15"/>
      <c r="P16" s="15"/>
      <c r="Q16" s="5">
        <v>12</v>
      </c>
      <c r="R16" s="9" t="s">
        <v>85</v>
      </c>
      <c r="S16" s="38"/>
      <c r="T16" s="38"/>
      <c r="U16" s="38"/>
      <c r="V16" s="9"/>
      <c r="W16" s="15"/>
    </row>
    <row r="17" spans="8:23" ht="25" customHeight="1" x14ac:dyDescent="0.2">
      <c r="H17" s="15"/>
      <c r="I17" s="9" t="s">
        <v>68</v>
      </c>
      <c r="J17" s="9"/>
      <c r="K17" s="20"/>
      <c r="L17" s="9"/>
      <c r="M17" s="9"/>
      <c r="N17" s="4"/>
      <c r="O17" s="15"/>
      <c r="P17" s="15"/>
      <c r="Q17" s="5">
        <v>13</v>
      </c>
      <c r="R17" s="9" t="s">
        <v>86</v>
      </c>
      <c r="S17" s="38"/>
      <c r="T17" s="38"/>
      <c r="U17" s="38"/>
      <c r="V17" s="9"/>
      <c r="W17" s="15"/>
    </row>
    <row r="18" spans="8:23" ht="25" customHeight="1" x14ac:dyDescent="0.2">
      <c r="I18" s="9" t="s">
        <v>56</v>
      </c>
      <c r="J18" s="9"/>
      <c r="K18" s="20"/>
      <c r="L18" s="9"/>
      <c r="M18" s="9"/>
      <c r="N18" s="4"/>
      <c r="Q18" s="5">
        <v>14</v>
      </c>
      <c r="R18" s="9" t="s">
        <v>87</v>
      </c>
      <c r="S18" s="38"/>
      <c r="T18" s="38"/>
      <c r="U18" s="38"/>
      <c r="V18" s="9"/>
    </row>
    <row r="19" spans="8:23" ht="25" customHeight="1" x14ac:dyDescent="0.2">
      <c r="I19" s="9" t="s">
        <v>63</v>
      </c>
      <c r="J19" s="9"/>
      <c r="K19" s="20"/>
      <c r="L19" s="9"/>
      <c r="M19" s="9"/>
      <c r="N19" s="4"/>
      <c r="Q19" s="5">
        <v>15</v>
      </c>
      <c r="R19" s="9" t="s">
        <v>88</v>
      </c>
      <c r="S19" s="38"/>
      <c r="T19" s="38"/>
      <c r="U19" s="38"/>
      <c r="V19" s="9"/>
    </row>
    <row r="20" spans="8:23" ht="25" customHeight="1" x14ac:dyDescent="0.2">
      <c r="I20" s="9" t="s">
        <v>57</v>
      </c>
      <c r="J20" s="9"/>
      <c r="K20" s="20"/>
      <c r="L20" s="9"/>
      <c r="M20" s="9"/>
      <c r="N20" s="4"/>
      <c r="Q20" s="5">
        <v>16</v>
      </c>
      <c r="R20" s="9" t="s">
        <v>89</v>
      </c>
      <c r="S20" s="38"/>
      <c r="T20" s="38"/>
      <c r="U20" s="38"/>
      <c r="V20" s="9"/>
    </row>
    <row r="21" spans="8:23" ht="25" customHeight="1" x14ac:dyDescent="0.2">
      <c r="I21" s="9" t="s">
        <v>64</v>
      </c>
      <c r="J21" s="9"/>
      <c r="K21" s="20"/>
      <c r="L21" s="9"/>
      <c r="M21" s="9"/>
      <c r="N21" s="4"/>
      <c r="Q21" s="5">
        <v>17</v>
      </c>
      <c r="R21" s="9" t="s">
        <v>90</v>
      </c>
      <c r="S21" s="38"/>
      <c r="T21" s="38"/>
      <c r="U21" s="38"/>
      <c r="V21" s="9"/>
    </row>
    <row r="22" spans="8:23" ht="25" customHeight="1" x14ac:dyDescent="0.2">
      <c r="I22" s="9" t="s">
        <v>58</v>
      </c>
      <c r="J22" s="9"/>
      <c r="K22" s="20"/>
      <c r="L22" s="9"/>
      <c r="M22" s="9"/>
      <c r="N22" s="4"/>
      <c r="Q22" s="5">
        <v>18</v>
      </c>
      <c r="R22" s="9" t="s">
        <v>91</v>
      </c>
      <c r="S22" s="38"/>
      <c r="T22" s="38"/>
      <c r="U22" s="38"/>
      <c r="V22" s="9"/>
    </row>
    <row r="23" spans="8:23" ht="25" customHeight="1" x14ac:dyDescent="0.2">
      <c r="Q23" s="5">
        <v>19</v>
      </c>
      <c r="R23" s="9" t="s">
        <v>92</v>
      </c>
      <c r="S23" s="38"/>
      <c r="T23" s="38"/>
      <c r="U23" s="38"/>
      <c r="V23" s="9"/>
    </row>
    <row r="24" spans="8:23" ht="25" customHeight="1" x14ac:dyDescent="0.2">
      <c r="Q24" s="5">
        <v>20</v>
      </c>
      <c r="R24" s="9" t="s">
        <v>93</v>
      </c>
      <c r="S24" s="38"/>
      <c r="T24" s="38"/>
      <c r="U24" s="38"/>
      <c r="V24" s="9"/>
    </row>
    <row r="25" spans="8:23" ht="25" customHeight="1" x14ac:dyDescent="0.2">
      <c r="Q25" s="5">
        <v>21</v>
      </c>
      <c r="R25" s="9" t="s">
        <v>94</v>
      </c>
      <c r="S25" s="38"/>
      <c r="T25" s="38"/>
      <c r="U25" s="38"/>
      <c r="V25" s="9"/>
    </row>
    <row r="26" spans="8:23" ht="25" customHeight="1" x14ac:dyDescent="0.2">
      <c r="Q26" s="5">
        <v>22</v>
      </c>
      <c r="R26" s="9" t="s">
        <v>95</v>
      </c>
      <c r="S26" s="38"/>
      <c r="T26" s="38"/>
      <c r="U26" s="38"/>
      <c r="V26" s="9"/>
    </row>
    <row r="27" spans="8:23" ht="25" customHeight="1" x14ac:dyDescent="0.2">
      <c r="Q27" s="5">
        <v>23</v>
      </c>
      <c r="R27" s="9" t="s">
        <v>96</v>
      </c>
      <c r="S27" s="38"/>
      <c r="T27" s="38"/>
      <c r="U27" s="38"/>
      <c r="V27" s="9"/>
    </row>
    <row r="28" spans="8:23" ht="25" customHeight="1" x14ac:dyDescent="0.2">
      <c r="Q28" s="5">
        <v>24</v>
      </c>
      <c r="R28" s="9" t="s">
        <v>97</v>
      </c>
      <c r="S28" s="38"/>
      <c r="T28" s="38"/>
      <c r="U28" s="38"/>
      <c r="V28" s="9"/>
    </row>
    <row r="29" spans="8:23" ht="25" customHeight="1" x14ac:dyDescent="0.2">
      <c r="Q29" s="5">
        <v>25</v>
      </c>
      <c r="R29" s="9" t="s">
        <v>98</v>
      </c>
      <c r="S29" s="38"/>
      <c r="T29" s="38"/>
      <c r="U29" s="38"/>
      <c r="V29" s="9"/>
    </row>
    <row r="30" spans="8:23" ht="25" customHeight="1" x14ac:dyDescent="0.2">
      <c r="Q30" s="5">
        <v>26</v>
      </c>
      <c r="R30" s="9" t="s">
        <v>99</v>
      </c>
      <c r="S30" s="38"/>
      <c r="T30" s="38"/>
      <c r="U30" s="38"/>
      <c r="V30" s="9"/>
    </row>
    <row r="31" spans="8:23" ht="25" customHeight="1" x14ac:dyDescent="0.2">
      <c r="Q31" s="5">
        <v>27</v>
      </c>
      <c r="R31" s="9" t="s">
        <v>100</v>
      </c>
      <c r="S31" s="38"/>
      <c r="T31" s="38"/>
      <c r="U31" s="38"/>
      <c r="V31" s="9"/>
    </row>
    <row r="32" spans="8:23" ht="25" customHeight="1" x14ac:dyDescent="0.2">
      <c r="Q32" s="5">
        <v>28</v>
      </c>
      <c r="R32" s="9" t="s">
        <v>101</v>
      </c>
      <c r="S32" s="38"/>
      <c r="T32" s="38"/>
      <c r="U32" s="38"/>
      <c r="V32" s="9"/>
    </row>
    <row r="33" spans="17:22" ht="25" customHeight="1" x14ac:dyDescent="0.2">
      <c r="Q33" s="5">
        <v>29</v>
      </c>
      <c r="R33" s="9" t="s">
        <v>102</v>
      </c>
      <c r="S33" s="38"/>
      <c r="T33" s="38"/>
      <c r="U33" s="38"/>
      <c r="V33" s="9"/>
    </row>
    <row r="34" spans="17:22" ht="25" customHeight="1" x14ac:dyDescent="0.2">
      <c r="Q34" s="5">
        <v>30</v>
      </c>
      <c r="R34" s="9" t="s">
        <v>103</v>
      </c>
      <c r="S34" s="38"/>
      <c r="T34" s="38"/>
      <c r="U34" s="38"/>
      <c r="V34" s="9"/>
    </row>
    <row r="35" spans="17:22" ht="25" customHeight="1" x14ac:dyDescent="0.2">
      <c r="Q35" s="5">
        <v>31</v>
      </c>
      <c r="R35" s="9" t="s">
        <v>104</v>
      </c>
      <c r="S35" s="38"/>
      <c r="T35" s="38"/>
      <c r="U35" s="38"/>
      <c r="V35" s="9"/>
    </row>
    <row r="36" spans="17:22" ht="25" customHeight="1" x14ac:dyDescent="0.2">
      <c r="Q36" s="5">
        <v>32</v>
      </c>
      <c r="R36" s="9" t="s">
        <v>105</v>
      </c>
      <c r="S36" s="38"/>
      <c r="T36" s="38"/>
      <c r="U36" s="38"/>
      <c r="V36" s="9"/>
    </row>
    <row r="37" spans="17:22" ht="25" customHeight="1" x14ac:dyDescent="0.2">
      <c r="Q37" s="5">
        <v>33</v>
      </c>
      <c r="R37" s="9" t="s">
        <v>106</v>
      </c>
      <c r="S37" s="38"/>
      <c r="T37" s="38"/>
      <c r="U37" s="38"/>
      <c r="V37" s="9"/>
    </row>
    <row r="38" spans="17:22" ht="25" customHeight="1" x14ac:dyDescent="0.2">
      <c r="Q38" s="5">
        <v>34</v>
      </c>
      <c r="R38" s="9" t="s">
        <v>107</v>
      </c>
      <c r="S38" s="38"/>
      <c r="T38" s="38"/>
      <c r="U38" s="38"/>
      <c r="V38" s="9"/>
    </row>
    <row r="39" spans="17:22" ht="25" customHeight="1" x14ac:dyDescent="0.2">
      <c r="Q39" s="5">
        <v>35</v>
      </c>
      <c r="R39" s="9" t="s">
        <v>108</v>
      </c>
      <c r="S39" s="38"/>
      <c r="T39" s="38"/>
      <c r="U39" s="38"/>
      <c r="V39" s="9"/>
    </row>
    <row r="40" spans="17:22" ht="25" customHeight="1" x14ac:dyDescent="0.2">
      <c r="Q40" s="5">
        <v>36</v>
      </c>
      <c r="R40" s="9" t="s">
        <v>109</v>
      </c>
      <c r="S40" s="38"/>
      <c r="T40" s="38"/>
      <c r="U40" s="38"/>
      <c r="V40" s="9"/>
    </row>
    <row r="41" spans="17:22" ht="25" customHeight="1" x14ac:dyDescent="0.2">
      <c r="Q41" s="5">
        <v>37</v>
      </c>
      <c r="R41" s="9" t="s">
        <v>110</v>
      </c>
      <c r="S41" s="38"/>
      <c r="T41" s="38"/>
      <c r="U41" s="38"/>
      <c r="V41" s="9"/>
    </row>
    <row r="42" spans="17:22" ht="25" customHeight="1" x14ac:dyDescent="0.2">
      <c r="Q42" s="5">
        <v>38</v>
      </c>
      <c r="R42" s="9" t="s">
        <v>111</v>
      </c>
      <c r="S42" s="38"/>
      <c r="T42" s="38"/>
      <c r="U42" s="38"/>
      <c r="V42" s="9"/>
    </row>
    <row r="43" spans="17:22" ht="25" customHeight="1" x14ac:dyDescent="0.2">
      <c r="Q43" s="5">
        <v>39</v>
      </c>
      <c r="R43" s="9" t="s">
        <v>112</v>
      </c>
      <c r="S43" s="38"/>
      <c r="T43" s="38"/>
      <c r="U43" s="38"/>
      <c r="V43" s="9"/>
    </row>
    <row r="44" spans="17:22" ht="25" customHeight="1" x14ac:dyDescent="0.2">
      <c r="Q44" s="5">
        <v>40</v>
      </c>
      <c r="R44" s="9" t="s">
        <v>113</v>
      </c>
      <c r="S44" s="38"/>
      <c r="T44" s="38"/>
      <c r="U44" s="38"/>
      <c r="V44" s="9"/>
    </row>
    <row r="45" spans="17:22" ht="25" customHeight="1" x14ac:dyDescent="0.2">
      <c r="Q45" s="5">
        <v>41</v>
      </c>
      <c r="R45" s="9" t="s">
        <v>114</v>
      </c>
      <c r="S45" s="38"/>
      <c r="T45" s="38"/>
      <c r="U45" s="38"/>
      <c r="V45" s="9"/>
    </row>
    <row r="46" spans="17:22" ht="25" customHeight="1" x14ac:dyDescent="0.2">
      <c r="Q46" s="5">
        <v>42</v>
      </c>
      <c r="R46" s="9" t="s">
        <v>115</v>
      </c>
      <c r="S46" s="38"/>
      <c r="T46" s="38"/>
      <c r="U46" s="38"/>
      <c r="V46" s="9"/>
    </row>
    <row r="47" spans="17:22" ht="25" customHeight="1" x14ac:dyDescent="0.2">
      <c r="Q47" s="5">
        <v>43</v>
      </c>
      <c r="R47" s="9" t="s">
        <v>116</v>
      </c>
      <c r="S47" s="38"/>
      <c r="T47" s="38"/>
      <c r="U47" s="38"/>
      <c r="V47" s="9"/>
    </row>
    <row r="48" spans="17:22" ht="25" customHeight="1" x14ac:dyDescent="0.2">
      <c r="Q48" s="5">
        <v>44</v>
      </c>
      <c r="R48" s="9" t="s">
        <v>117</v>
      </c>
      <c r="S48" s="38"/>
      <c r="T48" s="38"/>
      <c r="U48" s="38"/>
      <c r="V48" s="9"/>
    </row>
    <row r="49" spans="17:22" ht="25" customHeight="1" x14ac:dyDescent="0.2">
      <c r="Q49" s="5">
        <v>45</v>
      </c>
      <c r="R49" s="9" t="s">
        <v>118</v>
      </c>
      <c r="S49" s="38"/>
      <c r="T49" s="38"/>
      <c r="U49" s="38"/>
      <c r="V49" s="9"/>
    </row>
    <row r="50" spans="17:22" ht="25" customHeight="1" x14ac:dyDescent="0.2">
      <c r="Q50" s="5">
        <v>46</v>
      </c>
      <c r="R50" s="9" t="s">
        <v>119</v>
      </c>
      <c r="S50" s="38"/>
      <c r="T50" s="38"/>
      <c r="U50" s="38"/>
      <c r="V50" s="9"/>
    </row>
    <row r="51" spans="17:22" ht="25" customHeight="1" x14ac:dyDescent="0.2">
      <c r="Q51" s="5">
        <v>47</v>
      </c>
      <c r="R51" s="9" t="s">
        <v>120</v>
      </c>
      <c r="S51" s="38"/>
      <c r="T51" s="38"/>
      <c r="U51" s="38"/>
      <c r="V51" s="9"/>
    </row>
    <row r="52" spans="17:22" ht="25" customHeight="1" x14ac:dyDescent="0.2">
      <c r="Q52" s="5">
        <v>48</v>
      </c>
      <c r="R52" s="9" t="s">
        <v>121</v>
      </c>
      <c r="S52" s="38"/>
      <c r="T52" s="38"/>
      <c r="U52" s="38"/>
      <c r="V52" s="9"/>
    </row>
    <row r="53" spans="17:22" ht="25" customHeight="1" x14ac:dyDescent="0.2">
      <c r="Q53" s="5">
        <v>49</v>
      </c>
      <c r="R53" s="9" t="s">
        <v>122</v>
      </c>
      <c r="S53" s="38"/>
      <c r="T53" s="38"/>
      <c r="U53" s="38"/>
      <c r="V53" s="9"/>
    </row>
    <row r="54" spans="17:22" ht="25" customHeight="1" x14ac:dyDescent="0.2">
      <c r="Q54" s="5">
        <v>50</v>
      </c>
      <c r="R54" s="9" t="s">
        <v>123</v>
      </c>
      <c r="S54" s="38"/>
      <c r="T54" s="38"/>
      <c r="U54" s="38"/>
      <c r="V54" s="9"/>
    </row>
    <row r="55" spans="17:22" ht="25" customHeight="1" x14ac:dyDescent="0.2">
      <c r="Q55" s="5">
        <v>51</v>
      </c>
      <c r="R55" s="9" t="s">
        <v>124</v>
      </c>
      <c r="S55" s="38"/>
      <c r="T55" s="38"/>
      <c r="U55" s="38"/>
      <c r="V55" s="9"/>
    </row>
    <row r="56" spans="17:22" ht="25" customHeight="1" x14ac:dyDescent="0.2">
      <c r="Q56" s="5">
        <v>52</v>
      </c>
      <c r="R56" s="9" t="s">
        <v>125</v>
      </c>
      <c r="S56" s="38"/>
      <c r="T56" s="38"/>
      <c r="U56" s="38"/>
      <c r="V56" s="9"/>
    </row>
    <row r="57" spans="17:22" ht="25" customHeight="1" x14ac:dyDescent="0.2">
      <c r="Q57" s="5">
        <v>53</v>
      </c>
      <c r="R57" s="9" t="s">
        <v>126</v>
      </c>
      <c r="S57" s="38"/>
      <c r="T57" s="38"/>
      <c r="U57" s="38"/>
      <c r="V57" s="9"/>
    </row>
    <row r="58" spans="17:22" ht="25" customHeight="1" x14ac:dyDescent="0.2">
      <c r="Q58" s="5">
        <v>54</v>
      </c>
      <c r="R58" s="9" t="s">
        <v>127</v>
      </c>
      <c r="S58" s="38"/>
      <c r="T58" s="38"/>
      <c r="U58" s="38"/>
      <c r="V58" s="9"/>
    </row>
    <row r="59" spans="17:22" ht="25" customHeight="1" x14ac:dyDescent="0.2">
      <c r="Q59" s="5">
        <v>55</v>
      </c>
      <c r="R59" s="9" t="s">
        <v>128</v>
      </c>
      <c r="S59" s="38"/>
      <c r="T59" s="38"/>
      <c r="U59" s="38"/>
      <c r="V59" s="9"/>
    </row>
    <row r="60" spans="17:22" ht="25" customHeight="1" x14ac:dyDescent="0.2">
      <c r="Q60" s="5">
        <v>56</v>
      </c>
      <c r="R60" s="9" t="s">
        <v>129</v>
      </c>
      <c r="S60" s="38"/>
      <c r="T60" s="38"/>
      <c r="U60" s="38"/>
      <c r="V60" s="9"/>
    </row>
    <row r="61" spans="17:22" ht="25" customHeight="1" x14ac:dyDescent="0.2">
      <c r="Q61" s="5">
        <v>57</v>
      </c>
      <c r="R61" s="9" t="s">
        <v>130</v>
      </c>
      <c r="S61" s="38"/>
      <c r="T61" s="38"/>
      <c r="U61" s="38"/>
      <c r="V61" s="9"/>
    </row>
    <row r="62" spans="17:22" ht="25" customHeight="1" x14ac:dyDescent="0.2">
      <c r="Q62" s="5">
        <v>58</v>
      </c>
      <c r="R62" s="9" t="s">
        <v>131</v>
      </c>
      <c r="S62" s="38"/>
      <c r="T62" s="38"/>
      <c r="U62" s="38"/>
      <c r="V62" s="9"/>
    </row>
    <row r="63" spans="17:22" ht="25" customHeight="1" x14ac:dyDescent="0.2">
      <c r="Q63" s="5">
        <v>59</v>
      </c>
      <c r="R63" s="9" t="s">
        <v>132</v>
      </c>
      <c r="S63" s="38"/>
      <c r="T63" s="38"/>
      <c r="U63" s="38"/>
      <c r="V63" s="9"/>
    </row>
    <row r="64" spans="17:22" ht="25" customHeight="1" x14ac:dyDescent="0.2">
      <c r="Q64" s="5">
        <v>60</v>
      </c>
      <c r="R64" s="9" t="s">
        <v>133</v>
      </c>
      <c r="S64" s="38"/>
      <c r="T64" s="38"/>
      <c r="U64" s="38"/>
      <c r="V64" s="9"/>
    </row>
    <row r="65" spans="17:22" ht="25" customHeight="1" x14ac:dyDescent="0.2">
      <c r="Q65" s="5">
        <v>61</v>
      </c>
      <c r="R65" s="9" t="s">
        <v>134</v>
      </c>
      <c r="S65" s="38"/>
      <c r="T65" s="38"/>
      <c r="U65" s="38"/>
      <c r="V65" s="9"/>
    </row>
    <row r="66" spans="17:22" ht="25" customHeight="1" x14ac:dyDescent="0.2">
      <c r="Q66" s="5">
        <v>62</v>
      </c>
      <c r="R66" s="9" t="s">
        <v>135</v>
      </c>
      <c r="S66" s="38"/>
      <c r="T66" s="38"/>
      <c r="U66" s="38"/>
      <c r="V66" s="9"/>
    </row>
    <row r="67" spans="17:22" ht="25" customHeight="1" x14ac:dyDescent="0.2">
      <c r="Q67" s="5">
        <v>63</v>
      </c>
      <c r="R67" s="9" t="s">
        <v>136</v>
      </c>
      <c r="S67" s="38"/>
      <c r="T67" s="38"/>
      <c r="U67" s="38"/>
      <c r="V67" s="9"/>
    </row>
    <row r="68" spans="17:22" ht="25" customHeight="1" x14ac:dyDescent="0.2">
      <c r="Q68" s="5">
        <v>64</v>
      </c>
      <c r="R68" s="9" t="s">
        <v>137</v>
      </c>
      <c r="S68" s="38"/>
      <c r="T68" s="38"/>
      <c r="U68" s="38"/>
      <c r="V68" s="9"/>
    </row>
    <row r="69" spans="17:22" ht="25" customHeight="1" x14ac:dyDescent="0.2">
      <c r="Q69" s="5">
        <v>65</v>
      </c>
      <c r="R69" s="9" t="s">
        <v>138</v>
      </c>
      <c r="S69" s="38"/>
      <c r="T69" s="38"/>
      <c r="U69" s="38"/>
      <c r="V69" s="9"/>
    </row>
    <row r="70" spans="17:22" ht="25" customHeight="1" x14ac:dyDescent="0.2">
      <c r="Q70" s="5">
        <v>66</v>
      </c>
      <c r="R70" s="9" t="s">
        <v>139</v>
      </c>
      <c r="S70" s="38"/>
      <c r="T70" s="38"/>
      <c r="U70" s="38"/>
      <c r="V70" s="9"/>
    </row>
    <row r="71" spans="17:22" ht="25" customHeight="1" x14ac:dyDescent="0.2">
      <c r="Q71" s="5">
        <v>67</v>
      </c>
      <c r="R71" s="9" t="s">
        <v>140</v>
      </c>
      <c r="S71" s="38"/>
      <c r="T71" s="38"/>
      <c r="U71" s="38"/>
      <c r="V71" s="9"/>
    </row>
    <row r="72" spans="17:22" ht="25" customHeight="1" x14ac:dyDescent="0.2">
      <c r="Q72" s="5">
        <v>68</v>
      </c>
      <c r="R72" s="9" t="s">
        <v>141</v>
      </c>
      <c r="S72" s="38"/>
      <c r="T72" s="38"/>
      <c r="U72" s="38"/>
      <c r="V72" s="9"/>
    </row>
    <row r="73" spans="17:22" ht="25" customHeight="1" x14ac:dyDescent="0.2">
      <c r="Q73" s="5">
        <v>69</v>
      </c>
      <c r="R73" s="9" t="s">
        <v>142</v>
      </c>
      <c r="S73" s="38"/>
      <c r="T73" s="38"/>
      <c r="U73" s="38"/>
      <c r="V73" s="9"/>
    </row>
    <row r="74" spans="17:22" ht="25" customHeight="1" x14ac:dyDescent="0.2">
      <c r="Q74" s="5">
        <v>70</v>
      </c>
      <c r="R74" s="9" t="s">
        <v>143</v>
      </c>
      <c r="S74" s="38"/>
      <c r="T74" s="38"/>
      <c r="U74" s="38"/>
      <c r="V74" s="9"/>
    </row>
    <row r="75" spans="17:22" ht="25" customHeight="1" x14ac:dyDescent="0.2">
      <c r="Q75" s="5">
        <v>71</v>
      </c>
      <c r="R75" s="9" t="s">
        <v>144</v>
      </c>
      <c r="S75" s="38"/>
      <c r="T75" s="38"/>
      <c r="U75" s="38"/>
      <c r="V75" s="9"/>
    </row>
    <row r="76" spans="17:22" ht="25" customHeight="1" x14ac:dyDescent="0.2">
      <c r="Q76" s="5">
        <v>72</v>
      </c>
      <c r="R76" s="9" t="s">
        <v>145</v>
      </c>
      <c r="S76" s="38"/>
      <c r="T76" s="38"/>
      <c r="U76" s="38"/>
      <c r="V76" s="9"/>
    </row>
    <row r="77" spans="17:22" ht="25" customHeight="1" x14ac:dyDescent="0.2">
      <c r="Q77" s="5">
        <v>73</v>
      </c>
      <c r="R77" s="9" t="s">
        <v>146</v>
      </c>
      <c r="S77" s="38"/>
      <c r="T77" s="38"/>
      <c r="U77" s="38"/>
      <c r="V77" s="9"/>
    </row>
    <row r="78" spans="17:22" ht="25" customHeight="1" x14ac:dyDescent="0.2">
      <c r="Q78" s="5">
        <v>74</v>
      </c>
      <c r="R78" s="9" t="s">
        <v>147</v>
      </c>
      <c r="S78" s="38"/>
      <c r="T78" s="38"/>
      <c r="U78" s="38"/>
      <c r="V78" s="9"/>
    </row>
    <row r="79" spans="17:22" ht="25" customHeight="1" x14ac:dyDescent="0.2">
      <c r="Q79" s="5">
        <v>75</v>
      </c>
      <c r="R79" s="9" t="s">
        <v>148</v>
      </c>
      <c r="S79" s="38"/>
      <c r="T79" s="38"/>
      <c r="U79" s="38"/>
      <c r="V79" s="9"/>
    </row>
    <row r="80" spans="17:22" ht="25" customHeight="1" x14ac:dyDescent="0.2">
      <c r="Q80" s="5">
        <v>76</v>
      </c>
      <c r="R80" s="9" t="s">
        <v>149</v>
      </c>
      <c r="S80" s="38"/>
      <c r="T80" s="38"/>
      <c r="U80" s="38"/>
      <c r="V80" s="9"/>
    </row>
    <row r="81" spans="17:22" ht="25" customHeight="1" x14ac:dyDescent="0.2">
      <c r="Q81" s="5">
        <v>77</v>
      </c>
      <c r="R81" s="9" t="s">
        <v>150</v>
      </c>
      <c r="S81" s="38"/>
      <c r="T81" s="38"/>
      <c r="U81" s="38"/>
      <c r="V81" s="9"/>
    </row>
    <row r="82" spans="17:22" ht="25" customHeight="1" x14ac:dyDescent="0.2">
      <c r="Q82" s="5">
        <v>78</v>
      </c>
      <c r="R82" s="9" t="s">
        <v>151</v>
      </c>
      <c r="S82" s="38"/>
      <c r="T82" s="38"/>
      <c r="U82" s="38"/>
      <c r="V82" s="9"/>
    </row>
    <row r="83" spans="17:22" ht="25" customHeight="1" x14ac:dyDescent="0.2">
      <c r="Q83" s="5">
        <v>79</v>
      </c>
      <c r="R83" s="9" t="s">
        <v>152</v>
      </c>
      <c r="S83" s="38"/>
      <c r="T83" s="38"/>
      <c r="U83" s="38"/>
      <c r="V83" s="9"/>
    </row>
    <row r="84" spans="17:22" ht="25" customHeight="1" x14ac:dyDescent="0.2">
      <c r="Q84" s="5">
        <v>80</v>
      </c>
      <c r="R84" s="9" t="s">
        <v>153</v>
      </c>
      <c r="S84" s="38"/>
      <c r="T84" s="38"/>
      <c r="U84" s="38"/>
      <c r="V84" s="9"/>
    </row>
    <row r="85" spans="17:22" ht="25" customHeight="1" x14ac:dyDescent="0.2">
      <c r="Q85" s="5">
        <v>81</v>
      </c>
      <c r="R85" s="9" t="s">
        <v>154</v>
      </c>
      <c r="S85" s="38"/>
      <c r="T85" s="38"/>
      <c r="U85" s="38"/>
      <c r="V85" s="9"/>
    </row>
    <row r="86" spans="17:22" ht="25" customHeight="1" x14ac:dyDescent="0.2">
      <c r="Q86" s="5">
        <v>82</v>
      </c>
      <c r="R86" s="9" t="s">
        <v>155</v>
      </c>
      <c r="S86" s="38"/>
      <c r="T86" s="38"/>
      <c r="U86" s="38"/>
      <c r="V86" s="9"/>
    </row>
    <row r="87" spans="17:22" ht="25" customHeight="1" x14ac:dyDescent="0.2">
      <c r="Q87" s="5">
        <v>83</v>
      </c>
      <c r="R87" s="9" t="s">
        <v>156</v>
      </c>
      <c r="S87" s="38"/>
      <c r="T87" s="38"/>
      <c r="U87" s="38"/>
      <c r="V87" s="9"/>
    </row>
    <row r="88" spans="17:22" ht="25" customHeight="1" x14ac:dyDescent="0.2">
      <c r="Q88" s="5">
        <v>84</v>
      </c>
      <c r="R88" s="9" t="s">
        <v>157</v>
      </c>
      <c r="S88" s="38"/>
      <c r="T88" s="38"/>
      <c r="U88" s="38"/>
      <c r="V88" s="9"/>
    </row>
    <row r="89" spans="17:22" ht="25" customHeight="1" x14ac:dyDescent="0.2">
      <c r="Q89" s="5">
        <v>85</v>
      </c>
      <c r="R89" s="9" t="s">
        <v>158</v>
      </c>
      <c r="S89" s="38"/>
      <c r="T89" s="38"/>
      <c r="U89" s="38"/>
      <c r="V89" s="9"/>
    </row>
    <row r="90" spans="17:22" ht="25" customHeight="1" x14ac:dyDescent="0.2">
      <c r="Q90" s="5">
        <v>86</v>
      </c>
      <c r="R90" s="9" t="s">
        <v>159</v>
      </c>
      <c r="S90" s="38"/>
      <c r="T90" s="38"/>
      <c r="U90" s="38"/>
      <c r="V90" s="9"/>
    </row>
    <row r="91" spans="17:22" ht="25" customHeight="1" x14ac:dyDescent="0.2">
      <c r="Q91" s="5">
        <v>87</v>
      </c>
      <c r="R91" s="9" t="s">
        <v>160</v>
      </c>
      <c r="S91" s="38"/>
      <c r="T91" s="38"/>
      <c r="U91" s="38"/>
      <c r="V91" s="9"/>
    </row>
    <row r="92" spans="17:22" ht="25" customHeight="1" x14ac:dyDescent="0.2">
      <c r="Q92" s="5">
        <v>88</v>
      </c>
      <c r="R92" s="9" t="s">
        <v>161</v>
      </c>
      <c r="S92" s="38"/>
      <c r="T92" s="38"/>
      <c r="U92" s="38"/>
      <c r="V92" s="9"/>
    </row>
    <row r="93" spans="17:22" ht="25" customHeight="1" x14ac:dyDescent="0.2">
      <c r="Q93" s="5">
        <v>89</v>
      </c>
      <c r="R93" s="9" t="s">
        <v>162</v>
      </c>
      <c r="S93" s="38"/>
      <c r="T93" s="38"/>
      <c r="U93" s="38"/>
      <c r="V93" s="9"/>
    </row>
    <row r="94" spans="17:22" ht="25" customHeight="1" x14ac:dyDescent="0.2">
      <c r="Q94" s="5">
        <v>90</v>
      </c>
      <c r="R94" s="9" t="s">
        <v>163</v>
      </c>
      <c r="S94" s="38"/>
      <c r="T94" s="38"/>
      <c r="U94" s="38"/>
      <c r="V94" s="9"/>
    </row>
    <row r="95" spans="17:22" ht="25" customHeight="1" x14ac:dyDescent="0.2">
      <c r="Q95" s="5">
        <v>91</v>
      </c>
      <c r="R95" s="9" t="s">
        <v>164</v>
      </c>
      <c r="S95" s="38"/>
      <c r="T95" s="38"/>
      <c r="U95" s="38"/>
      <c r="V95" s="9"/>
    </row>
    <row r="96" spans="17:22" ht="25" customHeight="1" x14ac:dyDescent="0.2">
      <c r="Q96" s="5">
        <v>92</v>
      </c>
      <c r="R96" s="9" t="s">
        <v>165</v>
      </c>
      <c r="S96" s="38"/>
      <c r="T96" s="38"/>
      <c r="U96" s="38"/>
      <c r="V96" s="9"/>
    </row>
    <row r="97" spans="17:22" ht="25" customHeight="1" x14ac:dyDescent="0.2">
      <c r="Q97" s="5">
        <v>93</v>
      </c>
      <c r="R97" s="9" t="s">
        <v>166</v>
      </c>
      <c r="S97" s="38"/>
      <c r="T97" s="38"/>
      <c r="U97" s="38"/>
      <c r="V97" s="9"/>
    </row>
    <row r="98" spans="17:22" ht="25" customHeight="1" x14ac:dyDescent="0.2">
      <c r="Q98" s="5">
        <v>94</v>
      </c>
      <c r="R98" s="9" t="s">
        <v>167</v>
      </c>
      <c r="S98" s="38"/>
      <c r="T98" s="38"/>
      <c r="U98" s="38"/>
      <c r="V98" s="9"/>
    </row>
    <row r="99" spans="17:22" ht="25" customHeight="1" x14ac:dyDescent="0.2">
      <c r="Q99" s="5">
        <v>95</v>
      </c>
      <c r="R99" s="9" t="s">
        <v>168</v>
      </c>
      <c r="S99" s="38"/>
      <c r="T99" s="38"/>
      <c r="U99" s="38"/>
      <c r="V99" s="9"/>
    </row>
    <row r="100" spans="17:22" ht="25" customHeight="1" x14ac:dyDescent="0.2">
      <c r="Q100" s="5">
        <v>96</v>
      </c>
      <c r="R100" s="9" t="s">
        <v>169</v>
      </c>
      <c r="S100" s="38"/>
      <c r="T100" s="38"/>
      <c r="U100" s="38"/>
      <c r="V100" s="9"/>
    </row>
    <row r="101" spans="17:22" ht="25" customHeight="1" x14ac:dyDescent="0.2">
      <c r="Q101" s="5">
        <v>97</v>
      </c>
      <c r="R101" s="9" t="s">
        <v>170</v>
      </c>
      <c r="S101" s="38"/>
      <c r="T101" s="38"/>
      <c r="U101" s="38"/>
      <c r="V101" s="9"/>
    </row>
    <row r="102" spans="17:22" ht="25" customHeight="1" x14ac:dyDescent="0.2">
      <c r="Q102" s="5">
        <v>98</v>
      </c>
      <c r="R102" s="9" t="s">
        <v>171</v>
      </c>
      <c r="S102" s="38"/>
      <c r="T102" s="38"/>
      <c r="U102" s="38"/>
      <c r="V102" s="9"/>
    </row>
    <row r="103" spans="17:22" ht="25" customHeight="1" x14ac:dyDescent="0.2">
      <c r="Q103" s="5">
        <v>99</v>
      </c>
      <c r="R103" s="9" t="s">
        <v>172</v>
      </c>
      <c r="S103" s="38"/>
      <c r="T103" s="38"/>
      <c r="U103" s="38"/>
      <c r="V103" s="9"/>
    </row>
    <row r="104" spans="17:22" ht="25" customHeight="1" x14ac:dyDescent="0.2">
      <c r="Q104" s="5">
        <v>100</v>
      </c>
      <c r="R104" s="9" t="s">
        <v>173</v>
      </c>
      <c r="S104" s="38"/>
      <c r="T104" s="38"/>
      <c r="U104" s="38"/>
      <c r="V104" s="9"/>
    </row>
    <row r="105" spans="17:22" ht="25" customHeight="1" x14ac:dyDescent="0.2">
      <c r="Q105" s="5">
        <v>101</v>
      </c>
      <c r="R105" s="9" t="s">
        <v>174</v>
      </c>
      <c r="S105" s="38"/>
      <c r="T105" s="38"/>
      <c r="U105" s="38"/>
      <c r="V105" s="9"/>
    </row>
    <row r="106" spans="17:22" ht="25" customHeight="1" x14ac:dyDescent="0.2">
      <c r="Q106" s="5">
        <v>102</v>
      </c>
      <c r="R106" s="9" t="s">
        <v>175</v>
      </c>
      <c r="S106" s="38"/>
      <c r="T106" s="38"/>
      <c r="U106" s="38"/>
      <c r="V106" s="9"/>
    </row>
    <row r="107" spans="17:22" ht="25" customHeight="1" x14ac:dyDescent="0.2">
      <c r="Q107" s="5">
        <v>103</v>
      </c>
      <c r="R107" s="9" t="s">
        <v>176</v>
      </c>
      <c r="S107" s="38"/>
      <c r="T107" s="38"/>
      <c r="U107" s="38"/>
      <c r="V107" s="9"/>
    </row>
    <row r="108" spans="17:22" ht="25" customHeight="1" x14ac:dyDescent="0.2">
      <c r="Q108" s="5">
        <v>104</v>
      </c>
      <c r="R108" s="9" t="s">
        <v>177</v>
      </c>
      <c r="S108" s="38"/>
      <c r="T108" s="38"/>
      <c r="U108" s="38"/>
      <c r="V108" s="9"/>
    </row>
    <row r="109" spans="17:22" ht="25" customHeight="1" x14ac:dyDescent="0.2">
      <c r="Q109" s="5">
        <v>105</v>
      </c>
      <c r="R109" s="9" t="s">
        <v>178</v>
      </c>
      <c r="S109" s="38"/>
      <c r="T109" s="38"/>
      <c r="U109" s="38"/>
      <c r="V109" s="9"/>
    </row>
    <row r="110" spans="17:22" ht="25" customHeight="1" x14ac:dyDescent="0.2">
      <c r="Q110" s="5">
        <v>106</v>
      </c>
      <c r="R110" s="9" t="s">
        <v>179</v>
      </c>
      <c r="S110" s="38"/>
      <c r="T110" s="38"/>
      <c r="U110" s="38"/>
      <c r="V110" s="9"/>
    </row>
    <row r="111" spans="17:22" ht="25" customHeight="1" x14ac:dyDescent="0.2">
      <c r="Q111" s="5">
        <v>107</v>
      </c>
      <c r="R111" s="9" t="s">
        <v>180</v>
      </c>
      <c r="S111" s="38"/>
      <c r="T111" s="38"/>
      <c r="U111" s="38"/>
      <c r="V111" s="9"/>
    </row>
    <row r="112" spans="17:22" ht="25" customHeight="1" x14ac:dyDescent="0.2">
      <c r="Q112" s="5">
        <v>108</v>
      </c>
      <c r="R112" s="9" t="s">
        <v>181</v>
      </c>
      <c r="S112" s="38"/>
      <c r="T112" s="38"/>
      <c r="U112" s="38"/>
      <c r="V112" s="9"/>
    </row>
    <row r="113" spans="17:22" ht="25" customHeight="1" x14ac:dyDescent="0.2">
      <c r="Q113" s="5">
        <v>109</v>
      </c>
      <c r="R113" s="9" t="s">
        <v>182</v>
      </c>
      <c r="S113" s="38"/>
      <c r="T113" s="38"/>
      <c r="U113" s="38"/>
      <c r="V113" s="9"/>
    </row>
    <row r="114" spans="17:22" ht="25" customHeight="1" x14ac:dyDescent="0.2">
      <c r="Q114" s="5">
        <v>110</v>
      </c>
      <c r="R114" s="9" t="s">
        <v>183</v>
      </c>
      <c r="S114" s="38"/>
      <c r="T114" s="38"/>
      <c r="U114" s="38"/>
      <c r="V114" s="9"/>
    </row>
    <row r="115" spans="17:22" ht="25" customHeight="1" x14ac:dyDescent="0.2">
      <c r="Q115" s="5">
        <v>111</v>
      </c>
      <c r="R115" s="9" t="s">
        <v>184</v>
      </c>
      <c r="S115" s="38"/>
      <c r="T115" s="38"/>
      <c r="U115" s="38"/>
      <c r="V115" s="9"/>
    </row>
    <row r="116" spans="17:22" ht="25" customHeight="1" x14ac:dyDescent="0.2">
      <c r="Q116" s="5">
        <v>112</v>
      </c>
      <c r="R116" s="9" t="s">
        <v>185</v>
      </c>
      <c r="S116" s="38"/>
      <c r="T116" s="38"/>
      <c r="U116" s="38"/>
      <c r="V116" s="9"/>
    </row>
    <row r="117" spans="17:22" ht="25" customHeight="1" x14ac:dyDescent="0.2">
      <c r="Q117" s="5">
        <v>113</v>
      </c>
      <c r="R117" s="9" t="s">
        <v>186</v>
      </c>
      <c r="S117" s="38"/>
      <c r="T117" s="38"/>
      <c r="U117" s="38"/>
      <c r="V117" s="9"/>
    </row>
    <row r="118" spans="17:22" ht="25" customHeight="1" x14ac:dyDescent="0.2">
      <c r="Q118" s="5">
        <v>114</v>
      </c>
      <c r="R118" s="9" t="s">
        <v>187</v>
      </c>
      <c r="S118" s="38"/>
      <c r="T118" s="38"/>
      <c r="U118" s="38"/>
      <c r="V118" s="9"/>
    </row>
    <row r="119" spans="17:22" ht="25" customHeight="1" x14ac:dyDescent="0.2">
      <c r="Q119" s="5">
        <v>115</v>
      </c>
      <c r="R119" s="9" t="s">
        <v>188</v>
      </c>
      <c r="S119" s="38"/>
      <c r="T119" s="38"/>
      <c r="U119" s="38"/>
      <c r="V119" s="9"/>
    </row>
    <row r="120" spans="17:22" ht="25" customHeight="1" x14ac:dyDescent="0.2">
      <c r="Q120" s="5">
        <v>116</v>
      </c>
      <c r="R120" s="9" t="s">
        <v>189</v>
      </c>
      <c r="S120" s="38"/>
      <c r="T120" s="38"/>
      <c r="U120" s="38"/>
      <c r="V120" s="9"/>
    </row>
    <row r="121" spans="17:22" ht="25" customHeight="1" x14ac:dyDescent="0.2">
      <c r="Q121" s="5">
        <v>117</v>
      </c>
      <c r="R121" s="9" t="s">
        <v>190</v>
      </c>
      <c r="S121" s="38"/>
      <c r="T121" s="38"/>
      <c r="U121" s="38"/>
      <c r="V121" s="9"/>
    </row>
    <row r="122" spans="17:22" ht="25" customHeight="1" x14ac:dyDescent="0.2">
      <c r="Q122" s="5">
        <v>118</v>
      </c>
      <c r="R122" s="9" t="s">
        <v>191</v>
      </c>
      <c r="S122" s="38"/>
      <c r="T122" s="38"/>
      <c r="U122" s="38"/>
      <c r="V122" s="9"/>
    </row>
    <row r="123" spans="17:22" ht="25" customHeight="1" x14ac:dyDescent="0.2">
      <c r="Q123" s="5">
        <v>119</v>
      </c>
      <c r="R123" s="9" t="s">
        <v>192</v>
      </c>
      <c r="S123" s="38"/>
      <c r="T123" s="38"/>
      <c r="U123" s="38"/>
      <c r="V123" s="9"/>
    </row>
    <row r="124" spans="17:22" ht="25" customHeight="1" x14ac:dyDescent="0.2">
      <c r="Q124" s="5">
        <v>120</v>
      </c>
      <c r="R124" s="9" t="s">
        <v>193</v>
      </c>
      <c r="S124" s="38"/>
      <c r="T124" s="38"/>
      <c r="U124" s="38"/>
      <c r="V124" s="9"/>
    </row>
    <row r="125" spans="17:22" ht="25" customHeight="1" x14ac:dyDescent="0.2">
      <c r="Q125" s="5">
        <v>121</v>
      </c>
      <c r="R125" s="9" t="s">
        <v>194</v>
      </c>
      <c r="S125" s="38"/>
      <c r="T125" s="38"/>
      <c r="U125" s="38"/>
      <c r="V125" s="9"/>
    </row>
    <row r="126" spans="17:22" ht="25" customHeight="1" x14ac:dyDescent="0.2">
      <c r="Q126" s="5">
        <v>122</v>
      </c>
      <c r="R126" s="9" t="s">
        <v>195</v>
      </c>
      <c r="S126" s="38"/>
      <c r="T126" s="38"/>
      <c r="U126" s="38"/>
      <c r="V126" s="9"/>
    </row>
    <row r="127" spans="17:22" ht="25" customHeight="1" x14ac:dyDescent="0.2">
      <c r="Q127" s="5">
        <v>123</v>
      </c>
      <c r="R127" s="9" t="s">
        <v>196</v>
      </c>
      <c r="S127" s="38"/>
      <c r="T127" s="38"/>
      <c r="U127" s="38"/>
      <c r="V127" s="9"/>
    </row>
    <row r="128" spans="17:22" ht="25" customHeight="1" x14ac:dyDescent="0.2">
      <c r="Q128" s="5">
        <v>124</v>
      </c>
      <c r="R128" s="9" t="s">
        <v>197</v>
      </c>
      <c r="S128" s="38"/>
      <c r="T128" s="38"/>
      <c r="U128" s="38"/>
      <c r="V128" s="9"/>
    </row>
    <row r="129" spans="17:22" ht="25" customHeight="1" x14ac:dyDescent="0.2">
      <c r="Q129" s="5">
        <v>125</v>
      </c>
      <c r="R129" s="9" t="s">
        <v>198</v>
      </c>
      <c r="S129" s="38"/>
      <c r="T129" s="38"/>
      <c r="U129" s="38"/>
      <c r="V129" s="9"/>
    </row>
    <row r="130" spans="17:22" ht="25" customHeight="1" x14ac:dyDescent="0.2">
      <c r="Q130" s="5">
        <v>126</v>
      </c>
      <c r="R130" s="9" t="s">
        <v>199</v>
      </c>
      <c r="S130" s="38"/>
      <c r="T130" s="38"/>
      <c r="U130" s="38"/>
      <c r="V130" s="9"/>
    </row>
    <row r="131" spans="17:22" ht="25" customHeight="1" x14ac:dyDescent="0.2">
      <c r="Q131" s="5">
        <v>127</v>
      </c>
      <c r="R131" s="9" t="s">
        <v>200</v>
      </c>
      <c r="S131" s="38"/>
      <c r="T131" s="38"/>
      <c r="U131" s="38"/>
      <c r="V131" s="9"/>
    </row>
    <row r="132" spans="17:22" ht="25" customHeight="1" x14ac:dyDescent="0.2">
      <c r="Q132" s="5">
        <v>128</v>
      </c>
      <c r="R132" s="9" t="s">
        <v>201</v>
      </c>
      <c r="S132" s="38"/>
      <c r="T132" s="38"/>
      <c r="U132" s="38"/>
      <c r="V132" s="9"/>
    </row>
    <row r="133" spans="17:22" ht="25" customHeight="1" x14ac:dyDescent="0.2">
      <c r="Q133" s="5">
        <v>129</v>
      </c>
      <c r="R133" s="9" t="s">
        <v>202</v>
      </c>
      <c r="S133" s="38"/>
      <c r="T133" s="38"/>
      <c r="U133" s="38"/>
      <c r="V133" s="9"/>
    </row>
    <row r="134" spans="17:22" ht="25" customHeight="1" x14ac:dyDescent="0.2">
      <c r="Q134" s="5">
        <v>130</v>
      </c>
      <c r="R134" s="9" t="s">
        <v>203</v>
      </c>
      <c r="S134" s="38"/>
      <c r="T134" s="38"/>
      <c r="U134" s="38"/>
      <c r="V134" s="9"/>
    </row>
    <row r="135" spans="17:22" ht="25" customHeight="1" x14ac:dyDescent="0.2">
      <c r="Q135" s="5">
        <v>131</v>
      </c>
      <c r="R135" s="9" t="s">
        <v>204</v>
      </c>
      <c r="S135" s="38"/>
      <c r="T135" s="38"/>
      <c r="U135" s="38"/>
      <c r="V135" s="9"/>
    </row>
    <row r="136" spans="17:22" ht="25" customHeight="1" x14ac:dyDescent="0.2">
      <c r="Q136" s="5">
        <v>132</v>
      </c>
      <c r="R136" s="9" t="s">
        <v>205</v>
      </c>
      <c r="S136" s="38"/>
      <c r="T136" s="38"/>
      <c r="U136" s="38"/>
      <c r="V136" s="9"/>
    </row>
    <row r="137" spans="17:22" ht="25" customHeight="1" x14ac:dyDescent="0.2">
      <c r="Q137" s="5">
        <v>133</v>
      </c>
      <c r="R137" s="9" t="s">
        <v>206</v>
      </c>
      <c r="S137" s="38"/>
      <c r="T137" s="38"/>
      <c r="U137" s="38"/>
      <c r="V137" s="9"/>
    </row>
    <row r="138" spans="17:22" ht="25" customHeight="1" x14ac:dyDescent="0.2">
      <c r="Q138" s="5">
        <v>134</v>
      </c>
      <c r="R138" s="9" t="s">
        <v>207</v>
      </c>
      <c r="S138" s="38"/>
      <c r="T138" s="38"/>
      <c r="U138" s="38"/>
      <c r="V138" s="9"/>
    </row>
    <row r="139" spans="17:22" ht="25" customHeight="1" x14ac:dyDescent="0.2">
      <c r="Q139" s="5">
        <v>135</v>
      </c>
      <c r="R139" s="9" t="s">
        <v>208</v>
      </c>
      <c r="S139" s="38"/>
      <c r="T139" s="38"/>
      <c r="U139" s="38"/>
      <c r="V139" s="9"/>
    </row>
    <row r="140" spans="17:22" ht="25" customHeight="1" x14ac:dyDescent="0.2">
      <c r="Q140" s="5">
        <v>136</v>
      </c>
      <c r="R140" s="9" t="s">
        <v>209</v>
      </c>
      <c r="S140" s="38"/>
      <c r="T140" s="38"/>
      <c r="U140" s="38"/>
      <c r="V140" s="9"/>
    </row>
    <row r="141" spans="17:22" ht="25" customHeight="1" x14ac:dyDescent="0.2">
      <c r="Q141" s="5">
        <v>137</v>
      </c>
      <c r="R141" s="9" t="s">
        <v>210</v>
      </c>
      <c r="S141" s="38"/>
      <c r="T141" s="38"/>
      <c r="U141" s="38"/>
      <c r="V141" s="9"/>
    </row>
    <row r="142" spans="17:22" ht="25" customHeight="1" x14ac:dyDescent="0.2">
      <c r="Q142" s="5">
        <v>138</v>
      </c>
      <c r="R142" s="9" t="s">
        <v>211</v>
      </c>
      <c r="S142" s="38"/>
      <c r="T142" s="38"/>
      <c r="U142" s="38"/>
      <c r="V142" s="9"/>
    </row>
    <row r="143" spans="17:22" ht="25" customHeight="1" x14ac:dyDescent="0.2">
      <c r="Q143" s="5">
        <v>139</v>
      </c>
      <c r="R143" s="9" t="s">
        <v>212</v>
      </c>
      <c r="S143" s="38"/>
      <c r="T143" s="38"/>
      <c r="U143" s="38"/>
      <c r="V143" s="9"/>
    </row>
    <row r="144" spans="17:22" ht="25" customHeight="1" x14ac:dyDescent="0.2">
      <c r="Q144" s="5">
        <v>140</v>
      </c>
      <c r="R144" s="9" t="s">
        <v>213</v>
      </c>
      <c r="S144" s="38"/>
      <c r="T144" s="38"/>
      <c r="U144" s="38"/>
      <c r="V144" s="9"/>
    </row>
    <row r="145" spans="17:22" ht="25" customHeight="1" x14ac:dyDescent="0.2">
      <c r="Q145" s="5">
        <v>141</v>
      </c>
      <c r="R145" s="9" t="s">
        <v>214</v>
      </c>
      <c r="S145" s="38"/>
      <c r="T145" s="38"/>
      <c r="U145" s="38"/>
      <c r="V145" s="9"/>
    </row>
    <row r="146" spans="17:22" ht="25" customHeight="1" x14ac:dyDescent="0.2">
      <c r="Q146" s="5">
        <v>142</v>
      </c>
      <c r="R146" s="9" t="s">
        <v>215</v>
      </c>
      <c r="S146" s="38"/>
      <c r="T146" s="38"/>
      <c r="U146" s="38"/>
      <c r="V146" s="9"/>
    </row>
    <row r="147" spans="17:22" ht="25" customHeight="1" x14ac:dyDescent="0.2">
      <c r="Q147" s="5">
        <v>143</v>
      </c>
      <c r="R147" s="9" t="s">
        <v>216</v>
      </c>
      <c r="S147" s="38"/>
      <c r="T147" s="38"/>
      <c r="U147" s="38"/>
      <c r="V147" s="9"/>
    </row>
    <row r="148" spans="17:22" ht="25" customHeight="1" x14ac:dyDescent="0.2">
      <c r="Q148" s="5">
        <v>144</v>
      </c>
      <c r="R148" s="9" t="s">
        <v>217</v>
      </c>
      <c r="S148" s="38"/>
      <c r="T148" s="38"/>
      <c r="U148" s="38"/>
      <c r="V148" s="9"/>
    </row>
    <row r="149" spans="17:22" ht="25" customHeight="1" x14ac:dyDescent="0.2">
      <c r="Q149" s="5">
        <v>145</v>
      </c>
      <c r="R149" s="9" t="s">
        <v>218</v>
      </c>
      <c r="S149" s="38"/>
      <c r="T149" s="38"/>
      <c r="U149" s="38"/>
      <c r="V149" s="9"/>
    </row>
    <row r="150" spans="17:22" ht="25" customHeight="1" x14ac:dyDescent="0.2">
      <c r="Q150" s="5">
        <v>146</v>
      </c>
      <c r="R150" s="9" t="s">
        <v>219</v>
      </c>
      <c r="S150" s="38"/>
      <c r="T150" s="38"/>
      <c r="U150" s="38"/>
      <c r="V150" s="9"/>
    </row>
    <row r="151" spans="17:22" ht="25" customHeight="1" x14ac:dyDescent="0.2">
      <c r="Q151" s="5">
        <v>147</v>
      </c>
      <c r="R151" s="9" t="s">
        <v>220</v>
      </c>
      <c r="S151" s="38"/>
      <c r="T151" s="38"/>
      <c r="U151" s="38"/>
      <c r="V151" s="9"/>
    </row>
    <row r="152" spans="17:22" ht="25" customHeight="1" x14ac:dyDescent="0.2">
      <c r="Q152" s="5">
        <v>148</v>
      </c>
      <c r="R152" s="9" t="s">
        <v>221</v>
      </c>
      <c r="S152" s="38"/>
      <c r="T152" s="38"/>
      <c r="U152" s="38"/>
      <c r="V152" s="9"/>
    </row>
    <row r="153" spans="17:22" ht="25" customHeight="1" x14ac:dyDescent="0.2">
      <c r="Q153" s="5">
        <v>149</v>
      </c>
      <c r="R153" s="9" t="s">
        <v>222</v>
      </c>
      <c r="S153" s="38"/>
      <c r="T153" s="38"/>
      <c r="U153" s="38"/>
      <c r="V153" s="9"/>
    </row>
    <row r="154" spans="17:22" ht="25" customHeight="1" x14ac:dyDescent="0.2">
      <c r="Q154" s="5">
        <v>150</v>
      </c>
      <c r="R154" s="9" t="s">
        <v>223</v>
      </c>
      <c r="S154" s="38"/>
      <c r="T154" s="38"/>
      <c r="U154" s="38"/>
      <c r="V154" s="9"/>
    </row>
    <row r="155" spans="17:22" ht="25" customHeight="1" x14ac:dyDescent="0.2">
      <c r="Q155" s="5">
        <v>151</v>
      </c>
      <c r="R155" s="9" t="s">
        <v>224</v>
      </c>
      <c r="S155" s="38"/>
      <c r="T155" s="38"/>
      <c r="U155" s="38"/>
      <c r="V155" s="9"/>
    </row>
    <row r="156" spans="17:22" ht="25" customHeight="1" x14ac:dyDescent="0.2">
      <c r="Q156" s="5">
        <v>152</v>
      </c>
      <c r="R156" s="9" t="s">
        <v>225</v>
      </c>
      <c r="S156" s="38"/>
      <c r="T156" s="38"/>
      <c r="U156" s="38"/>
      <c r="V156" s="9"/>
    </row>
    <row r="157" spans="17:22" ht="25" customHeight="1" x14ac:dyDescent="0.2">
      <c r="Q157" s="5">
        <v>153</v>
      </c>
      <c r="R157" s="9" t="s">
        <v>226</v>
      </c>
      <c r="S157" s="38"/>
      <c r="T157" s="38"/>
      <c r="U157" s="38"/>
      <c r="V157" s="9"/>
    </row>
    <row r="158" spans="17:22" ht="25" customHeight="1" x14ac:dyDescent="0.2">
      <c r="Q158" s="5">
        <v>154</v>
      </c>
      <c r="R158" s="9" t="s">
        <v>227</v>
      </c>
      <c r="S158" s="38"/>
      <c r="T158" s="38"/>
      <c r="U158" s="38"/>
      <c r="V158" s="9"/>
    </row>
    <row r="159" spans="17:22" ht="25" customHeight="1" x14ac:dyDescent="0.2">
      <c r="Q159" s="5">
        <v>155</v>
      </c>
      <c r="R159" s="9" t="s">
        <v>228</v>
      </c>
      <c r="S159" s="38"/>
      <c r="T159" s="38"/>
      <c r="U159" s="38"/>
      <c r="V159" s="9"/>
    </row>
    <row r="160" spans="17:22" ht="25" customHeight="1" x14ac:dyDescent="0.2">
      <c r="Q160" s="5">
        <v>156</v>
      </c>
      <c r="R160" s="9" t="s">
        <v>229</v>
      </c>
      <c r="S160" s="38"/>
      <c r="T160" s="38"/>
      <c r="U160" s="38"/>
      <c r="V160" s="9"/>
    </row>
    <row r="161" spans="17:22" ht="25" customHeight="1" x14ac:dyDescent="0.2">
      <c r="Q161" s="5">
        <v>157</v>
      </c>
      <c r="R161" s="9" t="s">
        <v>230</v>
      </c>
      <c r="S161" s="38"/>
      <c r="T161" s="38"/>
      <c r="U161" s="38"/>
      <c r="V161" s="9"/>
    </row>
    <row r="162" spans="17:22" ht="25" customHeight="1" x14ac:dyDescent="0.2">
      <c r="Q162" s="5">
        <v>158</v>
      </c>
      <c r="R162" s="9" t="s">
        <v>231</v>
      </c>
      <c r="S162" s="38"/>
      <c r="T162" s="38"/>
      <c r="U162" s="38"/>
      <c r="V162" s="9"/>
    </row>
    <row r="163" spans="17:22" ht="25" customHeight="1" x14ac:dyDescent="0.2">
      <c r="Q163" s="5">
        <v>159</v>
      </c>
      <c r="R163" s="9" t="s">
        <v>232</v>
      </c>
      <c r="S163" s="38"/>
      <c r="T163" s="38"/>
      <c r="U163" s="38"/>
      <c r="V163" s="9"/>
    </row>
    <row r="164" spans="17:22" ht="25" customHeight="1" x14ac:dyDescent="0.2">
      <c r="Q164" s="5">
        <v>160</v>
      </c>
      <c r="R164" s="9" t="s">
        <v>233</v>
      </c>
      <c r="S164" s="38"/>
      <c r="T164" s="38"/>
      <c r="U164" s="38"/>
      <c r="V164" s="9"/>
    </row>
    <row r="165" spans="17:22" ht="25" customHeight="1" x14ac:dyDescent="0.2">
      <c r="Q165" s="5">
        <v>161</v>
      </c>
      <c r="R165" s="9" t="s">
        <v>234</v>
      </c>
      <c r="S165" s="38"/>
      <c r="T165" s="38"/>
      <c r="U165" s="38"/>
      <c r="V165" s="9"/>
    </row>
    <row r="166" spans="17:22" ht="25" customHeight="1" x14ac:dyDescent="0.2">
      <c r="Q166" s="5">
        <v>162</v>
      </c>
      <c r="R166" s="9" t="s">
        <v>235</v>
      </c>
      <c r="S166" s="38"/>
      <c r="T166" s="38"/>
      <c r="U166" s="38"/>
      <c r="V166" s="9"/>
    </row>
    <row r="167" spans="17:22" ht="25" customHeight="1" x14ac:dyDescent="0.2">
      <c r="Q167" s="5">
        <v>163</v>
      </c>
      <c r="R167" s="9" t="s">
        <v>236</v>
      </c>
      <c r="S167" s="38"/>
      <c r="T167" s="38"/>
      <c r="U167" s="38"/>
      <c r="V167" s="9"/>
    </row>
    <row r="168" spans="17:22" ht="25" customHeight="1" x14ac:dyDescent="0.2">
      <c r="Q168" s="5">
        <v>164</v>
      </c>
      <c r="R168" s="9" t="s">
        <v>237</v>
      </c>
      <c r="S168" s="38"/>
      <c r="T168" s="38"/>
      <c r="U168" s="38"/>
      <c r="V168" s="9"/>
    </row>
    <row r="169" spans="17:22" ht="25" customHeight="1" x14ac:dyDescent="0.2">
      <c r="Q169" s="5">
        <v>165</v>
      </c>
      <c r="R169" s="9" t="s">
        <v>238</v>
      </c>
      <c r="S169" s="38"/>
      <c r="T169" s="38"/>
      <c r="U169" s="38"/>
      <c r="V169" s="9"/>
    </row>
    <row r="170" spans="17:22" ht="25" customHeight="1" x14ac:dyDescent="0.2">
      <c r="Q170" s="5">
        <v>166</v>
      </c>
      <c r="R170" s="9" t="s">
        <v>239</v>
      </c>
      <c r="S170" s="38"/>
      <c r="T170" s="38"/>
      <c r="U170" s="38"/>
      <c r="V170" s="9"/>
    </row>
    <row r="171" spans="17:22" ht="25" customHeight="1" x14ac:dyDescent="0.2">
      <c r="Q171" s="5">
        <v>167</v>
      </c>
      <c r="R171" s="9" t="s">
        <v>240</v>
      </c>
      <c r="S171" s="38"/>
      <c r="T171" s="38"/>
      <c r="U171" s="38"/>
      <c r="V171" s="9"/>
    </row>
    <row r="172" spans="17:22" ht="25" customHeight="1" x14ac:dyDescent="0.2">
      <c r="Q172" s="5">
        <v>168</v>
      </c>
      <c r="R172" s="9" t="s">
        <v>241</v>
      </c>
      <c r="S172" s="38"/>
      <c r="T172" s="38"/>
      <c r="U172" s="38"/>
      <c r="V172" s="9"/>
    </row>
    <row r="173" spans="17:22" ht="25" customHeight="1" x14ac:dyDescent="0.2">
      <c r="Q173" s="5">
        <v>169</v>
      </c>
      <c r="R173" s="9" t="s">
        <v>242</v>
      </c>
      <c r="S173" s="38"/>
      <c r="T173" s="38"/>
      <c r="U173" s="38"/>
      <c r="V173" s="9"/>
    </row>
    <row r="174" spans="17:22" ht="25" customHeight="1" x14ac:dyDescent="0.2">
      <c r="Q174" s="5">
        <v>170</v>
      </c>
      <c r="R174" s="9" t="s">
        <v>243</v>
      </c>
      <c r="S174" s="38"/>
      <c r="T174" s="38"/>
      <c r="U174" s="38"/>
      <c r="V174" s="9"/>
    </row>
    <row r="175" spans="17:22" ht="25" customHeight="1" x14ac:dyDescent="0.2">
      <c r="Q175" s="5">
        <v>171</v>
      </c>
      <c r="R175" s="9" t="s">
        <v>244</v>
      </c>
      <c r="S175" s="38"/>
      <c r="T175" s="38"/>
      <c r="U175" s="38"/>
      <c r="V175" s="9"/>
    </row>
    <row r="176" spans="17:22" ht="25" customHeight="1" x14ac:dyDescent="0.2">
      <c r="Q176" s="5">
        <v>172</v>
      </c>
      <c r="R176" s="9" t="s">
        <v>245</v>
      </c>
      <c r="S176" s="38"/>
      <c r="T176" s="38"/>
      <c r="U176" s="38"/>
      <c r="V176" s="9"/>
    </row>
    <row r="177" spans="17:22" ht="25" customHeight="1" x14ac:dyDescent="0.2">
      <c r="Q177" s="5">
        <v>173</v>
      </c>
      <c r="R177" s="9" t="s">
        <v>246</v>
      </c>
      <c r="S177" s="38"/>
      <c r="T177" s="38"/>
      <c r="U177" s="38"/>
      <c r="V177" s="9"/>
    </row>
    <row r="178" spans="17:22" ht="25" customHeight="1" x14ac:dyDescent="0.2">
      <c r="Q178" s="5">
        <v>174</v>
      </c>
      <c r="R178" s="9" t="s">
        <v>247</v>
      </c>
      <c r="S178" s="38"/>
      <c r="T178" s="38"/>
      <c r="U178" s="38"/>
      <c r="V178" s="9"/>
    </row>
    <row r="179" spans="17:22" ht="25" customHeight="1" x14ac:dyDescent="0.2">
      <c r="Q179" s="5">
        <v>175</v>
      </c>
      <c r="R179" s="9" t="s">
        <v>248</v>
      </c>
      <c r="S179" s="38"/>
      <c r="T179" s="38"/>
      <c r="U179" s="38"/>
      <c r="V179" s="9"/>
    </row>
    <row r="180" spans="17:22" ht="25" customHeight="1" x14ac:dyDescent="0.2">
      <c r="Q180" s="5">
        <v>176</v>
      </c>
      <c r="R180" s="9" t="s">
        <v>249</v>
      </c>
      <c r="S180" s="38"/>
      <c r="T180" s="38"/>
      <c r="U180" s="38"/>
      <c r="V180" s="9"/>
    </row>
    <row r="181" spans="17:22" ht="25" customHeight="1" x14ac:dyDescent="0.2">
      <c r="Q181" s="5">
        <v>177</v>
      </c>
      <c r="R181" s="9" t="s">
        <v>250</v>
      </c>
      <c r="S181" s="38"/>
      <c r="T181" s="38"/>
      <c r="U181" s="38"/>
      <c r="V181" s="9"/>
    </row>
    <row r="182" spans="17:22" ht="25" customHeight="1" x14ac:dyDescent="0.2">
      <c r="Q182" s="5">
        <v>178</v>
      </c>
      <c r="R182" s="9" t="s">
        <v>251</v>
      </c>
      <c r="S182" s="38"/>
      <c r="T182" s="38"/>
      <c r="U182" s="38"/>
      <c r="V182" s="9"/>
    </row>
    <row r="183" spans="17:22" ht="25" customHeight="1" x14ac:dyDescent="0.2">
      <c r="Q183" s="5">
        <v>179</v>
      </c>
      <c r="R183" s="9" t="s">
        <v>252</v>
      </c>
      <c r="S183" s="38"/>
      <c r="T183" s="38"/>
      <c r="U183" s="38"/>
      <c r="V183" s="9"/>
    </row>
    <row r="184" spans="17:22" ht="25" customHeight="1" x14ac:dyDescent="0.2">
      <c r="Q184" s="5">
        <v>180</v>
      </c>
      <c r="R184" s="9" t="s">
        <v>253</v>
      </c>
      <c r="S184" s="38"/>
      <c r="T184" s="38"/>
      <c r="U184" s="38"/>
      <c r="V184" s="9"/>
    </row>
    <row r="185" spans="17:22" ht="25" customHeight="1" x14ac:dyDescent="0.2">
      <c r="Q185" s="5">
        <v>181</v>
      </c>
      <c r="R185" s="9" t="s">
        <v>254</v>
      </c>
      <c r="S185" s="38"/>
      <c r="T185" s="38"/>
      <c r="U185" s="38"/>
      <c r="V185" s="9"/>
    </row>
    <row r="186" spans="17:22" ht="25" customHeight="1" x14ac:dyDescent="0.2">
      <c r="Q186" s="5">
        <v>182</v>
      </c>
      <c r="R186" s="9" t="s">
        <v>255</v>
      </c>
      <c r="S186" s="38"/>
      <c r="T186" s="38"/>
      <c r="U186" s="38"/>
      <c r="V186" s="9"/>
    </row>
    <row r="187" spans="17:22" ht="25" customHeight="1" x14ac:dyDescent="0.2">
      <c r="Q187" s="5">
        <v>183</v>
      </c>
      <c r="R187" s="9" t="s">
        <v>256</v>
      </c>
      <c r="S187" s="38"/>
      <c r="T187" s="38"/>
      <c r="U187" s="38"/>
      <c r="V187" s="9"/>
    </row>
    <row r="188" spans="17:22" ht="25" customHeight="1" x14ac:dyDescent="0.2">
      <c r="Q188" s="5">
        <v>184</v>
      </c>
      <c r="R188" s="9" t="s">
        <v>257</v>
      </c>
      <c r="S188" s="38"/>
      <c r="T188" s="38"/>
      <c r="U188" s="38"/>
      <c r="V188" s="9"/>
    </row>
    <row r="189" spans="17:22" ht="25" customHeight="1" x14ac:dyDescent="0.2">
      <c r="Q189" s="5">
        <v>185</v>
      </c>
      <c r="R189" s="9" t="s">
        <v>258</v>
      </c>
      <c r="S189" s="38"/>
      <c r="T189" s="38"/>
      <c r="U189" s="38"/>
      <c r="V189" s="9"/>
    </row>
    <row r="190" spans="17:22" ht="25" customHeight="1" x14ac:dyDescent="0.2">
      <c r="Q190" s="5">
        <v>186</v>
      </c>
      <c r="R190" s="9" t="s">
        <v>259</v>
      </c>
      <c r="S190" s="38"/>
      <c r="T190" s="38"/>
      <c r="U190" s="38"/>
      <c r="V190" s="9"/>
    </row>
    <row r="191" spans="17:22" ht="25" customHeight="1" x14ac:dyDescent="0.2">
      <c r="Q191" s="5">
        <v>187</v>
      </c>
      <c r="R191" s="9" t="s">
        <v>260</v>
      </c>
      <c r="S191" s="38"/>
      <c r="T191" s="38"/>
      <c r="U191" s="38"/>
      <c r="V191" s="9"/>
    </row>
    <row r="192" spans="17:22" ht="25" customHeight="1" x14ac:dyDescent="0.2">
      <c r="Q192" s="5">
        <v>188</v>
      </c>
      <c r="R192" s="9" t="s">
        <v>261</v>
      </c>
      <c r="S192" s="38"/>
      <c r="T192" s="38"/>
      <c r="U192" s="38"/>
      <c r="V192" s="9"/>
    </row>
    <row r="193" spans="17:22" ht="25" customHeight="1" x14ac:dyDescent="0.2">
      <c r="Q193" s="5">
        <v>189</v>
      </c>
      <c r="R193" s="9" t="s">
        <v>262</v>
      </c>
      <c r="S193" s="38"/>
      <c r="T193" s="38"/>
      <c r="U193" s="38"/>
      <c r="V193" s="9"/>
    </row>
    <row r="194" spans="17:22" ht="25" customHeight="1" x14ac:dyDescent="0.2">
      <c r="Q194" s="5">
        <v>190</v>
      </c>
      <c r="R194" s="9" t="s">
        <v>263</v>
      </c>
      <c r="S194" s="38"/>
      <c r="T194" s="38"/>
      <c r="U194" s="38"/>
      <c r="V194" s="9"/>
    </row>
    <row r="195" spans="17:22" ht="25" customHeight="1" x14ac:dyDescent="0.2">
      <c r="Q195" s="5">
        <v>191</v>
      </c>
      <c r="R195" s="9" t="s">
        <v>264</v>
      </c>
      <c r="S195" s="38"/>
      <c r="T195" s="38"/>
      <c r="U195" s="38"/>
      <c r="V195" s="9"/>
    </row>
    <row r="196" spans="17:22" ht="25" customHeight="1" x14ac:dyDescent="0.2">
      <c r="Q196" s="5">
        <v>192</v>
      </c>
      <c r="R196" s="9" t="s">
        <v>265</v>
      </c>
      <c r="S196" s="38"/>
      <c r="T196" s="38"/>
      <c r="U196" s="38"/>
      <c r="V196" s="9"/>
    </row>
    <row r="197" spans="17:22" ht="25" customHeight="1" x14ac:dyDescent="0.2">
      <c r="Q197" s="5">
        <v>193</v>
      </c>
      <c r="R197" s="9" t="s">
        <v>266</v>
      </c>
      <c r="S197" s="38"/>
      <c r="T197" s="38"/>
      <c r="U197" s="38"/>
      <c r="V197" s="9"/>
    </row>
    <row r="198" spans="17:22" ht="25" customHeight="1" x14ac:dyDescent="0.2">
      <c r="Q198" s="5">
        <v>194</v>
      </c>
      <c r="R198" s="9" t="s">
        <v>267</v>
      </c>
      <c r="S198" s="38"/>
      <c r="T198" s="38"/>
      <c r="U198" s="38"/>
      <c r="V198" s="9"/>
    </row>
    <row r="199" spans="17:22" ht="25" customHeight="1" x14ac:dyDescent="0.2">
      <c r="Q199" s="5">
        <v>195</v>
      </c>
      <c r="R199" s="9" t="s">
        <v>268</v>
      </c>
      <c r="S199" s="38"/>
      <c r="T199" s="38"/>
      <c r="U199" s="38"/>
      <c r="V199" s="9"/>
    </row>
    <row r="200" spans="17:22" ht="25" customHeight="1" x14ac:dyDescent="0.2">
      <c r="Q200" s="5">
        <v>196</v>
      </c>
      <c r="R200" s="9" t="s">
        <v>269</v>
      </c>
      <c r="S200" s="38"/>
      <c r="T200" s="38"/>
      <c r="U200" s="38"/>
      <c r="V200" s="9"/>
    </row>
    <row r="201" spans="17:22" ht="25" customHeight="1" x14ac:dyDescent="0.2">
      <c r="Q201" s="5">
        <v>197</v>
      </c>
      <c r="R201" s="9" t="s">
        <v>270</v>
      </c>
      <c r="S201" s="38"/>
      <c r="T201" s="38"/>
      <c r="U201" s="38"/>
      <c r="V201" s="9"/>
    </row>
    <row r="202" spans="17:22" ht="25" customHeight="1" x14ac:dyDescent="0.2">
      <c r="Q202" s="5">
        <v>198</v>
      </c>
      <c r="R202" s="9" t="s">
        <v>271</v>
      </c>
      <c r="S202" s="38"/>
      <c r="T202" s="38"/>
      <c r="U202" s="38"/>
      <c r="V202" s="9"/>
    </row>
    <row r="203" spans="17:22" ht="25" customHeight="1" x14ac:dyDescent="0.2">
      <c r="Q203" s="5">
        <v>199</v>
      </c>
      <c r="R203" s="9" t="s">
        <v>272</v>
      </c>
      <c r="S203" s="38"/>
      <c r="T203" s="38"/>
      <c r="U203" s="38"/>
      <c r="V203" s="9"/>
    </row>
    <row r="204" spans="17:22" ht="25" customHeight="1" x14ac:dyDescent="0.2">
      <c r="Q204" s="5">
        <v>200</v>
      </c>
      <c r="R204" s="9" t="s">
        <v>273</v>
      </c>
      <c r="S204" s="38"/>
      <c r="T204" s="38"/>
      <c r="U204" s="38"/>
      <c r="V204" s="9"/>
    </row>
    <row r="205" spans="17:22" ht="25" customHeight="1" x14ac:dyDescent="0.2">
      <c r="Q205" s="5">
        <v>201</v>
      </c>
      <c r="R205" s="9" t="s">
        <v>274</v>
      </c>
      <c r="S205" s="38"/>
      <c r="T205" s="38"/>
      <c r="U205" s="38"/>
      <c r="V205" s="9"/>
    </row>
    <row r="206" spans="17:22" ht="25" customHeight="1" x14ac:dyDescent="0.2">
      <c r="Q206" s="5">
        <v>202</v>
      </c>
      <c r="R206" s="9" t="s">
        <v>275</v>
      </c>
      <c r="S206" s="38"/>
      <c r="T206" s="38"/>
      <c r="U206" s="38"/>
      <c r="V206" s="9"/>
    </row>
    <row r="207" spans="17:22" ht="25" customHeight="1" x14ac:dyDescent="0.2">
      <c r="Q207" s="5">
        <v>203</v>
      </c>
      <c r="R207" s="9" t="s">
        <v>276</v>
      </c>
      <c r="S207" s="38"/>
      <c r="T207" s="38"/>
      <c r="U207" s="38"/>
      <c r="V207" s="9"/>
    </row>
    <row r="208" spans="17:22" ht="25" customHeight="1" x14ac:dyDescent="0.2">
      <c r="Q208" s="5">
        <v>204</v>
      </c>
      <c r="R208" s="9" t="s">
        <v>277</v>
      </c>
      <c r="S208" s="38"/>
      <c r="T208" s="38"/>
      <c r="U208" s="38"/>
      <c r="V208" s="9"/>
    </row>
    <row r="209" spans="17:22" ht="25" customHeight="1" x14ac:dyDescent="0.2">
      <c r="Q209" s="5">
        <v>205</v>
      </c>
      <c r="R209" s="9" t="s">
        <v>278</v>
      </c>
      <c r="S209" s="38"/>
      <c r="T209" s="38"/>
      <c r="U209" s="38"/>
      <c r="V209" s="9"/>
    </row>
    <row r="210" spans="17:22" ht="25" customHeight="1" x14ac:dyDescent="0.2">
      <c r="Q210" s="5">
        <v>206</v>
      </c>
      <c r="R210" s="9" t="s">
        <v>279</v>
      </c>
      <c r="S210" s="38"/>
      <c r="T210" s="38"/>
      <c r="U210" s="38"/>
      <c r="V210" s="9"/>
    </row>
    <row r="211" spans="17:22" ht="25" customHeight="1" x14ac:dyDescent="0.2">
      <c r="Q211" s="5">
        <v>207</v>
      </c>
      <c r="R211" s="9" t="s">
        <v>280</v>
      </c>
      <c r="S211" s="38"/>
      <c r="T211" s="38"/>
      <c r="U211" s="38"/>
      <c r="V211" s="9"/>
    </row>
    <row r="212" spans="17:22" ht="25" customHeight="1" x14ac:dyDescent="0.2">
      <c r="Q212" s="5">
        <v>208</v>
      </c>
      <c r="R212" s="9" t="s">
        <v>281</v>
      </c>
      <c r="S212" s="38"/>
      <c r="T212" s="38"/>
      <c r="U212" s="38"/>
      <c r="V212" s="9"/>
    </row>
    <row r="213" spans="17:22" ht="25" customHeight="1" x14ac:dyDescent="0.2">
      <c r="Q213" s="5">
        <v>209</v>
      </c>
      <c r="R213" s="9" t="s">
        <v>282</v>
      </c>
      <c r="S213" s="38"/>
      <c r="T213" s="38"/>
      <c r="U213" s="38"/>
      <c r="V213" s="9"/>
    </row>
    <row r="214" spans="17:22" ht="25" customHeight="1" x14ac:dyDescent="0.2">
      <c r="Q214" s="5">
        <v>210</v>
      </c>
      <c r="R214" s="9" t="s">
        <v>283</v>
      </c>
      <c r="S214" s="38"/>
      <c r="T214" s="38"/>
      <c r="U214" s="38"/>
      <c r="V214" s="9"/>
    </row>
    <row r="215" spans="17:22" ht="25" customHeight="1" x14ac:dyDescent="0.2">
      <c r="Q215" s="5">
        <v>211</v>
      </c>
      <c r="R215" s="9" t="s">
        <v>284</v>
      </c>
      <c r="S215" s="38"/>
      <c r="T215" s="38"/>
      <c r="U215" s="38"/>
      <c r="V215" s="9"/>
    </row>
    <row r="216" spans="17:22" ht="25" customHeight="1" x14ac:dyDescent="0.2">
      <c r="Q216" s="5">
        <v>212</v>
      </c>
      <c r="R216" s="9" t="s">
        <v>285</v>
      </c>
      <c r="S216" s="38"/>
      <c r="T216" s="38"/>
      <c r="U216" s="38"/>
      <c r="V216" s="9"/>
    </row>
    <row r="217" spans="17:22" ht="25" customHeight="1" x14ac:dyDescent="0.2">
      <c r="Q217" s="5">
        <v>213</v>
      </c>
      <c r="R217" s="9" t="s">
        <v>286</v>
      </c>
      <c r="S217" s="38"/>
      <c r="T217" s="38"/>
      <c r="U217" s="38"/>
      <c r="V217" s="9"/>
    </row>
    <row r="218" spans="17:22" ht="25" customHeight="1" x14ac:dyDescent="0.2">
      <c r="Q218" s="5">
        <v>214</v>
      </c>
      <c r="R218" s="9" t="s">
        <v>287</v>
      </c>
      <c r="S218" s="38"/>
      <c r="T218" s="38"/>
      <c r="U218" s="38"/>
      <c r="V218" s="9"/>
    </row>
    <row r="219" spans="17:22" ht="25" customHeight="1" x14ac:dyDescent="0.2">
      <c r="Q219" s="5">
        <v>215</v>
      </c>
      <c r="R219" s="9" t="s">
        <v>288</v>
      </c>
      <c r="S219" s="38"/>
      <c r="T219" s="38"/>
      <c r="U219" s="38"/>
      <c r="V219" s="9"/>
    </row>
    <row r="220" spans="17:22" ht="25" customHeight="1" x14ac:dyDescent="0.2">
      <c r="Q220" s="5">
        <v>216</v>
      </c>
      <c r="R220" s="9" t="s">
        <v>289</v>
      </c>
      <c r="S220" s="38"/>
      <c r="T220" s="38"/>
      <c r="U220" s="38"/>
      <c r="V220" s="9"/>
    </row>
    <row r="221" spans="17:22" ht="25" customHeight="1" x14ac:dyDescent="0.2">
      <c r="Q221" s="5">
        <v>217</v>
      </c>
      <c r="R221" s="9" t="s">
        <v>290</v>
      </c>
      <c r="S221" s="38"/>
      <c r="T221" s="38"/>
      <c r="U221" s="38"/>
      <c r="V221" s="9"/>
    </row>
    <row r="222" spans="17:22" ht="25" customHeight="1" x14ac:dyDescent="0.2">
      <c r="Q222" s="5">
        <v>218</v>
      </c>
      <c r="R222" s="9" t="s">
        <v>291</v>
      </c>
      <c r="S222" s="38"/>
      <c r="T222" s="38"/>
      <c r="U222" s="38"/>
      <c r="V222" s="9"/>
    </row>
    <row r="223" spans="17:22" ht="25" customHeight="1" x14ac:dyDescent="0.2">
      <c r="Q223" s="5">
        <v>219</v>
      </c>
      <c r="R223" s="9" t="s">
        <v>292</v>
      </c>
      <c r="S223" s="38"/>
      <c r="T223" s="38"/>
      <c r="U223" s="38"/>
      <c r="V223" s="9"/>
    </row>
    <row r="224" spans="17:22" ht="25" customHeight="1" x14ac:dyDescent="0.2">
      <c r="Q224" s="5">
        <v>220</v>
      </c>
      <c r="R224" s="9" t="s">
        <v>293</v>
      </c>
      <c r="S224" s="38"/>
      <c r="T224" s="38"/>
      <c r="U224" s="38"/>
      <c r="V224" s="9"/>
    </row>
    <row r="225" spans="17:22" ht="25" customHeight="1" x14ac:dyDescent="0.2">
      <c r="Q225" s="5">
        <v>221</v>
      </c>
      <c r="R225" s="9" t="s">
        <v>294</v>
      </c>
      <c r="S225" s="38"/>
      <c r="T225" s="38"/>
      <c r="U225" s="38"/>
      <c r="V225" s="9"/>
    </row>
    <row r="226" spans="17:22" ht="25" customHeight="1" x14ac:dyDescent="0.2">
      <c r="Q226" s="5">
        <v>222</v>
      </c>
      <c r="R226" s="9" t="s">
        <v>295</v>
      </c>
      <c r="S226" s="38"/>
      <c r="T226" s="38"/>
      <c r="U226" s="38"/>
      <c r="V226" s="9"/>
    </row>
    <row r="227" spans="17:22" ht="25" customHeight="1" x14ac:dyDescent="0.2">
      <c r="Q227" s="5">
        <v>223</v>
      </c>
      <c r="R227" s="9" t="s">
        <v>296</v>
      </c>
      <c r="S227" s="38"/>
      <c r="T227" s="38"/>
      <c r="U227" s="38"/>
      <c r="V227" s="9"/>
    </row>
    <row r="228" spans="17:22" ht="25" customHeight="1" x14ac:dyDescent="0.2">
      <c r="Q228" s="5">
        <v>224</v>
      </c>
      <c r="R228" s="9" t="s">
        <v>297</v>
      </c>
      <c r="S228" s="38"/>
      <c r="T228" s="38"/>
      <c r="U228" s="38"/>
      <c r="V228" s="9"/>
    </row>
    <row r="229" spans="17:22" ht="25" customHeight="1" x14ac:dyDescent="0.2">
      <c r="Q229" s="5">
        <v>225</v>
      </c>
      <c r="R229" s="9" t="s">
        <v>298</v>
      </c>
      <c r="S229" s="38"/>
      <c r="T229" s="38"/>
      <c r="U229" s="38"/>
      <c r="V229" s="9"/>
    </row>
    <row r="230" spans="17:22" ht="25" customHeight="1" x14ac:dyDescent="0.2">
      <c r="Q230" s="5">
        <v>226</v>
      </c>
      <c r="R230" s="9" t="s">
        <v>299</v>
      </c>
      <c r="S230" s="38"/>
      <c r="T230" s="38"/>
      <c r="U230" s="38"/>
      <c r="V230" s="9"/>
    </row>
    <row r="231" spans="17:22" ht="25" customHeight="1" x14ac:dyDescent="0.2">
      <c r="Q231" s="5">
        <v>227</v>
      </c>
      <c r="R231" s="9" t="s">
        <v>300</v>
      </c>
      <c r="S231" s="38"/>
      <c r="T231" s="38"/>
      <c r="U231" s="38"/>
      <c r="V231" s="9"/>
    </row>
    <row r="232" spans="17:22" ht="25" customHeight="1" x14ac:dyDescent="0.2">
      <c r="Q232" s="5">
        <v>228</v>
      </c>
      <c r="R232" s="9" t="s">
        <v>301</v>
      </c>
      <c r="S232" s="38"/>
      <c r="T232" s="38"/>
      <c r="U232" s="38"/>
      <c r="V232" s="9"/>
    </row>
    <row r="233" spans="17:22" ht="25" customHeight="1" x14ac:dyDescent="0.2">
      <c r="Q233" s="5">
        <v>229</v>
      </c>
      <c r="R233" s="9" t="s">
        <v>302</v>
      </c>
      <c r="S233" s="38"/>
      <c r="T233" s="38"/>
      <c r="U233" s="38"/>
      <c r="V233" s="9"/>
    </row>
    <row r="234" spans="17:22" ht="25" customHeight="1" x14ac:dyDescent="0.2">
      <c r="Q234" s="5">
        <v>230</v>
      </c>
      <c r="R234" s="9" t="s">
        <v>303</v>
      </c>
      <c r="S234" s="38"/>
      <c r="T234" s="38"/>
      <c r="U234" s="38"/>
      <c r="V234" s="9"/>
    </row>
    <row r="235" spans="17:22" ht="25" customHeight="1" x14ac:dyDescent="0.2">
      <c r="Q235" s="5">
        <v>231</v>
      </c>
      <c r="R235" s="9" t="s">
        <v>304</v>
      </c>
      <c r="S235" s="38"/>
      <c r="T235" s="38"/>
      <c r="U235" s="38"/>
      <c r="V235" s="9"/>
    </row>
    <row r="236" spans="17:22" ht="25" customHeight="1" x14ac:dyDescent="0.2">
      <c r="Q236" s="5">
        <v>232</v>
      </c>
      <c r="R236" s="9" t="s">
        <v>305</v>
      </c>
      <c r="S236" s="38"/>
      <c r="T236" s="38"/>
      <c r="U236" s="38"/>
      <c r="V236" s="9"/>
    </row>
    <row r="237" spans="17:22" ht="25" customHeight="1" x14ac:dyDescent="0.2">
      <c r="Q237" s="5">
        <v>233</v>
      </c>
      <c r="R237" s="9" t="s">
        <v>306</v>
      </c>
      <c r="S237" s="38"/>
      <c r="T237" s="38"/>
      <c r="U237" s="38"/>
      <c r="V237" s="9"/>
    </row>
    <row r="238" spans="17:22" ht="25" customHeight="1" x14ac:dyDescent="0.2">
      <c r="Q238" s="5">
        <v>234</v>
      </c>
      <c r="R238" s="9" t="s">
        <v>307</v>
      </c>
      <c r="S238" s="38"/>
      <c r="T238" s="38"/>
      <c r="U238" s="38"/>
      <c r="V238" s="9"/>
    </row>
    <row r="239" spans="17:22" ht="25" customHeight="1" x14ac:dyDescent="0.2">
      <c r="Q239" s="5">
        <v>235</v>
      </c>
      <c r="R239" s="9" t="s">
        <v>308</v>
      </c>
      <c r="S239" s="38"/>
      <c r="T239" s="38"/>
      <c r="U239" s="38"/>
      <c r="V239" s="9"/>
    </row>
    <row r="240" spans="17:22" ht="25" customHeight="1" x14ac:dyDescent="0.2">
      <c r="Q240" s="5">
        <v>236</v>
      </c>
      <c r="R240" s="9" t="s">
        <v>309</v>
      </c>
      <c r="S240" s="38"/>
      <c r="T240" s="38"/>
      <c r="U240" s="38"/>
      <c r="V240" s="9"/>
    </row>
    <row r="241" spans="17:22" ht="25" customHeight="1" x14ac:dyDescent="0.2">
      <c r="Q241" s="5">
        <v>237</v>
      </c>
      <c r="R241" s="9" t="s">
        <v>310</v>
      </c>
      <c r="S241" s="38"/>
      <c r="T241" s="38"/>
      <c r="U241" s="38"/>
      <c r="V241" s="9"/>
    </row>
    <row r="242" spans="17:22" ht="25" customHeight="1" x14ac:dyDescent="0.2">
      <c r="Q242" s="5">
        <v>238</v>
      </c>
      <c r="R242" s="9" t="s">
        <v>311</v>
      </c>
      <c r="S242" s="38"/>
      <c r="T242" s="38"/>
      <c r="U242" s="38"/>
      <c r="V242" s="9"/>
    </row>
    <row r="243" spans="17:22" ht="25" customHeight="1" x14ac:dyDescent="0.2">
      <c r="Q243" s="5">
        <v>239</v>
      </c>
      <c r="R243" s="9" t="s">
        <v>312</v>
      </c>
      <c r="S243" s="38"/>
      <c r="T243" s="38"/>
      <c r="U243" s="38"/>
      <c r="V243" s="9"/>
    </row>
    <row r="244" spans="17:22" ht="25" customHeight="1" x14ac:dyDescent="0.2">
      <c r="Q244" s="5">
        <v>240</v>
      </c>
      <c r="R244" s="9" t="s">
        <v>313</v>
      </c>
      <c r="S244" s="38"/>
      <c r="T244" s="38"/>
      <c r="U244" s="38"/>
      <c r="V244" s="9"/>
    </row>
    <row r="245" spans="17:22" ht="25" customHeight="1" x14ac:dyDescent="0.2">
      <c r="Q245" s="5">
        <v>241</v>
      </c>
      <c r="R245" s="9" t="s">
        <v>314</v>
      </c>
      <c r="S245" s="38"/>
      <c r="T245" s="38"/>
      <c r="U245" s="38"/>
      <c r="V245" s="9"/>
    </row>
    <row r="246" spans="17:22" ht="25" customHeight="1" x14ac:dyDescent="0.2">
      <c r="Q246" s="5">
        <v>242</v>
      </c>
      <c r="R246" s="9" t="s">
        <v>315</v>
      </c>
      <c r="S246" s="38"/>
      <c r="T246" s="38"/>
      <c r="U246" s="38"/>
      <c r="V246" s="9"/>
    </row>
    <row r="247" spans="17:22" ht="25" customHeight="1" x14ac:dyDescent="0.2">
      <c r="Q247" s="5">
        <v>243</v>
      </c>
      <c r="R247" s="9" t="s">
        <v>316</v>
      </c>
      <c r="S247" s="38"/>
      <c r="T247" s="38"/>
      <c r="U247" s="38"/>
      <c r="V247" s="9"/>
    </row>
    <row r="248" spans="17:22" ht="25" customHeight="1" x14ac:dyDescent="0.2">
      <c r="Q248" s="5">
        <v>244</v>
      </c>
      <c r="R248" s="9" t="s">
        <v>317</v>
      </c>
      <c r="S248" s="38"/>
      <c r="T248" s="38"/>
      <c r="U248" s="38"/>
      <c r="V248" s="9"/>
    </row>
    <row r="249" spans="17:22" ht="25" customHeight="1" x14ac:dyDescent="0.2">
      <c r="Q249" s="5">
        <v>245</v>
      </c>
      <c r="R249" s="9" t="s">
        <v>318</v>
      </c>
      <c r="S249" s="38"/>
      <c r="T249" s="38"/>
      <c r="U249" s="38"/>
      <c r="V249" s="9"/>
    </row>
    <row r="250" spans="17:22" ht="25" customHeight="1" x14ac:dyDescent="0.2">
      <c r="Q250" s="5">
        <v>246</v>
      </c>
      <c r="R250" s="9" t="s">
        <v>319</v>
      </c>
      <c r="S250" s="38"/>
      <c r="T250" s="38"/>
      <c r="U250" s="38"/>
      <c r="V250" s="9"/>
    </row>
    <row r="251" spans="17:22" ht="25" customHeight="1" x14ac:dyDescent="0.2">
      <c r="Q251" s="5">
        <v>247</v>
      </c>
      <c r="R251" s="9" t="s">
        <v>320</v>
      </c>
      <c r="S251" s="38"/>
      <c r="T251" s="38"/>
      <c r="U251" s="38"/>
      <c r="V251" s="9"/>
    </row>
    <row r="252" spans="17:22" ht="25" customHeight="1" x14ac:dyDescent="0.2">
      <c r="Q252" s="5">
        <v>248</v>
      </c>
      <c r="R252" s="9" t="s">
        <v>321</v>
      </c>
      <c r="S252" s="38"/>
      <c r="T252" s="38"/>
      <c r="U252" s="38"/>
      <c r="V252" s="9"/>
    </row>
    <row r="253" spans="17:22" ht="25" customHeight="1" x14ac:dyDescent="0.2">
      <c r="Q253" s="5">
        <v>249</v>
      </c>
      <c r="R253" s="9" t="s">
        <v>322</v>
      </c>
      <c r="S253" s="38"/>
      <c r="T253" s="38"/>
      <c r="U253" s="38"/>
      <c r="V253" s="9"/>
    </row>
    <row r="254" spans="17:22" ht="25" customHeight="1" x14ac:dyDescent="0.2">
      <c r="Q254" s="5">
        <v>250</v>
      </c>
      <c r="R254" s="9" t="s">
        <v>323</v>
      </c>
      <c r="S254" s="38"/>
      <c r="T254" s="38"/>
      <c r="U254" s="38"/>
      <c r="V254" s="9"/>
    </row>
  </sheetData>
  <mergeCells count="3">
    <mergeCell ref="C4:D4"/>
    <mergeCell ref="Q2:V2"/>
    <mergeCell ref="I2:M2"/>
  </mergeCells>
  <phoneticPr fontId="4" type="noConversion"/>
  <hyperlinks>
    <hyperlink ref="V5" r:id="rId1" xr:uid="{EF4F215B-8494-4B7F-8BBD-679F4BA3E67B}"/>
  </hyperlinks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B1A-C030-4E85-A9C0-808A5A7CB694}">
  <sheetPr>
    <tabColor theme="7" tint="0.59999389629810485"/>
  </sheetPr>
  <dimension ref="A1:R129"/>
  <sheetViews>
    <sheetView tabSelected="1" topLeftCell="C1" workbookViewId="0">
      <selection activeCell="K3" sqref="K3:K129"/>
    </sheetView>
  </sheetViews>
  <sheetFormatPr baseColWidth="10" defaultColWidth="8.83203125" defaultRowHeight="15" x14ac:dyDescent="0.2"/>
  <cols>
    <col min="5" max="5" width="3.5" customWidth="1"/>
    <col min="6" max="6" width="62.5" customWidth="1"/>
    <col min="7" max="7" width="33.83203125" bestFit="1" customWidth="1"/>
    <col min="9" max="9" width="29.83203125" bestFit="1" customWidth="1"/>
    <col min="10" max="10" width="11.6640625" style="70" bestFit="1" customWidth="1"/>
    <col min="11" max="11" width="16.33203125" bestFit="1" customWidth="1"/>
    <col min="12" max="12" width="15" customWidth="1"/>
    <col min="13" max="13" width="9.6640625" bestFit="1" customWidth="1"/>
  </cols>
  <sheetData>
    <row r="1" spans="1:18" ht="21" thickBot="1" x14ac:dyDescent="0.3">
      <c r="A1" s="1" t="s">
        <v>369</v>
      </c>
      <c r="F1" s="2" t="s">
        <v>511</v>
      </c>
      <c r="G1" s="2"/>
      <c r="I1" s="2" t="s">
        <v>512</v>
      </c>
      <c r="R1" s="2"/>
    </row>
    <row r="2" spans="1:18" ht="17" thickTop="1" x14ac:dyDescent="0.2">
      <c r="A2" s="3"/>
      <c r="F2" t="s">
        <v>372</v>
      </c>
      <c r="I2" t="s">
        <v>370</v>
      </c>
      <c r="J2" s="70" t="s">
        <v>371</v>
      </c>
      <c r="K2" t="s">
        <v>510</v>
      </c>
      <c r="L2" t="s">
        <v>500</v>
      </c>
      <c r="M2" t="s">
        <v>501</v>
      </c>
    </row>
    <row r="3" spans="1:18" ht="15.75" customHeight="1" x14ac:dyDescent="0.2">
      <c r="A3" s="69" t="s">
        <v>509</v>
      </c>
      <c r="B3" s="69"/>
      <c r="C3" s="69"/>
      <c r="D3" s="69"/>
      <c r="F3" t="s">
        <v>373</v>
      </c>
      <c r="G3" t="s">
        <v>638</v>
      </c>
      <c r="I3" t="s">
        <v>513</v>
      </c>
      <c r="J3" s="70">
        <v>39845</v>
      </c>
      <c r="K3" t="str">
        <f>MID(G3,10,(LEN(G3)-18))</f>
        <v>Other Assaults</v>
      </c>
      <c r="L3" t="str">
        <f>LEFT(G3,9)</f>
        <v>75.171149</v>
      </c>
      <c r="M3" t="str">
        <f>RIGHT(G3,9)</f>
        <v>39.979586</v>
      </c>
    </row>
    <row r="4" spans="1:18" ht="15" customHeight="1" x14ac:dyDescent="0.2">
      <c r="A4" s="69"/>
      <c r="B4" s="69"/>
      <c r="C4" s="69"/>
      <c r="D4" s="69"/>
      <c r="F4" t="s">
        <v>374</v>
      </c>
      <c r="G4" t="s">
        <v>639</v>
      </c>
      <c r="I4" t="s">
        <v>514</v>
      </c>
      <c r="J4" s="70">
        <v>42278</v>
      </c>
      <c r="K4" t="str">
        <f t="shared" ref="K4:K67" si="0">MID(G4,10,(LEN(G4)-18))</f>
        <v>Thefts</v>
      </c>
      <c r="L4" t="str">
        <f t="shared" ref="L4:L67" si="1">LEFT(G4,9)</f>
        <v>75.163073</v>
      </c>
      <c r="M4" t="str">
        <f t="shared" ref="M4:M67" si="2">RIGHT(G4,9)</f>
        <v>39.977872</v>
      </c>
    </row>
    <row r="5" spans="1:18" ht="15" customHeight="1" x14ac:dyDescent="0.2">
      <c r="A5" s="69"/>
      <c r="B5" s="69"/>
      <c r="C5" s="69"/>
      <c r="D5" s="69"/>
      <c r="F5" t="s">
        <v>375</v>
      </c>
      <c r="G5" t="s">
        <v>640</v>
      </c>
      <c r="I5" t="s">
        <v>515</v>
      </c>
      <c r="J5" s="70">
        <v>42339</v>
      </c>
      <c r="K5" t="str">
        <f t="shared" si="0"/>
        <v>Thefts</v>
      </c>
      <c r="L5" t="str">
        <f t="shared" si="1"/>
        <v>75.178874</v>
      </c>
      <c r="M5" t="str">
        <f t="shared" si="2"/>
        <v>39.975724</v>
      </c>
    </row>
    <row r="6" spans="1:18" ht="15" customHeight="1" x14ac:dyDescent="0.2">
      <c r="A6" s="69"/>
      <c r="B6" s="69"/>
      <c r="C6" s="69"/>
      <c r="D6" s="69"/>
      <c r="F6" t="s">
        <v>376</v>
      </c>
      <c r="G6" t="s">
        <v>641</v>
      </c>
      <c r="I6" t="s">
        <v>516</v>
      </c>
      <c r="J6" s="70">
        <v>39934</v>
      </c>
      <c r="K6" t="str">
        <f t="shared" si="0"/>
        <v>Arson</v>
      </c>
      <c r="L6" t="str">
        <f t="shared" si="1"/>
        <v>75.266605</v>
      </c>
      <c r="M6" t="str">
        <f t="shared" si="2"/>
        <v>39.975197</v>
      </c>
    </row>
    <row r="7" spans="1:18" ht="15" customHeight="1" x14ac:dyDescent="0.2">
      <c r="A7" s="69"/>
      <c r="B7" s="69"/>
      <c r="C7" s="69"/>
      <c r="D7" s="69"/>
      <c r="F7" t="s">
        <v>377</v>
      </c>
      <c r="G7" t="s">
        <v>642</v>
      </c>
      <c r="I7" t="s">
        <v>517</v>
      </c>
      <c r="J7" s="70">
        <v>42125</v>
      </c>
      <c r="K7" t="str">
        <f t="shared" si="0"/>
        <v>Thefts</v>
      </c>
      <c r="L7" t="str">
        <f t="shared" si="1"/>
        <v>75.235121</v>
      </c>
      <c r="M7" t="str">
        <f t="shared" si="2"/>
        <v>39.959754</v>
      </c>
    </row>
    <row r="8" spans="1:18" ht="15" customHeight="1" x14ac:dyDescent="0.2">
      <c r="A8" s="36"/>
      <c r="B8" s="36"/>
      <c r="C8" s="36"/>
      <c r="D8" s="36"/>
      <c r="F8" t="s">
        <v>378</v>
      </c>
      <c r="G8" t="s">
        <v>643</v>
      </c>
      <c r="I8" t="s">
        <v>518</v>
      </c>
      <c r="J8" s="70">
        <v>42278</v>
      </c>
      <c r="K8" t="str">
        <f t="shared" si="0"/>
        <v>Thefts</v>
      </c>
      <c r="L8" t="str">
        <f t="shared" si="1"/>
        <v>75.217184</v>
      </c>
      <c r="M8" t="str">
        <f t="shared" si="2"/>
        <v>39.959005</v>
      </c>
    </row>
    <row r="9" spans="1:18" ht="15" customHeight="1" x14ac:dyDescent="0.2">
      <c r="A9" s="36"/>
      <c r="B9" s="36"/>
      <c r="C9" s="36"/>
      <c r="D9" s="36"/>
      <c r="F9" t="s">
        <v>379</v>
      </c>
      <c r="G9" t="s">
        <v>644</v>
      </c>
      <c r="I9" t="s">
        <v>519</v>
      </c>
      <c r="J9" s="70">
        <v>42217</v>
      </c>
      <c r="K9" t="str">
        <f t="shared" si="0"/>
        <v>Other Assaults</v>
      </c>
      <c r="L9" t="str">
        <f t="shared" si="1"/>
        <v>75.125869</v>
      </c>
      <c r="M9" t="str">
        <f t="shared" si="2"/>
        <v>39.995626</v>
      </c>
    </row>
    <row r="10" spans="1:18" ht="15" customHeight="1" x14ac:dyDescent="0.2">
      <c r="A10" s="36"/>
      <c r="B10" s="36"/>
      <c r="C10" s="36"/>
      <c r="D10" s="36"/>
      <c r="F10" t="s">
        <v>380</v>
      </c>
      <c r="G10" t="s">
        <v>645</v>
      </c>
      <c r="I10" t="s">
        <v>520</v>
      </c>
      <c r="J10" s="70">
        <v>42064</v>
      </c>
      <c r="K10" t="str">
        <f t="shared" si="0"/>
        <v>Fraud</v>
      </c>
      <c r="L10" t="str">
        <f t="shared" si="1"/>
        <v>75.148657</v>
      </c>
      <c r="M10" t="str">
        <f t="shared" si="2"/>
        <v>39.981381</v>
      </c>
    </row>
    <row r="11" spans="1:18" ht="15" customHeight="1" x14ac:dyDescent="0.2">
      <c r="A11" s="36"/>
      <c r="B11" s="36"/>
      <c r="C11" s="36"/>
      <c r="D11" s="36"/>
      <c r="F11" t="s">
        <v>381</v>
      </c>
      <c r="G11" t="s">
        <v>646</v>
      </c>
      <c r="I11" t="s">
        <v>521</v>
      </c>
      <c r="J11" s="70">
        <v>42036</v>
      </c>
      <c r="K11" t="str">
        <f t="shared" si="0"/>
        <v>Thefts</v>
      </c>
      <c r="L11" t="str">
        <f t="shared" si="1"/>
        <v>75.246174</v>
      </c>
      <c r="M11" t="str">
        <f t="shared" si="2"/>
        <v>39.965767</v>
      </c>
    </row>
    <row r="12" spans="1:18" ht="15" customHeight="1" x14ac:dyDescent="0.2">
      <c r="A12" s="36"/>
      <c r="B12" s="36"/>
      <c r="C12" s="36"/>
      <c r="D12" s="36"/>
      <c r="F12" t="s">
        <v>382</v>
      </c>
      <c r="G12" t="s">
        <v>647</v>
      </c>
      <c r="I12" t="s">
        <v>522</v>
      </c>
      <c r="J12" s="70">
        <v>42156</v>
      </c>
      <c r="K12" t="str">
        <f t="shared" si="0"/>
        <v>Theft from Vehicle</v>
      </c>
      <c r="L12" t="str">
        <f t="shared" si="1"/>
        <v>75.142238</v>
      </c>
      <c r="M12" t="str">
        <f t="shared" si="2"/>
        <v>39.972396</v>
      </c>
    </row>
    <row r="13" spans="1:18" ht="15" customHeight="1" x14ac:dyDescent="0.2">
      <c r="A13" s="36"/>
      <c r="B13" s="36"/>
      <c r="C13" s="36"/>
      <c r="D13" s="36"/>
      <c r="F13" t="s">
        <v>383</v>
      </c>
      <c r="G13" t="s">
        <v>648</v>
      </c>
      <c r="I13" t="s">
        <v>523</v>
      </c>
      <c r="J13" s="70">
        <v>42036</v>
      </c>
      <c r="K13" t="str">
        <f t="shared" si="0"/>
        <v>Thefts</v>
      </c>
      <c r="L13" t="str">
        <f t="shared" si="1"/>
        <v>75.231825</v>
      </c>
      <c r="M13" t="str">
        <f t="shared" si="2"/>
        <v>39.965636</v>
      </c>
    </row>
    <row r="14" spans="1:18" x14ac:dyDescent="0.2">
      <c r="F14" t="s">
        <v>384</v>
      </c>
      <c r="G14" t="s">
        <v>649</v>
      </c>
      <c r="I14" t="s">
        <v>524</v>
      </c>
      <c r="J14" s="70">
        <v>42309</v>
      </c>
      <c r="K14" t="str">
        <f t="shared" si="0"/>
        <v>Robbery No Firearm</v>
      </c>
      <c r="L14" t="str">
        <f t="shared" si="1"/>
        <v>75.077126</v>
      </c>
      <c r="M14" t="str">
        <f t="shared" si="2"/>
        <v>40.020219</v>
      </c>
    </row>
    <row r="15" spans="1:18" x14ac:dyDescent="0.2">
      <c r="F15" t="s">
        <v>385</v>
      </c>
      <c r="G15" t="s">
        <v>650</v>
      </c>
      <c r="I15" t="s">
        <v>525</v>
      </c>
      <c r="J15" s="70">
        <v>42278</v>
      </c>
      <c r="K15" t="str">
        <f t="shared" si="0"/>
        <v>Other Assaults</v>
      </c>
      <c r="L15" t="str">
        <f t="shared" si="1"/>
        <v>75.236743</v>
      </c>
      <c r="M15" t="str">
        <f t="shared" si="2"/>
        <v>39.968878</v>
      </c>
    </row>
    <row r="16" spans="1:18" x14ac:dyDescent="0.2">
      <c r="F16" t="s">
        <v>386</v>
      </c>
      <c r="G16" t="s">
        <v>651</v>
      </c>
      <c r="I16" t="s">
        <v>526</v>
      </c>
      <c r="J16" s="70">
        <v>42309</v>
      </c>
      <c r="K16" t="str">
        <f t="shared" si="0"/>
        <v>Theft from Vehicle</v>
      </c>
      <c r="L16" t="str">
        <f t="shared" si="1"/>
        <v>75.171071</v>
      </c>
      <c r="M16" t="str">
        <f t="shared" si="2"/>
        <v>39.940641</v>
      </c>
    </row>
    <row r="17" spans="6:13" x14ac:dyDescent="0.2">
      <c r="F17" t="s">
        <v>387</v>
      </c>
      <c r="G17" t="s">
        <v>652</v>
      </c>
      <c r="I17" t="s">
        <v>527</v>
      </c>
      <c r="J17" s="70">
        <v>39845</v>
      </c>
      <c r="K17" t="str">
        <f t="shared" si="0"/>
        <v>Thefts</v>
      </c>
      <c r="L17" t="str">
        <f t="shared" si="1"/>
        <v>75.094481</v>
      </c>
      <c r="M17" t="str">
        <f t="shared" si="2"/>
        <v>39.994678</v>
      </c>
    </row>
    <row r="18" spans="6:13" x14ac:dyDescent="0.2">
      <c r="F18" t="s">
        <v>388</v>
      </c>
      <c r="G18" t="s">
        <v>653</v>
      </c>
      <c r="I18" t="s">
        <v>528</v>
      </c>
      <c r="J18" s="70">
        <v>42064</v>
      </c>
      <c r="K18" t="str">
        <f t="shared" si="0"/>
        <v>Theft from Vehicle</v>
      </c>
      <c r="L18" t="str">
        <f t="shared" si="1"/>
        <v>75.194694</v>
      </c>
      <c r="M18" t="str">
        <f t="shared" si="2"/>
        <v>39.953878</v>
      </c>
    </row>
    <row r="19" spans="6:13" x14ac:dyDescent="0.2">
      <c r="F19" t="s">
        <v>389</v>
      </c>
      <c r="G19" t="s">
        <v>654</v>
      </c>
      <c r="I19" t="s">
        <v>529</v>
      </c>
      <c r="J19" s="70">
        <v>42186</v>
      </c>
      <c r="K19" t="str">
        <f t="shared" si="0"/>
        <v>Thefts</v>
      </c>
      <c r="L19" t="str">
        <f t="shared" si="1"/>
        <v>75.213489</v>
      </c>
      <c r="M19" t="str">
        <f t="shared" si="2"/>
        <v>40.006611</v>
      </c>
    </row>
    <row r="20" spans="6:13" x14ac:dyDescent="0.2">
      <c r="F20" t="s">
        <v>390</v>
      </c>
      <c r="G20" t="s">
        <v>655</v>
      </c>
      <c r="I20" t="s">
        <v>530</v>
      </c>
      <c r="J20" s="70">
        <v>42095</v>
      </c>
      <c r="K20" t="str">
        <f t="shared" si="0"/>
        <v>Theft from Vehicle</v>
      </c>
      <c r="L20" t="str">
        <f t="shared" si="1"/>
        <v>75.228597</v>
      </c>
      <c r="M20" t="str">
        <f t="shared" si="2"/>
        <v>39.960435</v>
      </c>
    </row>
    <row r="21" spans="6:13" x14ac:dyDescent="0.2">
      <c r="F21" t="s">
        <v>391</v>
      </c>
      <c r="G21" t="s">
        <v>656</v>
      </c>
      <c r="I21" t="s">
        <v>531</v>
      </c>
      <c r="J21" s="70">
        <v>42217</v>
      </c>
      <c r="K21" t="str">
        <f t="shared" si="0"/>
        <v>Theft from Vehicle</v>
      </c>
      <c r="L21" t="str">
        <f t="shared" si="1"/>
        <v>75.223059</v>
      </c>
      <c r="M21" t="str">
        <f t="shared" si="2"/>
        <v>39.949959</v>
      </c>
    </row>
    <row r="22" spans="6:13" x14ac:dyDescent="0.2">
      <c r="F22" t="s">
        <v>392</v>
      </c>
      <c r="G22" t="s">
        <v>657</v>
      </c>
      <c r="I22" t="s">
        <v>532</v>
      </c>
      <c r="J22" s="70">
        <v>42309</v>
      </c>
      <c r="K22" t="str">
        <f t="shared" si="0"/>
        <v>Robbery Firearm</v>
      </c>
      <c r="L22" t="str">
        <f t="shared" si="1"/>
        <v>75.169577</v>
      </c>
      <c r="M22" t="str">
        <f t="shared" si="2"/>
        <v>39.986415</v>
      </c>
    </row>
    <row r="23" spans="6:13" x14ac:dyDescent="0.2">
      <c r="F23" t="s">
        <v>393</v>
      </c>
      <c r="G23" t="s">
        <v>658</v>
      </c>
      <c r="I23" t="s">
        <v>533</v>
      </c>
      <c r="J23" s="70">
        <v>42339</v>
      </c>
      <c r="K23" t="str">
        <f t="shared" si="0"/>
        <v>Other Assaults</v>
      </c>
      <c r="L23" t="str">
        <f t="shared" si="1"/>
        <v>75.160204</v>
      </c>
      <c r="M23" t="str">
        <f t="shared" si="2"/>
        <v>39.983601</v>
      </c>
    </row>
    <row r="24" spans="6:13" x14ac:dyDescent="0.2">
      <c r="F24" t="s">
        <v>394</v>
      </c>
      <c r="G24" t="s">
        <v>659</v>
      </c>
      <c r="I24" t="s">
        <v>534</v>
      </c>
      <c r="J24" s="70">
        <v>42125</v>
      </c>
      <c r="K24" t="str">
        <f t="shared" si="0"/>
        <v>Thefts</v>
      </c>
      <c r="L24" t="str">
        <f t="shared" si="1"/>
        <v>75.084733</v>
      </c>
      <c r="M24" t="str">
        <f t="shared" si="2"/>
        <v>40.032092</v>
      </c>
    </row>
    <row r="25" spans="6:13" x14ac:dyDescent="0.2">
      <c r="F25" t="s">
        <v>395</v>
      </c>
      <c r="G25" t="s">
        <v>660</v>
      </c>
      <c r="I25" t="s">
        <v>535</v>
      </c>
      <c r="J25" s="70">
        <v>42125</v>
      </c>
      <c r="K25" t="str">
        <f t="shared" si="0"/>
        <v>Other Assaults</v>
      </c>
      <c r="L25" t="str">
        <f t="shared" si="1"/>
        <v>75.177232</v>
      </c>
      <c r="M25" t="str">
        <f t="shared" si="2"/>
        <v>39.915826</v>
      </c>
    </row>
    <row r="26" spans="6:13" x14ac:dyDescent="0.2">
      <c r="F26" t="s">
        <v>396</v>
      </c>
      <c r="G26" t="s">
        <v>661</v>
      </c>
      <c r="I26" t="s">
        <v>536</v>
      </c>
      <c r="J26" s="70">
        <v>42125</v>
      </c>
      <c r="K26" t="str">
        <f t="shared" si="0"/>
        <v>Theft from Vehicle</v>
      </c>
      <c r="L26" t="str">
        <f t="shared" si="1"/>
        <v>75.249292</v>
      </c>
      <c r="M26" t="str">
        <f t="shared" si="2"/>
        <v>39.975158</v>
      </c>
    </row>
    <row r="27" spans="6:13" x14ac:dyDescent="0.2">
      <c r="F27" t="s">
        <v>397</v>
      </c>
      <c r="G27" t="s">
        <v>662</v>
      </c>
      <c r="I27" t="s">
        <v>537</v>
      </c>
      <c r="J27" s="70">
        <v>40087</v>
      </c>
      <c r="K27" t="str">
        <f t="shared" si="0"/>
        <v>Motor Vehicle Theft</v>
      </c>
      <c r="L27" t="str">
        <f t="shared" si="1"/>
        <v>75.159205</v>
      </c>
      <c r="M27" t="str">
        <f t="shared" si="2"/>
        <v>39.925513</v>
      </c>
    </row>
    <row r="28" spans="6:13" x14ac:dyDescent="0.2">
      <c r="F28" t="s">
        <v>398</v>
      </c>
      <c r="G28" t="s">
        <v>663</v>
      </c>
      <c r="I28" t="s">
        <v>538</v>
      </c>
      <c r="J28" s="70">
        <v>39965</v>
      </c>
      <c r="K28" t="str">
        <f t="shared" si="0"/>
        <v>Fraud</v>
      </c>
      <c r="L28" t="str">
        <f t="shared" si="1"/>
        <v>75.135353</v>
      </c>
      <c r="M28" t="str">
        <f t="shared" si="2"/>
        <v>40.020515</v>
      </c>
    </row>
    <row r="29" spans="6:13" x14ac:dyDescent="0.2">
      <c r="F29" t="s">
        <v>399</v>
      </c>
      <c r="G29" t="s">
        <v>664</v>
      </c>
      <c r="I29" t="s">
        <v>539</v>
      </c>
      <c r="J29" s="70">
        <v>42309</v>
      </c>
      <c r="K29" t="str">
        <f t="shared" si="0"/>
        <v>Thefts</v>
      </c>
      <c r="L29" t="str">
        <f t="shared" si="1"/>
        <v>75.085511</v>
      </c>
      <c r="M29" t="str">
        <f t="shared" si="2"/>
        <v>40.017622</v>
      </c>
    </row>
    <row r="30" spans="6:13" x14ac:dyDescent="0.2">
      <c r="F30" t="s">
        <v>400</v>
      </c>
      <c r="G30" t="s">
        <v>665</v>
      </c>
      <c r="I30" t="s">
        <v>540</v>
      </c>
      <c r="J30" s="70">
        <v>42339</v>
      </c>
      <c r="K30" t="str">
        <f t="shared" si="0"/>
        <v>Thefts</v>
      </c>
      <c r="L30" t="str">
        <f t="shared" si="1"/>
        <v>75.032986</v>
      </c>
      <c r="M30" t="str">
        <f t="shared" si="2"/>
        <v>40.032924</v>
      </c>
    </row>
    <row r="31" spans="6:13" x14ac:dyDescent="0.2">
      <c r="F31" t="s">
        <v>401</v>
      </c>
      <c r="G31" t="s">
        <v>666</v>
      </c>
      <c r="I31" t="s">
        <v>541</v>
      </c>
      <c r="J31" s="70">
        <v>39814</v>
      </c>
      <c r="K31" t="str">
        <f t="shared" si="0"/>
        <v>Fraud</v>
      </c>
      <c r="L31" t="str">
        <f t="shared" si="1"/>
        <v>75.230706</v>
      </c>
      <c r="M31" t="str">
        <f t="shared" si="2"/>
        <v>39.883852</v>
      </c>
    </row>
    <row r="32" spans="6:13" x14ac:dyDescent="0.2">
      <c r="F32" t="s">
        <v>402</v>
      </c>
      <c r="G32" t="s">
        <v>667</v>
      </c>
      <c r="I32" t="s">
        <v>542</v>
      </c>
      <c r="J32" s="70">
        <v>42125</v>
      </c>
      <c r="K32" t="str">
        <f t="shared" si="0"/>
        <v>Thefts</v>
      </c>
      <c r="L32" t="str">
        <f t="shared" si="1"/>
        <v>75.163557</v>
      </c>
      <c r="M32" t="str">
        <f t="shared" si="2"/>
        <v>39.983081</v>
      </c>
    </row>
    <row r="33" spans="6:13" x14ac:dyDescent="0.2">
      <c r="F33" t="s">
        <v>403</v>
      </c>
      <c r="G33" t="s">
        <v>668</v>
      </c>
      <c r="I33" t="s">
        <v>543</v>
      </c>
      <c r="J33" s="70">
        <v>42156</v>
      </c>
      <c r="K33" t="str">
        <f t="shared" si="0"/>
        <v>Thefts</v>
      </c>
      <c r="L33" t="str">
        <f t="shared" si="1"/>
        <v>75.153582</v>
      </c>
      <c r="M33" t="str">
        <f t="shared" si="2"/>
        <v>39.975478</v>
      </c>
    </row>
    <row r="34" spans="6:13" x14ac:dyDescent="0.2">
      <c r="F34" t="s">
        <v>404</v>
      </c>
      <c r="G34" t="s">
        <v>669</v>
      </c>
      <c r="I34" t="s">
        <v>544</v>
      </c>
      <c r="J34" s="70">
        <v>42156</v>
      </c>
      <c r="K34" t="str">
        <f t="shared" si="0"/>
        <v>Thefts</v>
      </c>
      <c r="L34" t="str">
        <f t="shared" si="1"/>
        <v>75.214022</v>
      </c>
      <c r="M34" t="str">
        <f t="shared" si="2"/>
        <v>39.958653</v>
      </c>
    </row>
    <row r="35" spans="6:13" x14ac:dyDescent="0.2">
      <c r="F35" t="s">
        <v>405</v>
      </c>
      <c r="G35" t="s">
        <v>670</v>
      </c>
      <c r="I35" t="s">
        <v>545</v>
      </c>
      <c r="J35" s="70">
        <v>42217</v>
      </c>
      <c r="K35" t="str">
        <f t="shared" si="0"/>
        <v>Thefts</v>
      </c>
      <c r="L35" t="str">
        <f t="shared" si="1"/>
        <v>75.189919</v>
      </c>
      <c r="M35" t="str">
        <f t="shared" si="2"/>
        <v>39.955691</v>
      </c>
    </row>
    <row r="36" spans="6:13" x14ac:dyDescent="0.2">
      <c r="F36" t="s">
        <v>406</v>
      </c>
      <c r="G36" t="s">
        <v>671</v>
      </c>
      <c r="I36" t="s">
        <v>546</v>
      </c>
      <c r="J36" s="70">
        <v>42248</v>
      </c>
      <c r="K36" t="str">
        <f t="shared" si="0"/>
        <v>Thefts</v>
      </c>
      <c r="L36" t="str">
        <f t="shared" si="1"/>
        <v>75.205535</v>
      </c>
      <c r="M36" t="str">
        <f t="shared" si="2"/>
        <v>39.965085</v>
      </c>
    </row>
    <row r="37" spans="6:13" x14ac:dyDescent="0.2">
      <c r="F37" t="s">
        <v>407</v>
      </c>
      <c r="G37" t="s">
        <v>672</v>
      </c>
      <c r="I37" t="s">
        <v>547</v>
      </c>
      <c r="J37" s="70">
        <v>42248</v>
      </c>
      <c r="K37" t="str">
        <f t="shared" si="0"/>
        <v>Thefts</v>
      </c>
      <c r="L37" t="str">
        <f t="shared" si="1"/>
        <v>75.196171</v>
      </c>
      <c r="M37" t="str">
        <f t="shared" si="2"/>
        <v>39.956487</v>
      </c>
    </row>
    <row r="38" spans="6:13" x14ac:dyDescent="0.2">
      <c r="F38" t="s">
        <v>408</v>
      </c>
      <c r="G38" t="s">
        <v>673</v>
      </c>
      <c r="I38" t="s">
        <v>548</v>
      </c>
      <c r="J38" s="70">
        <v>42339</v>
      </c>
      <c r="K38" t="str">
        <f t="shared" si="0"/>
        <v>Thefts</v>
      </c>
      <c r="L38" t="str">
        <f t="shared" si="1"/>
        <v>75.209228</v>
      </c>
      <c r="M38" t="str">
        <f t="shared" si="2"/>
        <v>39.958779</v>
      </c>
    </row>
    <row r="39" spans="6:13" x14ac:dyDescent="0.2">
      <c r="F39" t="s">
        <v>409</v>
      </c>
      <c r="G39" t="s">
        <v>674</v>
      </c>
      <c r="I39" t="s">
        <v>542</v>
      </c>
      <c r="J39" s="70">
        <v>42339</v>
      </c>
      <c r="K39" t="str">
        <f t="shared" si="0"/>
        <v>Thefts</v>
      </c>
      <c r="L39" t="str">
        <f t="shared" si="1"/>
        <v>75.163599</v>
      </c>
      <c r="M39" t="str">
        <f t="shared" si="2"/>
        <v>39.982888</v>
      </c>
    </row>
    <row r="40" spans="6:13" x14ac:dyDescent="0.2">
      <c r="F40" t="s">
        <v>410</v>
      </c>
      <c r="G40" t="s">
        <v>675</v>
      </c>
      <c r="I40" t="s">
        <v>549</v>
      </c>
      <c r="J40" s="70">
        <v>42125</v>
      </c>
      <c r="K40" t="str">
        <f t="shared" si="0"/>
        <v>Thefts</v>
      </c>
      <c r="L40" t="str">
        <f t="shared" si="1"/>
        <v>75.188667</v>
      </c>
      <c r="M40" t="str">
        <f t="shared" si="2"/>
        <v>39.931814</v>
      </c>
    </row>
    <row r="41" spans="6:13" x14ac:dyDescent="0.2">
      <c r="F41" t="s">
        <v>411</v>
      </c>
      <c r="G41" t="s">
        <v>676</v>
      </c>
      <c r="I41" t="s">
        <v>550</v>
      </c>
      <c r="J41" s="70">
        <v>42217</v>
      </c>
      <c r="K41" t="str">
        <f t="shared" si="0"/>
        <v>Thefts</v>
      </c>
      <c r="L41" t="str">
        <f t="shared" si="1"/>
        <v>75.177152</v>
      </c>
      <c r="M41" t="str">
        <f t="shared" si="2"/>
        <v>39.935917</v>
      </c>
    </row>
    <row r="42" spans="6:13" x14ac:dyDescent="0.2">
      <c r="F42" t="s">
        <v>412</v>
      </c>
      <c r="G42" t="s">
        <v>677</v>
      </c>
      <c r="I42" t="s">
        <v>551</v>
      </c>
      <c r="J42" s="70">
        <v>42248</v>
      </c>
      <c r="K42" t="str">
        <f t="shared" si="0"/>
        <v>Thefts</v>
      </c>
      <c r="L42" t="str">
        <f t="shared" si="1"/>
        <v>75.179686</v>
      </c>
      <c r="M42" t="str">
        <f t="shared" si="2"/>
        <v>39.934427</v>
      </c>
    </row>
    <row r="43" spans="6:13" x14ac:dyDescent="0.2">
      <c r="F43" t="s">
        <v>413</v>
      </c>
      <c r="G43" t="s">
        <v>678</v>
      </c>
      <c r="I43" t="s">
        <v>552</v>
      </c>
      <c r="J43" s="70">
        <v>42278</v>
      </c>
      <c r="K43" t="str">
        <f t="shared" si="0"/>
        <v>Other Assaults</v>
      </c>
      <c r="L43" t="str">
        <f t="shared" si="1"/>
        <v>75.102881</v>
      </c>
      <c r="M43" t="str">
        <f t="shared" si="2"/>
        <v>40.007772</v>
      </c>
    </row>
    <row r="44" spans="6:13" x14ac:dyDescent="0.2">
      <c r="F44" t="s">
        <v>414</v>
      </c>
      <c r="G44" t="s">
        <v>679</v>
      </c>
      <c r="I44" t="s">
        <v>553</v>
      </c>
      <c r="J44" s="70">
        <v>42309</v>
      </c>
      <c r="K44" t="str">
        <f t="shared" si="0"/>
        <v>Other Assaults</v>
      </c>
      <c r="L44" t="str">
        <f t="shared" si="1"/>
        <v>75.103664</v>
      </c>
      <c r="M44" t="str">
        <f t="shared" si="2"/>
        <v>40.003593</v>
      </c>
    </row>
    <row r="45" spans="6:13" x14ac:dyDescent="0.2">
      <c r="F45" t="s">
        <v>415</v>
      </c>
      <c r="G45" t="s">
        <v>680</v>
      </c>
      <c r="I45" t="s">
        <v>554</v>
      </c>
      <c r="J45" s="70">
        <v>39873</v>
      </c>
      <c r="K45" t="str">
        <f t="shared" si="0"/>
        <v>Thefts</v>
      </c>
      <c r="L45" t="str">
        <f t="shared" si="1"/>
        <v>75.023527</v>
      </c>
      <c r="M45" t="str">
        <f t="shared" si="2"/>
        <v>40.087979</v>
      </c>
    </row>
    <row r="46" spans="6:13" x14ac:dyDescent="0.2">
      <c r="F46" t="s">
        <v>416</v>
      </c>
      <c r="G46" t="s">
        <v>681</v>
      </c>
      <c r="I46" t="s">
        <v>555</v>
      </c>
      <c r="J46" s="70">
        <v>39814</v>
      </c>
      <c r="K46" t="str">
        <f t="shared" si="0"/>
        <v>Thefts</v>
      </c>
      <c r="L46" t="str">
        <f t="shared" si="1"/>
        <v>75.156776</v>
      </c>
      <c r="M46" t="str">
        <f t="shared" si="2"/>
        <v>39.951586</v>
      </c>
    </row>
    <row r="47" spans="6:13" x14ac:dyDescent="0.2">
      <c r="F47" t="s">
        <v>417</v>
      </c>
      <c r="G47" t="s">
        <v>682</v>
      </c>
      <c r="I47" t="s">
        <v>556</v>
      </c>
      <c r="J47" s="70">
        <v>40087</v>
      </c>
      <c r="K47" t="str">
        <f t="shared" si="0"/>
        <v>Fraud</v>
      </c>
      <c r="L47" t="str">
        <f t="shared" si="1"/>
        <v>75.171669</v>
      </c>
      <c r="M47" t="str">
        <f t="shared" si="2"/>
        <v>39.924675</v>
      </c>
    </row>
    <row r="48" spans="6:13" x14ac:dyDescent="0.2">
      <c r="F48" t="s">
        <v>418</v>
      </c>
      <c r="G48" t="s">
        <v>683</v>
      </c>
      <c r="I48" t="s">
        <v>557</v>
      </c>
      <c r="J48" s="70">
        <v>42036</v>
      </c>
      <c r="K48" t="str">
        <f t="shared" si="0"/>
        <v>Thefts</v>
      </c>
      <c r="L48" t="str">
        <f t="shared" si="1"/>
        <v>75.193967</v>
      </c>
      <c r="M48" t="str">
        <f t="shared" si="2"/>
        <v>39.950587</v>
      </c>
    </row>
    <row r="49" spans="6:13" x14ac:dyDescent="0.2">
      <c r="F49" t="s">
        <v>419</v>
      </c>
      <c r="G49" t="s">
        <v>684</v>
      </c>
      <c r="I49" t="s">
        <v>558</v>
      </c>
      <c r="J49" s="70">
        <v>40026</v>
      </c>
      <c r="K49" t="str">
        <f t="shared" si="0"/>
        <v>All Other Offenses</v>
      </c>
      <c r="L49" t="str">
        <f t="shared" si="1"/>
        <v>75.122057</v>
      </c>
      <c r="M49" t="str">
        <f t="shared" si="2"/>
        <v>39.990907</v>
      </c>
    </row>
    <row r="50" spans="6:13" x14ac:dyDescent="0.2">
      <c r="F50" t="s">
        <v>420</v>
      </c>
      <c r="G50" t="s">
        <v>685</v>
      </c>
      <c r="I50" t="s">
        <v>559</v>
      </c>
      <c r="J50" s="70">
        <v>42217</v>
      </c>
      <c r="K50" t="str">
        <f t="shared" si="0"/>
        <v>Thefts</v>
      </c>
      <c r="L50" t="str">
        <f t="shared" si="1"/>
        <v>75.023628</v>
      </c>
      <c r="M50" t="str">
        <f t="shared" si="2"/>
        <v>40.112079</v>
      </c>
    </row>
    <row r="51" spans="6:13" x14ac:dyDescent="0.2">
      <c r="F51" t="s">
        <v>421</v>
      </c>
      <c r="G51" t="s">
        <v>686</v>
      </c>
      <c r="I51" t="s">
        <v>560</v>
      </c>
      <c r="J51" s="70">
        <v>40087</v>
      </c>
      <c r="K51" t="str">
        <f t="shared" si="0"/>
        <v>Other Assaults</v>
      </c>
      <c r="L51" t="str">
        <f t="shared" si="1"/>
        <v>75.165577</v>
      </c>
      <c r="M51" t="str">
        <f t="shared" si="2"/>
        <v>39.943674</v>
      </c>
    </row>
    <row r="52" spans="6:13" x14ac:dyDescent="0.2">
      <c r="F52" t="s">
        <v>422</v>
      </c>
      <c r="G52" t="s">
        <v>687</v>
      </c>
      <c r="I52" t="s">
        <v>561</v>
      </c>
      <c r="J52" s="70">
        <v>39873</v>
      </c>
      <c r="K52" t="str">
        <f t="shared" si="0"/>
        <v>Fraud</v>
      </c>
      <c r="L52" t="str">
        <f t="shared" si="1"/>
        <v>75.247884</v>
      </c>
      <c r="M52" t="str">
        <f t="shared" si="2"/>
        <v>39.877347</v>
      </c>
    </row>
    <row r="53" spans="6:13" x14ac:dyDescent="0.2">
      <c r="F53" t="s">
        <v>423</v>
      </c>
      <c r="G53" t="s">
        <v>688</v>
      </c>
      <c r="I53" t="s">
        <v>562</v>
      </c>
      <c r="J53" s="70">
        <v>42156</v>
      </c>
      <c r="K53" t="str">
        <f t="shared" si="0"/>
        <v>Theft from Vehicle</v>
      </c>
      <c r="L53" t="str">
        <f t="shared" si="1"/>
        <v>75.127084</v>
      </c>
      <c r="M53" t="str">
        <f t="shared" si="2"/>
        <v>39.990417</v>
      </c>
    </row>
    <row r="54" spans="6:13" x14ac:dyDescent="0.2">
      <c r="F54" t="s">
        <v>424</v>
      </c>
      <c r="G54" t="s">
        <v>689</v>
      </c>
      <c r="I54" t="s">
        <v>563</v>
      </c>
      <c r="J54" s="70">
        <v>40391</v>
      </c>
      <c r="K54" t="str">
        <f t="shared" si="0"/>
        <v>Disorderly Conduct</v>
      </c>
      <c r="L54" t="str">
        <f t="shared" si="1"/>
        <v>75.150781</v>
      </c>
      <c r="M54" t="str">
        <f t="shared" si="2"/>
        <v>39.941788</v>
      </c>
    </row>
    <row r="55" spans="6:13" x14ac:dyDescent="0.2">
      <c r="F55" t="s">
        <v>425</v>
      </c>
      <c r="G55" t="s">
        <v>690</v>
      </c>
      <c r="I55" t="s">
        <v>564</v>
      </c>
      <c r="J55" s="70">
        <v>40422</v>
      </c>
      <c r="K55" t="str">
        <f t="shared" si="0"/>
        <v>Thefts</v>
      </c>
      <c r="L55" t="str">
        <f t="shared" si="1"/>
        <v>75.185085</v>
      </c>
      <c r="M55" t="str">
        <f t="shared" si="2"/>
        <v>39.918509</v>
      </c>
    </row>
    <row r="56" spans="6:13" x14ac:dyDescent="0.2">
      <c r="F56" t="s">
        <v>426</v>
      </c>
      <c r="G56" t="s">
        <v>691</v>
      </c>
      <c r="I56" t="s">
        <v>565</v>
      </c>
      <c r="J56" s="70">
        <v>40360</v>
      </c>
      <c r="K56" t="str">
        <f t="shared" si="0"/>
        <v>Thefts</v>
      </c>
      <c r="L56" t="str">
        <f t="shared" si="1"/>
        <v>75.098186</v>
      </c>
      <c r="M56" t="str">
        <f t="shared" si="2"/>
        <v>40.045349</v>
      </c>
    </row>
    <row r="57" spans="6:13" x14ac:dyDescent="0.2">
      <c r="F57" t="s">
        <v>427</v>
      </c>
      <c r="G57" t="s">
        <v>692</v>
      </c>
      <c r="I57" t="s">
        <v>566</v>
      </c>
      <c r="J57" s="70">
        <v>42064</v>
      </c>
      <c r="K57" t="str">
        <f t="shared" si="0"/>
        <v>Thefts</v>
      </c>
      <c r="L57" t="str">
        <f t="shared" si="1"/>
        <v>75.171906</v>
      </c>
      <c r="M57" t="str">
        <f t="shared" si="2"/>
        <v>39.996151</v>
      </c>
    </row>
    <row r="58" spans="6:13" x14ac:dyDescent="0.2">
      <c r="F58" t="s">
        <v>428</v>
      </c>
      <c r="G58" t="s">
        <v>693</v>
      </c>
      <c r="I58" t="s">
        <v>567</v>
      </c>
      <c r="J58" s="70">
        <v>40391</v>
      </c>
      <c r="K58" t="str">
        <f t="shared" si="0"/>
        <v>Other Assaults</v>
      </c>
      <c r="L58" t="str">
        <f t="shared" si="1"/>
        <v>75.085655</v>
      </c>
      <c r="M58" t="str">
        <f t="shared" si="2"/>
        <v>40.036367</v>
      </c>
    </row>
    <row r="59" spans="6:13" x14ac:dyDescent="0.2">
      <c r="F59" t="s">
        <v>429</v>
      </c>
      <c r="G59" t="s">
        <v>694</v>
      </c>
      <c r="I59" t="s">
        <v>568</v>
      </c>
      <c r="J59" s="70">
        <v>40360</v>
      </c>
      <c r="K59" t="str">
        <f t="shared" si="0"/>
        <v>Thefts</v>
      </c>
      <c r="L59" t="str">
        <f t="shared" si="1"/>
        <v>75.162438</v>
      </c>
      <c r="M59" t="str">
        <f t="shared" si="2"/>
        <v>39.929674</v>
      </c>
    </row>
    <row r="60" spans="6:13" x14ac:dyDescent="0.2">
      <c r="F60" t="s">
        <v>430</v>
      </c>
      <c r="G60" t="s">
        <v>695</v>
      </c>
      <c r="I60" t="s">
        <v>569</v>
      </c>
      <c r="J60" s="70">
        <v>40360</v>
      </c>
      <c r="K60" t="str">
        <f t="shared" si="0"/>
        <v>Thefts</v>
      </c>
      <c r="L60" t="str">
        <f t="shared" si="1"/>
        <v>75.143638</v>
      </c>
      <c r="M60" t="str">
        <f t="shared" si="2"/>
        <v>39.923506</v>
      </c>
    </row>
    <row r="61" spans="6:13" x14ac:dyDescent="0.2">
      <c r="F61" t="s">
        <v>431</v>
      </c>
      <c r="G61" t="s">
        <v>696</v>
      </c>
      <c r="I61" t="s">
        <v>570</v>
      </c>
      <c r="J61" s="70">
        <v>40179</v>
      </c>
      <c r="K61" t="str">
        <f t="shared" si="0"/>
        <v>Thefts</v>
      </c>
      <c r="L61" t="str">
        <f t="shared" si="1"/>
        <v>75.177883</v>
      </c>
      <c r="M61" t="str">
        <f t="shared" si="2"/>
        <v>39.927906</v>
      </c>
    </row>
    <row r="62" spans="6:13" x14ac:dyDescent="0.2">
      <c r="F62" t="s">
        <v>432</v>
      </c>
      <c r="G62" t="s">
        <v>697</v>
      </c>
      <c r="I62" t="s">
        <v>571</v>
      </c>
      <c r="J62" s="70">
        <v>40179</v>
      </c>
      <c r="K62" t="str">
        <f t="shared" si="0"/>
        <v>Thefts</v>
      </c>
      <c r="L62" t="str">
        <f t="shared" si="1"/>
        <v>75.156289</v>
      </c>
      <c r="M62" t="str">
        <f t="shared" si="2"/>
        <v>40.067016</v>
      </c>
    </row>
    <row r="63" spans="6:13" x14ac:dyDescent="0.2">
      <c r="F63" t="s">
        <v>433</v>
      </c>
      <c r="G63" t="s">
        <v>698</v>
      </c>
      <c r="I63" t="s">
        <v>572</v>
      </c>
      <c r="J63" s="70">
        <v>42248</v>
      </c>
      <c r="K63" t="str">
        <f t="shared" si="0"/>
        <v>Thefts</v>
      </c>
      <c r="L63" t="str">
        <f t="shared" si="1"/>
        <v>75.150953</v>
      </c>
      <c r="M63" t="str">
        <f t="shared" si="2"/>
        <v>40.004502</v>
      </c>
    </row>
    <row r="64" spans="6:13" x14ac:dyDescent="0.2">
      <c r="F64" t="s">
        <v>434</v>
      </c>
      <c r="G64" t="s">
        <v>699</v>
      </c>
      <c r="I64" t="s">
        <v>573</v>
      </c>
      <c r="J64" s="70">
        <v>40513</v>
      </c>
      <c r="K64" t="str">
        <f t="shared" si="0"/>
        <v>Other Assaults</v>
      </c>
      <c r="L64" t="str">
        <f t="shared" si="1"/>
        <v>75.223069</v>
      </c>
      <c r="M64" t="str">
        <f t="shared" si="2"/>
        <v>39.944004</v>
      </c>
    </row>
    <row r="65" spans="6:13" x14ac:dyDescent="0.2">
      <c r="F65" t="s">
        <v>435</v>
      </c>
      <c r="G65" t="s">
        <v>700</v>
      </c>
      <c r="I65" t="s">
        <v>574</v>
      </c>
      <c r="J65" s="70">
        <v>40360</v>
      </c>
      <c r="K65" t="str">
        <f t="shared" si="0"/>
        <v>Fraud</v>
      </c>
      <c r="L65" t="str">
        <f t="shared" si="1"/>
        <v>74.971153</v>
      </c>
      <c r="M65" t="str">
        <f t="shared" si="2"/>
        <v>40.086168</v>
      </c>
    </row>
    <row r="66" spans="6:13" x14ac:dyDescent="0.2">
      <c r="F66" t="s">
        <v>436</v>
      </c>
      <c r="G66" t="s">
        <v>701</v>
      </c>
      <c r="I66" t="s">
        <v>575</v>
      </c>
      <c r="J66" s="70">
        <v>40269</v>
      </c>
      <c r="K66" t="str">
        <f t="shared" si="0"/>
        <v>Thefts</v>
      </c>
      <c r="L66" t="str">
        <f t="shared" si="1"/>
        <v>75.144875</v>
      </c>
      <c r="M66" t="str">
        <f t="shared" si="2"/>
        <v>39.946881</v>
      </c>
    </row>
    <row r="67" spans="6:13" x14ac:dyDescent="0.2">
      <c r="F67" t="s">
        <v>437</v>
      </c>
      <c r="G67" t="s">
        <v>702</v>
      </c>
      <c r="I67" t="s">
        <v>576</v>
      </c>
      <c r="J67" s="70">
        <v>42095</v>
      </c>
      <c r="K67" t="str">
        <f t="shared" si="0"/>
        <v>Robbery No Firearm</v>
      </c>
      <c r="L67" t="str">
        <f t="shared" si="1"/>
        <v>75.226958</v>
      </c>
      <c r="M67" t="str">
        <f t="shared" si="2"/>
        <v>39.950324</v>
      </c>
    </row>
    <row r="68" spans="6:13" x14ac:dyDescent="0.2">
      <c r="F68" t="s">
        <v>438</v>
      </c>
      <c r="G68" t="s">
        <v>703</v>
      </c>
      <c r="I68" t="s">
        <v>577</v>
      </c>
      <c r="J68" s="70">
        <v>40513</v>
      </c>
      <c r="K68" t="str">
        <f t="shared" ref="K68:K129" si="3">MID(G68,10,(LEN(G68)-18))</f>
        <v>Thefts</v>
      </c>
      <c r="L68" t="str">
        <f t="shared" ref="L68:L129" si="4">LEFT(G68,9)</f>
        <v>75.007961</v>
      </c>
      <c r="M68" t="str">
        <f t="shared" ref="M68:M128" si="5">RIGHT(G68,9)</f>
        <v>40.100745</v>
      </c>
    </row>
    <row r="69" spans="6:13" x14ac:dyDescent="0.2">
      <c r="F69" t="s">
        <v>439</v>
      </c>
      <c r="G69" t="s">
        <v>704</v>
      </c>
      <c r="I69" t="s">
        <v>578</v>
      </c>
      <c r="J69" s="70">
        <v>40299</v>
      </c>
      <c r="K69" t="str">
        <f t="shared" si="3"/>
        <v>Fraud</v>
      </c>
      <c r="L69" t="str">
        <f t="shared" si="4"/>
        <v>75.228316</v>
      </c>
      <c r="M69" t="str">
        <f t="shared" si="5"/>
        <v>39.944312</v>
      </c>
    </row>
    <row r="70" spans="6:13" x14ac:dyDescent="0.2">
      <c r="F70" t="s">
        <v>440</v>
      </c>
      <c r="G70" t="s">
        <v>705</v>
      </c>
      <c r="I70" t="s">
        <v>579</v>
      </c>
      <c r="J70" s="70">
        <v>40452</v>
      </c>
      <c r="K70" t="str">
        <f t="shared" si="3"/>
        <v>Fraud</v>
      </c>
      <c r="L70" t="str">
        <f t="shared" si="4"/>
        <v>75.064964</v>
      </c>
      <c r="M70" t="str">
        <f t="shared" si="5"/>
        <v>40.017651</v>
      </c>
    </row>
    <row r="71" spans="6:13" x14ac:dyDescent="0.2">
      <c r="F71" t="s">
        <v>441</v>
      </c>
      <c r="G71" t="s">
        <v>706</v>
      </c>
      <c r="I71" t="s">
        <v>580</v>
      </c>
      <c r="J71" s="70">
        <v>40513</v>
      </c>
      <c r="K71" t="str">
        <f t="shared" si="3"/>
        <v>Disorderly Conduct</v>
      </c>
      <c r="L71" t="str">
        <f t="shared" si="4"/>
        <v>75.222027</v>
      </c>
      <c r="M71" t="str">
        <f t="shared" si="5"/>
        <v>39.964669</v>
      </c>
    </row>
    <row r="72" spans="6:13" x14ac:dyDescent="0.2">
      <c r="F72" t="s">
        <v>442</v>
      </c>
      <c r="G72" t="s">
        <v>707</v>
      </c>
      <c r="I72" t="s">
        <v>581</v>
      </c>
      <c r="J72" s="70">
        <v>40391</v>
      </c>
      <c r="K72" t="str">
        <f t="shared" si="3"/>
        <v>Thefts</v>
      </c>
      <c r="L72" t="str">
        <f t="shared" si="4"/>
        <v>75.078742</v>
      </c>
      <c r="M72" t="str">
        <f t="shared" si="5"/>
        <v>40.030616</v>
      </c>
    </row>
    <row r="73" spans="6:13" x14ac:dyDescent="0.2">
      <c r="F73" t="s">
        <v>443</v>
      </c>
      <c r="G73" t="s">
        <v>708</v>
      </c>
      <c r="I73" t="s">
        <v>582</v>
      </c>
      <c r="J73" s="70">
        <v>40513</v>
      </c>
      <c r="K73" t="str">
        <f t="shared" si="3"/>
        <v>Fraud</v>
      </c>
      <c r="L73" t="str">
        <f t="shared" si="4"/>
        <v>75.029016</v>
      </c>
      <c r="M73" t="str">
        <f t="shared" si="5"/>
        <v>40.102131</v>
      </c>
    </row>
    <row r="74" spans="6:13" x14ac:dyDescent="0.2">
      <c r="F74" t="s">
        <v>444</v>
      </c>
      <c r="G74" t="s">
        <v>709</v>
      </c>
      <c r="I74" t="s">
        <v>583</v>
      </c>
      <c r="J74" s="70">
        <v>42278</v>
      </c>
      <c r="K74" t="str">
        <f t="shared" si="3"/>
        <v>Fraud</v>
      </c>
      <c r="L74" t="str">
        <f t="shared" si="4"/>
        <v>75.122354</v>
      </c>
      <c r="M74" t="str">
        <f t="shared" si="5"/>
        <v>40.039164</v>
      </c>
    </row>
    <row r="75" spans="6:13" x14ac:dyDescent="0.2">
      <c r="F75" t="s">
        <v>445</v>
      </c>
      <c r="G75" t="s">
        <v>710</v>
      </c>
      <c r="I75" t="s">
        <v>584</v>
      </c>
      <c r="J75" s="70">
        <v>42064</v>
      </c>
      <c r="K75" t="str">
        <f t="shared" si="3"/>
        <v>Thefts</v>
      </c>
      <c r="L75" t="str">
        <f t="shared" si="4"/>
        <v>75.157933</v>
      </c>
      <c r="M75" t="str">
        <f t="shared" si="5"/>
        <v>39.942767</v>
      </c>
    </row>
    <row r="76" spans="6:13" x14ac:dyDescent="0.2">
      <c r="F76" t="s">
        <v>446</v>
      </c>
      <c r="G76" t="s">
        <v>711</v>
      </c>
      <c r="I76" t="s">
        <v>585</v>
      </c>
      <c r="J76" s="70">
        <v>40299</v>
      </c>
      <c r="K76" t="str">
        <f t="shared" si="3"/>
        <v>Fraud</v>
      </c>
      <c r="L76" t="str">
        <f t="shared" si="4"/>
        <v>75.178264</v>
      </c>
      <c r="M76" t="str">
        <f t="shared" si="5"/>
        <v>40.067622</v>
      </c>
    </row>
    <row r="77" spans="6:13" x14ac:dyDescent="0.2">
      <c r="F77" t="s">
        <v>447</v>
      </c>
      <c r="G77" t="s">
        <v>712</v>
      </c>
      <c r="I77" t="s">
        <v>586</v>
      </c>
      <c r="J77" s="70">
        <v>42278</v>
      </c>
      <c r="K77" t="str">
        <f t="shared" si="3"/>
        <v>Thefts</v>
      </c>
      <c r="L77" t="str">
        <f t="shared" si="4"/>
        <v>75.121299</v>
      </c>
      <c r="M77" t="str">
        <f t="shared" si="5"/>
        <v>40.035317</v>
      </c>
    </row>
    <row r="78" spans="6:13" x14ac:dyDescent="0.2">
      <c r="F78" t="s">
        <v>448</v>
      </c>
      <c r="G78" t="s">
        <v>713</v>
      </c>
      <c r="I78" t="s">
        <v>519</v>
      </c>
      <c r="J78" s="70">
        <v>40179</v>
      </c>
      <c r="K78" t="str">
        <f t="shared" si="3"/>
        <v>Fraud</v>
      </c>
      <c r="L78" t="str">
        <f t="shared" si="4"/>
        <v>75.125909</v>
      </c>
      <c r="M78" t="str">
        <f t="shared" si="5"/>
        <v>39.995447</v>
      </c>
    </row>
    <row r="79" spans="6:13" x14ac:dyDescent="0.2">
      <c r="F79" t="s">
        <v>449</v>
      </c>
      <c r="G79" t="s">
        <v>714</v>
      </c>
      <c r="I79" t="s">
        <v>587</v>
      </c>
      <c r="J79" s="70">
        <v>42278</v>
      </c>
      <c r="K79" t="str">
        <f t="shared" si="3"/>
        <v>Thefts</v>
      </c>
      <c r="L79" t="str">
        <f t="shared" si="4"/>
        <v>75.145479</v>
      </c>
      <c r="M79" t="str">
        <f t="shared" si="5"/>
        <v>40.032895</v>
      </c>
    </row>
    <row r="80" spans="6:13" x14ac:dyDescent="0.2">
      <c r="F80" t="s">
        <v>450</v>
      </c>
      <c r="G80" t="s">
        <v>715</v>
      </c>
      <c r="I80" t="s">
        <v>588</v>
      </c>
      <c r="J80" s="70">
        <v>42339</v>
      </c>
      <c r="K80" t="str">
        <f t="shared" si="3"/>
        <v>Thefts</v>
      </c>
      <c r="L80" t="str">
        <f t="shared" si="4"/>
        <v>75.117166</v>
      </c>
      <c r="M80" t="str">
        <f t="shared" si="5"/>
        <v>40.044221</v>
      </c>
    </row>
    <row r="81" spans="6:13" x14ac:dyDescent="0.2">
      <c r="F81" t="s">
        <v>451</v>
      </c>
      <c r="G81" t="s">
        <v>716</v>
      </c>
      <c r="I81" t="s">
        <v>589</v>
      </c>
      <c r="J81" s="70">
        <v>40269</v>
      </c>
      <c r="K81" t="str">
        <f t="shared" si="3"/>
        <v>Thefts</v>
      </c>
      <c r="L81" t="str">
        <f t="shared" si="4"/>
        <v>75.068881</v>
      </c>
      <c r="M81" t="str">
        <f t="shared" si="5"/>
        <v>40.008954</v>
      </c>
    </row>
    <row r="82" spans="6:13" x14ac:dyDescent="0.2">
      <c r="F82" t="s">
        <v>452</v>
      </c>
      <c r="G82" t="s">
        <v>717</v>
      </c>
      <c r="I82" t="s">
        <v>590</v>
      </c>
      <c r="J82" s="70">
        <v>40210</v>
      </c>
      <c r="K82" t="str">
        <f t="shared" si="3"/>
        <v>Thefts</v>
      </c>
      <c r="L82" t="str">
        <f t="shared" si="4"/>
        <v>75.109474</v>
      </c>
      <c r="M82" t="str">
        <f t="shared" si="5"/>
        <v>40.038292</v>
      </c>
    </row>
    <row r="83" spans="6:13" x14ac:dyDescent="0.2">
      <c r="F83" t="s">
        <v>453</v>
      </c>
      <c r="G83" t="s">
        <v>718</v>
      </c>
      <c r="I83" t="s">
        <v>591</v>
      </c>
      <c r="J83" s="70">
        <v>42095</v>
      </c>
      <c r="K83" t="str">
        <f t="shared" si="3"/>
        <v>Thefts</v>
      </c>
      <c r="L83" t="str">
        <f t="shared" si="4"/>
        <v>75.181166</v>
      </c>
      <c r="M83" t="str">
        <f t="shared" si="5"/>
        <v>39.977789</v>
      </c>
    </row>
    <row r="84" spans="6:13" x14ac:dyDescent="0.2">
      <c r="F84" t="s">
        <v>454</v>
      </c>
      <c r="G84" t="s">
        <v>719</v>
      </c>
      <c r="I84" t="s">
        <v>592</v>
      </c>
      <c r="J84" s="70">
        <v>40513</v>
      </c>
      <c r="K84" t="str">
        <f t="shared" si="3"/>
        <v>Burglary Residential</v>
      </c>
      <c r="L84" t="str">
        <f t="shared" si="4"/>
        <v>75.209349</v>
      </c>
      <c r="M84" t="str">
        <f t="shared" si="5"/>
        <v>39.959301</v>
      </c>
    </row>
    <row r="85" spans="6:13" x14ac:dyDescent="0.2">
      <c r="F85" t="s">
        <v>455</v>
      </c>
      <c r="G85" t="s">
        <v>720</v>
      </c>
      <c r="I85" t="s">
        <v>593</v>
      </c>
      <c r="J85" s="70">
        <v>40299</v>
      </c>
      <c r="K85" t="str">
        <f t="shared" si="3"/>
        <v>Theft from Vehicle</v>
      </c>
      <c r="L85" t="str">
        <f t="shared" si="4"/>
        <v>75.179653</v>
      </c>
      <c r="M85" t="str">
        <f t="shared" si="5"/>
        <v>39.970318</v>
      </c>
    </row>
    <row r="86" spans="6:13" x14ac:dyDescent="0.2">
      <c r="F86" t="s">
        <v>456</v>
      </c>
      <c r="G86" t="s">
        <v>721</v>
      </c>
      <c r="I86" t="s">
        <v>594</v>
      </c>
      <c r="J86" s="70">
        <v>40452</v>
      </c>
      <c r="K86" t="str">
        <f t="shared" si="3"/>
        <v>Theft from Vehicle</v>
      </c>
      <c r="L86" t="str">
        <f t="shared" si="4"/>
        <v>75.034206</v>
      </c>
      <c r="M86" t="str">
        <f t="shared" si="5"/>
        <v>40.035109</v>
      </c>
    </row>
    <row r="87" spans="6:13" x14ac:dyDescent="0.2">
      <c r="F87" t="s">
        <v>457</v>
      </c>
      <c r="G87" t="s">
        <v>722</v>
      </c>
      <c r="I87" t="s">
        <v>595</v>
      </c>
      <c r="J87" s="70">
        <v>40299</v>
      </c>
      <c r="K87" t="str">
        <f t="shared" si="3"/>
        <v>Fraud</v>
      </c>
      <c r="L87" t="str">
        <f t="shared" si="4"/>
        <v>75.166949</v>
      </c>
      <c r="M87" t="str">
        <f t="shared" si="5"/>
        <v>39.937545</v>
      </c>
    </row>
    <row r="88" spans="6:13" x14ac:dyDescent="0.2">
      <c r="F88" t="s">
        <v>458</v>
      </c>
      <c r="G88" t="s">
        <v>723</v>
      </c>
      <c r="I88" t="s">
        <v>596</v>
      </c>
      <c r="J88" s="70">
        <v>40330</v>
      </c>
      <c r="K88" t="str">
        <f t="shared" si="3"/>
        <v>Thefts</v>
      </c>
      <c r="L88" t="str">
        <f t="shared" si="4"/>
        <v>75.082684</v>
      </c>
      <c r="M88" t="str">
        <f t="shared" si="5"/>
        <v>40.025133</v>
      </c>
    </row>
    <row r="89" spans="6:13" x14ac:dyDescent="0.2">
      <c r="F89" t="s">
        <v>459</v>
      </c>
      <c r="G89" t="s">
        <v>724</v>
      </c>
      <c r="I89" t="s">
        <v>597</v>
      </c>
      <c r="J89" s="70">
        <v>40391</v>
      </c>
      <c r="K89" t="str">
        <f t="shared" si="3"/>
        <v>All Other Offenses</v>
      </c>
      <c r="L89" t="str">
        <f t="shared" si="4"/>
        <v>75.238247</v>
      </c>
      <c r="M89" t="str">
        <f t="shared" si="5"/>
        <v>39.948806</v>
      </c>
    </row>
    <row r="90" spans="6:13" x14ac:dyDescent="0.2">
      <c r="F90" t="s">
        <v>460</v>
      </c>
      <c r="G90" t="s">
        <v>725</v>
      </c>
      <c r="I90" t="s">
        <v>598</v>
      </c>
      <c r="J90" s="70">
        <v>40878</v>
      </c>
      <c r="K90" t="str">
        <f t="shared" si="3"/>
        <v>Thefts</v>
      </c>
      <c r="L90" t="str">
        <f t="shared" si="4"/>
        <v>75.038589</v>
      </c>
      <c r="M90" t="str">
        <f t="shared" si="5"/>
        <v>40.107011</v>
      </c>
    </row>
    <row r="91" spans="6:13" x14ac:dyDescent="0.2">
      <c r="F91" t="s">
        <v>461</v>
      </c>
      <c r="G91" t="s">
        <v>726</v>
      </c>
      <c r="I91" t="s">
        <v>599</v>
      </c>
      <c r="J91" s="70">
        <v>40360</v>
      </c>
      <c r="K91" t="str">
        <f t="shared" si="3"/>
        <v>Thefts</v>
      </c>
      <c r="L91" t="str">
        <f t="shared" si="4"/>
        <v>75.189472</v>
      </c>
      <c r="M91" t="str">
        <f t="shared" si="5"/>
        <v>39.955362</v>
      </c>
    </row>
    <row r="92" spans="6:13" x14ac:dyDescent="0.2">
      <c r="F92" t="s">
        <v>462</v>
      </c>
      <c r="G92" t="s">
        <v>727</v>
      </c>
      <c r="I92" t="s">
        <v>600</v>
      </c>
      <c r="J92" s="70">
        <v>40179</v>
      </c>
      <c r="K92" t="str">
        <f t="shared" si="3"/>
        <v>Thefts</v>
      </c>
      <c r="L92" t="str">
        <f t="shared" si="4"/>
        <v>75.190581</v>
      </c>
      <c r="M92" t="str">
        <f t="shared" si="5"/>
        <v>40.043001</v>
      </c>
    </row>
    <row r="93" spans="6:13" x14ac:dyDescent="0.2">
      <c r="F93" t="s">
        <v>463</v>
      </c>
      <c r="G93" t="s">
        <v>728</v>
      </c>
      <c r="I93" t="s">
        <v>601</v>
      </c>
      <c r="J93" s="70">
        <v>40483</v>
      </c>
      <c r="K93" t="str">
        <f t="shared" si="3"/>
        <v>Other Assaults</v>
      </c>
      <c r="L93" t="str">
        <f t="shared" si="4"/>
        <v>75.090835</v>
      </c>
      <c r="M93" t="str">
        <f t="shared" si="5"/>
        <v>40.009537</v>
      </c>
    </row>
    <row r="94" spans="6:13" x14ac:dyDescent="0.2">
      <c r="F94" t="s">
        <v>464</v>
      </c>
      <c r="G94" t="s">
        <v>729</v>
      </c>
      <c r="I94" t="s">
        <v>602</v>
      </c>
      <c r="J94" s="70">
        <v>40330</v>
      </c>
      <c r="K94" t="str">
        <f t="shared" si="3"/>
        <v>Fraud</v>
      </c>
      <c r="L94" t="str">
        <f t="shared" si="4"/>
        <v>75.202167</v>
      </c>
      <c r="M94" t="str">
        <f t="shared" si="5"/>
        <v>39.956415</v>
      </c>
    </row>
    <row r="95" spans="6:13" x14ac:dyDescent="0.2">
      <c r="F95" t="s">
        <v>465</v>
      </c>
      <c r="G95" t="s">
        <v>730</v>
      </c>
      <c r="I95" t="s">
        <v>603</v>
      </c>
      <c r="J95" s="70">
        <v>42005</v>
      </c>
      <c r="K95" t="str">
        <f t="shared" si="3"/>
        <v>All Other Offenses</v>
      </c>
      <c r="L95" t="str">
        <f t="shared" si="4"/>
        <v>75.240193</v>
      </c>
      <c r="M95" t="str">
        <f t="shared" si="5"/>
        <v>39.961942</v>
      </c>
    </row>
    <row r="96" spans="6:13" x14ac:dyDescent="0.2">
      <c r="F96" t="s">
        <v>466</v>
      </c>
      <c r="G96" t="s">
        <v>731</v>
      </c>
      <c r="I96" t="s">
        <v>604</v>
      </c>
      <c r="J96" s="70">
        <v>40299</v>
      </c>
      <c r="K96" t="str">
        <f t="shared" si="3"/>
        <v>Fraud</v>
      </c>
      <c r="L96" t="str">
        <f t="shared" si="4"/>
        <v>75.243294</v>
      </c>
      <c r="M96" t="str">
        <f t="shared" si="5"/>
        <v>39.978568</v>
      </c>
    </row>
    <row r="97" spans="6:13" x14ac:dyDescent="0.2">
      <c r="F97" t="s">
        <v>467</v>
      </c>
      <c r="G97" t="s">
        <v>732</v>
      </c>
      <c r="I97" t="s">
        <v>605</v>
      </c>
      <c r="J97" s="70">
        <v>40513</v>
      </c>
      <c r="K97" t="str">
        <f t="shared" si="3"/>
        <v>Fraud</v>
      </c>
      <c r="L97" t="str">
        <f t="shared" si="4"/>
        <v>75.100844</v>
      </c>
      <c r="M97" t="str">
        <f t="shared" si="5"/>
        <v>40.007003</v>
      </c>
    </row>
    <row r="98" spans="6:13" x14ac:dyDescent="0.2">
      <c r="F98" t="s">
        <v>468</v>
      </c>
      <c r="G98" t="s">
        <v>733</v>
      </c>
      <c r="I98" t="s">
        <v>606</v>
      </c>
      <c r="J98" s="70">
        <v>40817</v>
      </c>
      <c r="K98" t="str">
        <f t="shared" si="3"/>
        <v>Thefts</v>
      </c>
      <c r="L98" t="str">
        <f t="shared" si="4"/>
        <v>75.170567</v>
      </c>
      <c r="M98" t="str">
        <f t="shared" si="5"/>
        <v>39.950358</v>
      </c>
    </row>
    <row r="99" spans="6:13" x14ac:dyDescent="0.2">
      <c r="F99" t="s">
        <v>469</v>
      </c>
      <c r="G99" t="s">
        <v>734</v>
      </c>
      <c r="I99" t="s">
        <v>607</v>
      </c>
      <c r="J99" s="70">
        <v>40269</v>
      </c>
      <c r="K99" t="str">
        <f t="shared" si="3"/>
        <v>Thefts</v>
      </c>
      <c r="L99" t="str">
        <f t="shared" si="4"/>
        <v>75.161485</v>
      </c>
      <c r="M99" t="str">
        <f t="shared" si="5"/>
        <v>39.952073</v>
      </c>
    </row>
    <row r="100" spans="6:13" x14ac:dyDescent="0.2">
      <c r="F100" t="s">
        <v>470</v>
      </c>
      <c r="G100" t="s">
        <v>712</v>
      </c>
      <c r="I100" t="s">
        <v>608</v>
      </c>
      <c r="J100" s="70">
        <v>40360</v>
      </c>
      <c r="K100" t="str">
        <f t="shared" si="3"/>
        <v>Thefts</v>
      </c>
      <c r="L100" t="str">
        <f t="shared" si="4"/>
        <v>75.121299</v>
      </c>
      <c r="M100" t="str">
        <f t="shared" si="5"/>
        <v>40.035317</v>
      </c>
    </row>
    <row r="101" spans="6:13" x14ac:dyDescent="0.2">
      <c r="F101" t="s">
        <v>471</v>
      </c>
      <c r="G101" t="s">
        <v>735</v>
      </c>
      <c r="I101" t="s">
        <v>609</v>
      </c>
      <c r="J101" s="70">
        <v>40452</v>
      </c>
      <c r="K101" t="str">
        <f t="shared" si="3"/>
        <v>Thefts</v>
      </c>
      <c r="L101" t="str">
        <f t="shared" si="4"/>
        <v>75.175701</v>
      </c>
      <c r="M101" t="str">
        <f t="shared" si="5"/>
        <v>39.977321</v>
      </c>
    </row>
    <row r="102" spans="6:13" x14ac:dyDescent="0.2">
      <c r="F102" t="s">
        <v>472</v>
      </c>
      <c r="G102" t="s">
        <v>736</v>
      </c>
      <c r="I102" t="s">
        <v>610</v>
      </c>
      <c r="J102" s="70">
        <v>40756</v>
      </c>
      <c r="K102" t="str">
        <f t="shared" si="3"/>
        <v>Other Assaults</v>
      </c>
      <c r="L102" t="str">
        <f t="shared" si="4"/>
        <v>75.090582</v>
      </c>
      <c r="M102" t="str">
        <f t="shared" si="5"/>
        <v>40.012063</v>
      </c>
    </row>
    <row r="103" spans="6:13" x14ac:dyDescent="0.2">
      <c r="F103" t="s">
        <v>473</v>
      </c>
      <c r="G103" t="s">
        <v>737</v>
      </c>
      <c r="I103" t="s">
        <v>611</v>
      </c>
      <c r="J103" s="70">
        <v>40210</v>
      </c>
      <c r="K103" t="str">
        <f t="shared" si="3"/>
        <v>Thefts</v>
      </c>
      <c r="L103" t="str">
        <f t="shared" si="4"/>
        <v>75.124514</v>
      </c>
      <c r="M103" t="str">
        <f t="shared" si="5"/>
        <v>39.991927</v>
      </c>
    </row>
    <row r="104" spans="6:13" x14ac:dyDescent="0.2">
      <c r="F104" t="s">
        <v>474</v>
      </c>
      <c r="G104" t="s">
        <v>738</v>
      </c>
      <c r="I104" t="s">
        <v>612</v>
      </c>
      <c r="J104" s="70">
        <v>40422</v>
      </c>
      <c r="K104" t="str">
        <f t="shared" si="3"/>
        <v>Thefts</v>
      </c>
      <c r="L104" t="str">
        <f t="shared" si="4"/>
        <v>75.145048</v>
      </c>
      <c r="M104" t="str">
        <f t="shared" si="5"/>
        <v>39.992766</v>
      </c>
    </row>
    <row r="105" spans="6:13" x14ac:dyDescent="0.2">
      <c r="F105" t="s">
        <v>475</v>
      </c>
      <c r="G105" t="s">
        <v>739</v>
      </c>
      <c r="I105" t="s">
        <v>613</v>
      </c>
      <c r="J105" s="70">
        <v>40391</v>
      </c>
      <c r="K105" t="str">
        <f t="shared" si="3"/>
        <v>All Other Offenses</v>
      </c>
      <c r="L105" t="str">
        <f t="shared" si="4"/>
        <v>75.229988</v>
      </c>
      <c r="M105" t="str">
        <f t="shared" si="5"/>
        <v>39.965327</v>
      </c>
    </row>
    <row r="106" spans="6:13" x14ac:dyDescent="0.2">
      <c r="F106" t="s">
        <v>476</v>
      </c>
      <c r="G106" t="s">
        <v>740</v>
      </c>
      <c r="I106" t="s">
        <v>614</v>
      </c>
      <c r="J106" s="70">
        <v>40360</v>
      </c>
      <c r="K106" t="str">
        <f t="shared" si="3"/>
        <v>Thefts</v>
      </c>
      <c r="L106" t="str">
        <f t="shared" si="4"/>
        <v>75.158942</v>
      </c>
      <c r="M106" t="str">
        <f t="shared" si="5"/>
        <v>39.981977</v>
      </c>
    </row>
    <row r="107" spans="6:13" x14ac:dyDescent="0.2">
      <c r="F107" t="s">
        <v>477</v>
      </c>
      <c r="G107" t="s">
        <v>741</v>
      </c>
      <c r="I107" t="s">
        <v>615</v>
      </c>
      <c r="J107" s="70">
        <v>42064</v>
      </c>
      <c r="K107" t="str">
        <f t="shared" si="3"/>
        <v>Theft from Vehicle</v>
      </c>
      <c r="L107" t="str">
        <f t="shared" si="4"/>
        <v>75.084194</v>
      </c>
      <c r="M107" t="str">
        <f t="shared" si="5"/>
        <v>40.028815</v>
      </c>
    </row>
    <row r="108" spans="6:13" x14ac:dyDescent="0.2">
      <c r="F108" t="s">
        <v>478</v>
      </c>
      <c r="G108" t="s">
        <v>742</v>
      </c>
      <c r="I108" t="s">
        <v>616</v>
      </c>
      <c r="J108" s="70">
        <v>40360</v>
      </c>
      <c r="K108" t="str">
        <f t="shared" si="3"/>
        <v>Thefts</v>
      </c>
      <c r="L108" t="str">
        <f t="shared" si="4"/>
        <v>75.157592</v>
      </c>
      <c r="M108" t="str">
        <f t="shared" si="5"/>
        <v>39.969734</v>
      </c>
    </row>
    <row r="109" spans="6:13" x14ac:dyDescent="0.2">
      <c r="F109" t="s">
        <v>479</v>
      </c>
      <c r="G109" t="s">
        <v>743</v>
      </c>
      <c r="I109" t="s">
        <v>617</v>
      </c>
      <c r="J109" s="70">
        <v>40603</v>
      </c>
      <c r="K109" t="str">
        <f t="shared" si="3"/>
        <v>Other Assaults</v>
      </c>
      <c r="L109" t="str">
        <f t="shared" si="4"/>
        <v>75.024616</v>
      </c>
      <c r="M109" t="str">
        <f t="shared" si="5"/>
        <v>40.123861</v>
      </c>
    </row>
    <row r="110" spans="6:13" x14ac:dyDescent="0.2">
      <c r="F110" t="s">
        <v>480</v>
      </c>
      <c r="G110" t="s">
        <v>744</v>
      </c>
      <c r="I110" t="s">
        <v>618</v>
      </c>
      <c r="J110" s="70">
        <v>42248</v>
      </c>
      <c r="K110" t="str">
        <f t="shared" si="3"/>
        <v>Thefts</v>
      </c>
      <c r="L110" t="str">
        <f t="shared" si="4"/>
        <v>75.232354</v>
      </c>
      <c r="M110" t="str">
        <f t="shared" si="5"/>
        <v>39.883546</v>
      </c>
    </row>
    <row r="111" spans="6:13" x14ac:dyDescent="0.2">
      <c r="F111" t="s">
        <v>481</v>
      </c>
      <c r="G111" t="s">
        <v>745</v>
      </c>
      <c r="I111" t="s">
        <v>619</v>
      </c>
      <c r="J111" s="70">
        <v>40848</v>
      </c>
      <c r="K111" t="str">
        <f t="shared" si="3"/>
        <v>Thefts</v>
      </c>
      <c r="L111" t="str">
        <f t="shared" si="4"/>
        <v>75.230014</v>
      </c>
      <c r="M111" t="str">
        <f t="shared" si="5"/>
        <v>39.946859</v>
      </c>
    </row>
    <row r="112" spans="6:13" x14ac:dyDescent="0.2">
      <c r="F112" t="s">
        <v>482</v>
      </c>
      <c r="G112" t="s">
        <v>746</v>
      </c>
      <c r="I112" t="s">
        <v>620</v>
      </c>
      <c r="J112" s="70">
        <v>40299</v>
      </c>
      <c r="K112" t="str">
        <f t="shared" si="3"/>
        <v>Robbery No Firearm</v>
      </c>
      <c r="L112" t="str">
        <f t="shared" si="4"/>
        <v>75.129205</v>
      </c>
      <c r="M112" t="str">
        <f t="shared" si="5"/>
        <v>40.055618</v>
      </c>
    </row>
    <row r="113" spans="6:13" x14ac:dyDescent="0.2">
      <c r="F113" t="s">
        <v>483</v>
      </c>
      <c r="G113" t="s">
        <v>747</v>
      </c>
      <c r="I113" t="s">
        <v>621</v>
      </c>
      <c r="J113" s="70">
        <v>42156</v>
      </c>
      <c r="K113" t="str">
        <f t="shared" si="3"/>
        <v>Fraud</v>
      </c>
      <c r="L113" t="str">
        <f t="shared" si="4"/>
        <v>74.998227</v>
      </c>
      <c r="M113" t="str">
        <f t="shared" si="5"/>
        <v>40.078631</v>
      </c>
    </row>
    <row r="114" spans="6:13" x14ac:dyDescent="0.2">
      <c r="F114" t="s">
        <v>484</v>
      </c>
      <c r="G114" t="s">
        <v>748</v>
      </c>
      <c r="I114" t="s">
        <v>622</v>
      </c>
      <c r="J114" s="70">
        <v>40179</v>
      </c>
      <c r="K114" t="str">
        <f t="shared" si="3"/>
        <v>Thefts</v>
      </c>
      <c r="L114" t="str">
        <f t="shared" si="4"/>
        <v>75.146614</v>
      </c>
      <c r="M114" t="str">
        <f t="shared" si="5"/>
        <v>40.039016</v>
      </c>
    </row>
    <row r="115" spans="6:13" x14ac:dyDescent="0.2">
      <c r="F115" t="s">
        <v>485</v>
      </c>
      <c r="G115" t="s">
        <v>749</v>
      </c>
      <c r="I115" t="s">
        <v>623</v>
      </c>
      <c r="J115" s="70">
        <v>40210</v>
      </c>
      <c r="K115" t="str">
        <f t="shared" si="3"/>
        <v>Thefts</v>
      </c>
      <c r="L115" t="str">
        <f t="shared" si="4"/>
        <v>75.115867</v>
      </c>
      <c r="M115" t="str">
        <f t="shared" si="5"/>
        <v>40.023928</v>
      </c>
    </row>
    <row r="116" spans="6:13" x14ac:dyDescent="0.2">
      <c r="F116" t="s">
        <v>486</v>
      </c>
      <c r="G116" t="s">
        <v>750</v>
      </c>
      <c r="I116" t="s">
        <v>624</v>
      </c>
      <c r="J116" s="70">
        <v>40483</v>
      </c>
      <c r="K116" t="str">
        <f t="shared" si="3"/>
        <v>Robbery Firearm</v>
      </c>
      <c r="L116" t="str">
        <f t="shared" si="4"/>
        <v>75.240363</v>
      </c>
      <c r="M116" t="str">
        <f t="shared" si="5"/>
        <v>39.964133</v>
      </c>
    </row>
    <row r="117" spans="6:13" x14ac:dyDescent="0.2">
      <c r="F117" t="s">
        <v>487</v>
      </c>
      <c r="G117" t="s">
        <v>751</v>
      </c>
      <c r="I117" t="s">
        <v>625</v>
      </c>
      <c r="J117" s="70">
        <v>40483</v>
      </c>
      <c r="K117" t="str">
        <f t="shared" si="3"/>
        <v>Thefts</v>
      </c>
      <c r="L117" t="str">
        <f t="shared" si="4"/>
        <v>75.129309</v>
      </c>
      <c r="M117" t="str">
        <f t="shared" si="5"/>
        <v>39.972632</v>
      </c>
    </row>
    <row r="118" spans="6:13" x14ac:dyDescent="0.2">
      <c r="F118" t="s">
        <v>488</v>
      </c>
      <c r="G118" t="s">
        <v>752</v>
      </c>
      <c r="I118" t="s">
        <v>626</v>
      </c>
      <c r="J118" s="70">
        <v>40179</v>
      </c>
      <c r="K118" t="str">
        <f t="shared" si="3"/>
        <v>Other Assaults</v>
      </c>
      <c r="L118" t="str">
        <f t="shared" si="4"/>
        <v>75.114476</v>
      </c>
      <c r="M118" t="str">
        <f t="shared" si="5"/>
        <v>40.026637</v>
      </c>
    </row>
    <row r="119" spans="6:13" x14ac:dyDescent="0.2">
      <c r="F119" t="s">
        <v>489</v>
      </c>
      <c r="G119" t="s">
        <v>753</v>
      </c>
      <c r="I119" t="s">
        <v>627</v>
      </c>
      <c r="J119" s="70">
        <v>40544</v>
      </c>
      <c r="K119" t="str">
        <f t="shared" si="3"/>
        <v>Thefts</v>
      </c>
      <c r="L119" t="str">
        <f t="shared" si="4"/>
        <v>75.169698</v>
      </c>
      <c r="M119" t="str">
        <f t="shared" si="5"/>
        <v>39.924899</v>
      </c>
    </row>
    <row r="120" spans="6:13" x14ac:dyDescent="0.2">
      <c r="F120" t="s">
        <v>490</v>
      </c>
      <c r="G120" t="s">
        <v>754</v>
      </c>
      <c r="I120" t="s">
        <v>628</v>
      </c>
      <c r="J120" s="70">
        <v>42217</v>
      </c>
      <c r="K120" t="str">
        <f t="shared" si="3"/>
        <v>Thefts</v>
      </c>
      <c r="L120" t="str">
        <f t="shared" si="4"/>
        <v>75.180237</v>
      </c>
      <c r="M120" t="str">
        <f t="shared" si="5"/>
        <v>39.986397</v>
      </c>
    </row>
    <row r="121" spans="6:13" x14ac:dyDescent="0.2">
      <c r="F121" t="s">
        <v>491</v>
      </c>
      <c r="G121" t="s">
        <v>755</v>
      </c>
      <c r="I121" t="s">
        <v>629</v>
      </c>
      <c r="J121" s="70">
        <v>40360</v>
      </c>
      <c r="K121" t="str">
        <f t="shared" si="3"/>
        <v>Thefts</v>
      </c>
      <c r="L121" t="str">
        <f t="shared" si="4"/>
        <v>75.117214</v>
      </c>
      <c r="M121" t="str">
        <f t="shared" si="5"/>
        <v>40.025573</v>
      </c>
    </row>
    <row r="122" spans="6:13" x14ac:dyDescent="0.2">
      <c r="F122" t="s">
        <v>492</v>
      </c>
      <c r="G122" t="s">
        <v>756</v>
      </c>
      <c r="I122" t="s">
        <v>630</v>
      </c>
      <c r="J122" s="70">
        <v>40634</v>
      </c>
      <c r="K122" t="str">
        <f t="shared" si="3"/>
        <v>Disorderly Conduct</v>
      </c>
      <c r="L122" t="str">
        <f t="shared" si="4"/>
        <v>75.109446</v>
      </c>
      <c r="M122" t="str">
        <f t="shared" si="5"/>
        <v>40.005307</v>
      </c>
    </row>
    <row r="123" spans="6:13" x14ac:dyDescent="0.2">
      <c r="F123" t="s">
        <v>493</v>
      </c>
      <c r="G123" t="s">
        <v>757</v>
      </c>
      <c r="I123" t="s">
        <v>631</v>
      </c>
      <c r="J123" s="70">
        <v>42217</v>
      </c>
      <c r="K123" t="str">
        <f t="shared" si="3"/>
        <v>Other Assaults</v>
      </c>
      <c r="L123" t="str">
        <f t="shared" si="4"/>
        <v>75.122665</v>
      </c>
      <c r="M123" t="str">
        <f t="shared" si="5"/>
        <v>40.029741</v>
      </c>
    </row>
    <row r="124" spans="6:13" x14ac:dyDescent="0.2">
      <c r="F124" t="s">
        <v>494</v>
      </c>
      <c r="G124" t="s">
        <v>758</v>
      </c>
      <c r="I124" t="s">
        <v>632</v>
      </c>
      <c r="J124" s="70">
        <v>40483</v>
      </c>
      <c r="K124" t="str">
        <f t="shared" si="3"/>
        <v>Thefts</v>
      </c>
      <c r="L124" t="str">
        <f t="shared" si="4"/>
        <v>75.229904</v>
      </c>
      <c r="M124" t="str">
        <f t="shared" si="5"/>
        <v>39.928643</v>
      </c>
    </row>
    <row r="125" spans="6:13" x14ac:dyDescent="0.2">
      <c r="F125" t="s">
        <v>495</v>
      </c>
      <c r="G125" t="s">
        <v>759</v>
      </c>
      <c r="I125" t="s">
        <v>633</v>
      </c>
      <c r="J125" s="70">
        <v>40238</v>
      </c>
      <c r="K125" t="str">
        <f t="shared" si="3"/>
        <v>Other Assaults</v>
      </c>
      <c r="L125" t="str">
        <f t="shared" si="4"/>
        <v>75.159226</v>
      </c>
      <c r="M125" t="str">
        <f t="shared" si="5"/>
        <v>40.010315</v>
      </c>
    </row>
    <row r="126" spans="6:13" x14ac:dyDescent="0.2">
      <c r="F126" t="s">
        <v>496</v>
      </c>
      <c r="G126" t="s">
        <v>760</v>
      </c>
      <c r="I126" t="s">
        <v>634</v>
      </c>
      <c r="J126" s="70">
        <v>40452</v>
      </c>
      <c r="K126" t="str">
        <f t="shared" si="3"/>
        <v>All Other Offenses</v>
      </c>
      <c r="L126" t="str">
        <f t="shared" si="4"/>
        <v>75.221237</v>
      </c>
      <c r="M126" t="str">
        <f t="shared" si="5"/>
        <v>39.948162</v>
      </c>
    </row>
    <row r="127" spans="6:13" x14ac:dyDescent="0.2">
      <c r="F127" t="s">
        <v>497</v>
      </c>
      <c r="G127" t="s">
        <v>761</v>
      </c>
      <c r="I127" t="s">
        <v>635</v>
      </c>
      <c r="J127" s="70">
        <v>42217</v>
      </c>
      <c r="K127" t="str">
        <f t="shared" si="3"/>
        <v>Arson</v>
      </c>
      <c r="L127" t="str">
        <f t="shared" si="4"/>
        <v>75.110615</v>
      </c>
      <c r="M127" t="str">
        <f t="shared" si="5"/>
        <v>39.999322</v>
      </c>
    </row>
    <row r="128" spans="6:13" x14ac:dyDescent="0.2">
      <c r="F128" t="s">
        <v>498</v>
      </c>
      <c r="G128" t="s">
        <v>762</v>
      </c>
      <c r="I128" t="s">
        <v>636</v>
      </c>
      <c r="J128" s="70">
        <v>40269</v>
      </c>
      <c r="K128" t="str">
        <f t="shared" si="3"/>
        <v>All Other Offenses</v>
      </c>
      <c r="L128" t="str">
        <f t="shared" si="4"/>
        <v>75.205288</v>
      </c>
      <c r="M128" t="str">
        <f t="shared" si="5"/>
        <v>39.969998</v>
      </c>
    </row>
    <row r="129" spans="6:13" x14ac:dyDescent="0.2">
      <c r="F129" t="s">
        <v>499</v>
      </c>
      <c r="G129" t="s">
        <v>763</v>
      </c>
      <c r="I129" t="s">
        <v>637</v>
      </c>
      <c r="J129" s="70">
        <v>40787</v>
      </c>
      <c r="K129" t="str">
        <f t="shared" si="3"/>
        <v>All Other Offenses</v>
      </c>
      <c r="L129" t="str">
        <f t="shared" si="4"/>
        <v>75.230489</v>
      </c>
      <c r="M129" t="str">
        <f>RIGHT(G129,9)</f>
        <v>39.924247</v>
      </c>
    </row>
  </sheetData>
  <mergeCells count="1">
    <mergeCell ref="A3:D7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Objectives</vt:lpstr>
      <vt:lpstr>Demo TRIM</vt:lpstr>
      <vt:lpstr>Separate by Delimiter</vt:lpstr>
      <vt:lpstr>Demo Text Manipulation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chris boyd</cp:lastModifiedBy>
  <dcterms:created xsi:type="dcterms:W3CDTF">2019-07-04T03:36:48Z</dcterms:created>
  <dcterms:modified xsi:type="dcterms:W3CDTF">2020-12-28T18:12:51Z</dcterms:modified>
</cp:coreProperties>
</file>