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<sst xmlns="http://schemas.openxmlformats.org/spreadsheetml/2006/main" count="222" uniqueCount="175">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</sst>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Q7" activePane="bottomRight"/>
      <selection activeCell="D4" sqref="D4"/>
      <selection pane="topRight" activeCell="BP6" sqref="BP1:BP1048576"/>
      <selection pane="bottomLeft" activeCell="A13" sqref="A13:XFD13"/>
      <selection pane="bottomRight" activeCell="BH25" sqref="BH25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67" width="4.5703125" style="104" customWidth="1"/>
    <col min="68" max="68" width="4.5703125" style="104" hidden="1" customWidth="1"/>
    <col min="69" max="69" width="4.5703125" style="104" customWidth="1"/>
    <col min="70" max="75" width="4.5703125" style="104" hidden="1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80" t="s">
        <v>15</v>
      </c>
      <c r="R1" s="180"/>
      <c r="S1" s="180"/>
      <c r="T1" s="180"/>
      <c r="U1" s="180"/>
      <c r="V1" s="180"/>
      <c r="W1" s="188" t="s">
        <v>103</v>
      </c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 t="s">
        <v>102</v>
      </c>
      <c r="BS1" s="188"/>
      <c r="BT1" s="188"/>
      <c r="BU1" s="188"/>
      <c r="BV1" s="188"/>
      <c r="BW1" s="188"/>
      <c r="BX1" s="188" t="s">
        <v>104</v>
      </c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3"/>
      <c r="J2" s="133"/>
      <c r="K2" s="133"/>
      <c r="L2" s="133"/>
      <c r="M2" s="133"/>
      <c r="N2" s="133"/>
      <c r="O2" s="133"/>
      <c r="P2" s="133"/>
      <c r="Q2" s="170"/>
      <c r="R2" s="170"/>
      <c r="S2" s="170"/>
      <c r="T2" s="170"/>
      <c r="U2" s="170"/>
      <c r="V2" s="170"/>
      <c r="W2" s="156" t="s">
        <v>4</v>
      </c>
      <c r="X2" s="157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9"/>
      <c r="AP2" s="189" t="s">
        <v>12</v>
      </c>
      <c r="AQ2" s="133"/>
      <c r="AR2" s="133"/>
      <c r="AS2" s="190"/>
      <c r="AT2" s="132" t="s">
        <v>6</v>
      </c>
      <c r="AU2" s="133"/>
      <c r="AV2" s="133"/>
      <c r="AW2" s="169" t="s">
        <v>101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105</v>
      </c>
      <c r="BJ2" s="170"/>
      <c r="BK2" s="170"/>
      <c r="BL2" s="170"/>
      <c r="BM2" s="170"/>
      <c r="BN2" s="170"/>
      <c r="BO2" s="170"/>
      <c r="BP2" s="170"/>
      <c r="BQ2" s="171"/>
      <c r="BR2" s="156" t="s">
        <v>106</v>
      </c>
      <c r="BS2" s="158" t="s">
        <v>107</v>
      </c>
      <c r="BT2" s="158"/>
      <c r="BU2" s="158" t="s">
        <v>108</v>
      </c>
      <c r="BV2" s="158" t="s">
        <v>109</v>
      </c>
      <c r="BW2" s="159"/>
      <c r="BX2" s="169" t="s">
        <v>110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76" t="s">
        <v>13</v>
      </c>
      <c r="CL2" s="168" t="s">
        <v>174</v>
      </c>
      <c r="CM2" s="168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40" t="s">
        <v>3</v>
      </c>
      <c r="J3" s="143" t="s">
        <v>19</v>
      </c>
      <c r="K3" s="143" t="s">
        <v>20</v>
      </c>
      <c r="L3" s="140" t="s">
        <v>17</v>
      </c>
      <c r="M3" s="140" t="s">
        <v>14</v>
      </c>
      <c r="N3" s="143" t="s">
        <v>18</v>
      </c>
      <c r="O3" s="137" t="s">
        <v>72</v>
      </c>
      <c r="P3" s="143" t="s">
        <v>16</v>
      </c>
      <c r="Q3" s="170"/>
      <c r="R3" s="170"/>
      <c r="S3" s="170"/>
      <c r="T3" s="170"/>
      <c r="U3" s="170"/>
      <c r="V3" s="170"/>
      <c r="W3" s="150" t="s">
        <v>92</v>
      </c>
      <c r="X3" s="151"/>
      <c r="Y3" s="151"/>
      <c r="Z3" s="151"/>
      <c r="AA3" s="151"/>
      <c r="AB3" s="134" t="s">
        <v>112</v>
      </c>
      <c r="AC3" s="160"/>
      <c r="AD3" s="161"/>
      <c r="AE3" s="161"/>
      <c r="AF3" s="161"/>
      <c r="AG3" s="161"/>
      <c r="AH3" s="161"/>
      <c r="AI3" s="161"/>
      <c r="AJ3" s="166" t="s">
        <v>113</v>
      </c>
      <c r="AK3" s="151"/>
      <c r="AL3" s="151"/>
      <c r="AM3" s="151"/>
      <c r="AN3" s="151"/>
      <c r="AO3" s="167"/>
      <c r="AP3" s="150" t="s">
        <v>5</v>
      </c>
      <c r="AQ3" s="151"/>
      <c r="AR3" s="151"/>
      <c r="AS3" s="134" t="s">
        <v>22</v>
      </c>
      <c r="AT3" s="143" t="s">
        <v>7</v>
      </c>
      <c r="AU3" s="180"/>
      <c r="AV3" s="180"/>
      <c r="AW3" s="185" t="s">
        <v>133</v>
      </c>
      <c r="AX3" s="187" t="s">
        <v>8</v>
      </c>
      <c r="AY3" s="184" t="s">
        <v>121</v>
      </c>
      <c r="AZ3" s="151"/>
      <c r="BA3" s="151"/>
      <c r="BB3" s="151"/>
      <c r="BC3" s="160"/>
      <c r="BD3" s="184" t="s">
        <v>123</v>
      </c>
      <c r="BE3" s="151"/>
      <c r="BF3" s="151"/>
      <c r="BG3" s="151"/>
      <c r="BH3" s="167"/>
      <c r="BI3" s="172" t="s">
        <v>71</v>
      </c>
      <c r="BJ3" s="161"/>
      <c r="BK3" s="161"/>
      <c r="BL3" s="161"/>
      <c r="BM3" s="161"/>
      <c r="BN3" s="161"/>
      <c r="BO3" s="161"/>
      <c r="BP3" s="184"/>
      <c r="BQ3" s="173"/>
      <c r="BR3" s="191"/>
      <c r="BS3" s="192"/>
      <c r="BT3" s="192"/>
      <c r="BU3" s="192"/>
      <c r="BV3" s="192"/>
      <c r="BW3" s="193"/>
      <c r="BX3" s="172" t="s">
        <v>111</v>
      </c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73"/>
      <c r="CK3" s="169"/>
      <c r="CL3" s="168"/>
      <c r="CM3" s="168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200)</v>
      </c>
      <c r="E4" s="17" t="str">
        <f>CONCATENATE("Note/20 ( sur ",H7,")")</f>
        <v>Note/20 ( sur 56)</v>
      </c>
      <c r="F4" s="17"/>
      <c r="G4" s="6" t="str">
        <f>CONCATENATE("Note/",H7)</f>
        <v>Note/56</v>
      </c>
      <c r="H4" s="6" t="str">
        <f>CONCATENATE("Note/",H6)</f>
        <v>Note/200</v>
      </c>
      <c r="I4" s="141"/>
      <c r="J4" s="144"/>
      <c r="K4" s="144"/>
      <c r="L4" s="141"/>
      <c r="M4" s="141"/>
      <c r="N4" s="144"/>
      <c r="O4" s="138"/>
      <c r="P4" s="144"/>
      <c r="Q4" s="181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62" t="s">
        <v>52</v>
      </c>
      <c r="X4" s="146" t="s">
        <v>10</v>
      </c>
      <c r="Y4" s="174" t="s">
        <v>11</v>
      </c>
      <c r="Z4" s="154" t="s">
        <v>70</v>
      </c>
      <c r="AA4" s="174" t="s">
        <v>73</v>
      </c>
      <c r="AB4" s="164" t="s">
        <v>52</v>
      </c>
      <c r="AC4" s="146" t="s">
        <v>10</v>
      </c>
      <c r="AD4" s="146" t="s">
        <v>11</v>
      </c>
      <c r="AE4" s="154" t="s">
        <v>171</v>
      </c>
      <c r="AF4" s="154" t="s">
        <v>172</v>
      </c>
      <c r="AG4" s="154" t="s">
        <v>173</v>
      </c>
      <c r="AH4" s="154" t="s">
        <v>70</v>
      </c>
      <c r="AI4" s="174" t="s">
        <v>73</v>
      </c>
      <c r="AJ4" s="164" t="s">
        <v>52</v>
      </c>
      <c r="AK4" s="146" t="s">
        <v>10</v>
      </c>
      <c r="AL4" s="146" t="s">
        <v>11</v>
      </c>
      <c r="AM4" s="154" t="s">
        <v>172</v>
      </c>
      <c r="AN4" s="154" t="s">
        <v>70</v>
      </c>
      <c r="AO4" s="152" t="s">
        <v>73</v>
      </c>
      <c r="AP4" s="148" t="s">
        <v>114</v>
      </c>
      <c r="AQ4" s="178" t="s">
        <v>115</v>
      </c>
      <c r="AR4" s="179"/>
      <c r="AS4" s="135"/>
      <c r="AT4" s="144"/>
      <c r="AU4" s="170"/>
      <c r="AV4" s="170"/>
      <c r="AW4" s="156"/>
      <c r="AX4" s="158"/>
      <c r="AY4" s="174" t="s">
        <v>96</v>
      </c>
      <c r="AZ4" s="174" t="s">
        <v>119</v>
      </c>
      <c r="BA4" s="174" t="s">
        <v>122</v>
      </c>
      <c r="BB4" s="174" t="s">
        <v>124</v>
      </c>
      <c r="BC4" s="174" t="s">
        <v>120</v>
      </c>
      <c r="BD4" s="174" t="s">
        <v>96</v>
      </c>
      <c r="BE4" s="174" t="s">
        <v>119</v>
      </c>
      <c r="BF4" s="174" t="s">
        <v>122</v>
      </c>
      <c r="BG4" s="174" t="s">
        <v>124</v>
      </c>
      <c r="BH4" s="174" t="s">
        <v>120</v>
      </c>
      <c r="BI4" s="148" t="s">
        <v>125</v>
      </c>
      <c r="BJ4" s="174" t="s">
        <v>132</v>
      </c>
      <c r="BK4" s="174" t="s">
        <v>126</v>
      </c>
      <c r="BL4" s="174" t="s">
        <v>127</v>
      </c>
      <c r="BM4" s="174" t="s">
        <v>128</v>
      </c>
      <c r="BN4" s="174" t="s">
        <v>129</v>
      </c>
      <c r="BO4" s="174" t="s">
        <v>130</v>
      </c>
      <c r="BP4" s="174" t="s">
        <v>116</v>
      </c>
      <c r="BQ4" s="152" t="s">
        <v>131</v>
      </c>
      <c r="BR4" s="148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8" t="s">
        <v>139</v>
      </c>
      <c r="BY4" s="174" t="s">
        <v>140</v>
      </c>
      <c r="BZ4" s="174" t="s">
        <v>141</v>
      </c>
      <c r="CA4" s="174" t="s">
        <v>142</v>
      </c>
      <c r="CB4" s="174" t="s">
        <v>143</v>
      </c>
      <c r="CC4" s="174" t="s">
        <v>144</v>
      </c>
      <c r="CD4" s="174" t="s">
        <v>145</v>
      </c>
      <c r="CE4" s="174" t="s">
        <v>135</v>
      </c>
      <c r="CF4" s="174" t="s">
        <v>146</v>
      </c>
      <c r="CG4" s="174" t="s">
        <v>147</v>
      </c>
      <c r="CH4" s="174" t="s">
        <v>148</v>
      </c>
      <c r="CI4" s="174" t="s">
        <v>149</v>
      </c>
      <c r="CJ4" s="152" t="s">
        <v>150</v>
      </c>
      <c r="CK4" s="169"/>
      <c r="CL4" s="168"/>
      <c r="CM4" s="168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42"/>
      <c r="J5" s="145"/>
      <c r="K5" s="145"/>
      <c r="L5" s="142"/>
      <c r="M5" s="142"/>
      <c r="N5" s="145"/>
      <c r="O5" s="139"/>
      <c r="P5" s="132"/>
      <c r="Q5" s="182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63"/>
      <c r="X5" s="147"/>
      <c r="Y5" s="175"/>
      <c r="Z5" s="155"/>
      <c r="AA5" s="175"/>
      <c r="AB5" s="165"/>
      <c r="AC5" s="147"/>
      <c r="AD5" s="147"/>
      <c r="AE5" s="155"/>
      <c r="AF5" s="155"/>
      <c r="AG5" s="155"/>
      <c r="AH5" s="155"/>
      <c r="AI5" s="175"/>
      <c r="AJ5" s="165"/>
      <c r="AK5" s="147"/>
      <c r="AL5" s="147"/>
      <c r="AM5" s="155"/>
      <c r="AN5" s="155"/>
      <c r="AO5" s="153"/>
      <c r="AP5" s="149"/>
      <c r="AQ5" s="90" t="s">
        <v>93</v>
      </c>
      <c r="AR5" s="90" t="s">
        <v>116</v>
      </c>
      <c r="AS5" s="136"/>
      <c r="AT5" s="98" t="s">
        <v>100</v>
      </c>
      <c r="AU5" s="99" t="s">
        <v>117</v>
      </c>
      <c r="AV5" s="99" t="s">
        <v>118</v>
      </c>
      <c r="AW5" s="186"/>
      <c r="AX5" s="15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9"/>
      <c r="BJ5" s="175"/>
      <c r="BK5" s="175"/>
      <c r="BL5" s="175"/>
      <c r="BM5" s="175"/>
      <c r="BN5" s="175"/>
      <c r="BO5" s="175"/>
      <c r="BP5" s="175"/>
      <c r="BQ5" s="153"/>
      <c r="BR5" s="149"/>
      <c r="BS5" s="175"/>
      <c r="BT5" s="175"/>
      <c r="BU5" s="175"/>
      <c r="BV5" s="175"/>
      <c r="BW5" s="175"/>
      <c r="BX5" s="149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3"/>
      <c r="CK5" s="177"/>
      <c r="CL5" s="168"/>
      <c r="CM5" s="168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200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5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3</v>
      </c>
      <c r="AZ6" s="15">
        <v>0</v>
      </c>
      <c r="BA6" s="15">
        <v>0</v>
      </c>
      <c r="BB6" s="15">
        <v>0</v>
      </c>
      <c r="BC6" s="15">
        <v>10</v>
      </c>
      <c r="BD6" s="15">
        <v>4</v>
      </c>
      <c r="BE6" s="15">
        <v>0</v>
      </c>
      <c r="BF6" s="15">
        <v>0</v>
      </c>
      <c r="BG6" s="15">
        <v>0</v>
      </c>
      <c r="BH6" s="15">
        <v>10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0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56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0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44">
        <f>SUM(Q6:V6)</f>
        <v>25</v>
      </c>
      <c r="R8" s="170"/>
      <c r="S8" s="170"/>
      <c r="T8" s="170"/>
      <c r="U8" s="170"/>
      <c r="V8" s="170"/>
      <c r="W8" s="178">
        <f>SUM(W6:AA6)</f>
        <v>0</v>
      </c>
      <c r="X8" s="179"/>
      <c r="Y8" s="179"/>
      <c r="Z8" s="179"/>
      <c r="AA8" s="179"/>
      <c r="AB8" s="178">
        <f>SUM(AB6:AI6)</f>
        <v>25</v>
      </c>
      <c r="AC8" s="179"/>
      <c r="AD8" s="179"/>
      <c r="AE8" s="179"/>
      <c r="AF8" s="179"/>
      <c r="AG8" s="179"/>
      <c r="AH8" s="179"/>
      <c r="AI8" s="179"/>
      <c r="AJ8" s="178">
        <f>SUM(AJ6:AO6)</f>
        <v>9</v>
      </c>
      <c r="AK8" s="179"/>
      <c r="AL8" s="179"/>
      <c r="AM8" s="179"/>
      <c r="AN8" s="179"/>
      <c r="AO8" s="183"/>
      <c r="AP8" s="178">
        <f>SUM(AP6:AR6)</f>
        <v>2</v>
      </c>
      <c r="AQ8" s="179"/>
      <c r="AR8" s="179"/>
      <c r="AS8" s="97"/>
      <c r="AT8" s="178">
        <f>SUM(AT6:AV6)</f>
        <v>5</v>
      </c>
      <c r="AU8" s="179"/>
      <c r="AV8" s="179"/>
      <c r="AW8" s="178">
        <f>SUM(AW6:BH6)</f>
        <v>30</v>
      </c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8">
        <f>SUM(BI6:BQ6)</f>
        <v>28</v>
      </c>
      <c r="BJ8" s="179"/>
      <c r="BK8" s="179"/>
      <c r="BL8" s="179"/>
      <c r="BM8" s="179"/>
      <c r="BN8" s="179"/>
      <c r="BO8" s="179"/>
      <c r="BP8" s="179"/>
      <c r="BQ8" s="179"/>
      <c r="BR8" s="178">
        <f>SUM(BR6:BW6)</f>
        <v>0</v>
      </c>
      <c r="BS8" s="179"/>
      <c r="BT8" s="179"/>
      <c r="BU8" s="179"/>
      <c r="BV8" s="179"/>
      <c r="BW8" s="179"/>
      <c r="BX8" s="178">
        <f>SUM(BX6:CJ6)</f>
        <v>43</v>
      </c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11.047000000000001</v>
      </c>
      <c r="E9" s="19">
        <f t="shared" ref="E9:E28" si="1">G9/$H$7*20+CM9*$CM$7</f>
        <v>12.049999999999999</v>
      </c>
      <c r="F9" s="19"/>
      <c r="G9" s="14">
        <f t="shared" ref="G9" si="2">H65</f>
        <v>33.739999999999995</v>
      </c>
      <c r="H9" s="14">
        <f t="shared" ref="H9:H32" si="3">H36</f>
        <v>110.47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/>
      <c r="R9" s="66"/>
      <c r="S9" s="66"/>
      <c r="T9" s="15"/>
      <c r="U9" s="15"/>
      <c r="V9" s="15"/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>
        <v>0.5</v>
      </c>
      <c r="BJ9" s="105">
        <v>1</v>
      </c>
      <c r="BK9" s="105">
        <v>1</v>
      </c>
      <c r="BL9" s="105">
        <v>1</v>
      </c>
      <c r="BM9" s="105">
        <v>1</v>
      </c>
      <c r="BN9" s="105">
        <v>1</v>
      </c>
      <c r="BO9" s="105">
        <v>1</v>
      </c>
      <c r="BP9" s="105"/>
      <c r="BQ9" s="105">
        <v>1</v>
      </c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11.034500000000001</v>
      </c>
      <c r="E10" s="19">
        <f t="shared" si="1"/>
        <v>11.603571428571426</v>
      </c>
      <c r="F10" s="19"/>
      <c r="G10" s="14">
        <f t="shared" ref="G10:G32" si="4">H66</f>
        <v>32.489999999999995</v>
      </c>
      <c r="H10" s="14">
        <f t="shared" si="3"/>
        <v>110.345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/>
      <c r="Q10" s="84"/>
      <c r="R10" s="84"/>
      <c r="S10" s="84"/>
      <c r="T10" s="84"/>
      <c r="U10" s="84"/>
      <c r="V10" s="84"/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0.75</v>
      </c>
      <c r="BD10" s="84">
        <v>1.25</v>
      </c>
      <c r="BE10" s="84">
        <v>99</v>
      </c>
      <c r="BF10" s="84">
        <v>99</v>
      </c>
      <c r="BG10" s="84">
        <v>99</v>
      </c>
      <c r="BH10" s="84">
        <v>0.75</v>
      </c>
      <c r="BI10" s="84">
        <v>0.25</v>
      </c>
      <c r="BJ10" s="84">
        <v>0.5</v>
      </c>
      <c r="BK10" s="84">
        <v>1</v>
      </c>
      <c r="BL10" s="84">
        <v>1</v>
      </c>
      <c r="BM10" s="84">
        <v>1</v>
      </c>
      <c r="BN10" s="105">
        <v>1</v>
      </c>
      <c r="BO10" s="84">
        <v>1</v>
      </c>
      <c r="BP10" s="84"/>
      <c r="BQ10" s="84">
        <v>1</v>
      </c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9.4375</v>
      </c>
      <c r="E11" s="19">
        <f t="shared" si="1"/>
        <v>9.7767857142857135</v>
      </c>
      <c r="F11" s="19"/>
      <c r="G11" s="14">
        <f t="shared" si="4"/>
        <v>27.375</v>
      </c>
      <c r="H11" s="14">
        <f t="shared" si="3"/>
        <v>94.375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/>
      <c r="R11" s="66"/>
      <c r="S11" s="66"/>
      <c r="T11" s="66"/>
      <c r="U11" s="66"/>
      <c r="V11" s="66"/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0.75</v>
      </c>
      <c r="BI11" s="105">
        <v>1</v>
      </c>
      <c r="BJ11" s="105">
        <v>0</v>
      </c>
      <c r="BK11" s="105">
        <v>1</v>
      </c>
      <c r="BL11" s="105">
        <v>1</v>
      </c>
      <c r="BM11" s="105">
        <v>1</v>
      </c>
      <c r="BN11" s="105">
        <v>1</v>
      </c>
      <c r="BO11" s="105">
        <v>1</v>
      </c>
      <c r="BP11" s="105"/>
      <c r="BQ11" s="105">
        <v>0</v>
      </c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10.372</v>
      </c>
      <c r="E12" s="19">
        <f t="shared" si="1"/>
        <v>10.799999999999999</v>
      </c>
      <c r="F12" s="19"/>
      <c r="G12" s="14">
        <f t="shared" si="4"/>
        <v>30.24</v>
      </c>
      <c r="H12" s="14">
        <f t="shared" si="3"/>
        <v>103.72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/>
      <c r="R12" s="67"/>
      <c r="S12" s="66"/>
      <c r="T12" s="66"/>
      <c r="U12" s="66"/>
      <c r="V12" s="66"/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>
        <v>0.5</v>
      </c>
      <c r="BJ12" s="105">
        <v>0</v>
      </c>
      <c r="BK12" s="105">
        <v>0.5</v>
      </c>
      <c r="BL12" s="105">
        <v>0.5</v>
      </c>
      <c r="BM12" s="105">
        <v>1</v>
      </c>
      <c r="BN12" s="105">
        <v>1</v>
      </c>
      <c r="BO12" s="105">
        <v>1</v>
      </c>
      <c r="BP12" s="105"/>
      <c r="BQ12" s="105">
        <v>1</v>
      </c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11.216999999999999</v>
      </c>
      <c r="E13" s="19">
        <f t="shared" si="1"/>
        <v>11.567857142857143</v>
      </c>
      <c r="F13" s="19"/>
      <c r="G13" s="14">
        <f t="shared" si="4"/>
        <v>32.39</v>
      </c>
      <c r="H13" s="14">
        <f t="shared" si="3"/>
        <v>112.17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/>
      <c r="R13" s="84"/>
      <c r="S13" s="84"/>
      <c r="T13" s="84"/>
      <c r="U13" s="84"/>
      <c r="V13" s="84"/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>
        <v>1</v>
      </c>
      <c r="BJ13" s="84">
        <v>1</v>
      </c>
      <c r="BK13" s="84">
        <v>0.5</v>
      </c>
      <c r="BL13" s="84">
        <v>0.5</v>
      </c>
      <c r="BM13" s="84">
        <v>1</v>
      </c>
      <c r="BN13" s="105">
        <v>1</v>
      </c>
      <c r="BO13" s="84">
        <v>1</v>
      </c>
      <c r="BP13" s="84"/>
      <c r="BQ13" s="84">
        <v>1</v>
      </c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7.65</v>
      </c>
      <c r="E14" s="19">
        <f t="shared" si="1"/>
        <v>7.8571428571428568</v>
      </c>
      <c r="F14" s="19"/>
      <c r="G14" s="14">
        <f t="shared" si="4"/>
        <v>22</v>
      </c>
      <c r="H14" s="14">
        <f t="shared" si="3"/>
        <v>76.5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/>
      <c r="R14" s="66"/>
      <c r="S14" s="66"/>
      <c r="T14" s="66"/>
      <c r="U14" s="66"/>
      <c r="V14" s="66"/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>
        <v>1</v>
      </c>
      <c r="BJ14" s="105">
        <v>0.5</v>
      </c>
      <c r="BK14" s="105">
        <v>0.5</v>
      </c>
      <c r="BL14" s="105">
        <v>0.5</v>
      </c>
      <c r="BM14" s="105">
        <v>0</v>
      </c>
      <c r="BN14" s="105">
        <v>1</v>
      </c>
      <c r="BO14" s="105">
        <v>0.5</v>
      </c>
      <c r="BP14" s="105"/>
      <c r="BQ14" s="105">
        <v>1</v>
      </c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10.95</v>
      </c>
      <c r="E15" s="19">
        <f t="shared" si="1"/>
        <v>11.25</v>
      </c>
      <c r="F15" s="19"/>
      <c r="G15" s="14">
        <f t="shared" si="4"/>
        <v>31.5</v>
      </c>
      <c r="H15" s="14">
        <f t="shared" si="3"/>
        <v>109.5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/>
      <c r="R15" s="66"/>
      <c r="S15" s="66"/>
      <c r="T15" s="66"/>
      <c r="U15" s="66"/>
      <c r="V15" s="66"/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>
        <v>1</v>
      </c>
      <c r="BJ15" s="105">
        <v>1</v>
      </c>
      <c r="BK15" s="105">
        <v>1</v>
      </c>
      <c r="BL15" s="105">
        <v>1</v>
      </c>
      <c r="BM15" s="105">
        <v>1</v>
      </c>
      <c r="BN15" s="105">
        <v>1</v>
      </c>
      <c r="BO15" s="105">
        <v>1</v>
      </c>
      <c r="BP15" s="105"/>
      <c r="BQ15" s="105">
        <v>1</v>
      </c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8.1624999999999996</v>
      </c>
      <c r="E16" s="19">
        <f t="shared" si="1"/>
        <v>8.75</v>
      </c>
      <c r="F16" s="19"/>
      <c r="G16" s="14">
        <f t="shared" si="4"/>
        <v>24.5</v>
      </c>
      <c r="H16" s="14">
        <f t="shared" si="3"/>
        <v>81.625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/>
      <c r="R16" s="66"/>
      <c r="S16" s="66"/>
      <c r="T16" s="66"/>
      <c r="U16" s="66"/>
      <c r="V16" s="66"/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>
        <v>1</v>
      </c>
      <c r="BJ16" s="105">
        <v>0</v>
      </c>
      <c r="BK16" s="105">
        <v>1</v>
      </c>
      <c r="BL16" s="105">
        <v>1</v>
      </c>
      <c r="BM16" s="105">
        <v>1</v>
      </c>
      <c r="BN16" s="105">
        <v>1</v>
      </c>
      <c r="BO16" s="105">
        <v>1</v>
      </c>
      <c r="BP16" s="105"/>
      <c r="BQ16" s="105">
        <v>1</v>
      </c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11.3345</v>
      </c>
      <c r="E17" s="19">
        <f t="shared" si="1"/>
        <v>11.603571428571426</v>
      </c>
      <c r="F17" s="19"/>
      <c r="G17" s="14">
        <f t="shared" si="4"/>
        <v>32.489999999999995</v>
      </c>
      <c r="H17" s="14">
        <f t="shared" si="3"/>
        <v>113.345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/>
      <c r="R17" s="66"/>
      <c r="S17" s="66"/>
      <c r="T17" s="66"/>
      <c r="U17" s="66"/>
      <c r="V17" s="66"/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>
        <v>1</v>
      </c>
      <c r="BJ17" s="105">
        <v>1</v>
      </c>
      <c r="BK17" s="105">
        <v>1</v>
      </c>
      <c r="BL17" s="105">
        <v>1</v>
      </c>
      <c r="BM17" s="105">
        <v>1</v>
      </c>
      <c r="BN17" s="105">
        <v>1</v>
      </c>
      <c r="BO17" s="105">
        <v>1</v>
      </c>
      <c r="BP17" s="105"/>
      <c r="BQ17" s="105">
        <v>0.75</v>
      </c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10.046999999999999</v>
      </c>
      <c r="E18" s="19">
        <f t="shared" si="1"/>
        <v>10.264285714285714</v>
      </c>
      <c r="F18" s="19"/>
      <c r="G18" s="14">
        <f t="shared" si="4"/>
        <v>28.74</v>
      </c>
      <c r="H18" s="14">
        <f t="shared" si="3"/>
        <v>100.47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/>
      <c r="R18" s="66"/>
      <c r="S18" s="66"/>
      <c r="T18" s="66"/>
      <c r="U18" s="66"/>
      <c r="V18" s="66"/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>
        <v>0.25</v>
      </c>
      <c r="BJ18" s="105">
        <v>1</v>
      </c>
      <c r="BK18" s="105">
        <v>1</v>
      </c>
      <c r="BL18" s="105">
        <v>1</v>
      </c>
      <c r="BM18" s="105">
        <v>1</v>
      </c>
      <c r="BN18" s="105">
        <v>1</v>
      </c>
      <c r="BO18" s="105">
        <v>1</v>
      </c>
      <c r="BP18" s="105"/>
      <c r="BQ18" s="105">
        <v>1</v>
      </c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9.15</v>
      </c>
      <c r="E19" s="19">
        <f t="shared" si="1"/>
        <v>9.8214285714285712</v>
      </c>
      <c r="F19" s="19"/>
      <c r="G19" s="14">
        <f t="shared" si="4"/>
        <v>27.5</v>
      </c>
      <c r="H19" s="14">
        <f t="shared" si="3"/>
        <v>91.5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/>
      <c r="R19" s="84"/>
      <c r="S19" s="84"/>
      <c r="T19" s="84"/>
      <c r="U19" s="84"/>
      <c r="V19" s="84"/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>
        <v>0.5</v>
      </c>
      <c r="BJ19" s="84">
        <v>0.5</v>
      </c>
      <c r="BK19" s="84">
        <v>1</v>
      </c>
      <c r="BL19" s="84">
        <v>1</v>
      </c>
      <c r="BM19" s="84">
        <v>1</v>
      </c>
      <c r="BN19" s="105">
        <v>1</v>
      </c>
      <c r="BO19" s="84">
        <v>1</v>
      </c>
      <c r="BP19" s="84"/>
      <c r="BQ19" s="84">
        <v>0</v>
      </c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1.25</v>
      </c>
      <c r="E20" s="19">
        <f t="shared" si="1"/>
        <v>2.0982142857142856</v>
      </c>
      <c r="F20" s="19"/>
      <c r="G20" s="14">
        <f t="shared" si="4"/>
        <v>5.875</v>
      </c>
      <c r="H20" s="14">
        <f t="shared" si="3"/>
        <v>12.5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/>
      <c r="R20" s="66"/>
      <c r="S20" s="66"/>
      <c r="T20" s="66"/>
      <c r="U20" s="66"/>
      <c r="V20" s="66"/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>
        <v>0.125</v>
      </c>
      <c r="BJ20" s="105">
        <v>0</v>
      </c>
      <c r="BK20" s="105">
        <v>0</v>
      </c>
      <c r="BL20" s="105">
        <v>0</v>
      </c>
      <c r="BM20" s="105">
        <v>0</v>
      </c>
      <c r="BN20" s="105">
        <v>0</v>
      </c>
      <c r="BO20" s="105">
        <v>0</v>
      </c>
      <c r="BP20" s="105"/>
      <c r="BQ20" s="105">
        <v>0</v>
      </c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7.2250000000000005</v>
      </c>
      <c r="E21" s="19">
        <f t="shared" si="1"/>
        <v>7.5</v>
      </c>
      <c r="F21" s="19"/>
      <c r="G21" s="14">
        <f t="shared" si="4"/>
        <v>21</v>
      </c>
      <c r="H21" s="14">
        <f t="shared" si="3"/>
        <v>72.25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/>
      <c r="R21" s="66"/>
      <c r="S21" s="66"/>
      <c r="T21" s="66"/>
      <c r="U21" s="66"/>
      <c r="V21" s="66"/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>
        <v>0.25</v>
      </c>
      <c r="BJ21" s="105">
        <v>0.5</v>
      </c>
      <c r="BK21" s="105">
        <v>0.5</v>
      </c>
      <c r="BL21" s="105">
        <v>0.5</v>
      </c>
      <c r="BM21" s="105">
        <v>1</v>
      </c>
      <c r="BN21" s="105">
        <v>1</v>
      </c>
      <c r="BO21" s="105">
        <v>1</v>
      </c>
      <c r="BP21" s="105"/>
      <c r="BQ21" s="105">
        <v>1</v>
      </c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11.65</v>
      </c>
      <c r="E22" s="19">
        <f t="shared" si="1"/>
        <v>12.321428571428573</v>
      </c>
      <c r="F22" s="19"/>
      <c r="G22" s="14">
        <f t="shared" si="4"/>
        <v>34.5</v>
      </c>
      <c r="H22" s="14">
        <f t="shared" si="3"/>
        <v>116.5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>
        <v>1</v>
      </c>
      <c r="BJ22" s="84">
        <v>1</v>
      </c>
      <c r="BK22" s="105">
        <v>1</v>
      </c>
      <c r="BL22" s="105">
        <v>1</v>
      </c>
      <c r="BM22" s="105">
        <v>1</v>
      </c>
      <c r="BN22" s="105">
        <v>1</v>
      </c>
      <c r="BO22" s="105">
        <v>1</v>
      </c>
      <c r="BP22" s="105"/>
      <c r="BQ22" s="105">
        <v>1</v>
      </c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5.2625000000000002</v>
      </c>
      <c r="E23" s="19">
        <f t="shared" si="1"/>
        <v>6.1160714285714288</v>
      </c>
      <c r="F23" s="19"/>
      <c r="G23" s="14">
        <f t="shared" si="4"/>
        <v>17.125</v>
      </c>
      <c r="H23" s="14">
        <f t="shared" si="3"/>
        <v>52.625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>
        <v>1</v>
      </c>
      <c r="BJ23" s="84">
        <v>0</v>
      </c>
      <c r="BK23" s="84">
        <v>0.125</v>
      </c>
      <c r="BL23" s="84">
        <v>0.5</v>
      </c>
      <c r="BM23" s="84">
        <v>0</v>
      </c>
      <c r="BN23" s="84">
        <v>0.5</v>
      </c>
      <c r="BO23" s="84">
        <v>0.5</v>
      </c>
      <c r="BP23" s="84"/>
      <c r="BQ23" s="84">
        <v>0</v>
      </c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7.65</v>
      </c>
      <c r="E24" s="19">
        <f t="shared" si="1"/>
        <v>7.6785714285714288</v>
      </c>
      <c r="F24" s="19"/>
      <c r="G24" s="14">
        <f t="shared" si="4"/>
        <v>21.5</v>
      </c>
      <c r="H24" s="14">
        <f t="shared" si="3"/>
        <v>76.5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>
        <v>1</v>
      </c>
      <c r="BJ24" s="84">
        <v>1</v>
      </c>
      <c r="BK24" s="106">
        <v>0.5</v>
      </c>
      <c r="BL24" s="84">
        <v>0.5</v>
      </c>
      <c r="BM24" s="84">
        <v>1</v>
      </c>
      <c r="BN24" s="106">
        <v>1</v>
      </c>
      <c r="BO24" s="84">
        <v>1</v>
      </c>
      <c r="BP24" s="84"/>
      <c r="BQ24" s="84">
        <v>1</v>
      </c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4.5914999999999999</v>
      </c>
      <c r="E25" s="19">
        <f t="shared" si="1"/>
        <v>4.5553571428571429</v>
      </c>
      <c r="F25" s="19"/>
      <c r="G25" s="14">
        <f t="shared" si="4"/>
        <v>12.754999999999999</v>
      </c>
      <c r="H25" s="14">
        <f t="shared" si="3"/>
        <v>45.914999999999999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/>
      <c r="BJ25" s="84"/>
      <c r="BK25" s="106"/>
      <c r="BL25" s="84"/>
      <c r="BM25" s="84"/>
      <c r="BN25" s="106"/>
      <c r="BO25" s="84"/>
      <c r="BP25" s="84"/>
      <c r="BQ25" s="84"/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6.25</v>
      </c>
      <c r="E26" s="19">
        <f t="shared" si="1"/>
        <v>6.875</v>
      </c>
      <c r="F26" s="19"/>
      <c r="G26" s="14">
        <f t="shared" si="4"/>
        <v>19.25</v>
      </c>
      <c r="H26" s="14">
        <f t="shared" si="3"/>
        <v>62.5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/>
      <c r="BJ26" s="84"/>
      <c r="BK26" s="106"/>
      <c r="BL26" s="84"/>
      <c r="BM26" s="84"/>
      <c r="BN26" s="106"/>
      <c r="BO26" s="84"/>
      <c r="BP26" s="84"/>
      <c r="BQ26" s="84"/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6.4625000000000004</v>
      </c>
      <c r="E27" s="19">
        <f t="shared" si="1"/>
        <v>7.4553571428571432</v>
      </c>
      <c r="F27" s="19"/>
      <c r="G27" s="14">
        <f t="shared" si="4"/>
        <v>20.875</v>
      </c>
      <c r="H27" s="14">
        <f t="shared" si="3"/>
        <v>64.625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/>
      <c r="BJ27" s="84"/>
      <c r="BK27" s="106"/>
      <c r="BL27" s="84"/>
      <c r="BM27" s="84"/>
      <c r="BN27" s="106"/>
      <c r="BO27" s="84"/>
      <c r="BP27" s="84"/>
      <c r="BQ27" s="84"/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7.37</v>
      </c>
      <c r="E28" s="19">
        <f t="shared" si="1"/>
        <v>7.8214285714285712</v>
      </c>
      <c r="F28" s="19"/>
      <c r="G28" s="14">
        <f t="shared" si="4"/>
        <v>21.9</v>
      </c>
      <c r="H28" s="14">
        <f t="shared" si="3"/>
        <v>73.7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/>
      <c r="BJ28" s="84"/>
      <c r="BK28" s="106"/>
      <c r="BL28" s="84"/>
      <c r="BM28" s="84"/>
      <c r="BN28" s="106"/>
      <c r="BO28" s="84"/>
      <c r="BP28" s="84"/>
      <c r="BQ28" s="84"/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10.1</v>
      </c>
      <c r="E32" s="19"/>
      <c r="F32" s="19"/>
      <c r="G32" s="14">
        <f t="shared" si="4"/>
        <v>30</v>
      </c>
      <c r="H32" s="14">
        <f t="shared" si="3"/>
        <v>101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>
        <v>1</v>
      </c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/>
      <c r="AZ32" s="84">
        <v>99</v>
      </c>
      <c r="BA32" s="84">
        <v>99</v>
      </c>
      <c r="BB32" s="84">
        <v>99</v>
      </c>
      <c r="BC32" s="84"/>
      <c r="BD32" s="84"/>
      <c r="BE32" s="84">
        <v>99</v>
      </c>
      <c r="BF32" s="84">
        <v>99</v>
      </c>
      <c r="BG32" s="84">
        <v>99</v>
      </c>
      <c r="BH32" s="84"/>
      <c r="BI32" s="84"/>
      <c r="BJ32" s="84"/>
      <c r="BK32" s="105"/>
      <c r="BL32" s="84"/>
      <c r="BM32" s="84"/>
      <c r="BN32" s="105"/>
      <c r="BO32" s="84"/>
      <c r="BP32" s="84"/>
      <c r="BQ32" s="84"/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56</v>
      </c>
      <c r="H33" s="14">
        <f t="shared" ref="H33" si="6">H60</f>
        <v>200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1</v>
      </c>
      <c r="Q34" s="68">
        <f t="shared" si="7"/>
        <v>1</v>
      </c>
      <c r="R34" s="68">
        <f t="shared" si="7"/>
        <v>1</v>
      </c>
      <c r="S34" s="68">
        <f t="shared" si="7"/>
        <v>1</v>
      </c>
      <c r="T34" s="68">
        <f t="shared" si="7"/>
        <v>1</v>
      </c>
      <c r="U34" s="68">
        <f t="shared" si="7"/>
        <v>1</v>
      </c>
      <c r="V34" s="68">
        <f t="shared" si="7"/>
        <v>1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0.9375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0.85</v>
      </c>
      <c r="BD34" s="104">
        <f t="shared" si="11"/>
        <v>0.9375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0.82499999999999996</v>
      </c>
      <c r="BI34" s="104">
        <f t="shared" ref="BI34:BW34" si="15">AVERAGE(BI9:BI32)</f>
        <v>0.7109375</v>
      </c>
      <c r="BJ34" s="104">
        <f t="shared" si="15"/>
        <v>0.5625</v>
      </c>
      <c r="BK34" s="104">
        <f t="shared" si="15"/>
        <v>0.7265625</v>
      </c>
      <c r="BL34" s="104">
        <f t="shared" si="15"/>
        <v>0.75</v>
      </c>
      <c r="BM34" s="104">
        <f t="shared" si="15"/>
        <v>0.8125</v>
      </c>
      <c r="BN34" s="104">
        <f t="shared" si="15"/>
        <v>0.90625</v>
      </c>
      <c r="BO34" s="104">
        <f t="shared" si="15"/>
        <v>0.875</v>
      </c>
      <c r="BP34" s="104" t="e">
        <f t="shared" ref="BP34" si="16">AVERAGE(BP9:BP32)</f>
        <v>#DIV/0!</v>
      </c>
      <c r="BQ34" s="104">
        <f t="shared" si="15"/>
        <v>0.734375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110.47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5</v>
      </c>
      <c r="P36" s="2">
        <f t="shared" si="19"/>
        <v>0</v>
      </c>
      <c r="Q36" s="68">
        <f t="shared" si="19"/>
        <v>0</v>
      </c>
      <c r="R36" s="68">
        <f t="shared" si="19"/>
        <v>0</v>
      </c>
      <c r="S36" s="68">
        <f t="shared" si="19"/>
        <v>0</v>
      </c>
      <c r="T36" s="68">
        <f t="shared" si="19"/>
        <v>0</v>
      </c>
      <c r="U36" s="68">
        <f t="shared" si="19"/>
        <v>0</v>
      </c>
      <c r="V36" s="68">
        <f t="shared" si="19"/>
        <v>0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3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10</v>
      </c>
      <c r="BD36" s="104">
        <f t="shared" si="23"/>
        <v>4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10</v>
      </c>
      <c r="BI36" s="104">
        <f t="shared" ref="BI36:BW36" si="27">BI9*BI$6</f>
        <v>1</v>
      </c>
      <c r="BJ36" s="104">
        <f t="shared" si="27"/>
        <v>3</v>
      </c>
      <c r="BK36" s="104">
        <f t="shared" si="27"/>
        <v>4</v>
      </c>
      <c r="BL36" s="104">
        <f t="shared" si="27"/>
        <v>5</v>
      </c>
      <c r="BM36" s="104">
        <f t="shared" si="27"/>
        <v>4</v>
      </c>
      <c r="BN36" s="104">
        <f t="shared" si="27"/>
        <v>4</v>
      </c>
      <c r="BO36" s="104">
        <f t="shared" si="27"/>
        <v>3</v>
      </c>
      <c r="BP36" s="104">
        <f t="shared" ref="BP36:CE51" si="28">BP9*BP$6</f>
        <v>0</v>
      </c>
      <c r="BQ36" s="104">
        <f t="shared" si="27"/>
        <v>3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110.345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5</v>
      </c>
      <c r="O37" s="111">
        <f t="shared" si="30"/>
        <v>10</v>
      </c>
      <c r="P37" s="111">
        <f t="shared" si="30"/>
        <v>0</v>
      </c>
      <c r="Q37" s="111">
        <f t="shared" si="30"/>
        <v>0</v>
      </c>
      <c r="R37" s="111">
        <f t="shared" si="30"/>
        <v>0</v>
      </c>
      <c r="S37" s="111">
        <f t="shared" si="30"/>
        <v>0</v>
      </c>
      <c r="T37" s="111">
        <f t="shared" si="30"/>
        <v>0</v>
      </c>
      <c r="U37" s="111">
        <f t="shared" si="30"/>
        <v>0</v>
      </c>
      <c r="V37" s="111">
        <f t="shared" si="30"/>
        <v>0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3.75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7.5</v>
      </c>
      <c r="BD37" s="111">
        <f t="shared" si="25"/>
        <v>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7.5</v>
      </c>
      <c r="BI37" s="111">
        <f t="shared" si="26"/>
        <v>0.5</v>
      </c>
      <c r="BJ37" s="111">
        <f t="shared" si="26"/>
        <v>1.5</v>
      </c>
      <c r="BK37" s="111">
        <f t="shared" si="26"/>
        <v>4</v>
      </c>
      <c r="BL37" s="111">
        <f t="shared" si="26"/>
        <v>5</v>
      </c>
      <c r="BM37" s="111">
        <f t="shared" si="26"/>
        <v>4</v>
      </c>
      <c r="BN37" s="111">
        <f t="shared" si="26"/>
        <v>4</v>
      </c>
      <c r="BO37" s="111">
        <f t="shared" si="26"/>
        <v>3</v>
      </c>
      <c r="BP37" s="111">
        <f t="shared" si="28"/>
        <v>0</v>
      </c>
      <c r="BQ37" s="111">
        <f t="shared" si="28"/>
        <v>3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94.375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5</v>
      </c>
      <c r="O38" s="111">
        <f t="shared" si="34"/>
        <v>10</v>
      </c>
      <c r="P38" s="111">
        <f t="shared" si="34"/>
        <v>0</v>
      </c>
      <c r="Q38" s="111">
        <f t="shared" si="34"/>
        <v>0</v>
      </c>
      <c r="R38" s="111">
        <f t="shared" si="34"/>
        <v>0</v>
      </c>
      <c r="S38" s="111">
        <f t="shared" si="34"/>
        <v>0</v>
      </c>
      <c r="T38" s="111">
        <f t="shared" si="34"/>
        <v>0</v>
      </c>
      <c r="U38" s="111">
        <f t="shared" si="34"/>
        <v>0</v>
      </c>
      <c r="V38" s="111">
        <f t="shared" si="34"/>
        <v>0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3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10</v>
      </c>
      <c r="BD38" s="111">
        <f t="shared" si="25"/>
        <v>4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7.5</v>
      </c>
      <c r="BI38" s="111">
        <f t="shared" si="26"/>
        <v>2</v>
      </c>
      <c r="BJ38" s="111">
        <f t="shared" si="26"/>
        <v>0</v>
      </c>
      <c r="BK38" s="111">
        <f t="shared" si="26"/>
        <v>4</v>
      </c>
      <c r="BL38" s="111">
        <f t="shared" si="26"/>
        <v>5</v>
      </c>
      <c r="BM38" s="111">
        <f t="shared" si="26"/>
        <v>4</v>
      </c>
      <c r="BN38" s="111">
        <f t="shared" si="26"/>
        <v>4</v>
      </c>
      <c r="BO38" s="111">
        <f t="shared" si="26"/>
        <v>3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103.72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5</v>
      </c>
      <c r="O39" s="111">
        <f t="shared" si="38"/>
        <v>10</v>
      </c>
      <c r="P39" s="111">
        <f t="shared" si="38"/>
        <v>0</v>
      </c>
      <c r="Q39" s="111">
        <f t="shared" si="38"/>
        <v>0</v>
      </c>
      <c r="R39" s="111">
        <f t="shared" si="38"/>
        <v>0</v>
      </c>
      <c r="S39" s="111">
        <f t="shared" si="38"/>
        <v>0</v>
      </c>
      <c r="T39" s="111">
        <f t="shared" si="38"/>
        <v>0</v>
      </c>
      <c r="U39" s="111">
        <f t="shared" si="38"/>
        <v>0</v>
      </c>
      <c r="V39" s="111">
        <f t="shared" si="38"/>
        <v>0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3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10</v>
      </c>
      <c r="BD39" s="111">
        <f t="shared" si="25"/>
        <v>4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10</v>
      </c>
      <c r="BI39" s="111">
        <f t="shared" si="26"/>
        <v>1</v>
      </c>
      <c r="BJ39" s="111">
        <f t="shared" si="26"/>
        <v>0</v>
      </c>
      <c r="BK39" s="111">
        <f t="shared" si="26"/>
        <v>2</v>
      </c>
      <c r="BL39" s="111">
        <f t="shared" si="26"/>
        <v>2.5</v>
      </c>
      <c r="BM39" s="111">
        <f t="shared" si="26"/>
        <v>4</v>
      </c>
      <c r="BN39" s="111">
        <f t="shared" si="26"/>
        <v>4</v>
      </c>
      <c r="BO39" s="111">
        <f t="shared" si="26"/>
        <v>3</v>
      </c>
      <c r="BP39" s="111">
        <f t="shared" si="28"/>
        <v>0</v>
      </c>
      <c r="BQ39" s="111">
        <f t="shared" si="28"/>
        <v>3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112.17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5</v>
      </c>
      <c r="O40" s="111">
        <f t="shared" si="42"/>
        <v>10</v>
      </c>
      <c r="P40" s="111">
        <f t="shared" si="42"/>
        <v>0</v>
      </c>
      <c r="Q40" s="111">
        <f t="shared" si="42"/>
        <v>0</v>
      </c>
      <c r="R40" s="111">
        <f t="shared" si="42"/>
        <v>0</v>
      </c>
      <c r="S40" s="111">
        <f t="shared" si="42"/>
        <v>0</v>
      </c>
      <c r="T40" s="111">
        <f t="shared" si="42"/>
        <v>0</v>
      </c>
      <c r="U40" s="111">
        <f t="shared" si="42"/>
        <v>0</v>
      </c>
      <c r="V40" s="111">
        <f t="shared" si="42"/>
        <v>0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3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10</v>
      </c>
      <c r="BD40" s="111">
        <f t="shared" si="25"/>
        <v>4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10</v>
      </c>
      <c r="BI40" s="111">
        <f t="shared" si="26"/>
        <v>2</v>
      </c>
      <c r="BJ40" s="111">
        <f t="shared" si="26"/>
        <v>3</v>
      </c>
      <c r="BK40" s="111">
        <f t="shared" si="26"/>
        <v>2</v>
      </c>
      <c r="BL40" s="111">
        <f t="shared" si="26"/>
        <v>2.5</v>
      </c>
      <c r="BM40" s="111">
        <f t="shared" si="26"/>
        <v>4</v>
      </c>
      <c r="BN40" s="111">
        <f t="shared" si="26"/>
        <v>4</v>
      </c>
      <c r="BO40" s="111">
        <f t="shared" si="26"/>
        <v>3</v>
      </c>
      <c r="BP40" s="111">
        <f t="shared" si="28"/>
        <v>0</v>
      </c>
      <c r="BQ40" s="111">
        <f t="shared" si="28"/>
        <v>3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76.5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5</v>
      </c>
      <c r="O41" s="111">
        <f t="shared" si="46"/>
        <v>0</v>
      </c>
      <c r="P41" s="111">
        <f t="shared" si="46"/>
        <v>0</v>
      </c>
      <c r="Q41" s="111">
        <f t="shared" si="46"/>
        <v>0</v>
      </c>
      <c r="R41" s="111">
        <f t="shared" si="46"/>
        <v>0</v>
      </c>
      <c r="S41" s="111">
        <f t="shared" si="46"/>
        <v>0</v>
      </c>
      <c r="T41" s="111">
        <f t="shared" si="46"/>
        <v>0</v>
      </c>
      <c r="U41" s="111">
        <f t="shared" si="46"/>
        <v>0</v>
      </c>
      <c r="V41" s="111">
        <f t="shared" si="46"/>
        <v>0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3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10</v>
      </c>
      <c r="BD41" s="111">
        <f t="shared" si="25"/>
        <v>4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10</v>
      </c>
      <c r="BI41" s="111">
        <f t="shared" si="26"/>
        <v>2</v>
      </c>
      <c r="BJ41" s="111">
        <f t="shared" si="26"/>
        <v>1.5</v>
      </c>
      <c r="BK41" s="111">
        <f t="shared" si="26"/>
        <v>2</v>
      </c>
      <c r="BL41" s="111">
        <f t="shared" si="26"/>
        <v>2.5</v>
      </c>
      <c r="BM41" s="111">
        <f t="shared" si="26"/>
        <v>0</v>
      </c>
      <c r="BN41" s="111">
        <f t="shared" si="26"/>
        <v>4</v>
      </c>
      <c r="BO41" s="111">
        <f t="shared" si="26"/>
        <v>1.5</v>
      </c>
      <c r="BP41" s="111">
        <f t="shared" si="28"/>
        <v>0</v>
      </c>
      <c r="BQ41" s="111">
        <f t="shared" si="28"/>
        <v>3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109.5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5</v>
      </c>
      <c r="O42" s="111">
        <f t="shared" si="50"/>
        <v>10</v>
      </c>
      <c r="P42" s="111">
        <f t="shared" si="50"/>
        <v>0</v>
      </c>
      <c r="Q42" s="111">
        <f t="shared" si="50"/>
        <v>0</v>
      </c>
      <c r="R42" s="111">
        <f t="shared" si="50"/>
        <v>0</v>
      </c>
      <c r="S42" s="111">
        <f t="shared" si="50"/>
        <v>0</v>
      </c>
      <c r="T42" s="111">
        <f t="shared" si="50"/>
        <v>0</v>
      </c>
      <c r="U42" s="111">
        <f t="shared" si="50"/>
        <v>0</v>
      </c>
      <c r="V42" s="111">
        <f t="shared" si="50"/>
        <v>0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3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10</v>
      </c>
      <c r="BD42" s="111">
        <f t="shared" si="25"/>
        <v>4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10</v>
      </c>
      <c r="BI42" s="111">
        <f t="shared" si="26"/>
        <v>2</v>
      </c>
      <c r="BJ42" s="111">
        <f t="shared" si="26"/>
        <v>3</v>
      </c>
      <c r="BK42" s="111">
        <f t="shared" si="26"/>
        <v>4</v>
      </c>
      <c r="BL42" s="111">
        <f t="shared" si="26"/>
        <v>5</v>
      </c>
      <c r="BM42" s="111">
        <f t="shared" si="26"/>
        <v>4</v>
      </c>
      <c r="BN42" s="111">
        <f t="shared" si="26"/>
        <v>4</v>
      </c>
      <c r="BO42" s="111">
        <f t="shared" si="26"/>
        <v>3</v>
      </c>
      <c r="BP42" s="111">
        <f t="shared" si="28"/>
        <v>0</v>
      </c>
      <c r="BQ42" s="111">
        <f t="shared" si="28"/>
        <v>3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81.625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</v>
      </c>
      <c r="T43" s="111">
        <f t="shared" si="54"/>
        <v>0</v>
      </c>
      <c r="U43" s="111">
        <f t="shared" si="54"/>
        <v>0</v>
      </c>
      <c r="V43" s="111">
        <f t="shared" si="54"/>
        <v>0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3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7.5</v>
      </c>
      <c r="BD43" s="111">
        <f t="shared" si="25"/>
        <v>4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7.5</v>
      </c>
      <c r="BI43" s="111">
        <f t="shared" si="26"/>
        <v>2</v>
      </c>
      <c r="BJ43" s="111">
        <f t="shared" si="26"/>
        <v>0</v>
      </c>
      <c r="BK43" s="111">
        <f t="shared" si="26"/>
        <v>4</v>
      </c>
      <c r="BL43" s="111">
        <f t="shared" si="26"/>
        <v>5</v>
      </c>
      <c r="BM43" s="111">
        <f t="shared" si="26"/>
        <v>4</v>
      </c>
      <c r="BN43" s="111">
        <f t="shared" si="26"/>
        <v>4</v>
      </c>
      <c r="BO43" s="111">
        <f t="shared" si="26"/>
        <v>3</v>
      </c>
      <c r="BP43" s="111">
        <f t="shared" si="28"/>
        <v>0</v>
      </c>
      <c r="BQ43" s="111">
        <f t="shared" si="28"/>
        <v>3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113.345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5</v>
      </c>
      <c r="O44" s="111">
        <f t="shared" si="58"/>
        <v>10</v>
      </c>
      <c r="P44" s="111">
        <f t="shared" si="58"/>
        <v>0</v>
      </c>
      <c r="Q44" s="111">
        <f t="shared" si="58"/>
        <v>0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0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3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10</v>
      </c>
      <c r="BD44" s="111">
        <f t="shared" si="25"/>
        <v>4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10</v>
      </c>
      <c r="BI44" s="111">
        <f t="shared" si="26"/>
        <v>2</v>
      </c>
      <c r="BJ44" s="111">
        <f t="shared" si="26"/>
        <v>3</v>
      </c>
      <c r="BK44" s="111">
        <f t="shared" si="26"/>
        <v>4</v>
      </c>
      <c r="BL44" s="111">
        <f t="shared" si="26"/>
        <v>5</v>
      </c>
      <c r="BM44" s="111">
        <f t="shared" si="26"/>
        <v>4</v>
      </c>
      <c r="BN44" s="111">
        <f t="shared" si="26"/>
        <v>4</v>
      </c>
      <c r="BO44" s="111">
        <f t="shared" si="26"/>
        <v>3</v>
      </c>
      <c r="BP44" s="111">
        <f t="shared" si="28"/>
        <v>0</v>
      </c>
      <c r="BQ44" s="111">
        <f t="shared" si="28"/>
        <v>2.25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</v>
      </c>
      <c r="CM44" s="111">
        <f t="shared" si="61"/>
        <v>0</v>
      </c>
    </row>
    <row r="45" spans="1:91" x14ac:dyDescent="0.25">
      <c r="H45" s="111">
        <f t="shared" si="18"/>
        <v>100.47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2.5</v>
      </c>
      <c r="O45" s="111">
        <f t="shared" si="62"/>
        <v>10</v>
      </c>
      <c r="P45" s="111">
        <f t="shared" si="62"/>
        <v>0</v>
      </c>
      <c r="Q45" s="111">
        <f t="shared" si="62"/>
        <v>0</v>
      </c>
      <c r="R45" s="111">
        <f t="shared" si="62"/>
        <v>0</v>
      </c>
      <c r="S45" s="111">
        <f t="shared" si="62"/>
        <v>0</v>
      </c>
      <c r="T45" s="111">
        <f t="shared" si="62"/>
        <v>0</v>
      </c>
      <c r="U45" s="111">
        <f t="shared" si="62"/>
        <v>0</v>
      </c>
      <c r="V45" s="111">
        <f t="shared" si="62"/>
        <v>0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3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10</v>
      </c>
      <c r="BD45" s="111">
        <f t="shared" si="25"/>
        <v>4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10</v>
      </c>
      <c r="BI45" s="111">
        <f t="shared" si="26"/>
        <v>0.5</v>
      </c>
      <c r="BJ45" s="111">
        <f t="shared" si="26"/>
        <v>3</v>
      </c>
      <c r="BK45" s="111">
        <f t="shared" si="26"/>
        <v>4</v>
      </c>
      <c r="BL45" s="111">
        <f t="shared" si="26"/>
        <v>5</v>
      </c>
      <c r="BM45" s="111">
        <f t="shared" si="26"/>
        <v>4</v>
      </c>
      <c r="BN45" s="111">
        <f t="shared" si="26"/>
        <v>4</v>
      </c>
      <c r="BO45" s="111">
        <f t="shared" si="26"/>
        <v>3</v>
      </c>
      <c r="BP45" s="111">
        <f t="shared" si="28"/>
        <v>0</v>
      </c>
      <c r="BQ45" s="111">
        <f t="shared" si="28"/>
        <v>3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91.5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3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7.5</v>
      </c>
      <c r="BD46" s="111">
        <f t="shared" si="25"/>
        <v>4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7.5</v>
      </c>
      <c r="BI46" s="111">
        <f t="shared" si="26"/>
        <v>1</v>
      </c>
      <c r="BJ46" s="111">
        <f t="shared" si="26"/>
        <v>1.5</v>
      </c>
      <c r="BK46" s="111">
        <f t="shared" si="26"/>
        <v>4</v>
      </c>
      <c r="BL46" s="111">
        <f t="shared" si="26"/>
        <v>5</v>
      </c>
      <c r="BM46" s="111">
        <f t="shared" si="26"/>
        <v>4</v>
      </c>
      <c r="BN46" s="111">
        <f t="shared" si="26"/>
        <v>4</v>
      </c>
      <c r="BO46" s="111">
        <f t="shared" si="26"/>
        <v>3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12.5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3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4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0.25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72.25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1.5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7.5</v>
      </c>
      <c r="BD48" s="111">
        <f t="shared" si="25"/>
        <v>2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7.5</v>
      </c>
      <c r="BI48" s="111">
        <f t="shared" si="26"/>
        <v>0.5</v>
      </c>
      <c r="BJ48" s="111">
        <f t="shared" si="26"/>
        <v>1.5</v>
      </c>
      <c r="BK48" s="111">
        <f t="shared" si="26"/>
        <v>2</v>
      </c>
      <c r="BL48" s="111">
        <f t="shared" si="26"/>
        <v>2.5</v>
      </c>
      <c r="BM48" s="111">
        <f t="shared" si="26"/>
        <v>4</v>
      </c>
      <c r="BN48" s="111">
        <f t="shared" si="26"/>
        <v>4</v>
      </c>
      <c r="BO48" s="111">
        <f t="shared" si="26"/>
        <v>3</v>
      </c>
      <c r="BP48" s="111">
        <f t="shared" si="28"/>
        <v>0</v>
      </c>
      <c r="BQ48" s="111">
        <f t="shared" si="28"/>
        <v>3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116.5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5</v>
      </c>
      <c r="O49" s="111">
        <f t="shared" si="78"/>
        <v>10</v>
      </c>
      <c r="P49" s="111">
        <f t="shared" si="78"/>
        <v>0</v>
      </c>
      <c r="Q49" s="111">
        <f t="shared" si="78"/>
        <v>0</v>
      </c>
      <c r="R49" s="111">
        <f t="shared" si="78"/>
        <v>0</v>
      </c>
      <c r="S49" s="111">
        <f t="shared" si="78"/>
        <v>0</v>
      </c>
      <c r="T49" s="111">
        <f t="shared" si="78"/>
        <v>0</v>
      </c>
      <c r="U49" s="111">
        <f t="shared" si="78"/>
        <v>0</v>
      </c>
      <c r="V49" s="111">
        <f t="shared" si="78"/>
        <v>0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3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10</v>
      </c>
      <c r="BD49" s="111">
        <f t="shared" si="25"/>
        <v>4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10</v>
      </c>
      <c r="BI49" s="111">
        <f t="shared" si="26"/>
        <v>2</v>
      </c>
      <c r="BJ49" s="111">
        <f t="shared" si="26"/>
        <v>3</v>
      </c>
      <c r="BK49" s="111">
        <f t="shared" si="26"/>
        <v>4</v>
      </c>
      <c r="BL49" s="111">
        <f t="shared" si="26"/>
        <v>5</v>
      </c>
      <c r="BM49" s="111">
        <f t="shared" si="26"/>
        <v>4</v>
      </c>
      <c r="BN49" s="111">
        <f t="shared" si="26"/>
        <v>4</v>
      </c>
      <c r="BO49" s="111">
        <f t="shared" si="26"/>
        <v>3</v>
      </c>
      <c r="BP49" s="111">
        <f t="shared" si="28"/>
        <v>0</v>
      </c>
      <c r="BQ49" s="111">
        <f t="shared" si="28"/>
        <v>3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52.625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1.5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7.5</v>
      </c>
      <c r="BD50" s="111">
        <f t="shared" si="25"/>
        <v>2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5</v>
      </c>
      <c r="BI50" s="111">
        <f t="shared" si="26"/>
        <v>2</v>
      </c>
      <c r="BJ50" s="111">
        <f t="shared" si="26"/>
        <v>0</v>
      </c>
      <c r="BK50" s="111">
        <f t="shared" si="26"/>
        <v>0.5</v>
      </c>
      <c r="BL50" s="111">
        <f t="shared" si="26"/>
        <v>2.5</v>
      </c>
      <c r="BM50" s="111">
        <f t="shared" si="26"/>
        <v>0</v>
      </c>
      <c r="BN50" s="111">
        <f t="shared" si="26"/>
        <v>2</v>
      </c>
      <c r="BO50" s="111">
        <f t="shared" si="26"/>
        <v>1.5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76.5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5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1.5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10</v>
      </c>
      <c r="BD51" s="111">
        <f t="shared" si="25"/>
        <v>2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10</v>
      </c>
      <c r="BI51" s="111">
        <f t="shared" si="26"/>
        <v>2</v>
      </c>
      <c r="BJ51" s="111">
        <f t="shared" si="26"/>
        <v>3</v>
      </c>
      <c r="BK51" s="111">
        <f t="shared" si="26"/>
        <v>2</v>
      </c>
      <c r="BL51" s="111">
        <f t="shared" si="26"/>
        <v>2.5</v>
      </c>
      <c r="BM51" s="111">
        <f t="shared" si="26"/>
        <v>4</v>
      </c>
      <c r="BN51" s="111">
        <f t="shared" si="26"/>
        <v>4</v>
      </c>
      <c r="BO51" s="111">
        <f t="shared" si="26"/>
        <v>3</v>
      </c>
      <c r="BP51" s="111">
        <f t="shared" si="28"/>
        <v>0</v>
      </c>
      <c r="BQ51" s="111">
        <f t="shared" si="28"/>
        <v>3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45.914999999999999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5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3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7.5</v>
      </c>
      <c r="BD52" s="111">
        <f t="shared" si="90"/>
        <v>4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7.5</v>
      </c>
      <c r="BI52" s="111">
        <f t="shared" si="90"/>
        <v>0</v>
      </c>
      <c r="BJ52" s="111">
        <f t="shared" si="90"/>
        <v>0</v>
      </c>
      <c r="BK52" s="111">
        <f t="shared" si="90"/>
        <v>0</v>
      </c>
      <c r="BL52" s="111">
        <f t="shared" si="90"/>
        <v>0</v>
      </c>
      <c r="BM52" s="111">
        <f t="shared" si="90"/>
        <v>0</v>
      </c>
      <c r="BN52" s="111">
        <f t="shared" si="90"/>
        <v>0</v>
      </c>
      <c r="BO52" s="111">
        <f t="shared" si="90"/>
        <v>0</v>
      </c>
      <c r="BP52" s="111">
        <f t="shared" si="90"/>
        <v>0</v>
      </c>
      <c r="BQ52" s="111">
        <f t="shared" si="90"/>
        <v>0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62.5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5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3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10</v>
      </c>
      <c r="BD53" s="111">
        <f t="shared" si="90"/>
        <v>4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10</v>
      </c>
      <c r="BI53" s="111">
        <f t="shared" si="90"/>
        <v>0</v>
      </c>
      <c r="BJ53" s="111">
        <f t="shared" si="90"/>
        <v>0</v>
      </c>
      <c r="BK53" s="111">
        <f t="shared" si="90"/>
        <v>0</v>
      </c>
      <c r="BL53" s="111">
        <f t="shared" si="90"/>
        <v>0</v>
      </c>
      <c r="BM53" s="111">
        <f t="shared" si="90"/>
        <v>0</v>
      </c>
      <c r="BN53" s="111">
        <f t="shared" si="90"/>
        <v>0</v>
      </c>
      <c r="BO53" s="111">
        <f t="shared" si="90"/>
        <v>0</v>
      </c>
      <c r="BP53" s="111">
        <f t="shared" si="90"/>
        <v>0</v>
      </c>
      <c r="BQ53" s="111">
        <f t="shared" si="90"/>
        <v>0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64.625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5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3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7.5</v>
      </c>
      <c r="BD54" s="111">
        <f t="shared" si="90"/>
        <v>4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7.5</v>
      </c>
      <c r="BI54" s="111">
        <f t="shared" si="90"/>
        <v>0</v>
      </c>
      <c r="BJ54" s="111">
        <f t="shared" si="90"/>
        <v>0</v>
      </c>
      <c r="BK54" s="111">
        <f t="shared" si="90"/>
        <v>0</v>
      </c>
      <c r="BL54" s="111">
        <f t="shared" si="90"/>
        <v>0</v>
      </c>
      <c r="BM54" s="111">
        <f t="shared" si="90"/>
        <v>0</v>
      </c>
      <c r="BN54" s="111">
        <f t="shared" si="90"/>
        <v>0</v>
      </c>
      <c r="BO54" s="111">
        <f t="shared" si="90"/>
        <v>0</v>
      </c>
      <c r="BP54" s="111">
        <f t="shared" si="90"/>
        <v>0</v>
      </c>
      <c r="BQ54" s="111">
        <f t="shared" si="90"/>
        <v>0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73.7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5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3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7.5</v>
      </c>
      <c r="BD55" s="111">
        <f t="shared" si="90"/>
        <v>4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7.5</v>
      </c>
      <c r="BI55" s="111">
        <f t="shared" si="90"/>
        <v>0</v>
      </c>
      <c r="BJ55" s="111">
        <f t="shared" si="90"/>
        <v>0</v>
      </c>
      <c r="BK55" s="111">
        <f t="shared" si="90"/>
        <v>0</v>
      </c>
      <c r="BL55" s="111">
        <f t="shared" si="90"/>
        <v>0</v>
      </c>
      <c r="BM55" s="111">
        <f t="shared" si="90"/>
        <v>0</v>
      </c>
      <c r="BN55" s="111">
        <f t="shared" si="90"/>
        <v>0</v>
      </c>
      <c r="BO55" s="111">
        <f t="shared" si="90"/>
        <v>0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101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5</v>
      </c>
      <c r="O59" s="111">
        <f t="shared" si="118"/>
        <v>10</v>
      </c>
      <c r="P59" s="111">
        <f t="shared" si="118"/>
        <v>10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0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0</v>
      </c>
      <c r="BD59" s="111">
        <f t="shared" si="90"/>
        <v>0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0</v>
      </c>
      <c r="BI59" s="111">
        <f t="shared" si="90"/>
        <v>0</v>
      </c>
      <c r="BJ59" s="111">
        <f t="shared" si="90"/>
        <v>0</v>
      </c>
      <c r="BK59" s="111">
        <f t="shared" si="90"/>
        <v>0</v>
      </c>
      <c r="BL59" s="111">
        <f t="shared" si="90"/>
        <v>0</v>
      </c>
      <c r="BM59" s="111">
        <f t="shared" si="90"/>
        <v>0</v>
      </c>
      <c r="BN59" s="111">
        <f t="shared" si="90"/>
        <v>0</v>
      </c>
      <c r="BO59" s="111">
        <f t="shared" si="90"/>
        <v>0</v>
      </c>
      <c r="BP59" s="111">
        <f t="shared" si="90"/>
        <v>0</v>
      </c>
      <c r="BQ59" s="111">
        <f t="shared" si="90"/>
        <v>0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200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5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3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10</v>
      </c>
      <c r="BD60" s="111">
        <f t="shared" si="90"/>
        <v>4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10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0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33.739999999999995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</v>
      </c>
      <c r="R65" s="68">
        <f t="shared" si="127"/>
        <v>0</v>
      </c>
      <c r="S65" s="65">
        <f t="shared" si="127"/>
        <v>0</v>
      </c>
      <c r="T65" s="68">
        <f t="shared" si="127"/>
        <v>0</v>
      </c>
      <c r="U65" s="68">
        <f t="shared" si="127"/>
        <v>0</v>
      </c>
      <c r="V65" s="68">
        <f t="shared" si="127"/>
        <v>0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0.5</v>
      </c>
      <c r="BJ65" s="104">
        <f t="shared" si="133"/>
        <v>1</v>
      </c>
      <c r="BK65" s="104">
        <f t="shared" si="133"/>
        <v>1</v>
      </c>
      <c r="BL65" s="104">
        <f t="shared" si="133"/>
        <v>1</v>
      </c>
      <c r="BM65" s="104">
        <f t="shared" si="133"/>
        <v>1</v>
      </c>
      <c r="BN65" s="104">
        <f t="shared" si="133"/>
        <v>1</v>
      </c>
      <c r="BO65" s="104">
        <f t="shared" si="133"/>
        <v>1</v>
      </c>
      <c r="BP65" s="104">
        <f>BP9*BP$7</f>
        <v>0</v>
      </c>
      <c r="BQ65" s="104">
        <f t="shared" si="133"/>
        <v>1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32.489999999999995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</v>
      </c>
      <c r="Q66" s="111">
        <f t="shared" si="135"/>
        <v>0</v>
      </c>
      <c r="R66" s="111">
        <f t="shared" si="135"/>
        <v>0</v>
      </c>
      <c r="S66" s="111">
        <f t="shared" si="135"/>
        <v>0</v>
      </c>
      <c r="T66" s="111">
        <f t="shared" si="135"/>
        <v>0</v>
      </c>
      <c r="U66" s="111">
        <f t="shared" si="135"/>
        <v>0</v>
      </c>
      <c r="V66" s="111">
        <f t="shared" si="135"/>
        <v>0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0.75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0.75</v>
      </c>
      <c r="BI66" s="111">
        <f t="shared" si="135"/>
        <v>0.25</v>
      </c>
      <c r="BJ66" s="111">
        <f t="shared" si="135"/>
        <v>0.5</v>
      </c>
      <c r="BK66" s="111">
        <f t="shared" si="135"/>
        <v>1</v>
      </c>
      <c r="BL66" s="111">
        <f t="shared" si="135"/>
        <v>1</v>
      </c>
      <c r="BM66" s="111">
        <f t="shared" si="135"/>
        <v>1</v>
      </c>
      <c r="BN66" s="111">
        <f t="shared" si="135"/>
        <v>1</v>
      </c>
      <c r="BO66" s="111">
        <f t="shared" si="135"/>
        <v>1</v>
      </c>
      <c r="BP66" s="111">
        <f t="shared" si="135"/>
        <v>0</v>
      </c>
      <c r="BQ66" s="111">
        <f t="shared" si="135"/>
        <v>1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27.375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0</v>
      </c>
      <c r="R67" s="111">
        <f t="shared" si="139"/>
        <v>0</v>
      </c>
      <c r="S67" s="111">
        <f t="shared" si="139"/>
        <v>0</v>
      </c>
      <c r="T67" s="111">
        <f t="shared" si="139"/>
        <v>0</v>
      </c>
      <c r="U67" s="111">
        <f t="shared" si="139"/>
        <v>0</v>
      </c>
      <c r="V67" s="111">
        <f t="shared" si="139"/>
        <v>0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0.75</v>
      </c>
      <c r="BI67" s="111">
        <f t="shared" si="139"/>
        <v>1</v>
      </c>
      <c r="BJ67" s="111">
        <f t="shared" si="139"/>
        <v>0</v>
      </c>
      <c r="BK67" s="111">
        <f t="shared" si="139"/>
        <v>1</v>
      </c>
      <c r="BL67" s="111">
        <f t="shared" si="139"/>
        <v>1</v>
      </c>
      <c r="BM67" s="111">
        <f t="shared" si="139"/>
        <v>1</v>
      </c>
      <c r="BN67" s="111">
        <f t="shared" si="139"/>
        <v>1</v>
      </c>
      <c r="BO67" s="111">
        <f t="shared" si="139"/>
        <v>1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30.24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0</v>
      </c>
      <c r="R68" s="111">
        <f t="shared" si="143"/>
        <v>0</v>
      </c>
      <c r="S68" s="111">
        <f t="shared" si="143"/>
        <v>0</v>
      </c>
      <c r="T68" s="111">
        <f t="shared" si="143"/>
        <v>0</v>
      </c>
      <c r="U68" s="111">
        <f t="shared" si="143"/>
        <v>0</v>
      </c>
      <c r="V68" s="111">
        <f t="shared" si="143"/>
        <v>0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0.5</v>
      </c>
      <c r="BJ68" s="111">
        <f t="shared" si="143"/>
        <v>0</v>
      </c>
      <c r="BK68" s="111">
        <f t="shared" si="143"/>
        <v>0.5</v>
      </c>
      <c r="BL68" s="111">
        <f t="shared" si="143"/>
        <v>0.5</v>
      </c>
      <c r="BM68" s="111">
        <f t="shared" si="143"/>
        <v>1</v>
      </c>
      <c r="BN68" s="111">
        <f t="shared" si="143"/>
        <v>1</v>
      </c>
      <c r="BO68" s="111">
        <f t="shared" si="143"/>
        <v>1</v>
      </c>
      <c r="BP68" s="111">
        <f t="shared" si="143"/>
        <v>0</v>
      </c>
      <c r="BQ68" s="111">
        <f t="shared" si="143"/>
        <v>1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32.39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0</v>
      </c>
      <c r="R69" s="111">
        <f t="shared" si="147"/>
        <v>0</v>
      </c>
      <c r="S69" s="111">
        <f t="shared" si="147"/>
        <v>0</v>
      </c>
      <c r="T69" s="111">
        <f t="shared" si="147"/>
        <v>0</v>
      </c>
      <c r="U69" s="111">
        <f t="shared" si="147"/>
        <v>0</v>
      </c>
      <c r="V69" s="111">
        <f t="shared" si="147"/>
        <v>0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1</v>
      </c>
      <c r="BJ69" s="111">
        <f t="shared" si="147"/>
        <v>1</v>
      </c>
      <c r="BK69" s="111">
        <f t="shared" si="147"/>
        <v>0.5</v>
      </c>
      <c r="BL69" s="111">
        <f t="shared" si="147"/>
        <v>0.5</v>
      </c>
      <c r="BM69" s="111">
        <f t="shared" si="147"/>
        <v>1</v>
      </c>
      <c r="BN69" s="111">
        <f t="shared" si="147"/>
        <v>1</v>
      </c>
      <c r="BO69" s="111">
        <f t="shared" si="147"/>
        <v>1</v>
      </c>
      <c r="BP69" s="111">
        <f t="shared" si="147"/>
        <v>0</v>
      </c>
      <c r="BQ69" s="111">
        <f t="shared" si="147"/>
        <v>1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22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0</v>
      </c>
      <c r="R70" s="111">
        <f t="shared" si="151"/>
        <v>0</v>
      </c>
      <c r="S70" s="111">
        <f t="shared" si="151"/>
        <v>0</v>
      </c>
      <c r="T70" s="111">
        <f t="shared" si="151"/>
        <v>0</v>
      </c>
      <c r="U70" s="111">
        <f t="shared" si="151"/>
        <v>0</v>
      </c>
      <c r="V70" s="111">
        <f t="shared" si="151"/>
        <v>0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1</v>
      </c>
      <c r="BJ70" s="111">
        <f t="shared" si="151"/>
        <v>0.5</v>
      </c>
      <c r="BK70" s="111">
        <f t="shared" si="151"/>
        <v>0.5</v>
      </c>
      <c r="BL70" s="111">
        <f t="shared" si="151"/>
        <v>0.5</v>
      </c>
      <c r="BM70" s="111">
        <f t="shared" si="151"/>
        <v>0</v>
      </c>
      <c r="BN70" s="111">
        <f t="shared" si="151"/>
        <v>1</v>
      </c>
      <c r="BO70" s="111">
        <f t="shared" si="151"/>
        <v>0.5</v>
      </c>
      <c r="BP70" s="111">
        <f t="shared" si="151"/>
        <v>0</v>
      </c>
      <c r="BQ70" s="111">
        <f t="shared" si="151"/>
        <v>1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31.5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0</v>
      </c>
      <c r="R71" s="111">
        <f t="shared" si="155"/>
        <v>0</v>
      </c>
      <c r="S71" s="111">
        <f t="shared" si="155"/>
        <v>0</v>
      </c>
      <c r="T71" s="111">
        <f t="shared" si="155"/>
        <v>0</v>
      </c>
      <c r="U71" s="111">
        <f t="shared" si="155"/>
        <v>0</v>
      </c>
      <c r="V71" s="111">
        <f t="shared" si="155"/>
        <v>0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1</v>
      </c>
      <c r="BJ71" s="111">
        <f t="shared" si="155"/>
        <v>1</v>
      </c>
      <c r="BK71" s="111">
        <f t="shared" si="155"/>
        <v>1</v>
      </c>
      <c r="BL71" s="111">
        <f t="shared" si="155"/>
        <v>1</v>
      </c>
      <c r="BM71" s="111">
        <f t="shared" si="155"/>
        <v>1</v>
      </c>
      <c r="BN71" s="111">
        <f t="shared" si="155"/>
        <v>1</v>
      </c>
      <c r="BO71" s="111">
        <f t="shared" si="155"/>
        <v>1</v>
      </c>
      <c r="BP71" s="111">
        <f t="shared" si="155"/>
        <v>0</v>
      </c>
      <c r="BQ71" s="111">
        <f t="shared" si="155"/>
        <v>1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24.5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</v>
      </c>
      <c r="T72" s="111">
        <f t="shared" si="159"/>
        <v>0</v>
      </c>
      <c r="U72" s="111">
        <f t="shared" si="159"/>
        <v>0</v>
      </c>
      <c r="V72" s="111">
        <f t="shared" si="159"/>
        <v>0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1</v>
      </c>
      <c r="BJ72" s="111">
        <f t="shared" si="159"/>
        <v>0</v>
      </c>
      <c r="BK72" s="111">
        <f t="shared" si="159"/>
        <v>1</v>
      </c>
      <c r="BL72" s="111">
        <f t="shared" si="159"/>
        <v>1</v>
      </c>
      <c r="BM72" s="111">
        <f t="shared" si="159"/>
        <v>1</v>
      </c>
      <c r="BN72" s="111">
        <f t="shared" si="159"/>
        <v>1</v>
      </c>
      <c r="BO72" s="111">
        <f t="shared" si="159"/>
        <v>1</v>
      </c>
      <c r="BP72" s="111">
        <f t="shared" si="159"/>
        <v>0</v>
      </c>
      <c r="BQ72" s="111">
        <f t="shared" si="159"/>
        <v>1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32.489999999999995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0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0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1</v>
      </c>
      <c r="BJ73" s="111">
        <f t="shared" si="163"/>
        <v>1</v>
      </c>
      <c r="BK73" s="111">
        <f t="shared" si="163"/>
        <v>1</v>
      </c>
      <c r="BL73" s="111">
        <f t="shared" si="163"/>
        <v>1</v>
      </c>
      <c r="BM73" s="111">
        <f t="shared" si="163"/>
        <v>1</v>
      </c>
      <c r="BN73" s="111">
        <f t="shared" si="163"/>
        <v>1</v>
      </c>
      <c r="BO73" s="111">
        <f t="shared" si="163"/>
        <v>1</v>
      </c>
      <c r="BP73" s="111">
        <f t="shared" si="163"/>
        <v>0</v>
      </c>
      <c r="BQ73" s="111">
        <f t="shared" si="163"/>
        <v>0.75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0</v>
      </c>
      <c r="CM73" s="111">
        <f t="shared" si="166"/>
        <v>0</v>
      </c>
    </row>
    <row r="74" spans="4:91" x14ac:dyDescent="0.25">
      <c r="H74" s="111">
        <f t="shared" si="126"/>
        <v>28.74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0</v>
      </c>
      <c r="R74" s="111">
        <f t="shared" si="167"/>
        <v>0</v>
      </c>
      <c r="S74" s="111">
        <f t="shared" si="167"/>
        <v>0</v>
      </c>
      <c r="T74" s="111">
        <f t="shared" si="167"/>
        <v>0</v>
      </c>
      <c r="U74" s="111">
        <f t="shared" si="167"/>
        <v>0</v>
      </c>
      <c r="V74" s="111">
        <f t="shared" si="167"/>
        <v>0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0.25</v>
      </c>
      <c r="BJ74" s="111">
        <f t="shared" si="167"/>
        <v>1</v>
      </c>
      <c r="BK74" s="111">
        <f t="shared" si="167"/>
        <v>1</v>
      </c>
      <c r="BL74" s="111">
        <f t="shared" si="167"/>
        <v>1</v>
      </c>
      <c r="BM74" s="111">
        <f t="shared" si="167"/>
        <v>1</v>
      </c>
      <c r="BN74" s="111">
        <f t="shared" si="167"/>
        <v>1</v>
      </c>
      <c r="BO74" s="111">
        <f t="shared" si="167"/>
        <v>1</v>
      </c>
      <c r="BP74" s="111">
        <f t="shared" si="167"/>
        <v>0</v>
      </c>
      <c r="BQ74" s="111">
        <f t="shared" si="167"/>
        <v>1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27.5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0.5</v>
      </c>
      <c r="BJ75" s="111">
        <f t="shared" si="171"/>
        <v>0.5</v>
      </c>
      <c r="BK75" s="111">
        <f t="shared" si="171"/>
        <v>1</v>
      </c>
      <c r="BL75" s="111">
        <f t="shared" si="171"/>
        <v>1</v>
      </c>
      <c r="BM75" s="111">
        <f t="shared" si="171"/>
        <v>1</v>
      </c>
      <c r="BN75" s="111">
        <f t="shared" si="171"/>
        <v>1</v>
      </c>
      <c r="BO75" s="111">
        <f t="shared" si="171"/>
        <v>1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5.875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0.125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21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0.25</v>
      </c>
      <c r="BJ77" s="111">
        <f t="shared" si="179"/>
        <v>0.5</v>
      </c>
      <c r="BK77" s="111">
        <f t="shared" si="179"/>
        <v>0.5</v>
      </c>
      <c r="BL77" s="111">
        <f t="shared" si="179"/>
        <v>0.5</v>
      </c>
      <c r="BM77" s="111">
        <f t="shared" si="179"/>
        <v>1</v>
      </c>
      <c r="BN77" s="111">
        <f t="shared" si="179"/>
        <v>1</v>
      </c>
      <c r="BO77" s="111">
        <f t="shared" si="179"/>
        <v>1</v>
      </c>
      <c r="BP77" s="111">
        <f t="shared" si="179"/>
        <v>0</v>
      </c>
      <c r="BQ77" s="111">
        <f t="shared" si="179"/>
        <v>1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34.5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0</v>
      </c>
      <c r="R78" s="111">
        <f t="shared" si="183"/>
        <v>0</v>
      </c>
      <c r="S78" s="111">
        <f t="shared" si="183"/>
        <v>0</v>
      </c>
      <c r="T78" s="111">
        <f t="shared" si="183"/>
        <v>0</v>
      </c>
      <c r="U78" s="111">
        <f t="shared" si="183"/>
        <v>0</v>
      </c>
      <c r="V78" s="111">
        <f t="shared" si="183"/>
        <v>0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1</v>
      </c>
      <c r="BJ78" s="111">
        <f t="shared" si="183"/>
        <v>1</v>
      </c>
      <c r="BK78" s="111">
        <f t="shared" si="183"/>
        <v>1</v>
      </c>
      <c r="BL78" s="111">
        <f t="shared" si="183"/>
        <v>1</v>
      </c>
      <c r="BM78" s="111">
        <f t="shared" si="183"/>
        <v>1</v>
      </c>
      <c r="BN78" s="111">
        <f t="shared" si="183"/>
        <v>1</v>
      </c>
      <c r="BO78" s="111">
        <f t="shared" si="183"/>
        <v>1</v>
      </c>
      <c r="BP78" s="111">
        <f t="shared" si="183"/>
        <v>0</v>
      </c>
      <c r="BQ78" s="111">
        <f t="shared" si="183"/>
        <v>1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17.125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1</v>
      </c>
      <c r="BJ79" s="111">
        <f t="shared" si="187"/>
        <v>0</v>
      </c>
      <c r="BK79" s="111">
        <f t="shared" si="187"/>
        <v>0.125</v>
      </c>
      <c r="BL79" s="111">
        <f t="shared" si="187"/>
        <v>0.5</v>
      </c>
      <c r="BM79" s="111">
        <f t="shared" si="187"/>
        <v>0</v>
      </c>
      <c r="BN79" s="111">
        <f t="shared" si="187"/>
        <v>0.5</v>
      </c>
      <c r="BO79" s="111">
        <f t="shared" si="187"/>
        <v>0.5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21.5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1</v>
      </c>
      <c r="BJ80" s="111">
        <f t="shared" si="191"/>
        <v>1</v>
      </c>
      <c r="BK80" s="111">
        <f t="shared" si="191"/>
        <v>0.5</v>
      </c>
      <c r="BL80" s="111">
        <f t="shared" si="191"/>
        <v>0.5</v>
      </c>
      <c r="BM80" s="111">
        <f t="shared" si="191"/>
        <v>1</v>
      </c>
      <c r="BN80" s="111">
        <f t="shared" si="191"/>
        <v>1</v>
      </c>
      <c r="BO80" s="111">
        <f t="shared" si="191"/>
        <v>1</v>
      </c>
      <c r="BP80" s="111">
        <f t="shared" si="191"/>
        <v>0</v>
      </c>
      <c r="BQ80" s="111">
        <f t="shared" si="191"/>
        <v>1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12.754999999999999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</v>
      </c>
      <c r="BJ81" s="111">
        <f t="shared" si="195"/>
        <v>0</v>
      </c>
      <c r="BK81" s="111">
        <f t="shared" si="195"/>
        <v>0</v>
      </c>
      <c r="BL81" s="111">
        <f t="shared" si="195"/>
        <v>0</v>
      </c>
      <c r="BM81" s="111">
        <f t="shared" si="195"/>
        <v>0</v>
      </c>
      <c r="BN81" s="111">
        <f t="shared" si="195"/>
        <v>0</v>
      </c>
      <c r="BO81" s="111">
        <f t="shared" si="195"/>
        <v>0</v>
      </c>
      <c r="BP81" s="111">
        <f t="shared" si="195"/>
        <v>0</v>
      </c>
      <c r="BQ81" s="111">
        <f t="shared" si="195"/>
        <v>0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19.25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0</v>
      </c>
      <c r="BJ82" s="111">
        <f t="shared" si="199"/>
        <v>0</v>
      </c>
      <c r="BK82" s="111">
        <f t="shared" si="199"/>
        <v>0</v>
      </c>
      <c r="BL82" s="111">
        <f t="shared" si="199"/>
        <v>0</v>
      </c>
      <c r="BM82" s="111">
        <f t="shared" si="199"/>
        <v>0</v>
      </c>
      <c r="BN82" s="111">
        <f t="shared" si="199"/>
        <v>0</v>
      </c>
      <c r="BO82" s="111">
        <f t="shared" si="199"/>
        <v>0</v>
      </c>
      <c r="BP82" s="111">
        <f t="shared" si="199"/>
        <v>0</v>
      </c>
      <c r="BQ82" s="111">
        <f t="shared" si="199"/>
        <v>0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20.875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</v>
      </c>
      <c r="BJ83" s="111">
        <f t="shared" si="203"/>
        <v>0</v>
      </c>
      <c r="BK83" s="111">
        <f t="shared" si="203"/>
        <v>0</v>
      </c>
      <c r="BL83" s="111">
        <f t="shared" si="203"/>
        <v>0</v>
      </c>
      <c r="BM83" s="111">
        <f t="shared" si="203"/>
        <v>0</v>
      </c>
      <c r="BN83" s="111">
        <f t="shared" si="203"/>
        <v>0</v>
      </c>
      <c r="BO83" s="111">
        <f t="shared" si="203"/>
        <v>0</v>
      </c>
      <c r="BP83" s="111">
        <f t="shared" si="203"/>
        <v>0</v>
      </c>
      <c r="BQ83" s="111">
        <f t="shared" si="203"/>
        <v>0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21.9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</v>
      </c>
      <c r="BJ84" s="111">
        <f t="shared" si="207"/>
        <v>0</v>
      </c>
      <c r="BK84" s="111">
        <f t="shared" si="207"/>
        <v>0</v>
      </c>
      <c r="BL84" s="111">
        <f t="shared" si="207"/>
        <v>0</v>
      </c>
      <c r="BM84" s="111">
        <f t="shared" si="207"/>
        <v>0</v>
      </c>
      <c r="BN84" s="111">
        <f t="shared" si="207"/>
        <v>0</v>
      </c>
      <c r="BO84" s="111">
        <f t="shared" si="207"/>
        <v>0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30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1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0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0</v>
      </c>
      <c r="BD88" s="111">
        <f t="shared" si="223"/>
        <v>0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0</v>
      </c>
      <c r="BI88" s="111">
        <f t="shared" si="223"/>
        <v>0</v>
      </c>
      <c r="BJ88" s="111">
        <f t="shared" si="223"/>
        <v>0</v>
      </c>
      <c r="BK88" s="111">
        <f t="shared" si="223"/>
        <v>0</v>
      </c>
      <c r="BL88" s="111">
        <f t="shared" si="223"/>
        <v>0</v>
      </c>
      <c r="BM88" s="111">
        <f t="shared" si="223"/>
        <v>0</v>
      </c>
      <c r="BN88" s="111">
        <f t="shared" si="223"/>
        <v>0</v>
      </c>
      <c r="BO88" s="111">
        <f t="shared" si="223"/>
        <v>0</v>
      </c>
      <c r="BP88" s="111">
        <f t="shared" si="223"/>
        <v>0</v>
      </c>
      <c r="BQ88" s="111">
        <f t="shared" si="223"/>
        <v>0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56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0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4" t="s">
        <v>33</v>
      </c>
      <c r="E1" s="195"/>
      <c r="F1" s="194" t="s">
        <v>34</v>
      </c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5"/>
      <c r="AD1" s="205"/>
      <c r="AE1" s="205"/>
      <c r="AF1" s="205"/>
      <c r="AG1" s="205"/>
      <c r="AH1" s="205"/>
      <c r="AI1" s="205"/>
      <c r="AJ1" s="206"/>
      <c r="AK1" s="201" t="s">
        <v>51</v>
      </c>
      <c r="AL1" s="202"/>
      <c r="AM1" s="202"/>
      <c r="AN1" s="202"/>
      <c r="AO1" s="202"/>
      <c r="AP1" s="202"/>
      <c r="AQ1" s="203"/>
      <c r="AR1" s="194" t="s">
        <v>50</v>
      </c>
      <c r="AS1" s="195"/>
    </row>
    <row r="2" spans="2:45" ht="15.75" thickBot="1" x14ac:dyDescent="0.3">
      <c r="B2" s="26"/>
      <c r="C2" s="30"/>
      <c r="D2" s="33"/>
      <c r="E2" s="34"/>
      <c r="F2" s="213" t="s">
        <v>4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1" t="s">
        <v>36</v>
      </c>
      <c r="AD2" s="215"/>
      <c r="AE2" s="211" t="s">
        <v>5</v>
      </c>
      <c r="AF2" s="215"/>
      <c r="AG2" s="211" t="s">
        <v>39</v>
      </c>
      <c r="AH2" s="212"/>
      <c r="AI2" s="215"/>
      <c r="AJ2" s="29" t="s">
        <v>6</v>
      </c>
      <c r="AK2" s="211" t="s">
        <v>43</v>
      </c>
      <c r="AL2" s="212"/>
      <c r="AM2" s="215"/>
      <c r="AN2" s="29"/>
      <c r="AO2" s="29"/>
      <c r="AP2" s="29"/>
      <c r="AQ2" s="41"/>
      <c r="AR2" s="207" t="s">
        <v>48</v>
      </c>
      <c r="AS2" s="209" t="s">
        <v>49</v>
      </c>
    </row>
    <row r="3" spans="2:45" x14ac:dyDescent="0.25">
      <c r="B3" s="26"/>
      <c r="C3" s="196" t="s">
        <v>9</v>
      </c>
      <c r="D3" s="200" t="s">
        <v>15</v>
      </c>
      <c r="E3" s="197" t="s">
        <v>32</v>
      </c>
      <c r="F3" s="194" t="s">
        <v>23</v>
      </c>
      <c r="G3" s="204"/>
      <c r="H3" s="204"/>
      <c r="I3" s="204"/>
      <c r="J3" s="204"/>
      <c r="K3" s="195"/>
      <c r="L3" s="194" t="s">
        <v>24</v>
      </c>
      <c r="M3" s="204"/>
      <c r="N3" s="204"/>
      <c r="O3" s="195"/>
      <c r="P3" s="29" t="s">
        <v>27</v>
      </c>
      <c r="Q3" s="29" t="s">
        <v>28</v>
      </c>
      <c r="R3" s="29" t="s">
        <v>26</v>
      </c>
      <c r="S3" s="211" t="s">
        <v>25</v>
      </c>
      <c r="T3" s="212"/>
      <c r="U3" s="212"/>
      <c r="V3" s="212"/>
      <c r="W3" s="212"/>
      <c r="X3" s="215"/>
      <c r="Y3" s="211" t="s">
        <v>29</v>
      </c>
      <c r="Z3" s="212"/>
      <c r="AA3" s="212"/>
      <c r="AB3" s="212"/>
      <c r="AC3" s="33" t="s">
        <v>37</v>
      </c>
      <c r="AD3" s="34" t="s">
        <v>38</v>
      </c>
      <c r="AE3" s="33" t="s">
        <v>30</v>
      </c>
      <c r="AF3" s="34" t="s">
        <v>31</v>
      </c>
      <c r="AG3" s="200" t="s">
        <v>35</v>
      </c>
      <c r="AH3" s="198"/>
      <c r="AI3" s="197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8"/>
      <c r="AS3" s="210"/>
    </row>
    <row r="4" spans="2:45" ht="30" x14ac:dyDescent="0.25">
      <c r="B4" s="26"/>
      <c r="C4" s="196"/>
      <c r="D4" s="200"/>
      <c r="E4" s="197"/>
      <c r="F4" s="200" t="s">
        <v>52</v>
      </c>
      <c r="G4" s="198" t="s">
        <v>10</v>
      </c>
      <c r="H4" s="198" t="s">
        <v>53</v>
      </c>
      <c r="I4" s="198" t="s">
        <v>54</v>
      </c>
      <c r="J4" s="198" t="s">
        <v>55</v>
      </c>
      <c r="K4" s="197"/>
      <c r="L4" s="200" t="s">
        <v>52</v>
      </c>
      <c r="M4" s="198" t="s">
        <v>10</v>
      </c>
      <c r="N4" s="198" t="s">
        <v>53</v>
      </c>
      <c r="O4" s="197" t="s">
        <v>54</v>
      </c>
      <c r="P4" s="196" t="s">
        <v>56</v>
      </c>
      <c r="Q4" s="196" t="s">
        <v>56</v>
      </c>
      <c r="R4" s="196" t="s">
        <v>56</v>
      </c>
      <c r="S4" s="200" t="s">
        <v>52</v>
      </c>
      <c r="T4" s="198" t="s">
        <v>10</v>
      </c>
      <c r="U4" s="198" t="s">
        <v>53</v>
      </c>
      <c r="V4" s="198" t="s">
        <v>54</v>
      </c>
      <c r="W4" s="216" t="s">
        <v>55</v>
      </c>
      <c r="X4" s="197"/>
      <c r="Y4" s="200" t="s">
        <v>52</v>
      </c>
      <c r="Z4" s="198" t="s">
        <v>10</v>
      </c>
      <c r="AA4" s="198" t="s">
        <v>53</v>
      </c>
      <c r="AB4" s="199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6"/>
      <c r="D5" s="200"/>
      <c r="E5" s="197"/>
      <c r="F5" s="200"/>
      <c r="G5" s="198"/>
      <c r="H5" s="198"/>
      <c r="I5" s="198"/>
      <c r="J5" s="24" t="s">
        <v>57</v>
      </c>
      <c r="K5" s="34" t="s">
        <v>58</v>
      </c>
      <c r="L5" s="200"/>
      <c r="M5" s="198"/>
      <c r="N5" s="198"/>
      <c r="O5" s="197"/>
      <c r="P5" s="196"/>
      <c r="Q5" s="196"/>
      <c r="R5" s="196"/>
      <c r="S5" s="200"/>
      <c r="T5" s="198"/>
      <c r="U5" s="198"/>
      <c r="V5" s="198"/>
      <c r="W5" s="27" t="s">
        <v>59</v>
      </c>
      <c r="X5" s="34" t="s">
        <v>60</v>
      </c>
      <c r="Y5" s="200"/>
      <c r="Z5" s="198"/>
      <c r="AA5" s="198"/>
      <c r="AB5" s="199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2023-01-24T09:39:30Z</dcterms:modified>
</cp:coreProperties>
</file>