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<sst xmlns="http://schemas.openxmlformats.org/spreadsheetml/2006/main" count="90" uniqueCount="79">
  <si>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</si>
  <si>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</si>
  <si>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</si>
  <si>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</si>
  <si>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</si>
  <si>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</si>
  <si>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</si>
  <si>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</si>
  <si>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</si>
  <si>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</si>
  <si>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</si>
  <si>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</si>
  <si>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</si>
  <si>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</si>
  <si>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</si>
  <si>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</si>
  <si>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</si>
  <si>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</si>
  <si>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</si>
  <si>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</si>
  <si>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</si>
  <si>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</si>
  <si>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</si>
  <si>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</si>
  <si>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</si>
  <si>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</si>
  <si>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</si>
  <si>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</si>
  <si>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</si>
  <si>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</si>
  <si>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</si>
  <si>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</si>
  <si>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</si>
  <si>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</si>
  <si>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</si>
  <si>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</si>
  <si>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</si>
  <si>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</si>
  <si>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</si>
  <si>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</si>
  <si>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</si>
  <si>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</si>
  <si>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</si>
  <si>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</si>
  <si>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</si>
  <si>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</si>
  <si>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</si>
  <si>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</si>
  <si>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</si>
  <si>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</si>
  <si>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</si>
  <si>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</si>
  <si>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</si>
  <si>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</si>
  <si>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</si>
  <si>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</si>
  <si>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</si>
  <si>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</si>
  <si>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</si>
  <si>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</si>
  <si>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</si>
  <si>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</si>
  <si>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</si>
  <si>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</si>
  <si>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</si>
  <si>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</si>
  <si>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</si>
  <si>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</si>
  <si>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</si>
  <si>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</si>
  <si>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</si>
  <si>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</si>
  <si>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</si>
  <si>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</si>
  <si>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</si>
  <si>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</si>
  <si>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</si>
  <si>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</si>
  <si>
    <t>compilationMalus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</si>
</sst>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24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E4" activePane="bottomRight"/>
      <selection activeCell="A7" sqref="A7:XFD7"/>
      <selection pane="topRight" activeCell="L6" sqref="L6"/>
      <selection pane="bottomLeft" activeCell="A21" sqref="A21:XFD21"/>
      <selection pane="bottomRight" activeCell="H9" sqref="H9:M37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0" t="s">
        <v>10</v>
      </c>
      <c r="I1" s="61"/>
      <c r="J1" s="61"/>
      <c r="K1" s="61"/>
      <c r="L1" s="61"/>
      <c r="M1" s="62"/>
      <c r="N1" s="63" t="s">
        <v>33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0" t="s">
        <v>6</v>
      </c>
      <c r="AH1" s="61"/>
      <c r="AI1" s="60" t="s">
        <v>19</v>
      </c>
      <c r="AJ1" s="61"/>
      <c r="AK1" s="61"/>
      <c r="AL1" s="61"/>
      <c r="AM1" s="70"/>
      <c r="AN1" s="70"/>
      <c r="AO1" s="62"/>
      <c r="AP1" s="60" t="s">
        <v>16</v>
      </c>
      <c r="AQ1" s="61"/>
      <c r="AR1" s="61"/>
      <c r="AS1" s="61"/>
      <c r="AT1" s="61"/>
      <c r="AU1" s="61"/>
      <c r="AV1" s="46"/>
      <c r="AW1" s="42"/>
      <c r="AX1" s="42"/>
      <c r="AY1" s="28"/>
      <c r="AZ1" s="73" t="s">
        <v>21</v>
      </c>
      <c r="BA1" s="75"/>
      <c r="BB1" s="63" t="s">
        <v>71</v>
      </c>
      <c r="BC1" s="61" t="s">
        <v>28</v>
      </c>
      <c r="BD1" s="61" t="s">
        <v>72</v>
      </c>
      <c r="BE1" s="61" t="s">
        <v>73</v>
      </c>
      <c r="BF1" s="61"/>
      <c r="BG1" s="61" t="s">
        <v>74</v>
      </c>
      <c r="BH1" s="61" t="s">
        <v>22</v>
      </c>
      <c r="BI1" s="61" t="s">
        <v>23</v>
      </c>
      <c r="BJ1" s="61"/>
      <c r="BK1" s="61"/>
      <c r="BL1" s="62"/>
      <c r="BM1" s="73" t="s">
        <v>31</v>
      </c>
      <c r="BN1" s="74"/>
      <c r="BO1" s="74"/>
      <c r="BP1" s="74"/>
      <c r="BQ1" s="75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68" t="s">
        <v>3</v>
      </c>
      <c r="I2" s="56" t="s">
        <v>13</v>
      </c>
      <c r="J2" s="69" t="s">
        <v>8</v>
      </c>
      <c r="K2" s="56" t="s">
        <v>9</v>
      </c>
      <c r="L2" s="56" t="s">
        <v>12</v>
      </c>
      <c r="M2" s="64" t="s">
        <v>7</v>
      </c>
      <c r="N2" s="54" t="s">
        <v>60</v>
      </c>
      <c r="O2" s="54"/>
      <c r="P2" s="54"/>
      <c r="Q2" s="54"/>
      <c r="R2" s="54"/>
      <c r="S2" s="54"/>
      <c r="T2" s="54"/>
      <c r="U2" s="54"/>
      <c r="V2" s="54"/>
      <c r="W2" s="59" t="s">
        <v>59</v>
      </c>
      <c r="X2" s="54"/>
      <c r="Y2" s="54"/>
      <c r="Z2" s="54"/>
      <c r="AA2" s="54"/>
      <c r="AB2" s="54"/>
      <c r="AC2" s="54"/>
      <c r="AD2" s="55"/>
      <c r="AE2" s="56" t="s">
        <v>15</v>
      </c>
      <c r="AF2" s="56" t="s">
        <v>5</v>
      </c>
      <c r="AG2" s="22" t="s">
        <v>4</v>
      </c>
      <c r="AH2" s="56" t="s">
        <v>14</v>
      </c>
      <c r="AI2" s="83" t="s">
        <v>20</v>
      </c>
      <c r="AJ2" s="57" t="s">
        <v>36</v>
      </c>
      <c r="AK2" s="57" t="s">
        <v>37</v>
      </c>
      <c r="AL2" s="57" t="s">
        <v>38</v>
      </c>
      <c r="AM2" s="56" t="s">
        <v>75</v>
      </c>
      <c r="AN2" s="56" t="s">
        <v>76</v>
      </c>
      <c r="AO2" s="56" t="s">
        <v>29</v>
      </c>
      <c r="AP2" s="82" t="s">
        <v>17</v>
      </c>
      <c r="AQ2" s="56" t="s">
        <v>65</v>
      </c>
      <c r="AR2" s="56" t="s">
        <v>18</v>
      </c>
      <c r="AS2" s="56" t="s">
        <v>66</v>
      </c>
      <c r="AT2" s="56" t="s">
        <v>67</v>
      </c>
      <c r="AU2" s="56" t="s">
        <v>68</v>
      </c>
      <c r="AV2" s="56" t="s">
        <v>69</v>
      </c>
      <c r="AW2" s="56" t="s">
        <v>70</v>
      </c>
      <c r="AX2" s="56"/>
      <c r="AY2" s="56"/>
      <c r="AZ2" s="83"/>
      <c r="BA2" s="86"/>
      <c r="BB2" s="55"/>
      <c r="BC2" s="56"/>
      <c r="BD2" s="56"/>
      <c r="BE2" s="56"/>
      <c r="BF2" s="56"/>
      <c r="BG2" s="56"/>
      <c r="BH2" s="56"/>
      <c r="BI2" s="56" t="s">
        <v>24</v>
      </c>
      <c r="BJ2" s="56"/>
      <c r="BK2" s="56"/>
      <c r="BL2" s="64" t="s">
        <v>25</v>
      </c>
      <c r="BM2" s="71"/>
      <c r="BN2" s="54"/>
      <c r="BO2" s="54"/>
      <c r="BP2" s="72"/>
      <c r="BQ2" s="76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117)</v>
      </c>
      <c r="F3" s="4" t="str">
        <f>CONCATENATE("Note/",G6)</f>
        <v>Note/117</v>
      </c>
      <c r="G3" s="4" t="str">
        <f>CONCATENATE("Note/",G5)</f>
        <v>Note/46</v>
      </c>
      <c r="H3" s="68"/>
      <c r="I3" s="56"/>
      <c r="J3" s="69"/>
      <c r="K3" s="56"/>
      <c r="L3" s="56"/>
      <c r="M3" s="64"/>
      <c r="N3" s="55" t="s">
        <v>11</v>
      </c>
      <c r="O3" s="56" t="s">
        <v>26</v>
      </c>
      <c r="P3" s="56" t="s">
        <v>27</v>
      </c>
      <c r="Q3" s="57" t="s">
        <v>32</v>
      </c>
      <c r="R3" s="57" t="s">
        <v>62</v>
      </c>
      <c r="S3" s="57" t="s">
        <v>63</v>
      </c>
      <c r="T3" s="65" t="s">
        <v>30</v>
      </c>
      <c r="U3" s="66"/>
      <c r="V3" s="66"/>
      <c r="W3" s="56" t="s">
        <v>11</v>
      </c>
      <c r="X3" s="56" t="s">
        <v>26</v>
      </c>
      <c r="Y3" s="56" t="s">
        <v>27</v>
      </c>
      <c r="Z3" s="57" t="s">
        <v>32</v>
      </c>
      <c r="AA3" s="57" t="s">
        <v>61</v>
      </c>
      <c r="AB3" s="65" t="s">
        <v>30</v>
      </c>
      <c r="AC3" s="66"/>
      <c r="AD3" s="67"/>
      <c r="AE3" s="56"/>
      <c r="AF3" s="56"/>
      <c r="AG3" s="82"/>
      <c r="AH3" s="56"/>
      <c r="AI3" s="84"/>
      <c r="AJ3" s="92"/>
      <c r="AK3" s="92"/>
      <c r="AL3" s="92"/>
      <c r="AM3" s="56"/>
      <c r="AN3" s="56"/>
      <c r="AO3" s="56"/>
      <c r="AP3" s="82"/>
      <c r="AQ3" s="56"/>
      <c r="AR3" s="56"/>
      <c r="AS3" s="56"/>
      <c r="AT3" s="56"/>
      <c r="AU3" s="56"/>
      <c r="AV3" s="56"/>
      <c r="AW3" s="56"/>
      <c r="AX3" s="56"/>
      <c r="AY3" s="56"/>
      <c r="AZ3" s="84"/>
      <c r="BA3" s="87"/>
      <c r="BB3" s="55"/>
      <c r="BC3" s="56"/>
      <c r="BD3" s="56"/>
      <c r="BE3" s="56"/>
      <c r="BF3" s="56"/>
      <c r="BG3" s="56"/>
      <c r="BH3" s="56"/>
      <c r="BI3" s="56" t="s">
        <v>59</v>
      </c>
      <c r="BJ3" s="57" t="s">
        <v>60</v>
      </c>
      <c r="BK3" s="56"/>
      <c r="BL3" s="64"/>
      <c r="BM3" s="82" t="s">
        <v>64</v>
      </c>
      <c r="BN3" s="56" t="s">
        <v>77</v>
      </c>
      <c r="BO3" s="56" t="s">
        <v>78</v>
      </c>
      <c r="BP3" s="64"/>
      <c r="BQ3" s="77"/>
    </row>
    <row r="4" spans="1:69" ht="42" customHeight="1" x14ac:dyDescent="0.25">
      <c r="A4" s="2"/>
      <c r="B4" s="2"/>
      <c r="C4" s="2"/>
      <c r="D4" s="7"/>
      <c r="E4" s="7"/>
      <c r="F4" s="4"/>
      <c r="G4" s="4"/>
      <c r="H4" s="68"/>
      <c r="I4" s="56"/>
      <c r="J4" s="69"/>
      <c r="K4" s="56"/>
      <c r="L4" s="56"/>
      <c r="M4" s="64"/>
      <c r="N4" s="55"/>
      <c r="O4" s="56"/>
      <c r="P4" s="56"/>
      <c r="Q4" s="58"/>
      <c r="R4" s="58"/>
      <c r="S4" s="58"/>
      <c r="T4" s="36" t="s">
        <v>34</v>
      </c>
      <c r="U4" s="37" t="s">
        <v>26</v>
      </c>
      <c r="V4" s="38" t="s">
        <v>35</v>
      </c>
      <c r="W4" s="56"/>
      <c r="X4" s="56"/>
      <c r="Y4" s="56"/>
      <c r="Z4" s="58"/>
      <c r="AA4" s="58"/>
      <c r="AB4" s="36" t="s">
        <v>34</v>
      </c>
      <c r="AC4" s="37" t="s">
        <v>26</v>
      </c>
      <c r="AD4" s="38" t="s">
        <v>35</v>
      </c>
      <c r="AE4" s="56"/>
      <c r="AF4" s="56"/>
      <c r="AG4" s="82"/>
      <c r="AH4" s="56"/>
      <c r="AI4" s="85"/>
      <c r="AJ4" s="58"/>
      <c r="AK4" s="58"/>
      <c r="AL4" s="58"/>
      <c r="AM4" s="56"/>
      <c r="AN4" s="56"/>
      <c r="AO4" s="56"/>
      <c r="AP4" s="82"/>
      <c r="AQ4" s="56"/>
      <c r="AR4" s="56"/>
      <c r="AS4" s="56"/>
      <c r="AT4" s="56"/>
      <c r="AU4" s="56"/>
      <c r="AV4" s="56"/>
      <c r="AW4" s="56"/>
      <c r="AX4" s="56"/>
      <c r="AY4" s="56"/>
      <c r="AZ4" s="85"/>
      <c r="BA4" s="88"/>
      <c r="BB4" s="55"/>
      <c r="BC4" s="56"/>
      <c r="BD4" s="56"/>
      <c r="BE4" s="56"/>
      <c r="BF4" s="56"/>
      <c r="BG4" s="56"/>
      <c r="BH4" s="56"/>
      <c r="BI4" s="56"/>
      <c r="BJ4" s="58"/>
      <c r="BK4" s="56"/>
      <c r="BL4" s="64"/>
      <c r="BM4" s="82"/>
      <c r="BN4" s="56"/>
      <c r="BO4" s="56"/>
      <c r="BP4" s="64"/>
      <c r="BQ4" s="78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117</v>
      </c>
      <c r="H6" s="15">
        <v>0</v>
      </c>
      <c r="I6" s="17">
        <v>0</v>
      </c>
      <c r="J6" s="12">
        <v>0</v>
      </c>
      <c r="K6" s="12">
        <v>0</v>
      </c>
      <c r="L6" s="12">
        <v>0</v>
      </c>
      <c r="M6" s="14">
        <v>0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2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1</v>
      </c>
      <c r="BD6" s="12">
        <v>2</v>
      </c>
      <c r="BE6" s="12">
        <v>2</v>
      </c>
      <c r="BF6" s="12">
        <v>0</v>
      </c>
      <c r="BG6" s="12">
        <v>1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1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9">
        <f>SUM(H5:M5)</f>
        <v>5</v>
      </c>
      <c r="I7" s="80"/>
      <c r="J7" s="80"/>
      <c r="K7" s="80"/>
      <c r="L7" s="80"/>
      <c r="M7" s="81"/>
      <c r="N7" s="54">
        <f>SUM(N5:S5)</f>
        <v>6</v>
      </c>
      <c r="O7" s="54"/>
      <c r="P7" s="54"/>
      <c r="Q7" s="54"/>
      <c r="R7" s="54"/>
      <c r="S7" s="54"/>
      <c r="T7" s="54">
        <f>SUM(T5:V5)</f>
        <v>2</v>
      </c>
      <c r="U7" s="54"/>
      <c r="V7" s="54"/>
      <c r="W7" s="59">
        <f>SUM(W5:Z5)</f>
        <v>4</v>
      </c>
      <c r="X7" s="54"/>
      <c r="Y7" s="54"/>
      <c r="Z7" s="54"/>
      <c r="AA7" s="30"/>
      <c r="AB7" s="54">
        <f>SUM(AB5:AD5)</f>
        <v>3</v>
      </c>
      <c r="AC7" s="54"/>
      <c r="AD7" s="55"/>
      <c r="AE7" s="21">
        <f t="shared" ref="AE7:AF8" si="0">SUM(AE5)</f>
        <v>1</v>
      </c>
      <c r="AF7" s="21">
        <f t="shared" si="0"/>
        <v>1</v>
      </c>
      <c r="AG7" s="82">
        <f>SUM(AG5:AH5)</f>
        <v>1</v>
      </c>
      <c r="AH7" s="56"/>
      <c r="AI7" s="71">
        <f>SUM(AI5:AO5)</f>
        <v>3</v>
      </c>
      <c r="AJ7" s="54"/>
      <c r="AK7" s="54"/>
      <c r="AL7" s="54"/>
      <c r="AM7" s="54"/>
      <c r="AN7" s="54"/>
      <c r="AO7" s="72"/>
      <c r="AP7" s="82">
        <f>SUM(AP5:AU5)</f>
        <v>5</v>
      </c>
      <c r="AQ7" s="56"/>
      <c r="AR7" s="56"/>
      <c r="AS7" s="56"/>
      <c r="AT7" s="56"/>
      <c r="AU7" s="56"/>
      <c r="AV7" s="44"/>
      <c r="AW7" s="40"/>
      <c r="AX7" s="40"/>
      <c r="AY7" s="27"/>
      <c r="AZ7" s="71">
        <f>SUM(AZ5:BA5)</f>
        <v>0</v>
      </c>
      <c r="BA7" s="72"/>
      <c r="BB7" s="71">
        <f>SUM(BB5:BG5)</f>
        <v>5</v>
      </c>
      <c r="BC7" s="54"/>
      <c r="BD7" s="54"/>
      <c r="BE7" s="54"/>
      <c r="BF7" s="54"/>
      <c r="BG7" s="54"/>
      <c r="BH7" s="19">
        <f t="shared" ref="BH7:BH8" si="1">BH5</f>
        <v>1</v>
      </c>
      <c r="BI7" s="54">
        <f>SUM(BI5:BL5)</f>
        <v>4</v>
      </c>
      <c r="BJ7" s="54"/>
      <c r="BK7" s="54"/>
      <c r="BL7" s="72"/>
      <c r="BM7" s="71">
        <f>SUM(BM5:BP5)</f>
        <v>2.5</v>
      </c>
      <c r="BN7" s="54"/>
      <c r="BO7" s="54"/>
      <c r="BP7" s="72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89">
        <f>SUM(H6:M6)</f>
        <v>0</v>
      </c>
      <c r="I8" s="90"/>
      <c r="J8" s="90"/>
      <c r="K8" s="90"/>
      <c r="L8" s="90"/>
      <c r="M8" s="91"/>
      <c r="N8" s="54">
        <f>SUM(N6:S6)</f>
        <v>9</v>
      </c>
      <c r="O8" s="54"/>
      <c r="P8" s="54"/>
      <c r="Q8" s="54"/>
      <c r="R8" s="54"/>
      <c r="S8" s="54"/>
      <c r="T8" s="54">
        <f>SUM(T6:V6)</f>
        <v>10</v>
      </c>
      <c r="U8" s="54"/>
      <c r="V8" s="54"/>
      <c r="W8" s="59">
        <f>SUM(W6:AA6)</f>
        <v>12</v>
      </c>
      <c r="X8" s="54"/>
      <c r="Y8" s="54"/>
      <c r="Z8" s="54"/>
      <c r="AA8" s="54"/>
      <c r="AB8" s="54">
        <f>SUM(AB6:AD6)</f>
        <v>14</v>
      </c>
      <c r="AC8" s="54"/>
      <c r="AD8" s="55"/>
      <c r="AE8" s="21">
        <f t="shared" si="0"/>
        <v>2</v>
      </c>
      <c r="AF8" s="21">
        <f t="shared" si="0"/>
        <v>1</v>
      </c>
      <c r="AG8" s="82">
        <f>SUM(AG6:AH6)</f>
        <v>0</v>
      </c>
      <c r="AH8" s="56"/>
      <c r="AI8" s="71">
        <f>SUM(AI6:AO6)</f>
        <v>10</v>
      </c>
      <c r="AJ8" s="54"/>
      <c r="AK8" s="54"/>
      <c r="AL8" s="54"/>
      <c r="AM8" s="54"/>
      <c r="AN8" s="54"/>
      <c r="AO8" s="72"/>
      <c r="AP8" s="82">
        <f>SUM(AP6:AU6)</f>
        <v>30</v>
      </c>
      <c r="AQ8" s="56"/>
      <c r="AR8" s="56"/>
      <c r="AS8" s="56"/>
      <c r="AT8" s="56"/>
      <c r="AU8" s="56"/>
      <c r="AV8" s="44"/>
      <c r="AW8" s="40"/>
      <c r="AX8" s="40"/>
      <c r="AY8" s="27"/>
      <c r="AZ8" s="71">
        <f>SUM(AZ6:BA6)</f>
        <v>0</v>
      </c>
      <c r="BA8" s="72"/>
      <c r="BB8" s="71">
        <f>SUM(BB6:BG6)</f>
        <v>6</v>
      </c>
      <c r="BC8" s="54"/>
      <c r="BD8" s="54"/>
      <c r="BE8" s="54"/>
      <c r="BF8" s="54"/>
      <c r="BG8" s="54"/>
      <c r="BH8" s="19">
        <f t="shared" si="1"/>
        <v>4</v>
      </c>
      <c r="BI8" s="54">
        <f>SUM(BI6:BL6)</f>
        <v>15</v>
      </c>
      <c r="BJ8" s="54"/>
      <c r="BK8" s="54"/>
      <c r="BL8" s="72"/>
      <c r="BM8" s="71">
        <f>SUM(BM6:BP6)</f>
        <v>2.5</v>
      </c>
      <c r="BN8" s="54"/>
      <c r="BO8" s="54"/>
      <c r="BP8" s="72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401.46739130434781</v>
      </c>
      <c r="E9" s="9">
        <f t="shared" ref="E9:E38" si="3">F9/$G$6*20+SUM(BM75:BQ75)</f>
        <v>18.376068376068375</v>
      </c>
      <c r="F9" s="5">
        <f>G75</f>
        <v>107.5</v>
      </c>
      <c r="G9" s="5">
        <f>G41</f>
        <v>923.375</v>
      </c>
      <c r="H9" s="53">
        <v>99</v>
      </c>
      <c r="I9" s="53">
        <v>99</v>
      </c>
      <c r="J9" s="47">
        <v>99</v>
      </c>
      <c r="K9" s="53">
        <v>99</v>
      </c>
      <c r="L9" s="53">
        <v>99</v>
      </c>
      <c r="M9" s="53">
        <v>99</v>
      </c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>
        <v>1</v>
      </c>
      <c r="AU9" s="47">
        <v>1</v>
      </c>
      <c r="AV9" s="47">
        <v>1</v>
      </c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>
        <v>1</v>
      </c>
      <c r="BI9" s="47">
        <v>1</v>
      </c>
      <c r="BJ9" s="47">
        <v>0.5</v>
      </c>
      <c r="BK9" s="47"/>
      <c r="BL9" s="47">
        <v>0</v>
      </c>
      <c r="BM9" s="47">
        <v>0</v>
      </c>
      <c r="BN9" s="47">
        <v>0</v>
      </c>
      <c r="BO9" s="47">
        <v>0</v>
      </c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399.125</v>
      </c>
      <c r="E10" s="9">
        <f t="shared" si="3"/>
        <v>13.522435897435898</v>
      </c>
      <c r="F10" s="5">
        <f t="shared" ref="F10:F38" si="4">G76</f>
        <v>84.224999999999994</v>
      </c>
      <c r="G10" s="5">
        <f t="shared" ref="G10:G38" si="5">G42</f>
        <v>920</v>
      </c>
      <c r="H10" s="53">
        <v>99</v>
      </c>
      <c r="I10" s="53">
        <v>99</v>
      </c>
      <c r="J10" s="47">
        <v>99</v>
      </c>
      <c r="K10" s="53">
        <v>99</v>
      </c>
      <c r="L10" s="53">
        <v>99</v>
      </c>
      <c r="M10" s="53">
        <v>99</v>
      </c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>
        <v>0.875</v>
      </c>
      <c r="AU10" s="47">
        <v>0</v>
      </c>
      <c r="AV10" s="47">
        <v>0</v>
      </c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>
        <v>1</v>
      </c>
      <c r="BI10" s="47">
        <v>0.875</v>
      </c>
      <c r="BJ10" s="47">
        <v>0.875</v>
      </c>
      <c r="BK10" s="47"/>
      <c r="BL10" s="47">
        <v>1</v>
      </c>
      <c r="BM10" s="47">
        <v>0.25</v>
      </c>
      <c r="BN10" s="47">
        <v>0</v>
      </c>
      <c r="BO10" s="47">
        <v>-1</v>
      </c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400.76086956521743</v>
      </c>
      <c r="E11" s="9">
        <f t="shared" si="3"/>
        <v>15.512820512820513</v>
      </c>
      <c r="F11" s="5">
        <f t="shared" si="4"/>
        <v>90.75</v>
      </c>
      <c r="G11" s="5">
        <f t="shared" si="5"/>
        <v>921.75</v>
      </c>
      <c r="H11" s="53">
        <v>99</v>
      </c>
      <c r="I11" s="53">
        <v>99</v>
      </c>
      <c r="J11" s="47">
        <v>99</v>
      </c>
      <c r="K11" s="53">
        <v>99</v>
      </c>
      <c r="L11" s="53">
        <v>99</v>
      </c>
      <c r="M11" s="53">
        <v>99</v>
      </c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>
        <v>0.875</v>
      </c>
      <c r="AU11" s="47">
        <v>0</v>
      </c>
      <c r="AV11" s="47">
        <v>0</v>
      </c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>
        <v>1</v>
      </c>
      <c r="BI11" s="47">
        <v>1</v>
      </c>
      <c r="BJ11" s="47">
        <v>0.5</v>
      </c>
      <c r="BK11" s="47"/>
      <c r="BL11" s="47">
        <v>1</v>
      </c>
      <c r="BM11" s="47">
        <v>0</v>
      </c>
      <c r="BN11" s="47">
        <v>0</v>
      </c>
      <c r="BO11" s="47">
        <v>0</v>
      </c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399.01086956521738</v>
      </c>
      <c r="E12" s="9">
        <f t="shared" si="3"/>
        <v>13.371794871794872</v>
      </c>
      <c r="F12" s="5">
        <f t="shared" si="4"/>
        <v>84.075000000000003</v>
      </c>
      <c r="G12" s="5">
        <f t="shared" si="5"/>
        <v>920.02499999999998</v>
      </c>
      <c r="H12" s="53">
        <v>99</v>
      </c>
      <c r="I12" s="53">
        <v>99</v>
      </c>
      <c r="J12" s="47">
        <v>99</v>
      </c>
      <c r="K12" s="53">
        <v>99</v>
      </c>
      <c r="L12" s="53">
        <v>99</v>
      </c>
      <c r="M12" s="53">
        <v>99</v>
      </c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>
        <v>0.875</v>
      </c>
      <c r="AU12" s="47">
        <v>0</v>
      </c>
      <c r="AV12" s="47">
        <v>0</v>
      </c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0.375</v>
      </c>
      <c r="BD12" s="47">
        <v>1</v>
      </c>
      <c r="BE12" s="47">
        <v>1</v>
      </c>
      <c r="BF12" s="52">
        <v>99</v>
      </c>
      <c r="BG12" s="47">
        <v>0</v>
      </c>
      <c r="BH12" s="47">
        <v>1</v>
      </c>
      <c r="BI12" s="47">
        <v>1</v>
      </c>
      <c r="BJ12" s="47">
        <v>0.5</v>
      </c>
      <c r="BK12" s="47"/>
      <c r="BL12" s="47">
        <v>1</v>
      </c>
      <c r="BM12" s="47">
        <v>0</v>
      </c>
      <c r="BN12" s="47">
        <v>0</v>
      </c>
      <c r="BO12" s="47">
        <v>-1</v>
      </c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401.73641304347825</v>
      </c>
      <c r="E13" s="9">
        <f t="shared" si="3"/>
        <v>17.383012820512821</v>
      </c>
      <c r="F13" s="5">
        <f t="shared" si="4"/>
        <v>104.25</v>
      </c>
      <c r="G13" s="5">
        <f t="shared" si="5"/>
        <v>925</v>
      </c>
      <c r="H13" s="53">
        <v>99</v>
      </c>
      <c r="I13" s="53">
        <v>99</v>
      </c>
      <c r="J13" s="47">
        <v>99</v>
      </c>
      <c r="K13" s="53">
        <v>99</v>
      </c>
      <c r="L13" s="53">
        <v>99</v>
      </c>
      <c r="M13" s="53">
        <v>99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>
        <v>0.875</v>
      </c>
      <c r="AU13" s="47">
        <v>0.875</v>
      </c>
      <c r="AV13" s="47">
        <v>0.5</v>
      </c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>
        <v>1</v>
      </c>
      <c r="BI13" s="47">
        <v>1</v>
      </c>
      <c r="BJ13" s="47">
        <v>0.5</v>
      </c>
      <c r="BK13" s="47"/>
      <c r="BL13" s="47">
        <v>1</v>
      </c>
      <c r="BM13" s="47">
        <v>1</v>
      </c>
      <c r="BN13" s="47">
        <v>0.125</v>
      </c>
      <c r="BO13" s="47">
        <v>-1</v>
      </c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392.28260869565219</v>
      </c>
      <c r="E14" s="9">
        <f t="shared" si="3"/>
        <v>4.9572649572649574</v>
      </c>
      <c r="F14" s="5">
        <f t="shared" si="4"/>
        <v>29</v>
      </c>
      <c r="G14" s="5">
        <f t="shared" si="5"/>
        <v>902.25</v>
      </c>
      <c r="H14" s="53">
        <v>99</v>
      </c>
      <c r="I14" s="53">
        <v>99</v>
      </c>
      <c r="J14" s="47">
        <v>99</v>
      </c>
      <c r="K14" s="53">
        <v>99</v>
      </c>
      <c r="L14" s="53">
        <v>99</v>
      </c>
      <c r="M14" s="53">
        <v>99</v>
      </c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>
        <v>0</v>
      </c>
      <c r="AU14" s="47">
        <v>0</v>
      </c>
      <c r="AV14" s="47">
        <v>0</v>
      </c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>
        <v>0</v>
      </c>
      <c r="BI14" s="47">
        <v>1</v>
      </c>
      <c r="BJ14" s="47">
        <v>0.5</v>
      </c>
      <c r="BK14" s="47"/>
      <c r="BL14" s="47">
        <v>0</v>
      </c>
      <c r="BM14" s="47">
        <v>0</v>
      </c>
      <c r="BN14" s="47">
        <v>0</v>
      </c>
      <c r="BO14" s="47">
        <v>0</v>
      </c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401.2228260869565</v>
      </c>
      <c r="E15" s="9">
        <f t="shared" si="3"/>
        <v>17.248931623931625</v>
      </c>
      <c r="F15" s="5">
        <f t="shared" si="4"/>
        <v>97.25</v>
      </c>
      <c r="G15" s="5">
        <f t="shared" si="5"/>
        <v>921.375</v>
      </c>
      <c r="H15" s="53">
        <v>99</v>
      </c>
      <c r="I15" s="53">
        <v>99</v>
      </c>
      <c r="J15" s="47">
        <v>99</v>
      </c>
      <c r="K15" s="53">
        <v>99</v>
      </c>
      <c r="L15" s="53">
        <v>99</v>
      </c>
      <c r="M15" s="53">
        <v>99</v>
      </c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>
        <v>0.875</v>
      </c>
      <c r="AU15" s="47">
        <v>0</v>
      </c>
      <c r="AV15" s="47">
        <v>0</v>
      </c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>
        <v>1</v>
      </c>
      <c r="BI15" s="47">
        <v>1</v>
      </c>
      <c r="BJ15" s="47">
        <v>0.5</v>
      </c>
      <c r="BK15" s="47"/>
      <c r="BL15" s="47">
        <v>1</v>
      </c>
      <c r="BM15" s="47">
        <v>1</v>
      </c>
      <c r="BN15" s="47">
        <v>0.25</v>
      </c>
      <c r="BO15" s="47">
        <v>0</v>
      </c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400.28260869565213</v>
      </c>
      <c r="E16" s="9">
        <f t="shared" si="3"/>
        <v>14.820512820512821</v>
      </c>
      <c r="F16" s="5">
        <f t="shared" si="4"/>
        <v>86.7</v>
      </c>
      <c r="G16" s="5">
        <f t="shared" si="5"/>
        <v>920.65</v>
      </c>
      <c r="H16" s="53">
        <v>99</v>
      </c>
      <c r="I16" s="53">
        <v>99</v>
      </c>
      <c r="J16" s="47">
        <v>99</v>
      </c>
      <c r="K16" s="53">
        <v>99</v>
      </c>
      <c r="L16" s="53">
        <v>99</v>
      </c>
      <c r="M16" s="53">
        <v>99</v>
      </c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>
        <v>0.625</v>
      </c>
      <c r="AU16" s="47">
        <v>0</v>
      </c>
      <c r="AV16" s="47">
        <v>0</v>
      </c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>
        <v>1</v>
      </c>
      <c r="BI16" s="47">
        <v>1</v>
      </c>
      <c r="BJ16" s="47">
        <v>0.5</v>
      </c>
      <c r="BK16" s="47"/>
      <c r="BL16" s="47">
        <v>1</v>
      </c>
      <c r="BM16" s="47">
        <v>0</v>
      </c>
      <c r="BN16" s="47">
        <v>0</v>
      </c>
      <c r="BO16" s="47">
        <v>0</v>
      </c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387.39130434782612</v>
      </c>
      <c r="E17" s="9">
        <f t="shared" si="3"/>
        <v>0</v>
      </c>
      <c r="F17" s="5">
        <f t="shared" si="4"/>
        <v>0</v>
      </c>
      <c r="G17" s="5">
        <f t="shared" si="5"/>
        <v>891</v>
      </c>
      <c r="H17" s="53">
        <v>99</v>
      </c>
      <c r="I17" s="53">
        <v>99</v>
      </c>
      <c r="J17" s="47">
        <v>99</v>
      </c>
      <c r="K17" s="53">
        <v>99</v>
      </c>
      <c r="L17" s="53">
        <v>99</v>
      </c>
      <c r="M17" s="53">
        <v>99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>
        <v>0</v>
      </c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399.06521739130437</v>
      </c>
      <c r="E18" s="9">
        <f t="shared" si="3"/>
        <v>14.311965811965813</v>
      </c>
      <c r="F18" s="5">
        <f t="shared" si="4"/>
        <v>89.575000000000003</v>
      </c>
      <c r="G18" s="5">
        <f t="shared" si="5"/>
        <v>920.15</v>
      </c>
      <c r="H18" s="53">
        <v>99</v>
      </c>
      <c r="I18" s="53">
        <v>99</v>
      </c>
      <c r="J18" s="47">
        <v>99</v>
      </c>
      <c r="K18" s="53">
        <v>99</v>
      </c>
      <c r="L18" s="53">
        <v>99</v>
      </c>
      <c r="M18" s="53">
        <v>99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>
        <v>0.625</v>
      </c>
      <c r="AU18" s="47">
        <v>1</v>
      </c>
      <c r="AV18" s="47">
        <v>0.5</v>
      </c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>
        <v>0.375</v>
      </c>
      <c r="BD18" s="47">
        <v>1</v>
      </c>
      <c r="BE18" s="47">
        <v>1</v>
      </c>
      <c r="BF18" s="52">
        <v>99</v>
      </c>
      <c r="BG18" s="47">
        <v>1</v>
      </c>
      <c r="BH18" s="47">
        <v>1</v>
      </c>
      <c r="BI18" s="47">
        <v>1</v>
      </c>
      <c r="BJ18" s="47">
        <v>0.5</v>
      </c>
      <c r="BK18" s="47"/>
      <c r="BL18" s="47">
        <v>0</v>
      </c>
      <c r="BM18" s="47">
        <v>0</v>
      </c>
      <c r="BN18" s="47">
        <v>0</v>
      </c>
      <c r="BO18" s="47">
        <v>-1</v>
      </c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398.195652173913</v>
      </c>
      <c r="E19" s="9">
        <f t="shared" si="3"/>
        <v>12.196581196581196</v>
      </c>
      <c r="F19" s="5">
        <f t="shared" si="4"/>
        <v>77.2</v>
      </c>
      <c r="G19" s="5">
        <f t="shared" si="5"/>
        <v>918.15</v>
      </c>
      <c r="H19" s="53">
        <v>99</v>
      </c>
      <c r="I19" s="53">
        <v>99</v>
      </c>
      <c r="J19" s="47">
        <v>99</v>
      </c>
      <c r="K19" s="53">
        <v>99</v>
      </c>
      <c r="L19" s="53">
        <v>99</v>
      </c>
      <c r="M19" s="53">
        <v>99</v>
      </c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>
        <v>0.5</v>
      </c>
      <c r="AU19" s="47">
        <v>0</v>
      </c>
      <c r="AV19" s="47">
        <v>0</v>
      </c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>
        <v>1</v>
      </c>
      <c r="BD19" s="47">
        <v>0.625</v>
      </c>
      <c r="BE19" s="47">
        <v>1</v>
      </c>
      <c r="BF19" s="52">
        <v>99</v>
      </c>
      <c r="BG19" s="47">
        <v>0</v>
      </c>
      <c r="BH19" s="47">
        <v>1</v>
      </c>
      <c r="BI19" s="47">
        <v>1</v>
      </c>
      <c r="BJ19" s="47">
        <v>0.5</v>
      </c>
      <c r="BK19" s="47"/>
      <c r="BL19" s="47">
        <v>1</v>
      </c>
      <c r="BM19" s="47">
        <v>0</v>
      </c>
      <c r="BN19" s="47">
        <v>0</v>
      </c>
      <c r="BO19" s="47">
        <v>-1</v>
      </c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391.8478260869565</v>
      </c>
      <c r="E20" s="9">
        <f t="shared" si="3"/>
        <v>4.1025641025641022</v>
      </c>
      <c r="F20" s="5">
        <f t="shared" si="4"/>
        <v>24</v>
      </c>
      <c r="G20" s="5">
        <f t="shared" si="5"/>
        <v>901.25</v>
      </c>
      <c r="H20" s="53">
        <v>99</v>
      </c>
      <c r="I20" s="53">
        <v>99</v>
      </c>
      <c r="J20" s="47">
        <v>99</v>
      </c>
      <c r="K20" s="53">
        <v>99</v>
      </c>
      <c r="L20" s="53">
        <v>99</v>
      </c>
      <c r="M20" s="53">
        <v>99</v>
      </c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>
        <v>1</v>
      </c>
      <c r="BD20" s="47">
        <v>0</v>
      </c>
      <c r="BE20" s="47">
        <v>0</v>
      </c>
      <c r="BF20" s="52">
        <v>99</v>
      </c>
      <c r="BG20" s="47">
        <v>0</v>
      </c>
      <c r="BH20" s="47">
        <v>0</v>
      </c>
      <c r="BI20" s="47">
        <v>0.75</v>
      </c>
      <c r="BJ20" s="47">
        <v>0</v>
      </c>
      <c r="BK20" s="47"/>
      <c r="BL20" s="47">
        <v>1</v>
      </c>
      <c r="BM20" s="47">
        <v>0</v>
      </c>
      <c r="BN20" s="47">
        <v>0</v>
      </c>
      <c r="BO20" s="47">
        <v>0</v>
      </c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398.85869565217388</v>
      </c>
      <c r="E21" s="9">
        <f t="shared" si="3"/>
        <v>13.008547008547007</v>
      </c>
      <c r="F21" s="5">
        <f t="shared" si="4"/>
        <v>76.099999999999994</v>
      </c>
      <c r="G21" s="5">
        <f t="shared" si="5"/>
        <v>917.375</v>
      </c>
      <c r="H21" s="53">
        <v>99</v>
      </c>
      <c r="I21" s="53">
        <v>99</v>
      </c>
      <c r="J21" s="47">
        <v>99</v>
      </c>
      <c r="K21" s="53">
        <v>99</v>
      </c>
      <c r="L21" s="53">
        <v>99</v>
      </c>
      <c r="M21" s="53">
        <v>99</v>
      </c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>
        <v>0.25</v>
      </c>
      <c r="AU21" s="47">
        <v>0</v>
      </c>
      <c r="AV21" s="47">
        <v>0</v>
      </c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>
        <v>1</v>
      </c>
      <c r="BD21" s="47">
        <v>1</v>
      </c>
      <c r="BE21" s="47">
        <v>1</v>
      </c>
      <c r="BF21" s="52">
        <v>99</v>
      </c>
      <c r="BG21" s="47">
        <v>0</v>
      </c>
      <c r="BH21" s="47">
        <v>1</v>
      </c>
      <c r="BI21" s="47">
        <v>1</v>
      </c>
      <c r="BJ21" s="47">
        <v>0.5</v>
      </c>
      <c r="BK21" s="47"/>
      <c r="BL21" s="47">
        <v>1</v>
      </c>
      <c r="BM21" s="47">
        <v>0</v>
      </c>
      <c r="BN21" s="47">
        <v>0</v>
      </c>
      <c r="BO21" s="47">
        <v>0</v>
      </c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402.70652173913049</v>
      </c>
      <c r="E22" s="9">
        <f t="shared" si="3"/>
        <v>18.784188034188034</v>
      </c>
      <c r="F22" s="5">
        <f t="shared" si="4"/>
        <v>105.5</v>
      </c>
      <c r="G22" s="5">
        <f t="shared" si="5"/>
        <v>924.5</v>
      </c>
      <c r="H22" s="53">
        <v>99</v>
      </c>
      <c r="I22" s="53">
        <v>99</v>
      </c>
      <c r="J22" s="47">
        <v>99</v>
      </c>
      <c r="K22" s="53">
        <v>99</v>
      </c>
      <c r="L22" s="53">
        <v>99</v>
      </c>
      <c r="M22" s="53">
        <v>99</v>
      </c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>
        <v>1</v>
      </c>
      <c r="AU22" s="47">
        <v>1</v>
      </c>
      <c r="AV22" s="47">
        <v>0</v>
      </c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>
        <v>1</v>
      </c>
      <c r="BD22" s="47">
        <v>1</v>
      </c>
      <c r="BE22" s="47">
        <v>1</v>
      </c>
      <c r="BF22" s="52">
        <v>99</v>
      </c>
      <c r="BG22" s="47">
        <v>1</v>
      </c>
      <c r="BH22" s="47">
        <v>1</v>
      </c>
      <c r="BI22" s="47">
        <v>1</v>
      </c>
      <c r="BJ22" s="47">
        <v>0.5</v>
      </c>
      <c r="BK22" s="47"/>
      <c r="BL22" s="47">
        <v>1</v>
      </c>
      <c r="BM22" s="47">
        <v>0.75</v>
      </c>
      <c r="BN22" s="47">
        <v>0.75</v>
      </c>
      <c r="BO22" s="47">
        <v>0</v>
      </c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397.35869565217394</v>
      </c>
      <c r="E23" s="9">
        <f t="shared" si="3"/>
        <v>11.504273504273506</v>
      </c>
      <c r="F23" s="5">
        <f t="shared" si="4"/>
        <v>67.300000000000011</v>
      </c>
      <c r="G23" s="5">
        <f t="shared" si="5"/>
        <v>913.92499999999995</v>
      </c>
      <c r="H23" s="53">
        <v>99</v>
      </c>
      <c r="I23" s="53">
        <v>99</v>
      </c>
      <c r="J23" s="47">
        <v>99</v>
      </c>
      <c r="K23" s="53">
        <v>99</v>
      </c>
      <c r="L23" s="53">
        <v>99</v>
      </c>
      <c r="M23" s="53">
        <v>99</v>
      </c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>
        <v>0.625</v>
      </c>
      <c r="AU23" s="47">
        <v>0</v>
      </c>
      <c r="AV23" s="47">
        <v>0</v>
      </c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>
        <v>1</v>
      </c>
      <c r="BD23" s="47">
        <v>1</v>
      </c>
      <c r="BE23" s="47">
        <v>1</v>
      </c>
      <c r="BF23" s="52">
        <v>99</v>
      </c>
      <c r="BG23" s="47">
        <v>0</v>
      </c>
      <c r="BH23" s="47">
        <v>1</v>
      </c>
      <c r="BI23" s="47">
        <v>1</v>
      </c>
      <c r="BJ23" s="47">
        <v>0.5</v>
      </c>
      <c r="BK23" s="47"/>
      <c r="BL23" s="47">
        <v>1</v>
      </c>
      <c r="BM23" s="47">
        <v>0</v>
      </c>
      <c r="BN23" s="47">
        <v>0</v>
      </c>
      <c r="BO23" s="47">
        <v>0</v>
      </c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398.18478260869563</v>
      </c>
      <c r="E24" s="9">
        <f t="shared" si="3"/>
        <v>13.940170940170942</v>
      </c>
      <c r="F24" s="5">
        <f t="shared" si="4"/>
        <v>81.550000000000011</v>
      </c>
      <c r="G24" s="5">
        <f t="shared" si="5"/>
        <v>915.82499999999993</v>
      </c>
      <c r="H24" s="53">
        <v>99</v>
      </c>
      <c r="I24" s="53">
        <v>99</v>
      </c>
      <c r="J24" s="47">
        <v>99</v>
      </c>
      <c r="K24" s="53">
        <v>99</v>
      </c>
      <c r="L24" s="53">
        <v>99</v>
      </c>
      <c r="M24" s="53">
        <v>99</v>
      </c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>
        <v>0.75</v>
      </c>
      <c r="AU24" s="47">
        <v>0</v>
      </c>
      <c r="AV24" s="47">
        <v>0</v>
      </c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>
        <v>1</v>
      </c>
      <c r="BD24" s="47">
        <v>1</v>
      </c>
      <c r="BE24" s="47">
        <v>1</v>
      </c>
      <c r="BF24" s="52">
        <v>99</v>
      </c>
      <c r="BG24" s="47">
        <v>0</v>
      </c>
      <c r="BH24" s="47">
        <v>1</v>
      </c>
      <c r="BI24" s="47">
        <v>1</v>
      </c>
      <c r="BJ24" s="47">
        <v>0.5</v>
      </c>
      <c r="BK24" s="47"/>
      <c r="BL24" s="47">
        <v>1</v>
      </c>
      <c r="BM24" s="47">
        <v>0</v>
      </c>
      <c r="BN24" s="47">
        <v>0</v>
      </c>
      <c r="BO24" s="47">
        <v>0</v>
      </c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399.48641304347825</v>
      </c>
      <c r="E25" s="9">
        <f t="shared" si="3"/>
        <v>13.643696581196583</v>
      </c>
      <c r="F25" s="5">
        <f t="shared" si="4"/>
        <v>79.45</v>
      </c>
      <c r="G25" s="5">
        <f t="shared" si="5"/>
        <v>918.67499999999995</v>
      </c>
      <c r="H25" s="53">
        <v>99</v>
      </c>
      <c r="I25" s="53">
        <v>99</v>
      </c>
      <c r="J25" s="47">
        <v>99</v>
      </c>
      <c r="K25" s="53">
        <v>99</v>
      </c>
      <c r="L25" s="53">
        <v>99</v>
      </c>
      <c r="M25" s="53">
        <v>99</v>
      </c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>
        <v>0.875</v>
      </c>
      <c r="AU25" s="47">
        <v>0</v>
      </c>
      <c r="AV25" s="47">
        <v>0</v>
      </c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>
        <v>1</v>
      </c>
      <c r="BD25" s="47">
        <v>1</v>
      </c>
      <c r="BE25" s="47">
        <v>1</v>
      </c>
      <c r="BF25" s="52">
        <v>99</v>
      </c>
      <c r="BG25" s="47">
        <v>0</v>
      </c>
      <c r="BH25" s="47">
        <v>1</v>
      </c>
      <c r="BI25" s="47">
        <v>1</v>
      </c>
      <c r="BJ25" s="47">
        <v>0.5</v>
      </c>
      <c r="BK25" s="47"/>
      <c r="BL25" s="47">
        <v>1</v>
      </c>
      <c r="BM25" s="47">
        <v>0</v>
      </c>
      <c r="BN25" s="47">
        <v>0.125</v>
      </c>
      <c r="BO25" s="47">
        <v>0</v>
      </c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397.66304347826087</v>
      </c>
      <c r="E26" s="9">
        <f t="shared" si="3"/>
        <v>11.70940170940171</v>
      </c>
      <c r="F26" s="5">
        <f t="shared" si="4"/>
        <v>68.5</v>
      </c>
      <c r="G26" s="5">
        <f t="shared" si="5"/>
        <v>914.625</v>
      </c>
      <c r="H26" s="53">
        <v>99</v>
      </c>
      <c r="I26" s="53">
        <v>99</v>
      </c>
      <c r="J26" s="47">
        <v>99</v>
      </c>
      <c r="K26" s="53">
        <v>99</v>
      </c>
      <c r="L26" s="53">
        <v>99</v>
      </c>
      <c r="M26" s="53">
        <v>99</v>
      </c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>
        <v>0.5</v>
      </c>
      <c r="AU26" s="47">
        <v>0</v>
      </c>
      <c r="AV26" s="47">
        <v>0</v>
      </c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>
        <v>1</v>
      </c>
      <c r="BD26" s="47">
        <v>1</v>
      </c>
      <c r="BE26" s="47">
        <v>1</v>
      </c>
      <c r="BF26" s="52">
        <v>99</v>
      </c>
      <c r="BG26" s="47">
        <v>0</v>
      </c>
      <c r="BH26" s="47">
        <v>1</v>
      </c>
      <c r="BI26" s="47">
        <v>1</v>
      </c>
      <c r="BJ26" s="47">
        <v>0.5</v>
      </c>
      <c r="BK26" s="47"/>
      <c r="BL26" s="47">
        <v>0</v>
      </c>
      <c r="BM26" s="47">
        <v>0</v>
      </c>
      <c r="BN26" s="47">
        <v>0</v>
      </c>
      <c r="BO26" s="47">
        <v>0</v>
      </c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396.86956521739125</v>
      </c>
      <c r="E27" s="9">
        <f t="shared" si="3"/>
        <v>11.256410256410257</v>
      </c>
      <c r="F27" s="5">
        <f t="shared" si="4"/>
        <v>71.7</v>
      </c>
      <c r="G27" s="5">
        <f t="shared" si="5"/>
        <v>915.09999999999991</v>
      </c>
      <c r="H27" s="53">
        <v>99</v>
      </c>
      <c r="I27" s="53">
        <v>99</v>
      </c>
      <c r="J27" s="47">
        <v>99</v>
      </c>
      <c r="K27" s="53">
        <v>99</v>
      </c>
      <c r="L27" s="53">
        <v>99</v>
      </c>
      <c r="M27" s="53">
        <v>99</v>
      </c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>
        <v>0.625</v>
      </c>
      <c r="AU27" s="47">
        <v>0</v>
      </c>
      <c r="AV27" s="47">
        <v>0</v>
      </c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>
        <v>1</v>
      </c>
      <c r="BD27" s="47">
        <v>1</v>
      </c>
      <c r="BE27" s="47">
        <v>0.75</v>
      </c>
      <c r="BF27" s="52">
        <v>99</v>
      </c>
      <c r="BG27" s="47">
        <v>0</v>
      </c>
      <c r="BH27" s="47">
        <v>1</v>
      </c>
      <c r="BI27" s="47">
        <v>1</v>
      </c>
      <c r="BJ27" s="47">
        <v>0.5</v>
      </c>
      <c r="BK27" s="47"/>
      <c r="BL27" s="47">
        <v>1</v>
      </c>
      <c r="BM27" s="47">
        <v>0</v>
      </c>
      <c r="BN27" s="47">
        <v>0</v>
      </c>
      <c r="BO27" s="47">
        <v>-1</v>
      </c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398.97826086956519</v>
      </c>
      <c r="E28" s="9">
        <f t="shared" si="3"/>
        <v>13.37179487179487</v>
      </c>
      <c r="F28" s="5">
        <f t="shared" si="4"/>
        <v>78.224999999999994</v>
      </c>
      <c r="G28" s="5">
        <f t="shared" si="5"/>
        <v>917.65</v>
      </c>
      <c r="H28" s="53">
        <v>99</v>
      </c>
      <c r="I28" s="53">
        <v>99</v>
      </c>
      <c r="J28" s="47">
        <v>99</v>
      </c>
      <c r="K28" s="53">
        <v>99</v>
      </c>
      <c r="L28" s="53">
        <v>99</v>
      </c>
      <c r="M28" s="53">
        <v>99</v>
      </c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>
        <v>0.75</v>
      </c>
      <c r="AU28" s="47">
        <v>0</v>
      </c>
      <c r="AV28" s="47">
        <v>0</v>
      </c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>
        <v>0.625</v>
      </c>
      <c r="BD28" s="47">
        <v>1</v>
      </c>
      <c r="BE28" s="47">
        <v>1</v>
      </c>
      <c r="BF28" s="52">
        <v>99</v>
      </c>
      <c r="BG28" s="47">
        <v>0</v>
      </c>
      <c r="BH28" s="47">
        <v>1</v>
      </c>
      <c r="BI28" s="47">
        <v>1</v>
      </c>
      <c r="BJ28" s="47">
        <v>0.5</v>
      </c>
      <c r="BK28" s="47"/>
      <c r="BL28" s="47">
        <v>1</v>
      </c>
      <c r="BM28" s="47">
        <v>0</v>
      </c>
      <c r="BN28" s="47">
        <v>0</v>
      </c>
      <c r="BO28" s="47">
        <v>0</v>
      </c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387.39130434782612</v>
      </c>
      <c r="E29" s="9">
        <f t="shared" si="3"/>
        <v>0</v>
      </c>
      <c r="F29" s="5">
        <f t="shared" si="4"/>
        <v>0</v>
      </c>
      <c r="G29" s="5">
        <f t="shared" si="5"/>
        <v>891</v>
      </c>
      <c r="H29" s="53">
        <v>99</v>
      </c>
      <c r="I29" s="53">
        <v>99</v>
      </c>
      <c r="J29" s="47">
        <v>99</v>
      </c>
      <c r="K29" s="53">
        <v>99</v>
      </c>
      <c r="L29" s="53">
        <v>99</v>
      </c>
      <c r="M29" s="53">
        <v>99</v>
      </c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387.39130434782612</v>
      </c>
      <c r="E30" s="9">
        <f t="shared" si="3"/>
        <v>0</v>
      </c>
      <c r="F30" s="5">
        <f t="shared" si="4"/>
        <v>0</v>
      </c>
      <c r="G30" s="5">
        <f t="shared" si="5"/>
        <v>891</v>
      </c>
      <c r="H30" s="53">
        <v>99</v>
      </c>
      <c r="I30" s="53">
        <v>99</v>
      </c>
      <c r="J30" s="47">
        <v>99</v>
      </c>
      <c r="K30" s="53">
        <v>99</v>
      </c>
      <c r="L30" s="53">
        <v>99</v>
      </c>
      <c r="M30" s="53">
        <v>99</v>
      </c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387.39130434782612</v>
      </c>
      <c r="E31" s="9">
        <f t="shared" si="3"/>
        <v>0</v>
      </c>
      <c r="F31" s="5">
        <f t="shared" si="4"/>
        <v>0</v>
      </c>
      <c r="G31" s="5">
        <f t="shared" si="5"/>
        <v>891</v>
      </c>
      <c r="H31" s="53">
        <v>99</v>
      </c>
      <c r="I31" s="53">
        <v>99</v>
      </c>
      <c r="J31" s="47">
        <v>99</v>
      </c>
      <c r="K31" s="53">
        <v>99</v>
      </c>
      <c r="L31" s="53">
        <v>99</v>
      </c>
      <c r="M31" s="53">
        <v>99</v>
      </c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387.39130434782612</v>
      </c>
      <c r="E32" s="9">
        <f t="shared" si="3"/>
        <v>0</v>
      </c>
      <c r="F32" s="5">
        <f t="shared" si="4"/>
        <v>0</v>
      </c>
      <c r="G32" s="5">
        <f t="shared" si="5"/>
        <v>891</v>
      </c>
      <c r="H32" s="53">
        <v>99</v>
      </c>
      <c r="I32" s="53">
        <v>99</v>
      </c>
      <c r="J32" s="47">
        <v>99</v>
      </c>
      <c r="K32" s="53">
        <v>99</v>
      </c>
      <c r="L32" s="53">
        <v>99</v>
      </c>
      <c r="M32" s="53">
        <v>99</v>
      </c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387.39130434782612</v>
      </c>
      <c r="E33" s="9">
        <f t="shared" si="3"/>
        <v>0</v>
      </c>
      <c r="F33" s="5">
        <f t="shared" si="4"/>
        <v>0</v>
      </c>
      <c r="G33" s="5">
        <f t="shared" si="5"/>
        <v>891</v>
      </c>
      <c r="H33" s="53">
        <v>99</v>
      </c>
      <c r="I33" s="53">
        <v>99</v>
      </c>
      <c r="J33" s="47">
        <v>99</v>
      </c>
      <c r="K33" s="53">
        <v>99</v>
      </c>
      <c r="L33" s="53">
        <v>99</v>
      </c>
      <c r="M33" s="53">
        <v>99</v>
      </c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387.39130434782612</v>
      </c>
      <c r="E34" s="9">
        <f t="shared" si="3"/>
        <v>0</v>
      </c>
      <c r="F34" s="5">
        <f t="shared" si="4"/>
        <v>0</v>
      </c>
      <c r="G34" s="5">
        <f t="shared" si="5"/>
        <v>891</v>
      </c>
      <c r="H34" s="53">
        <v>99</v>
      </c>
      <c r="I34" s="53">
        <v>99</v>
      </c>
      <c r="J34" s="47">
        <v>99</v>
      </c>
      <c r="K34" s="53">
        <v>99</v>
      </c>
      <c r="L34" s="53">
        <v>99</v>
      </c>
      <c r="M34" s="53">
        <v>99</v>
      </c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387.39130434782612</v>
      </c>
      <c r="E35" s="9">
        <f t="shared" si="3"/>
        <v>0</v>
      </c>
      <c r="F35" s="5">
        <f t="shared" si="4"/>
        <v>0</v>
      </c>
      <c r="G35" s="5">
        <f t="shared" si="5"/>
        <v>891</v>
      </c>
      <c r="H35" s="53">
        <v>99</v>
      </c>
      <c r="I35" s="53">
        <v>99</v>
      </c>
      <c r="J35" s="47">
        <v>99</v>
      </c>
      <c r="K35" s="53">
        <v>99</v>
      </c>
      <c r="L35" s="53">
        <v>99</v>
      </c>
      <c r="M35" s="53">
        <v>99</v>
      </c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387.39130434782612</v>
      </c>
      <c r="E36" s="9">
        <f t="shared" si="3"/>
        <v>0</v>
      </c>
      <c r="F36" s="5">
        <f t="shared" si="4"/>
        <v>0</v>
      </c>
      <c r="G36" s="5">
        <f t="shared" si="5"/>
        <v>891</v>
      </c>
      <c r="H36" s="53">
        <v>99</v>
      </c>
      <c r="I36" s="53">
        <v>99</v>
      </c>
      <c r="J36" s="47">
        <v>99</v>
      </c>
      <c r="K36" s="53">
        <v>99</v>
      </c>
      <c r="L36" s="53">
        <v>99</v>
      </c>
      <c r="M36" s="53">
        <v>99</v>
      </c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387.39130434782612</v>
      </c>
      <c r="E37" s="9">
        <f t="shared" si="3"/>
        <v>0</v>
      </c>
      <c r="F37" s="5">
        <f t="shared" si="4"/>
        <v>0</v>
      </c>
      <c r="G37" s="5">
        <f t="shared" si="5"/>
        <v>891</v>
      </c>
      <c r="H37" s="53">
        <v>99</v>
      </c>
      <c r="I37" s="53">
        <v>99</v>
      </c>
      <c r="J37" s="47">
        <v>99</v>
      </c>
      <c r="K37" s="53">
        <v>99</v>
      </c>
      <c r="L37" s="53">
        <v>99</v>
      </c>
      <c r="M37" s="53">
        <v>99</v>
      </c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22.5</v>
      </c>
      <c r="F38" s="5">
        <f t="shared" si="4"/>
        <v>117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>
        <f>AVERAGE(H9:H35)</f>
        <v>99</v>
      </c>
      <c r="I39" s="1">
        <f t="shared" ref="I39:BI39" si="6">AVERAGE(I9:I35)</f>
        <v>99</v>
      </c>
      <c r="J39" s="1">
        <f t="shared" si="6"/>
        <v>99</v>
      </c>
      <c r="K39" s="1">
        <f t="shared" si="6"/>
        <v>99</v>
      </c>
      <c r="L39" s="1">
        <f t="shared" si="6"/>
        <v>99</v>
      </c>
      <c r="M39" s="1">
        <f t="shared" si="6"/>
        <v>99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0.65789473684210531</v>
      </c>
      <c r="AU39" s="1">
        <f t="shared" si="6"/>
        <v>0.20394736842105263</v>
      </c>
      <c r="AV39" s="1">
        <f t="shared" si="6"/>
        <v>0.10526315789473684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0.91447368421052633</v>
      </c>
      <c r="BD39" s="1">
        <f t="shared" si="6"/>
        <v>0.90131578947368418</v>
      </c>
      <c r="BE39" s="1">
        <f t="shared" si="6"/>
        <v>0.93421052631578949</v>
      </c>
      <c r="BF39" s="1">
        <f t="shared" si="6"/>
        <v>99</v>
      </c>
      <c r="BG39" s="1">
        <f t="shared" si="6"/>
        <v>0.21052631578947367</v>
      </c>
      <c r="BH39" s="1">
        <f t="shared" si="6"/>
        <v>0.89473684210526316</v>
      </c>
      <c r="BI39" s="1">
        <f t="shared" si="6"/>
        <v>0.98026315789473684</v>
      </c>
      <c r="BJ39" s="1">
        <f t="shared" ref="BJ39:BQ39" si="7">AVERAGE(BJ9:BJ35)</f>
        <v>0.49342105263157893</v>
      </c>
      <c r="BK39" s="1" t="e">
        <f t="shared" si="7"/>
        <v>#DIV/0!</v>
      </c>
      <c r="BL39" s="1">
        <f t="shared" si="7"/>
        <v>0.78947368421052633</v>
      </c>
      <c r="BM39" s="1">
        <f t="shared" si="7"/>
        <v>0.15789473684210525</v>
      </c>
      <c r="BN39" s="1">
        <f t="shared" si="7"/>
        <v>6.5789473684210523E-2</v>
      </c>
      <c r="BO39" s="1">
        <f t="shared" si="7"/>
        <v>-0.3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923.375</v>
      </c>
      <c r="H41" s="1">
        <f>H9*H$5</f>
        <v>99</v>
      </c>
      <c r="I41" s="1">
        <f t="shared" ref="I41:BI41" si="9">I9*I$5</f>
        <v>99</v>
      </c>
      <c r="J41" s="1">
        <f t="shared" si="9"/>
        <v>0</v>
      </c>
      <c r="K41" s="1">
        <f t="shared" si="9"/>
        <v>99</v>
      </c>
      <c r="L41" s="1">
        <f t="shared" si="9"/>
        <v>99</v>
      </c>
      <c r="M41" s="1">
        <f t="shared" si="9"/>
        <v>99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1</v>
      </c>
      <c r="BI41" s="1">
        <f t="shared" si="9"/>
        <v>1</v>
      </c>
      <c r="BJ41" s="1">
        <f t="shared" ref="BJ41:BQ41" si="10">BJ9*BJ$5</f>
        <v>0.5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920</v>
      </c>
      <c r="H42" s="1">
        <f t="shared" ref="H42:BH42" si="11">H10*H$5</f>
        <v>99</v>
      </c>
      <c r="I42" s="1">
        <f t="shared" si="11"/>
        <v>99</v>
      </c>
      <c r="J42" s="1">
        <f t="shared" si="11"/>
        <v>0</v>
      </c>
      <c r="K42" s="1">
        <f t="shared" si="11"/>
        <v>99</v>
      </c>
      <c r="L42" s="1">
        <f t="shared" si="11"/>
        <v>99</v>
      </c>
      <c r="M42" s="1">
        <f t="shared" si="11"/>
        <v>99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0.875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1</v>
      </c>
      <c r="BI42" s="1">
        <f t="shared" ref="BI42:BQ42" si="12">BI10*BI$5</f>
        <v>0.875</v>
      </c>
      <c r="BJ42" s="1">
        <f t="shared" si="12"/>
        <v>0.875</v>
      </c>
      <c r="BK42" s="1">
        <f t="shared" si="12"/>
        <v>0</v>
      </c>
      <c r="BL42" s="1">
        <f t="shared" si="12"/>
        <v>1</v>
      </c>
      <c r="BM42" s="1">
        <f t="shared" si="12"/>
        <v>0.125</v>
      </c>
      <c r="BN42" s="1">
        <f t="shared" si="12"/>
        <v>0</v>
      </c>
      <c r="BO42" s="1">
        <f t="shared" si="12"/>
        <v>-1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921.75</v>
      </c>
      <c r="H43" s="1">
        <f t="shared" ref="H43:BH43" si="13">H11*H$5</f>
        <v>99</v>
      </c>
      <c r="I43" s="1">
        <f t="shared" si="13"/>
        <v>99</v>
      </c>
      <c r="J43" s="1">
        <f t="shared" si="13"/>
        <v>0</v>
      </c>
      <c r="K43" s="1">
        <f t="shared" si="13"/>
        <v>99</v>
      </c>
      <c r="L43" s="1">
        <f t="shared" si="13"/>
        <v>99</v>
      </c>
      <c r="M43" s="1">
        <f t="shared" si="13"/>
        <v>99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0.875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1</v>
      </c>
      <c r="BI43" s="1">
        <f t="shared" ref="BI43:BQ43" si="14">BI11*BI$5</f>
        <v>1</v>
      </c>
      <c r="BJ43" s="1">
        <f t="shared" si="14"/>
        <v>0.5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920.02499999999998</v>
      </c>
      <c r="H44" s="1">
        <f t="shared" ref="H44:BH44" si="15">H12*H$5</f>
        <v>99</v>
      </c>
      <c r="I44" s="1">
        <f t="shared" si="15"/>
        <v>99</v>
      </c>
      <c r="J44" s="1">
        <f t="shared" si="15"/>
        <v>0</v>
      </c>
      <c r="K44" s="1">
        <f t="shared" si="15"/>
        <v>99</v>
      </c>
      <c r="L44" s="1">
        <f t="shared" si="15"/>
        <v>99</v>
      </c>
      <c r="M44" s="1">
        <f t="shared" si="15"/>
        <v>99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0.875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0.375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1</v>
      </c>
      <c r="BI44" s="1">
        <f t="shared" ref="BI44:BQ44" si="16">BI12*BI$5</f>
        <v>1</v>
      </c>
      <c r="BJ44" s="1">
        <f t="shared" si="16"/>
        <v>0.5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-1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925</v>
      </c>
      <c r="H45" s="1">
        <f t="shared" ref="H45:BH45" si="17">H13*H$5</f>
        <v>99</v>
      </c>
      <c r="I45" s="1">
        <f t="shared" si="17"/>
        <v>99</v>
      </c>
      <c r="J45" s="1">
        <f t="shared" si="17"/>
        <v>0</v>
      </c>
      <c r="K45" s="1">
        <f t="shared" si="17"/>
        <v>99</v>
      </c>
      <c r="L45" s="1">
        <f t="shared" si="17"/>
        <v>99</v>
      </c>
      <c r="M45" s="1">
        <f t="shared" si="17"/>
        <v>99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0.875</v>
      </c>
      <c r="AU45" s="1">
        <f t="shared" si="17"/>
        <v>0.875</v>
      </c>
      <c r="AV45" s="1">
        <f t="shared" si="17"/>
        <v>0.5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1</v>
      </c>
      <c r="BI45" s="1">
        <f t="shared" ref="BI45:BQ45" si="18">BI13*BI$5</f>
        <v>1</v>
      </c>
      <c r="BJ45" s="1">
        <f t="shared" si="18"/>
        <v>0.5</v>
      </c>
      <c r="BK45" s="1">
        <f t="shared" si="18"/>
        <v>0</v>
      </c>
      <c r="BL45" s="1">
        <f t="shared" si="18"/>
        <v>1</v>
      </c>
      <c r="BM45" s="1">
        <f t="shared" si="18"/>
        <v>0.5</v>
      </c>
      <c r="BN45" s="1">
        <f t="shared" si="18"/>
        <v>6.25E-2</v>
      </c>
      <c r="BO45" s="1">
        <f t="shared" si="18"/>
        <v>-1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902.25</v>
      </c>
      <c r="H46" s="1">
        <f t="shared" ref="H46:BH46" si="19">H14*H$5</f>
        <v>99</v>
      </c>
      <c r="I46" s="1">
        <f t="shared" si="19"/>
        <v>99</v>
      </c>
      <c r="J46" s="1">
        <f t="shared" si="19"/>
        <v>0</v>
      </c>
      <c r="K46" s="1">
        <f t="shared" si="19"/>
        <v>99</v>
      </c>
      <c r="L46" s="1">
        <f t="shared" si="19"/>
        <v>99</v>
      </c>
      <c r="M46" s="1">
        <f t="shared" si="19"/>
        <v>99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1</v>
      </c>
      <c r="BJ46" s="1">
        <f t="shared" si="20"/>
        <v>0.5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921.375</v>
      </c>
      <c r="H47" s="1">
        <f t="shared" ref="H47:BH47" si="21">H15*H$5</f>
        <v>99</v>
      </c>
      <c r="I47" s="1">
        <f t="shared" si="21"/>
        <v>99</v>
      </c>
      <c r="J47" s="1">
        <f t="shared" si="21"/>
        <v>0</v>
      </c>
      <c r="K47" s="1">
        <f t="shared" si="21"/>
        <v>99</v>
      </c>
      <c r="L47" s="1">
        <f t="shared" si="21"/>
        <v>99</v>
      </c>
      <c r="M47" s="1">
        <f t="shared" si="21"/>
        <v>99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0.875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1</v>
      </c>
      <c r="BI47" s="1">
        <f t="shared" ref="BI47:BQ47" si="22">BI15*BI$5</f>
        <v>1</v>
      </c>
      <c r="BJ47" s="1">
        <f t="shared" si="22"/>
        <v>0.5</v>
      </c>
      <c r="BK47" s="1">
        <f t="shared" si="22"/>
        <v>0</v>
      </c>
      <c r="BL47" s="1">
        <f t="shared" si="22"/>
        <v>1</v>
      </c>
      <c r="BM47" s="1">
        <f t="shared" si="22"/>
        <v>0.5</v>
      </c>
      <c r="BN47" s="1">
        <f t="shared" si="22"/>
        <v>0.125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920.65</v>
      </c>
      <c r="H48" s="1">
        <f t="shared" ref="H48:BH48" si="23">H16*H$5</f>
        <v>99</v>
      </c>
      <c r="I48" s="1">
        <f t="shared" si="23"/>
        <v>99</v>
      </c>
      <c r="J48" s="1">
        <f t="shared" si="23"/>
        <v>0</v>
      </c>
      <c r="K48" s="1">
        <f t="shared" si="23"/>
        <v>99</v>
      </c>
      <c r="L48" s="1">
        <f t="shared" si="23"/>
        <v>99</v>
      </c>
      <c r="M48" s="1">
        <f t="shared" si="23"/>
        <v>99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0.625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1</v>
      </c>
      <c r="BI48" s="1">
        <f t="shared" ref="BI48:BQ48" si="24">BI16*BI$5</f>
        <v>1</v>
      </c>
      <c r="BJ48" s="1">
        <f t="shared" si="24"/>
        <v>0.5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891</v>
      </c>
      <c r="H49" s="1">
        <f t="shared" ref="H49:BH49" si="25">H17*H$5</f>
        <v>99</v>
      </c>
      <c r="I49" s="1">
        <f t="shared" si="25"/>
        <v>99</v>
      </c>
      <c r="J49" s="1">
        <f t="shared" si="25"/>
        <v>0</v>
      </c>
      <c r="K49" s="1">
        <f t="shared" si="25"/>
        <v>99</v>
      </c>
      <c r="L49" s="1">
        <f t="shared" si="25"/>
        <v>99</v>
      </c>
      <c r="M49" s="1">
        <f t="shared" si="25"/>
        <v>99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920.15</v>
      </c>
      <c r="H50" s="1">
        <f t="shared" ref="H50:BH50" si="27">H18*H$5</f>
        <v>99</v>
      </c>
      <c r="I50" s="1">
        <f t="shared" si="27"/>
        <v>99</v>
      </c>
      <c r="J50" s="1">
        <f t="shared" si="27"/>
        <v>0</v>
      </c>
      <c r="K50" s="1">
        <f t="shared" si="27"/>
        <v>99</v>
      </c>
      <c r="L50" s="1">
        <f t="shared" si="27"/>
        <v>99</v>
      </c>
      <c r="M50" s="1">
        <f t="shared" si="27"/>
        <v>99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0.625</v>
      </c>
      <c r="AU50" s="1">
        <f t="shared" si="27"/>
        <v>1</v>
      </c>
      <c r="AV50" s="1">
        <f t="shared" si="27"/>
        <v>0.5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0.375</v>
      </c>
      <c r="BD50" s="1">
        <f t="shared" si="27"/>
        <v>1</v>
      </c>
      <c r="BE50" s="1">
        <f t="shared" si="27"/>
        <v>1</v>
      </c>
      <c r="BF50" s="1">
        <f t="shared" si="27"/>
        <v>99</v>
      </c>
      <c r="BG50" s="1">
        <f t="shared" si="27"/>
        <v>1</v>
      </c>
      <c r="BH50" s="1">
        <f t="shared" si="27"/>
        <v>1</v>
      </c>
      <c r="BI50" s="1">
        <f t="shared" ref="BI50:BQ50" si="28">BI18*BI$5</f>
        <v>1</v>
      </c>
      <c r="BJ50" s="1">
        <f t="shared" si="28"/>
        <v>0.5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-1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918.15</v>
      </c>
      <c r="H51" s="1">
        <f t="shared" ref="H51:BH51" si="29">H19*H$5</f>
        <v>99</v>
      </c>
      <c r="I51" s="1">
        <f t="shared" si="29"/>
        <v>99</v>
      </c>
      <c r="J51" s="1">
        <f t="shared" si="29"/>
        <v>0</v>
      </c>
      <c r="K51" s="1">
        <f t="shared" si="29"/>
        <v>99</v>
      </c>
      <c r="L51" s="1">
        <f t="shared" si="29"/>
        <v>99</v>
      </c>
      <c r="M51" s="1">
        <f t="shared" si="29"/>
        <v>99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0.5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1</v>
      </c>
      <c r="BD51" s="1">
        <f t="shared" si="29"/>
        <v>0.625</v>
      </c>
      <c r="BE51" s="1">
        <f t="shared" si="29"/>
        <v>1</v>
      </c>
      <c r="BF51" s="1">
        <f t="shared" si="29"/>
        <v>99</v>
      </c>
      <c r="BG51" s="1">
        <f t="shared" si="29"/>
        <v>0</v>
      </c>
      <c r="BH51" s="1">
        <f t="shared" si="29"/>
        <v>1</v>
      </c>
      <c r="BI51" s="1">
        <f t="shared" ref="BI51:BQ51" si="30">BI19*BI$5</f>
        <v>1</v>
      </c>
      <c r="BJ51" s="1">
        <f t="shared" si="30"/>
        <v>0.5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-1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901.25</v>
      </c>
      <c r="H52" s="1">
        <f t="shared" ref="H52:BH52" si="31">H20*H$5</f>
        <v>99</v>
      </c>
      <c r="I52" s="1">
        <f t="shared" si="31"/>
        <v>99</v>
      </c>
      <c r="J52" s="1">
        <f t="shared" si="31"/>
        <v>0</v>
      </c>
      <c r="K52" s="1">
        <f t="shared" si="31"/>
        <v>99</v>
      </c>
      <c r="L52" s="1">
        <f t="shared" si="31"/>
        <v>99</v>
      </c>
      <c r="M52" s="1">
        <f t="shared" si="31"/>
        <v>99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1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0.75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917.375</v>
      </c>
      <c r="H53" s="1">
        <f t="shared" ref="H53:BH53" si="33">H21*H$5</f>
        <v>99</v>
      </c>
      <c r="I53" s="1">
        <f t="shared" si="33"/>
        <v>99</v>
      </c>
      <c r="J53" s="1">
        <f t="shared" si="33"/>
        <v>0</v>
      </c>
      <c r="K53" s="1">
        <f t="shared" si="33"/>
        <v>99</v>
      </c>
      <c r="L53" s="1">
        <f t="shared" si="33"/>
        <v>99</v>
      </c>
      <c r="M53" s="1">
        <f t="shared" si="33"/>
        <v>99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0.25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1</v>
      </c>
      <c r="BD53" s="1">
        <f t="shared" si="33"/>
        <v>1</v>
      </c>
      <c r="BE53" s="1">
        <f t="shared" si="33"/>
        <v>1</v>
      </c>
      <c r="BF53" s="1">
        <f t="shared" si="33"/>
        <v>99</v>
      </c>
      <c r="BG53" s="1">
        <f t="shared" si="33"/>
        <v>0</v>
      </c>
      <c r="BH53" s="1">
        <f t="shared" si="33"/>
        <v>1</v>
      </c>
      <c r="BI53" s="1">
        <f t="shared" ref="BI53:BQ53" si="34">BI21*BI$5</f>
        <v>1</v>
      </c>
      <c r="BJ53" s="1">
        <f t="shared" si="34"/>
        <v>0.5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924.5</v>
      </c>
      <c r="H54" s="1">
        <f t="shared" ref="H54:BH54" si="35">H22*H$5</f>
        <v>99</v>
      </c>
      <c r="I54" s="1">
        <f t="shared" si="35"/>
        <v>99</v>
      </c>
      <c r="J54" s="1">
        <f t="shared" si="35"/>
        <v>0</v>
      </c>
      <c r="K54" s="1">
        <f t="shared" si="35"/>
        <v>99</v>
      </c>
      <c r="L54" s="1">
        <f t="shared" si="35"/>
        <v>99</v>
      </c>
      <c r="M54" s="1">
        <f t="shared" si="35"/>
        <v>99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1</v>
      </c>
      <c r="AU54" s="1">
        <f t="shared" si="35"/>
        <v>1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1</v>
      </c>
      <c r="BD54" s="1">
        <f t="shared" si="35"/>
        <v>1</v>
      </c>
      <c r="BE54" s="1">
        <f t="shared" si="35"/>
        <v>1</v>
      </c>
      <c r="BF54" s="1">
        <f t="shared" si="35"/>
        <v>99</v>
      </c>
      <c r="BG54" s="1">
        <f t="shared" si="35"/>
        <v>1</v>
      </c>
      <c r="BH54" s="1">
        <f t="shared" si="35"/>
        <v>1</v>
      </c>
      <c r="BI54" s="1">
        <f t="shared" ref="BI54:BQ54" si="36">BI22*BI$5</f>
        <v>1</v>
      </c>
      <c r="BJ54" s="1">
        <f t="shared" si="36"/>
        <v>0.5</v>
      </c>
      <c r="BK54" s="1">
        <f t="shared" si="36"/>
        <v>0</v>
      </c>
      <c r="BL54" s="1">
        <f t="shared" si="36"/>
        <v>1</v>
      </c>
      <c r="BM54" s="1">
        <f t="shared" si="36"/>
        <v>0.375</v>
      </c>
      <c r="BN54" s="1">
        <f t="shared" si="36"/>
        <v>0.375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913.92499999999995</v>
      </c>
      <c r="H55" s="1">
        <f t="shared" ref="H55:BH55" si="37">H23*H$5</f>
        <v>99</v>
      </c>
      <c r="I55" s="1">
        <f t="shared" si="37"/>
        <v>99</v>
      </c>
      <c r="J55" s="1">
        <f t="shared" si="37"/>
        <v>0</v>
      </c>
      <c r="K55" s="1">
        <f t="shared" si="37"/>
        <v>99</v>
      </c>
      <c r="L55" s="1">
        <f t="shared" si="37"/>
        <v>99</v>
      </c>
      <c r="M55" s="1">
        <f t="shared" si="37"/>
        <v>99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0.625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1</v>
      </c>
      <c r="BD55" s="1">
        <f t="shared" si="37"/>
        <v>1</v>
      </c>
      <c r="BE55" s="1">
        <f t="shared" si="37"/>
        <v>1</v>
      </c>
      <c r="BF55" s="1">
        <f t="shared" si="37"/>
        <v>99</v>
      </c>
      <c r="BG55" s="1">
        <f t="shared" si="37"/>
        <v>0</v>
      </c>
      <c r="BH55" s="1">
        <f t="shared" si="37"/>
        <v>1</v>
      </c>
      <c r="BI55" s="1">
        <f t="shared" ref="BI55:BQ55" si="38">BI23*BI$5</f>
        <v>1</v>
      </c>
      <c r="BJ55" s="1">
        <f t="shared" si="38"/>
        <v>0.5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915.82499999999993</v>
      </c>
      <c r="H56" s="1">
        <f t="shared" ref="H56:BH56" si="39">H24*H$5</f>
        <v>99</v>
      </c>
      <c r="I56" s="1">
        <f t="shared" si="39"/>
        <v>99</v>
      </c>
      <c r="J56" s="1">
        <f t="shared" si="39"/>
        <v>0</v>
      </c>
      <c r="K56" s="1">
        <f t="shared" si="39"/>
        <v>99</v>
      </c>
      <c r="L56" s="1">
        <f t="shared" si="39"/>
        <v>99</v>
      </c>
      <c r="M56" s="1">
        <f t="shared" si="39"/>
        <v>99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0.75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1</v>
      </c>
      <c r="BD56" s="1">
        <f t="shared" si="39"/>
        <v>1</v>
      </c>
      <c r="BE56" s="1">
        <f t="shared" si="39"/>
        <v>1</v>
      </c>
      <c r="BF56" s="1">
        <f t="shared" si="39"/>
        <v>99</v>
      </c>
      <c r="BG56" s="1">
        <f t="shared" si="39"/>
        <v>0</v>
      </c>
      <c r="BH56" s="1">
        <f t="shared" si="39"/>
        <v>1</v>
      </c>
      <c r="BI56" s="1">
        <f t="shared" ref="BI56:BQ56" si="40">BI24*BI$5</f>
        <v>1</v>
      </c>
      <c r="BJ56" s="1">
        <f t="shared" si="40"/>
        <v>0.5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918.67499999999995</v>
      </c>
      <c r="H57" s="1">
        <f t="shared" ref="H57:BH57" si="41">H25*H$5</f>
        <v>99</v>
      </c>
      <c r="I57" s="1">
        <f t="shared" si="41"/>
        <v>99</v>
      </c>
      <c r="J57" s="1">
        <f t="shared" si="41"/>
        <v>0</v>
      </c>
      <c r="K57" s="1">
        <f t="shared" si="41"/>
        <v>99</v>
      </c>
      <c r="L57" s="1">
        <f t="shared" si="41"/>
        <v>99</v>
      </c>
      <c r="M57" s="1">
        <f t="shared" si="41"/>
        <v>99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0.875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1</v>
      </c>
      <c r="BD57" s="1">
        <f t="shared" si="41"/>
        <v>1</v>
      </c>
      <c r="BE57" s="1">
        <f t="shared" si="41"/>
        <v>1</v>
      </c>
      <c r="BF57" s="1">
        <f t="shared" si="41"/>
        <v>99</v>
      </c>
      <c r="BG57" s="1">
        <f t="shared" si="41"/>
        <v>0</v>
      </c>
      <c r="BH57" s="1">
        <f t="shared" si="41"/>
        <v>1</v>
      </c>
      <c r="BI57" s="1">
        <f t="shared" ref="BI57:BQ57" si="42">BI25*BI$5</f>
        <v>1</v>
      </c>
      <c r="BJ57" s="1">
        <f t="shared" si="42"/>
        <v>0.5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6.25E-2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914.625</v>
      </c>
      <c r="H58" s="1">
        <f t="shared" ref="H58:BH58" si="43">H26*H$5</f>
        <v>99</v>
      </c>
      <c r="I58" s="1">
        <f t="shared" si="43"/>
        <v>99</v>
      </c>
      <c r="J58" s="1">
        <f t="shared" si="43"/>
        <v>0</v>
      </c>
      <c r="K58" s="1">
        <f t="shared" si="43"/>
        <v>99</v>
      </c>
      <c r="L58" s="1">
        <f t="shared" si="43"/>
        <v>99</v>
      </c>
      <c r="M58" s="1">
        <f t="shared" si="43"/>
        <v>99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0.5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1</v>
      </c>
      <c r="BD58" s="1">
        <f t="shared" si="43"/>
        <v>1</v>
      </c>
      <c r="BE58" s="1">
        <f t="shared" si="43"/>
        <v>1</v>
      </c>
      <c r="BF58" s="1">
        <f t="shared" si="43"/>
        <v>99</v>
      </c>
      <c r="BG58" s="1">
        <f t="shared" si="43"/>
        <v>0</v>
      </c>
      <c r="BH58" s="1">
        <f t="shared" si="43"/>
        <v>1</v>
      </c>
      <c r="BI58" s="1">
        <f t="shared" ref="BI58:BQ58" si="44">BI26*BI$5</f>
        <v>1</v>
      </c>
      <c r="BJ58" s="1">
        <f t="shared" si="44"/>
        <v>0.5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915.09999999999991</v>
      </c>
      <c r="H59" s="1">
        <f t="shared" ref="H59:BH59" si="45">H27*H$5</f>
        <v>99</v>
      </c>
      <c r="I59" s="1">
        <f t="shared" si="45"/>
        <v>99</v>
      </c>
      <c r="J59" s="1">
        <f t="shared" si="45"/>
        <v>0</v>
      </c>
      <c r="K59" s="1">
        <f t="shared" si="45"/>
        <v>99</v>
      </c>
      <c r="L59" s="1">
        <f t="shared" si="45"/>
        <v>99</v>
      </c>
      <c r="M59" s="1">
        <f t="shared" si="45"/>
        <v>99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0.625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1</v>
      </c>
      <c r="BD59" s="1">
        <f t="shared" si="45"/>
        <v>1</v>
      </c>
      <c r="BE59" s="1">
        <f t="shared" si="45"/>
        <v>0.75</v>
      </c>
      <c r="BF59" s="1">
        <f t="shared" si="45"/>
        <v>99</v>
      </c>
      <c r="BG59" s="1">
        <f t="shared" si="45"/>
        <v>0</v>
      </c>
      <c r="BH59" s="1">
        <f t="shared" si="45"/>
        <v>1</v>
      </c>
      <c r="BI59" s="1">
        <f t="shared" ref="BI59:BQ59" si="46">BI27*BI$5</f>
        <v>1</v>
      </c>
      <c r="BJ59" s="1">
        <f t="shared" si="46"/>
        <v>0.5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-1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917.65</v>
      </c>
      <c r="H60" s="1">
        <f t="shared" ref="H60:BH60" si="47">H28*H$5</f>
        <v>99</v>
      </c>
      <c r="I60" s="1">
        <f t="shared" si="47"/>
        <v>99</v>
      </c>
      <c r="J60" s="1">
        <f t="shared" si="47"/>
        <v>0</v>
      </c>
      <c r="K60" s="1">
        <f t="shared" si="47"/>
        <v>99</v>
      </c>
      <c r="L60" s="1">
        <f t="shared" si="47"/>
        <v>99</v>
      </c>
      <c r="M60" s="1">
        <f t="shared" si="47"/>
        <v>99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0.75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0.625</v>
      </c>
      <c r="BD60" s="1">
        <f t="shared" si="47"/>
        <v>1</v>
      </c>
      <c r="BE60" s="1">
        <f t="shared" si="47"/>
        <v>1</v>
      </c>
      <c r="BF60" s="1">
        <f t="shared" si="47"/>
        <v>99</v>
      </c>
      <c r="BG60" s="1">
        <f t="shared" si="47"/>
        <v>0</v>
      </c>
      <c r="BH60" s="1">
        <f t="shared" si="47"/>
        <v>1</v>
      </c>
      <c r="BI60" s="1">
        <f t="shared" ref="BI60:BQ60" si="48">BI28*BI$5</f>
        <v>1</v>
      </c>
      <c r="BJ60" s="1">
        <f t="shared" si="48"/>
        <v>0.5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891</v>
      </c>
      <c r="H61" s="1">
        <f t="shared" ref="H61:BH61" si="49">H29*H$5</f>
        <v>99</v>
      </c>
      <c r="I61" s="1">
        <f t="shared" si="49"/>
        <v>99</v>
      </c>
      <c r="J61" s="1">
        <f t="shared" si="49"/>
        <v>0</v>
      </c>
      <c r="K61" s="1">
        <f t="shared" si="49"/>
        <v>99</v>
      </c>
      <c r="L61" s="1">
        <f t="shared" si="49"/>
        <v>99</v>
      </c>
      <c r="M61" s="1">
        <f t="shared" si="49"/>
        <v>99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891</v>
      </c>
      <c r="H62" s="1">
        <f t="shared" ref="H62:BH62" si="51">H30*H$5</f>
        <v>99</v>
      </c>
      <c r="I62" s="1">
        <f t="shared" si="51"/>
        <v>99</v>
      </c>
      <c r="J62" s="1">
        <f t="shared" si="51"/>
        <v>0</v>
      </c>
      <c r="K62" s="1">
        <f t="shared" si="51"/>
        <v>99</v>
      </c>
      <c r="L62" s="1">
        <f t="shared" si="51"/>
        <v>99</v>
      </c>
      <c r="M62" s="1">
        <f t="shared" si="51"/>
        <v>99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891</v>
      </c>
      <c r="H63" s="1">
        <f t="shared" ref="H63:BH63" si="53">H31*H$5</f>
        <v>99</v>
      </c>
      <c r="I63" s="1">
        <f t="shared" si="53"/>
        <v>99</v>
      </c>
      <c r="J63" s="1">
        <f t="shared" si="53"/>
        <v>0</v>
      </c>
      <c r="K63" s="1">
        <f t="shared" si="53"/>
        <v>99</v>
      </c>
      <c r="L63" s="1">
        <f t="shared" si="53"/>
        <v>99</v>
      </c>
      <c r="M63" s="1">
        <f t="shared" si="53"/>
        <v>99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891</v>
      </c>
      <c r="H64" s="1">
        <f t="shared" ref="H64:BH64" si="55">H32*H$5</f>
        <v>99</v>
      </c>
      <c r="I64" s="1">
        <f t="shared" si="55"/>
        <v>99</v>
      </c>
      <c r="J64" s="1">
        <f t="shared" si="55"/>
        <v>0</v>
      </c>
      <c r="K64" s="1">
        <f t="shared" si="55"/>
        <v>99</v>
      </c>
      <c r="L64" s="1">
        <f t="shared" si="55"/>
        <v>99</v>
      </c>
      <c r="M64" s="1">
        <f t="shared" si="55"/>
        <v>99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891</v>
      </c>
      <c r="H65" s="1">
        <f t="shared" ref="H65:BH65" si="57">H33*H$5</f>
        <v>99</v>
      </c>
      <c r="I65" s="1">
        <f t="shared" si="57"/>
        <v>99</v>
      </c>
      <c r="J65" s="1">
        <f t="shared" si="57"/>
        <v>0</v>
      </c>
      <c r="K65" s="1">
        <f t="shared" si="57"/>
        <v>99</v>
      </c>
      <c r="L65" s="1">
        <f t="shared" si="57"/>
        <v>99</v>
      </c>
      <c r="M65" s="1">
        <f t="shared" si="57"/>
        <v>99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891</v>
      </c>
      <c r="H66" s="1">
        <f t="shared" ref="H66:BH66" si="59">H34*H$5</f>
        <v>99</v>
      </c>
      <c r="I66" s="1">
        <f t="shared" si="59"/>
        <v>99</v>
      </c>
      <c r="J66" s="1">
        <f t="shared" si="59"/>
        <v>0</v>
      </c>
      <c r="K66" s="1">
        <f t="shared" si="59"/>
        <v>99</v>
      </c>
      <c r="L66" s="1">
        <f t="shared" si="59"/>
        <v>99</v>
      </c>
      <c r="M66" s="1">
        <f t="shared" si="59"/>
        <v>99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891</v>
      </c>
      <c r="H67" s="1">
        <f t="shared" ref="H67:BH67" si="61">H35*H$5</f>
        <v>99</v>
      </c>
      <c r="I67" s="1">
        <f t="shared" si="61"/>
        <v>99</v>
      </c>
      <c r="J67" s="1">
        <f t="shared" si="61"/>
        <v>0</v>
      </c>
      <c r="K67" s="1">
        <f t="shared" si="61"/>
        <v>99</v>
      </c>
      <c r="L67" s="1">
        <f t="shared" si="61"/>
        <v>99</v>
      </c>
      <c r="M67" s="1">
        <f t="shared" si="61"/>
        <v>99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891</v>
      </c>
      <c r="H68" s="1">
        <f t="shared" ref="H68:BH68" si="63">H36*H$5</f>
        <v>99</v>
      </c>
      <c r="I68" s="1">
        <f t="shared" si="63"/>
        <v>99</v>
      </c>
      <c r="J68" s="1">
        <f t="shared" si="63"/>
        <v>0</v>
      </c>
      <c r="K68" s="1">
        <f t="shared" si="63"/>
        <v>99</v>
      </c>
      <c r="L68" s="1">
        <f t="shared" si="63"/>
        <v>99</v>
      </c>
      <c r="M68" s="1">
        <f t="shared" si="63"/>
        <v>99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891</v>
      </c>
      <c r="H69" s="1">
        <f t="shared" ref="H69:BH69" si="65">H37*H$5</f>
        <v>99</v>
      </c>
      <c r="I69" s="1">
        <f t="shared" si="65"/>
        <v>99</v>
      </c>
      <c r="J69" s="1">
        <f t="shared" si="65"/>
        <v>0</v>
      </c>
      <c r="K69" s="1">
        <f t="shared" si="65"/>
        <v>99</v>
      </c>
      <c r="L69" s="1">
        <f t="shared" si="65"/>
        <v>99</v>
      </c>
      <c r="M69" s="1">
        <f t="shared" si="65"/>
        <v>99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107.5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2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6</v>
      </c>
      <c r="AU75" s="1">
        <f t="shared" si="70"/>
        <v>8</v>
      </c>
      <c r="AV75" s="1">
        <f t="shared" si="70"/>
        <v>2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1</v>
      </c>
      <c r="BD75" s="1">
        <f t="shared" si="70"/>
        <v>2</v>
      </c>
      <c r="BE75" s="1">
        <f t="shared" si="70"/>
        <v>2</v>
      </c>
      <c r="BF75" s="1">
        <f t="shared" si="70"/>
        <v>0</v>
      </c>
      <c r="BG75" s="1">
        <f t="shared" si="70"/>
        <v>1</v>
      </c>
      <c r="BH75" s="1">
        <f t="shared" si="70"/>
        <v>4</v>
      </c>
      <c r="BI75" s="1">
        <f t="shared" si="70"/>
        <v>8</v>
      </c>
      <c r="BJ75" s="1">
        <f t="shared" ref="BJ75:BQ75" si="71">BJ9*BJ$6</f>
        <v>1.5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84.224999999999994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2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5.25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1</v>
      </c>
      <c r="BD76" s="1">
        <f t="shared" si="72"/>
        <v>2</v>
      </c>
      <c r="BE76" s="1">
        <f t="shared" si="72"/>
        <v>2</v>
      </c>
      <c r="BF76" s="1">
        <f t="shared" si="72"/>
        <v>0</v>
      </c>
      <c r="BG76" s="1">
        <f t="shared" si="72"/>
        <v>0</v>
      </c>
      <c r="BH76" s="1">
        <f t="shared" si="72"/>
        <v>4</v>
      </c>
      <c r="BI76" s="1">
        <f t="shared" ref="BI76:BQ76" si="73">BI10*BI$6</f>
        <v>7</v>
      </c>
      <c r="BJ76" s="1">
        <f t="shared" si="73"/>
        <v>2.625</v>
      </c>
      <c r="BK76" s="1">
        <f t="shared" si="73"/>
        <v>0</v>
      </c>
      <c r="BL76" s="1">
        <f t="shared" si="73"/>
        <v>4</v>
      </c>
      <c r="BM76" s="1">
        <f t="shared" si="73"/>
        <v>0.125</v>
      </c>
      <c r="BN76" s="1">
        <f t="shared" si="73"/>
        <v>0</v>
      </c>
      <c r="BO76" s="1">
        <f t="shared" si="73"/>
        <v>-1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90.75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2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5.25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1</v>
      </c>
      <c r="BD77" s="1">
        <f t="shared" si="74"/>
        <v>2</v>
      </c>
      <c r="BE77" s="1">
        <f t="shared" si="74"/>
        <v>2</v>
      </c>
      <c r="BF77" s="1">
        <f t="shared" si="74"/>
        <v>0</v>
      </c>
      <c r="BG77" s="1">
        <f t="shared" si="74"/>
        <v>0</v>
      </c>
      <c r="BH77" s="1">
        <f t="shared" si="74"/>
        <v>4</v>
      </c>
      <c r="BI77" s="1">
        <f t="shared" ref="BI77:BQ77" si="75">BI11*BI$6</f>
        <v>8</v>
      </c>
      <c r="BJ77" s="1">
        <f t="shared" si="75"/>
        <v>1.5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84.075000000000003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2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5.25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0.375</v>
      </c>
      <c r="BD78" s="1">
        <f t="shared" si="76"/>
        <v>2</v>
      </c>
      <c r="BE78" s="1">
        <f t="shared" si="76"/>
        <v>2</v>
      </c>
      <c r="BF78" s="1">
        <f t="shared" si="76"/>
        <v>0</v>
      </c>
      <c r="BG78" s="1">
        <f t="shared" si="76"/>
        <v>0</v>
      </c>
      <c r="BH78" s="1">
        <f t="shared" si="76"/>
        <v>4</v>
      </c>
      <c r="BI78" s="1">
        <f t="shared" ref="BI78:BQ78" si="77">BI12*BI$6</f>
        <v>8</v>
      </c>
      <c r="BJ78" s="1">
        <f t="shared" si="77"/>
        <v>1.5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-1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104.25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2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5.25</v>
      </c>
      <c r="AU79" s="1">
        <f t="shared" si="78"/>
        <v>7</v>
      </c>
      <c r="AV79" s="1">
        <f t="shared" si="78"/>
        <v>1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1</v>
      </c>
      <c r="BD79" s="1">
        <f t="shared" si="78"/>
        <v>2</v>
      </c>
      <c r="BE79" s="1">
        <f t="shared" si="78"/>
        <v>2</v>
      </c>
      <c r="BF79" s="1">
        <f t="shared" si="78"/>
        <v>0</v>
      </c>
      <c r="BG79" s="1">
        <f t="shared" si="78"/>
        <v>1</v>
      </c>
      <c r="BH79" s="1">
        <f t="shared" si="78"/>
        <v>4</v>
      </c>
      <c r="BI79" s="1">
        <f t="shared" ref="BI79:BQ79" si="79">BI13*BI$6</f>
        <v>8</v>
      </c>
      <c r="BJ79" s="1">
        <f t="shared" si="79"/>
        <v>1.5</v>
      </c>
      <c r="BK79" s="1">
        <f t="shared" si="79"/>
        <v>0</v>
      </c>
      <c r="BL79" s="1">
        <f t="shared" si="79"/>
        <v>4</v>
      </c>
      <c r="BM79" s="1">
        <f t="shared" si="79"/>
        <v>0.5</v>
      </c>
      <c r="BN79" s="1">
        <f t="shared" si="79"/>
        <v>6.25E-2</v>
      </c>
      <c r="BO79" s="1">
        <f t="shared" si="79"/>
        <v>-1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29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0.25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1</v>
      </c>
      <c r="BD80" s="1">
        <f t="shared" si="80"/>
        <v>1</v>
      </c>
      <c r="BE80" s="1">
        <f t="shared" si="80"/>
        <v>2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8</v>
      </c>
      <c r="BJ80" s="1">
        <f t="shared" si="81"/>
        <v>1.5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97.25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2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5.25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1</v>
      </c>
      <c r="BD81" s="1">
        <f t="shared" si="82"/>
        <v>2</v>
      </c>
      <c r="BE81" s="1">
        <f t="shared" si="82"/>
        <v>2</v>
      </c>
      <c r="BF81" s="1">
        <f t="shared" si="82"/>
        <v>0</v>
      </c>
      <c r="BG81" s="1">
        <f t="shared" si="82"/>
        <v>0</v>
      </c>
      <c r="BH81" s="1">
        <f t="shared" si="82"/>
        <v>4</v>
      </c>
      <c r="BI81" s="1">
        <f t="shared" ref="BI81:BQ81" si="83">BI15*BI$6</f>
        <v>8</v>
      </c>
      <c r="BJ81" s="1">
        <f t="shared" si="83"/>
        <v>1.5</v>
      </c>
      <c r="BK81" s="1">
        <f t="shared" si="83"/>
        <v>0</v>
      </c>
      <c r="BL81" s="1">
        <f t="shared" si="83"/>
        <v>4</v>
      </c>
      <c r="BM81" s="1">
        <f t="shared" si="83"/>
        <v>0.5</v>
      </c>
      <c r="BN81" s="1">
        <f t="shared" si="83"/>
        <v>0.125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86.7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1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3.75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1</v>
      </c>
      <c r="BD82" s="1">
        <f t="shared" si="84"/>
        <v>2</v>
      </c>
      <c r="BE82" s="1">
        <f t="shared" si="84"/>
        <v>2</v>
      </c>
      <c r="BF82" s="1">
        <f t="shared" si="84"/>
        <v>0</v>
      </c>
      <c r="BG82" s="1">
        <f t="shared" si="84"/>
        <v>0</v>
      </c>
      <c r="BH82" s="1">
        <f t="shared" si="84"/>
        <v>4</v>
      </c>
      <c r="BI82" s="1">
        <f t="shared" ref="BI82:BQ82" si="85">BI16*BI$6</f>
        <v>8</v>
      </c>
      <c r="BJ82" s="1">
        <f t="shared" si="85"/>
        <v>1.5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89.575000000000003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2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3.75</v>
      </c>
      <c r="AU84" s="1">
        <f t="shared" si="88"/>
        <v>8</v>
      </c>
      <c r="AV84" s="1">
        <f t="shared" si="88"/>
        <v>1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0.375</v>
      </c>
      <c r="BD84" s="1">
        <f t="shared" si="88"/>
        <v>2</v>
      </c>
      <c r="BE84" s="1">
        <f t="shared" si="88"/>
        <v>2</v>
      </c>
      <c r="BF84" s="1">
        <f t="shared" si="88"/>
        <v>0</v>
      </c>
      <c r="BG84" s="1">
        <f t="shared" si="88"/>
        <v>1</v>
      </c>
      <c r="BH84" s="1">
        <f t="shared" si="88"/>
        <v>4</v>
      </c>
      <c r="BI84" s="1">
        <f t="shared" ref="BI84:BQ84" si="89">BI18*BI$6</f>
        <v>8</v>
      </c>
      <c r="BJ84" s="1">
        <f t="shared" si="89"/>
        <v>1.5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-1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77.2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2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3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1</v>
      </c>
      <c r="BD85" s="1">
        <f t="shared" si="90"/>
        <v>1.25</v>
      </c>
      <c r="BE85" s="1">
        <f t="shared" si="90"/>
        <v>2</v>
      </c>
      <c r="BF85" s="1">
        <f t="shared" si="90"/>
        <v>0</v>
      </c>
      <c r="BG85" s="1">
        <f t="shared" si="90"/>
        <v>0</v>
      </c>
      <c r="BH85" s="1">
        <f t="shared" si="90"/>
        <v>4</v>
      </c>
      <c r="BI85" s="1">
        <f t="shared" ref="BI85:BQ85" si="91">BI19*BI$6</f>
        <v>8</v>
      </c>
      <c r="BJ85" s="1">
        <f t="shared" si="91"/>
        <v>1.5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-1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24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1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6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76.099999999999994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2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1.5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1</v>
      </c>
      <c r="BD87" s="1">
        <f t="shared" si="94"/>
        <v>2</v>
      </c>
      <c r="BE87" s="1">
        <f t="shared" si="94"/>
        <v>2</v>
      </c>
      <c r="BF87" s="1">
        <f t="shared" si="94"/>
        <v>0</v>
      </c>
      <c r="BG87" s="1">
        <f t="shared" si="94"/>
        <v>0</v>
      </c>
      <c r="BH87" s="1">
        <f t="shared" si="94"/>
        <v>4</v>
      </c>
      <c r="BI87" s="1">
        <f t="shared" ref="BI87:BQ87" si="95">BI21*BI$6</f>
        <v>8</v>
      </c>
      <c r="BJ87" s="1">
        <f t="shared" si="95"/>
        <v>1.5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105.5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2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6</v>
      </c>
      <c r="AU88" s="1">
        <f t="shared" si="96"/>
        <v>8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1</v>
      </c>
      <c r="BD88" s="1">
        <f t="shared" si="96"/>
        <v>2</v>
      </c>
      <c r="BE88" s="1">
        <f t="shared" si="96"/>
        <v>2</v>
      </c>
      <c r="BF88" s="1">
        <f t="shared" si="96"/>
        <v>0</v>
      </c>
      <c r="BG88" s="1">
        <f t="shared" si="96"/>
        <v>1</v>
      </c>
      <c r="BH88" s="1">
        <f t="shared" si="96"/>
        <v>4</v>
      </c>
      <c r="BI88" s="1">
        <f t="shared" ref="BI88:BQ88" si="97">BI22*BI$6</f>
        <v>8</v>
      </c>
      <c r="BJ88" s="1">
        <f t="shared" si="97"/>
        <v>1.5</v>
      </c>
      <c r="BK88" s="1">
        <f t="shared" si="97"/>
        <v>0</v>
      </c>
      <c r="BL88" s="1">
        <f t="shared" si="97"/>
        <v>4</v>
      </c>
      <c r="BM88" s="1">
        <f t="shared" si="97"/>
        <v>0.375</v>
      </c>
      <c r="BN88" s="1">
        <f t="shared" si="97"/>
        <v>0.375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67.300000000000011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1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3.75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1</v>
      </c>
      <c r="BD89" s="1">
        <f t="shared" si="98"/>
        <v>2</v>
      </c>
      <c r="BE89" s="1">
        <f t="shared" si="98"/>
        <v>2</v>
      </c>
      <c r="BF89" s="1">
        <f t="shared" si="98"/>
        <v>0</v>
      </c>
      <c r="BG89" s="1">
        <f t="shared" si="98"/>
        <v>0</v>
      </c>
      <c r="BH89" s="1">
        <f t="shared" si="98"/>
        <v>4</v>
      </c>
      <c r="BI89" s="1">
        <f t="shared" ref="BI89:BQ89" si="99">BI23*BI$6</f>
        <v>8</v>
      </c>
      <c r="BJ89" s="1">
        <f t="shared" si="99"/>
        <v>1.5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81.550000000000011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2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4.5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1</v>
      </c>
      <c r="BD90" s="1">
        <f t="shared" si="100"/>
        <v>2</v>
      </c>
      <c r="BE90" s="1">
        <f t="shared" si="100"/>
        <v>2</v>
      </c>
      <c r="BF90" s="1">
        <f t="shared" si="100"/>
        <v>0</v>
      </c>
      <c r="BG90" s="1">
        <f t="shared" si="100"/>
        <v>0</v>
      </c>
      <c r="BH90" s="1">
        <f t="shared" si="100"/>
        <v>4</v>
      </c>
      <c r="BI90" s="1">
        <f t="shared" ref="BI90:BQ90" si="101">BI24*BI$6</f>
        <v>8</v>
      </c>
      <c r="BJ90" s="1">
        <f t="shared" si="101"/>
        <v>1.5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79.45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2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5.25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1</v>
      </c>
      <c r="BD91" s="1">
        <f t="shared" si="102"/>
        <v>2</v>
      </c>
      <c r="BE91" s="1">
        <f t="shared" si="102"/>
        <v>2</v>
      </c>
      <c r="BF91" s="1">
        <f t="shared" si="102"/>
        <v>0</v>
      </c>
      <c r="BG91" s="1">
        <f t="shared" si="102"/>
        <v>0</v>
      </c>
      <c r="BH91" s="1">
        <f t="shared" si="102"/>
        <v>4</v>
      </c>
      <c r="BI91" s="1">
        <f t="shared" ref="BI91:BQ91" si="103">BI25*BI$6</f>
        <v>8</v>
      </c>
      <c r="BJ91" s="1">
        <f t="shared" si="103"/>
        <v>1.5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6.25E-2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68.5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2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3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1</v>
      </c>
      <c r="BD92" s="1">
        <f t="shared" si="104"/>
        <v>2</v>
      </c>
      <c r="BE92" s="1">
        <f t="shared" si="104"/>
        <v>2</v>
      </c>
      <c r="BF92" s="1">
        <f t="shared" si="104"/>
        <v>0</v>
      </c>
      <c r="BG92" s="1">
        <f t="shared" si="104"/>
        <v>0</v>
      </c>
      <c r="BH92" s="1">
        <f t="shared" si="104"/>
        <v>4</v>
      </c>
      <c r="BI92" s="1">
        <f t="shared" ref="BI92:BQ92" si="105">BI26*BI$6</f>
        <v>8</v>
      </c>
      <c r="BJ92" s="1">
        <f t="shared" si="105"/>
        <v>1.5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71.7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2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3.75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1</v>
      </c>
      <c r="BD93" s="1">
        <f t="shared" si="106"/>
        <v>2</v>
      </c>
      <c r="BE93" s="1">
        <f t="shared" si="106"/>
        <v>1.5</v>
      </c>
      <c r="BF93" s="1">
        <f t="shared" si="106"/>
        <v>0</v>
      </c>
      <c r="BG93" s="1">
        <f t="shared" si="106"/>
        <v>0</v>
      </c>
      <c r="BH93" s="1">
        <f t="shared" si="106"/>
        <v>4</v>
      </c>
      <c r="BI93" s="1">
        <f t="shared" ref="BI93:BQ93" si="107">BI27*BI$6</f>
        <v>8</v>
      </c>
      <c r="BJ93" s="1">
        <f t="shared" si="107"/>
        <v>1.5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-1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78.224999999999994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1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4.5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0.625</v>
      </c>
      <c r="BD94" s="1">
        <f t="shared" si="108"/>
        <v>2</v>
      </c>
      <c r="BE94" s="1">
        <f t="shared" si="108"/>
        <v>2</v>
      </c>
      <c r="BF94" s="1">
        <f t="shared" si="108"/>
        <v>0</v>
      </c>
      <c r="BG94" s="1">
        <f t="shared" si="108"/>
        <v>0</v>
      </c>
      <c r="BH94" s="1">
        <f t="shared" si="108"/>
        <v>4</v>
      </c>
      <c r="BI94" s="1">
        <f t="shared" ref="BI94:BQ94" si="109">BI28*BI$6</f>
        <v>8</v>
      </c>
      <c r="BJ94" s="1">
        <f t="shared" si="109"/>
        <v>1.5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117</v>
      </c>
      <c r="H104" s="1">
        <f t="shared" ref="H104:BH104" si="128">H38*H$6</f>
        <v>0</v>
      </c>
      <c r="I104" s="1">
        <f t="shared" si="128"/>
        <v>0</v>
      </c>
      <c r="J104" s="1">
        <f t="shared" si="128"/>
        <v>0</v>
      </c>
      <c r="K104" s="1">
        <f t="shared" si="128"/>
        <v>0</v>
      </c>
      <c r="L104" s="1">
        <f t="shared" si="128"/>
        <v>0</v>
      </c>
      <c r="M104" s="1">
        <f t="shared" si="128"/>
        <v>0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2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1</v>
      </c>
      <c r="BD104" s="1">
        <f t="shared" si="128"/>
        <v>2</v>
      </c>
      <c r="BE104" s="1">
        <f t="shared" si="128"/>
        <v>2</v>
      </c>
      <c r="BF104" s="1">
        <f t="shared" si="128"/>
        <v>0</v>
      </c>
      <c r="BG104" s="1">
        <f t="shared" si="128"/>
        <v>1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1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Z8:BA8"/>
    <mergeCell ref="BB8:BG8"/>
    <mergeCell ref="BC1:BC4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M7:BP7"/>
    <mergeCell ref="AG3:AG4"/>
    <mergeCell ref="BI3:BI4"/>
    <mergeCell ref="BG1:BG4"/>
    <mergeCell ref="BH1:BH4"/>
    <mergeCell ref="AY2:AY4"/>
    <mergeCell ref="AZ2:AZ4"/>
    <mergeCell ref="BA2:BA4"/>
    <mergeCell ref="AK2:AK4"/>
    <mergeCell ref="AJ2:AJ4"/>
    <mergeCell ref="AI2:AI4"/>
    <mergeCell ref="H7:M7"/>
    <mergeCell ref="AG7:AH7"/>
    <mergeCell ref="AI7:AO7"/>
    <mergeCell ref="AP7:AU7"/>
    <mergeCell ref="AZ7:BA7"/>
    <mergeCell ref="BM2:BP2"/>
    <mergeCell ref="BM1:BQ1"/>
    <mergeCell ref="BQ2:BQ4"/>
    <mergeCell ref="AH2:AH4"/>
    <mergeCell ref="BN3:BN4"/>
    <mergeCell ref="BO3:BO4"/>
    <mergeCell ref="BP3:BP4"/>
    <mergeCell ref="L2:L4"/>
    <mergeCell ref="BJ3:BJ4"/>
    <mergeCell ref="AF2:AF4"/>
    <mergeCell ref="AG1:AH1"/>
    <mergeCell ref="AI1:AO1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N7:S7"/>
    <mergeCell ref="T7:V7"/>
    <mergeCell ref="N8:S8"/>
    <mergeCell ref="T8:V8"/>
    <mergeCell ref="AA3:AA4"/>
    <mergeCell ref="W7:Z7"/>
    <mergeCell ref="Q3:Q4"/>
    <mergeCell ref="R3:R4"/>
    <mergeCell ref="AB7:AD7"/>
    <mergeCell ref="AB8:AD8"/>
    <mergeCell ref="W3:W4"/>
    <mergeCell ref="X3:X4"/>
    <mergeCell ref="Y3:Y4"/>
    <mergeCell ref="Z3:Z4"/>
    <mergeCell ref="W8:AA8"/>
  </mergeCells>
  <conditionalFormatting sqref="D9:E38">
    <cfRule type="cellIs" dxfId="247" priority="309" operator="between">
      <formula>8</formula>
      <formula>10</formula>
    </cfRule>
    <cfRule type="cellIs" dxfId="246" priority="310" operator="lessThan">
      <formula>8</formula>
    </cfRule>
  </conditionalFormatting>
  <conditionalFormatting sqref="BM9:BQ9 AZ9:BC9 S9:AG17 S19:AG37 W18:AG18 S38:BE38 AI9:AW37 H9:P9">
    <cfRule type="cellIs" dxfId="245" priority="306" operator="equal">
      <formula>0</formula>
    </cfRule>
    <cfRule type="cellIs" dxfId="244" priority="307" operator="between">
      <formula>0.01</formula>
      <formula>0.25</formula>
    </cfRule>
    <cfRule type="cellIs" dxfId="243" priority="308" operator="between">
      <formula>0.26</formula>
      <formula>0.5</formula>
    </cfRule>
  </conditionalFormatting>
  <conditionalFormatting sqref="V9">
    <cfRule type="cellIs" dxfId="242" priority="294" operator="equal">
      <formula>0</formula>
    </cfRule>
    <cfRule type="cellIs" dxfId="241" priority="295" operator="between">
      <formula>0.01</formula>
      <formula>0.25</formula>
    </cfRule>
    <cfRule type="cellIs" dxfId="240" priority="296" operator="between">
      <formula>0.26</formula>
      <formula>0.5</formula>
    </cfRule>
  </conditionalFormatting>
  <conditionalFormatting sqref="AN9">
    <cfRule type="cellIs" dxfId="239" priority="288" operator="equal">
      <formula>0</formula>
    </cfRule>
    <cfRule type="cellIs" dxfId="238" priority="289" operator="between">
      <formula>0.01</formula>
      <formula>0.25</formula>
    </cfRule>
    <cfRule type="cellIs" dxfId="237" priority="290" operator="between">
      <formula>0.26</formula>
      <formula>0.5</formula>
    </cfRule>
  </conditionalFormatting>
  <conditionalFormatting sqref="AW9">
    <cfRule type="cellIs" dxfId="236" priority="276" operator="equal">
      <formula>0</formula>
    </cfRule>
    <cfRule type="cellIs" dxfId="235" priority="277" operator="between">
      <formula>0.01</formula>
      <formula>0.25</formula>
    </cfRule>
    <cfRule type="cellIs" dxfId="234" priority="278" operator="between">
      <formula>0.26</formula>
      <formula>0.5</formula>
    </cfRule>
  </conditionalFormatting>
  <conditionalFormatting sqref="BM23:BQ23 BM10:BQ12 BG38:BQ38 AZ10:BC12 AZ23:BC23 AZ24:BE37 BG24:BJ37 BL24:BQ37 H10:P12 H23:P38">
    <cfRule type="cellIs" dxfId="233" priority="264" operator="equal">
      <formula>0</formula>
    </cfRule>
    <cfRule type="cellIs" dxfId="232" priority="265" operator="between">
      <formula>0.01</formula>
      <formula>0.25</formula>
    </cfRule>
    <cfRule type="cellIs" dxfId="231" priority="266" operator="between">
      <formula>0.26</formula>
      <formula>0.5</formula>
    </cfRule>
  </conditionalFormatting>
  <conditionalFormatting sqref="V38">
    <cfRule type="cellIs" dxfId="230" priority="261" operator="equal">
      <formula>0</formula>
    </cfRule>
    <cfRule type="cellIs" dxfId="229" priority="262" operator="between">
      <formula>0.01</formula>
      <formula>0.25</formula>
    </cfRule>
    <cfRule type="cellIs" dxfId="228" priority="263" operator="between">
      <formula>0.26</formula>
      <formula>0.5</formula>
    </cfRule>
  </conditionalFormatting>
  <conditionalFormatting sqref="AK38">
    <cfRule type="cellIs" dxfId="227" priority="258" operator="equal">
      <formula>0</formula>
    </cfRule>
    <cfRule type="cellIs" dxfId="226" priority="259" operator="between">
      <formula>0.01</formula>
      <formula>0.25</formula>
    </cfRule>
    <cfRule type="cellIs" dxfId="225" priority="260" operator="between">
      <formula>0.26</formula>
      <formula>0.5</formula>
    </cfRule>
  </conditionalFormatting>
  <conditionalFormatting sqref="AN10:AN12 AN23:AN38">
    <cfRule type="cellIs" dxfId="224" priority="255" operator="equal">
      <formula>0</formula>
    </cfRule>
    <cfRule type="cellIs" dxfId="223" priority="256" operator="between">
      <formula>0.01</formula>
      <formula>0.25</formula>
    </cfRule>
    <cfRule type="cellIs" dxfId="222" priority="257" operator="between">
      <formula>0.26</formula>
      <formula>0.5</formula>
    </cfRule>
  </conditionalFormatting>
  <conditionalFormatting sqref="AW10:AW12 AW23:AW38">
    <cfRule type="cellIs" dxfId="221" priority="252" operator="equal">
      <formula>0</formula>
    </cfRule>
    <cfRule type="cellIs" dxfId="220" priority="253" operator="between">
      <formula>0.01</formula>
      <formula>0.25</formula>
    </cfRule>
    <cfRule type="cellIs" dxfId="219" priority="254" operator="between">
      <formula>0.26</formula>
      <formula>0.5</formula>
    </cfRule>
  </conditionalFormatting>
  <conditionalFormatting sqref="AX38">
    <cfRule type="cellIs" dxfId="218" priority="249" operator="equal">
      <formula>0</formula>
    </cfRule>
    <cfRule type="cellIs" dxfId="217" priority="250" operator="between">
      <formula>0.01</formula>
      <formula>0.25</formula>
    </cfRule>
    <cfRule type="cellIs" dxfId="216" priority="251" operator="between">
      <formula>0.26</formula>
      <formula>0.5</formula>
    </cfRule>
  </conditionalFormatting>
  <conditionalFormatting sqref="V10:V12 V23:V37">
    <cfRule type="cellIs" dxfId="215" priority="246" operator="equal">
      <formula>0</formula>
    </cfRule>
    <cfRule type="cellIs" dxfId="214" priority="247" operator="between">
      <formula>0.01</formula>
      <formula>0.25</formula>
    </cfRule>
    <cfRule type="cellIs" dxfId="213" priority="248" operator="between">
      <formula>0.26</formula>
      <formula>0.5</formula>
    </cfRule>
  </conditionalFormatting>
  <conditionalFormatting sqref="AG10:AG12 AG23:AG37">
    <cfRule type="cellIs" dxfId="212" priority="243" operator="equal">
      <formula>0</formula>
    </cfRule>
    <cfRule type="cellIs" dxfId="211" priority="244" operator="between">
      <formula>0.01</formula>
      <formula>0.25</formula>
    </cfRule>
    <cfRule type="cellIs" dxfId="210" priority="245" operator="between">
      <formula>0.26</formula>
      <formula>0.5</formula>
    </cfRule>
  </conditionalFormatting>
  <conditionalFormatting sqref="AZ9:BA12 AZ23:BA32">
    <cfRule type="cellIs" dxfId="209" priority="240" operator="equal">
      <formula>0</formula>
    </cfRule>
    <cfRule type="cellIs" dxfId="208" priority="241" operator="between">
      <formula>0.01</formula>
      <formula>0.25</formula>
    </cfRule>
    <cfRule type="cellIs" dxfId="207" priority="242" operator="between">
      <formula>0.26</formula>
      <formula>0.5</formula>
    </cfRule>
  </conditionalFormatting>
  <conditionalFormatting sqref="AI10:AI12 AI23:AI37">
    <cfRule type="cellIs" dxfId="206" priority="231" operator="equal">
      <formula>0</formula>
    </cfRule>
    <cfRule type="cellIs" dxfId="205" priority="232" operator="between">
      <formula>0.01</formula>
      <formula>0.25</formula>
    </cfRule>
    <cfRule type="cellIs" dxfId="204" priority="233" operator="between">
      <formula>0.26</formula>
      <formula>0.5</formula>
    </cfRule>
  </conditionalFormatting>
  <conditionalFormatting sqref="AJ9:AL12 AJ23:AL37">
    <cfRule type="cellIs" dxfId="203" priority="228" operator="equal">
      <formula>0</formula>
    </cfRule>
    <cfRule type="cellIs" dxfId="202" priority="229" operator="between">
      <formula>0.01</formula>
      <formula>0.25</formula>
    </cfRule>
    <cfRule type="cellIs" dxfId="201" priority="230" operator="between">
      <formula>0.26</formula>
      <formula>0.5</formula>
    </cfRule>
  </conditionalFormatting>
  <conditionalFormatting sqref="AQ10:AQ12 AQ23:AQ37">
    <cfRule type="cellIs" dxfId="200" priority="225" operator="equal">
      <formula>0</formula>
    </cfRule>
    <cfRule type="cellIs" dxfId="199" priority="226" operator="between">
      <formula>0.01</formula>
      <formula>0.25</formula>
    </cfRule>
    <cfRule type="cellIs" dxfId="198" priority="227" operator="between">
      <formula>0.26</formula>
      <formula>0.5</formula>
    </cfRule>
  </conditionalFormatting>
  <conditionalFormatting sqref="BB10:BB12 BB23:BB37">
    <cfRule type="cellIs" dxfId="197" priority="222" operator="equal">
      <formula>0</formula>
    </cfRule>
    <cfRule type="cellIs" dxfId="196" priority="223" operator="between">
      <formula>0.01</formula>
      <formula>0.25</formula>
    </cfRule>
    <cfRule type="cellIs" dxfId="195" priority="224" operator="between">
      <formula>0.26</formula>
      <formula>0.5</formula>
    </cfRule>
  </conditionalFormatting>
  <conditionalFormatting sqref="AZ33:BA37">
    <cfRule type="cellIs" dxfId="194" priority="219" operator="equal">
      <formula>0</formula>
    </cfRule>
    <cfRule type="cellIs" dxfId="193" priority="220" operator="between">
      <formula>0.01</formula>
      <formula>0.25</formula>
    </cfRule>
    <cfRule type="cellIs" dxfId="192" priority="221" operator="between">
      <formula>0.26</formula>
      <formula>0.5</formula>
    </cfRule>
  </conditionalFormatting>
  <conditionalFormatting sqref="AV9">
    <cfRule type="cellIs" dxfId="191" priority="216" operator="equal">
      <formula>0</formula>
    </cfRule>
    <cfRule type="cellIs" dxfId="190" priority="217" operator="between">
      <formula>0.01</formula>
      <formula>0.25</formula>
    </cfRule>
    <cfRule type="cellIs" dxfId="189" priority="218" operator="between">
      <formula>0.26</formula>
      <formula>0.5</formula>
    </cfRule>
  </conditionalFormatting>
  <conditionalFormatting sqref="AV10:AV12 AV23:AV38">
    <cfRule type="cellIs" dxfId="188" priority="213" operator="equal">
      <formula>0</formula>
    </cfRule>
    <cfRule type="cellIs" dxfId="187" priority="214" operator="between">
      <formula>0.01</formula>
      <formula>0.25</formula>
    </cfRule>
    <cfRule type="cellIs" dxfId="186" priority="215" operator="between">
      <formula>0.26</formula>
      <formula>0.5</formula>
    </cfRule>
  </conditionalFormatting>
  <conditionalFormatting sqref="BC9">
    <cfRule type="cellIs" dxfId="185" priority="210" operator="equal">
      <formula>0</formula>
    </cfRule>
    <cfRule type="cellIs" dxfId="184" priority="211" operator="between">
      <formula>0.01</formula>
      <formula>0.25</formula>
    </cfRule>
    <cfRule type="cellIs" dxfId="183" priority="212" operator="between">
      <formula>0.26</formula>
      <formula>0.5</formula>
    </cfRule>
  </conditionalFormatting>
  <conditionalFormatting sqref="BC10:BC12 BC23:BC27">
    <cfRule type="cellIs" dxfId="182" priority="207" operator="equal">
      <formula>0</formula>
    </cfRule>
    <cfRule type="cellIs" dxfId="181" priority="208" operator="between">
      <formula>0.01</formula>
      <formula>0.25</formula>
    </cfRule>
    <cfRule type="cellIs" dxfId="180" priority="209" operator="between">
      <formula>0.26</formula>
      <formula>0.5</formula>
    </cfRule>
  </conditionalFormatting>
  <conditionalFormatting sqref="H10:M12 H23:M37">
    <cfRule type="cellIs" dxfId="173" priority="198" operator="equal">
      <formula>0</formula>
    </cfRule>
    <cfRule type="cellIs" dxfId="172" priority="199" operator="between">
      <formula>0.01</formula>
      <formula>0.25</formula>
    </cfRule>
    <cfRule type="cellIs" dxfId="171" priority="200" operator="between">
      <formula>0.26</formula>
      <formula>0.5</formula>
    </cfRule>
  </conditionalFormatting>
  <conditionalFormatting sqref="BM13:BQ22 AZ13:BC22 L19:P22 L13:P17 H13:M22">
    <cfRule type="cellIs" dxfId="170" priority="193" operator="equal">
      <formula>0</formula>
    </cfRule>
    <cfRule type="cellIs" dxfId="169" priority="194" operator="between">
      <formula>0.01</formula>
      <formula>0.25</formula>
    </cfRule>
    <cfRule type="cellIs" dxfId="168" priority="195" operator="between">
      <formula>0.26</formula>
      <formula>0.5</formula>
    </cfRule>
  </conditionalFormatting>
  <conditionalFormatting sqref="AN13:AN22">
    <cfRule type="cellIs" dxfId="167" priority="190" operator="equal">
      <formula>0</formula>
    </cfRule>
    <cfRule type="cellIs" dxfId="166" priority="191" operator="between">
      <formula>0.01</formula>
      <formula>0.25</formula>
    </cfRule>
    <cfRule type="cellIs" dxfId="165" priority="192" operator="between">
      <formula>0.26</formula>
      <formula>0.5</formula>
    </cfRule>
  </conditionalFormatting>
  <conditionalFormatting sqref="AW13:AW22">
    <cfRule type="cellIs" dxfId="164" priority="187" operator="equal">
      <formula>0</formula>
    </cfRule>
    <cfRule type="cellIs" dxfId="163" priority="188" operator="between">
      <formula>0.01</formula>
      <formula>0.25</formula>
    </cfRule>
    <cfRule type="cellIs" dxfId="162" priority="189" operator="between">
      <formula>0.26</formula>
      <formula>0.5</formula>
    </cfRule>
  </conditionalFormatting>
  <conditionalFormatting sqref="V13:V17 V19:V22">
    <cfRule type="cellIs" dxfId="161" priority="181" operator="equal">
      <formula>0</formula>
    </cfRule>
    <cfRule type="cellIs" dxfId="160" priority="182" operator="between">
      <formula>0.01</formula>
      <formula>0.25</formula>
    </cfRule>
    <cfRule type="cellIs" dxfId="159" priority="183" operator="between">
      <formula>0.26</formula>
      <formula>0.5</formula>
    </cfRule>
  </conditionalFormatting>
  <conditionalFormatting sqref="AG13:AG22">
    <cfRule type="cellIs" dxfId="158" priority="178" operator="equal">
      <formula>0</formula>
    </cfRule>
    <cfRule type="cellIs" dxfId="157" priority="179" operator="between">
      <formula>0.01</formula>
      <formula>0.25</formula>
    </cfRule>
    <cfRule type="cellIs" dxfId="156" priority="180" operator="between">
      <formula>0.26</formula>
      <formula>0.5</formula>
    </cfRule>
  </conditionalFormatting>
  <conditionalFormatting sqref="AZ13:BA22">
    <cfRule type="cellIs" dxfId="155" priority="175" operator="equal">
      <formula>0</formula>
    </cfRule>
    <cfRule type="cellIs" dxfId="154" priority="176" operator="between">
      <formula>0.01</formula>
      <formula>0.25</formula>
    </cfRule>
    <cfRule type="cellIs" dxfId="153" priority="177" operator="between">
      <formula>0.26</formula>
      <formula>0.5</formula>
    </cfRule>
  </conditionalFormatting>
  <conditionalFormatting sqref="AI13:AI22">
    <cfRule type="cellIs" dxfId="152" priority="169" operator="equal">
      <formula>0</formula>
    </cfRule>
    <cfRule type="cellIs" dxfId="151" priority="170" operator="between">
      <formula>0.01</formula>
      <formula>0.25</formula>
    </cfRule>
    <cfRule type="cellIs" dxfId="150" priority="171" operator="between">
      <formula>0.26</formula>
      <formula>0.5</formula>
    </cfRule>
  </conditionalFormatting>
  <conditionalFormatting sqref="AJ13:AL22">
    <cfRule type="cellIs" dxfId="149" priority="166" operator="equal">
      <formula>0</formula>
    </cfRule>
    <cfRule type="cellIs" dxfId="148" priority="167" operator="between">
      <formula>0.01</formula>
      <formula>0.25</formula>
    </cfRule>
    <cfRule type="cellIs" dxfId="147" priority="168" operator="between">
      <formula>0.26</formula>
      <formula>0.5</formula>
    </cfRule>
  </conditionalFormatting>
  <conditionalFormatting sqref="AQ13:AQ22">
    <cfRule type="cellIs" dxfId="146" priority="163" operator="equal">
      <formula>0</formula>
    </cfRule>
    <cfRule type="cellIs" dxfId="145" priority="164" operator="between">
      <formula>0.01</formula>
      <formula>0.25</formula>
    </cfRule>
    <cfRule type="cellIs" dxfId="144" priority="165" operator="between">
      <formula>0.26</formula>
      <formula>0.5</formula>
    </cfRule>
  </conditionalFormatting>
  <conditionalFormatting sqref="BB13:BB22">
    <cfRule type="cellIs" dxfId="143" priority="160" operator="equal">
      <formula>0</formula>
    </cfRule>
    <cfRule type="cellIs" dxfId="142" priority="161" operator="between">
      <formula>0.01</formula>
      <formula>0.25</formula>
    </cfRule>
    <cfRule type="cellIs" dxfId="141" priority="162" operator="between">
      <formula>0.26</formula>
      <formula>0.5</formula>
    </cfRule>
  </conditionalFormatting>
  <conditionalFormatting sqref="AV13:AV22">
    <cfRule type="cellIs" dxfId="140" priority="157" operator="equal">
      <formula>0</formula>
    </cfRule>
    <cfRule type="cellIs" dxfId="139" priority="158" operator="between">
      <formula>0.01</formula>
      <formula>0.25</formula>
    </cfRule>
    <cfRule type="cellIs" dxfId="138" priority="159" operator="between">
      <formula>0.26</formula>
      <formula>0.5</formula>
    </cfRule>
  </conditionalFormatting>
  <conditionalFormatting sqref="BC13:BC17">
    <cfRule type="cellIs" dxfId="137" priority="154" operator="equal">
      <formula>0</formula>
    </cfRule>
    <cfRule type="cellIs" dxfId="136" priority="155" operator="between">
      <formula>0.01</formula>
      <formula>0.25</formula>
    </cfRule>
    <cfRule type="cellIs" dxfId="135" priority="156" operator="between">
      <formula>0.26</formula>
      <formula>0.5</formula>
    </cfRule>
  </conditionalFormatting>
  <conditionalFormatting sqref="H13:M22">
    <cfRule type="cellIs" dxfId="131" priority="148" operator="equal">
      <formula>0</formula>
    </cfRule>
    <cfRule type="cellIs" dxfId="130" priority="149" operator="between">
      <formula>0.01</formula>
      <formula>0.25</formula>
    </cfRule>
    <cfRule type="cellIs" dxfId="129" priority="150" operator="between">
      <formula>0.26</formula>
      <formula>0.5</formula>
    </cfRule>
  </conditionalFormatting>
  <conditionalFormatting sqref="I9">
    <cfRule type="cellIs" dxfId="128" priority="145" operator="equal">
      <formula>0</formula>
    </cfRule>
    <cfRule type="cellIs" dxfId="127" priority="146" operator="between">
      <formula>0.01</formula>
      <formula>0.25</formula>
    </cfRule>
    <cfRule type="cellIs" dxfId="126" priority="147" operator="between">
      <formula>0.26</formula>
      <formula>0.5</formula>
    </cfRule>
  </conditionalFormatting>
  <conditionalFormatting sqref="I10:I12 I23:I38">
    <cfRule type="cellIs" dxfId="125" priority="142" operator="equal">
      <formula>0</formula>
    </cfRule>
    <cfRule type="cellIs" dxfId="124" priority="143" operator="between">
      <formula>0.01</formula>
      <formula>0.25</formula>
    </cfRule>
    <cfRule type="cellIs" dxfId="123" priority="144" operator="between">
      <formula>0.26</formula>
      <formula>0.5</formula>
    </cfRule>
  </conditionalFormatting>
  <conditionalFormatting sqref="I13:I22">
    <cfRule type="cellIs" dxfId="122" priority="139" operator="equal">
      <formula>0</formula>
    </cfRule>
    <cfRule type="cellIs" dxfId="121" priority="140" operator="between">
      <formula>0.01</formula>
      <formula>0.25</formula>
    </cfRule>
    <cfRule type="cellIs" dxfId="120" priority="141" operator="between">
      <formula>0.26</formula>
      <formula>0.5</formula>
    </cfRule>
  </conditionalFormatting>
  <conditionalFormatting sqref="BD9:BE9 BG9:BJ9 BL9">
    <cfRule type="cellIs" dxfId="119" priority="136" operator="equal">
      <formula>0</formula>
    </cfRule>
    <cfRule type="cellIs" dxfId="118" priority="137" operator="between">
      <formula>0.01</formula>
      <formula>0.25</formula>
    </cfRule>
    <cfRule type="cellIs" dxfId="117" priority="138" operator="between">
      <formula>0.26</formula>
      <formula>0.5</formula>
    </cfRule>
  </conditionalFormatting>
  <conditionalFormatting sqref="BD10:BE12 BD23:BE23 BG23:BJ23 BG10:BJ12 BL10:BL12 BL23">
    <cfRule type="cellIs" dxfId="116" priority="133" operator="equal">
      <formula>0</formula>
    </cfRule>
    <cfRule type="cellIs" dxfId="115" priority="134" operator="between">
      <formula>0.01</formula>
      <formula>0.25</formula>
    </cfRule>
    <cfRule type="cellIs" dxfId="114" priority="135" operator="between">
      <formula>0.26</formula>
      <formula>0.5</formula>
    </cfRule>
  </conditionalFormatting>
  <conditionalFormatting sqref="BD9:BE9 BG9:BJ9 BL9">
    <cfRule type="cellIs" dxfId="113" priority="130" operator="equal">
      <formula>0</formula>
    </cfRule>
    <cfRule type="cellIs" dxfId="112" priority="131" operator="between">
      <formula>0.01</formula>
      <formula>0.25</formula>
    </cfRule>
    <cfRule type="cellIs" dxfId="111" priority="132" operator="between">
      <formula>0.26</formula>
      <formula>0.5</formula>
    </cfRule>
  </conditionalFormatting>
  <conditionalFormatting sqref="BD10:BE12 BD23:BE23 BG23:BJ23 BG10:BJ12 BL10:BL12 BL23">
    <cfRule type="cellIs" dxfId="110" priority="127" operator="equal">
      <formula>0</formula>
    </cfRule>
    <cfRule type="cellIs" dxfId="109" priority="128" operator="between">
      <formula>0.01</formula>
      <formula>0.25</formula>
    </cfRule>
    <cfRule type="cellIs" dxfId="108" priority="129" operator="between">
      <formula>0.26</formula>
      <formula>0.5</formula>
    </cfRule>
  </conditionalFormatting>
  <conditionalFormatting sqref="BD13:BE22 BG13:BJ22 BL13:BL22">
    <cfRule type="cellIs" dxfId="107" priority="124" operator="equal">
      <formula>0</formula>
    </cfRule>
    <cfRule type="cellIs" dxfId="106" priority="125" operator="between">
      <formula>0.01</formula>
      <formula>0.25</formula>
    </cfRule>
    <cfRule type="cellIs" dxfId="105" priority="126" operator="between">
      <formula>0.26</formula>
      <formula>0.5</formula>
    </cfRule>
  </conditionalFormatting>
  <conditionalFormatting sqref="BD13:BE17 BG13:BJ17 BL13:BL17">
    <cfRule type="cellIs" dxfId="104" priority="121" operator="equal">
      <formula>0</formula>
    </cfRule>
    <cfRule type="cellIs" dxfId="103" priority="122" operator="between">
      <formula>0.01</formula>
      <formula>0.25</formula>
    </cfRule>
    <cfRule type="cellIs" dxfId="102" priority="123" operator="between">
      <formula>0.26</formula>
      <formula>0.5</formula>
    </cfRule>
  </conditionalFormatting>
  <conditionalFormatting sqref="Q9">
    <cfRule type="cellIs" dxfId="101" priority="118" operator="equal">
      <formula>0</formula>
    </cfRule>
    <cfRule type="cellIs" dxfId="100" priority="119" operator="between">
      <formula>0.01</formula>
      <formula>0.25</formula>
    </cfRule>
    <cfRule type="cellIs" dxfId="99" priority="120" operator="between">
      <formula>0.26</formula>
      <formula>0.5</formula>
    </cfRule>
  </conditionalFormatting>
  <conditionalFormatting sqref="Q23:Q38 Q10:Q12">
    <cfRule type="cellIs" dxfId="98" priority="115" operator="equal">
      <formula>0</formula>
    </cfRule>
    <cfRule type="cellIs" dxfId="97" priority="116" operator="between">
      <formula>0.01</formula>
      <formula>0.25</formula>
    </cfRule>
    <cfRule type="cellIs" dxfId="96" priority="117" operator="between">
      <formula>0.26</formula>
      <formula>0.5</formula>
    </cfRule>
  </conditionalFormatting>
  <conditionalFormatting sqref="Q13:Q17 Q19:Q22">
    <cfRule type="cellIs" dxfId="95" priority="112" operator="equal">
      <formula>0</formula>
    </cfRule>
    <cfRule type="cellIs" dxfId="94" priority="113" operator="between">
      <formula>0.01</formula>
      <formula>0.25</formula>
    </cfRule>
    <cfRule type="cellIs" dxfId="93" priority="114" operator="between">
      <formula>0.26</formula>
      <formula>0.5</formula>
    </cfRule>
  </conditionalFormatting>
  <conditionalFormatting sqref="R9">
    <cfRule type="cellIs" dxfId="92" priority="109" operator="equal">
      <formula>0</formula>
    </cfRule>
    <cfRule type="cellIs" dxfId="91" priority="110" operator="between">
      <formula>0.01</formula>
      <formula>0.25</formula>
    </cfRule>
    <cfRule type="cellIs" dxfId="90" priority="111" operator="between">
      <formula>0.26</formula>
      <formula>0.5</formula>
    </cfRule>
  </conditionalFormatting>
  <conditionalFormatting sqref="R23:R38 R10:R12">
    <cfRule type="cellIs" dxfId="89" priority="106" operator="equal">
      <formula>0</formula>
    </cfRule>
    <cfRule type="cellIs" dxfId="88" priority="107" operator="between">
      <formula>0.01</formula>
      <formula>0.25</formula>
    </cfRule>
    <cfRule type="cellIs" dxfId="87" priority="108" operator="between">
      <formula>0.26</formula>
      <formula>0.5</formula>
    </cfRule>
  </conditionalFormatting>
  <conditionalFormatting sqref="R13:R17 R19:R22">
    <cfRule type="cellIs" dxfId="86" priority="103" operator="equal">
      <formula>0</formula>
    </cfRule>
    <cfRule type="cellIs" dxfId="85" priority="104" operator="between">
      <formula>0.01</formula>
      <formula>0.25</formula>
    </cfRule>
    <cfRule type="cellIs" dxfId="84" priority="105" operator="between">
      <formula>0.26</formula>
      <formula>0.5</formula>
    </cfRule>
  </conditionalFormatting>
  <conditionalFormatting sqref="BF38">
    <cfRule type="cellIs" dxfId="83" priority="100" operator="equal">
      <formula>0</formula>
    </cfRule>
    <cfRule type="cellIs" dxfId="82" priority="101" operator="between">
      <formula>0.01</formula>
      <formula>0.25</formula>
    </cfRule>
    <cfRule type="cellIs" dxfId="81" priority="102" operator="between">
      <formula>0.26</formula>
      <formula>0.5</formula>
    </cfRule>
  </conditionalFormatting>
  <conditionalFormatting sqref="BK9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K10:BK12 BK23:BK37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K10:BK12 BK23:BK37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K13:BK2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K13:BK2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X9:AY9 AX30:AY30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X10:AY12 AX23:AY29 AX31:AY33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X10:AY12 AX23:AY29 AX31:AY3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X13:AY22 AX34:AY3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X13:AY22 AX34:AY37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N18:P18 S18:V18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V18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Q18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R1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H9:AH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H10:AH12 AH23:AH3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H13:AH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F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F10:BF12 BF23:BF3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F10:BF12 BF23:BF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F13:BF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F13:BF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K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K10:K12 K23:K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K10:K12 K23:K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K13:K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K13:K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2023-03-10T09:51:05Z</dcterms:modified>
</cp:coreProperties>
</file>