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<sst xmlns="http://schemas.openxmlformats.org/spreadsheetml/2006/main" count="89" uniqueCount="78">
  <si>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</si>
  <si>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</si>
  <si>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</si>
  <si>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</si>
  <si>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</si>
  <si>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</si>
  <si>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</si>
  <si>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</si>
  <si>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</si>
  <si>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</si>
  <si>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</si>
  <si>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</si>
  <si>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</si>
  <si>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</si>
  <si>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</si>
  <si>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</si>
  <si>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</si>
  <si>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</si>
  <si>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</si>
  <si>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</si>
  <si>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</si>
  <si>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</si>
  <si>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</si>
  <si>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</si>
  <si>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</si>
  <si>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</si>
  <si>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</si>
  <si>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</si>
  <si>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</si>
  <si>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</si>
  <si>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</si>
  <si>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</si>
  <si>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</si>
  <si>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</si>
  <si>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</si>
  <si>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</si>
  <si>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GererVirement.fxml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</si>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</sst>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23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AI9" activePane="bottomRight"/>
      <selection activeCell="A7" sqref="A7:XFD7"/>
      <selection pane="topRight" activeCell="AS6" sqref="AS6"/>
      <selection pane="bottomLeft" activeCell="E10" sqref="E10"/>
      <selection pane="bottomRight" activeCell="AS15" sqref="AS15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63" t="s">
        <v>10</v>
      </c>
      <c r="I1" s="62"/>
      <c r="J1" s="62"/>
      <c r="K1" s="62"/>
      <c r="L1" s="62"/>
      <c r="M1" s="72"/>
      <c r="N1" s="78" t="s">
        <v>33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3" t="s">
        <v>6</v>
      </c>
      <c r="AH1" s="62"/>
      <c r="AI1" s="63" t="s">
        <v>19</v>
      </c>
      <c r="AJ1" s="62"/>
      <c r="AK1" s="62"/>
      <c r="AL1" s="62"/>
      <c r="AM1" s="80"/>
      <c r="AN1" s="80"/>
      <c r="AO1" s="72"/>
      <c r="AP1" s="63" t="s">
        <v>16</v>
      </c>
      <c r="AQ1" s="62"/>
      <c r="AR1" s="62"/>
      <c r="AS1" s="62"/>
      <c r="AT1" s="62"/>
      <c r="AU1" s="62"/>
      <c r="AV1" s="46"/>
      <c r="AW1" s="42"/>
      <c r="AX1" s="42"/>
      <c r="AY1" s="28"/>
      <c r="AZ1" s="76" t="s">
        <v>21</v>
      </c>
      <c r="BA1" s="77"/>
      <c r="BB1" s="78" t="s">
        <v>72</v>
      </c>
      <c r="BC1" s="62" t="s">
        <v>28</v>
      </c>
      <c r="BD1" s="62" t="s">
        <v>73</v>
      </c>
      <c r="BE1" s="62" t="s">
        <v>74</v>
      </c>
      <c r="BF1" s="62" t="s">
        <v>36</v>
      </c>
      <c r="BG1" s="62" t="s">
        <v>75</v>
      </c>
      <c r="BH1" s="62" t="s">
        <v>22</v>
      </c>
      <c r="BI1" s="62" t="s">
        <v>23</v>
      </c>
      <c r="BJ1" s="62"/>
      <c r="BK1" s="62"/>
      <c r="BL1" s="72"/>
      <c r="BM1" s="76" t="s">
        <v>31</v>
      </c>
      <c r="BN1" s="81"/>
      <c r="BO1" s="81"/>
      <c r="BP1" s="81"/>
      <c r="BQ1" s="77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85" t="s">
        <v>3</v>
      </c>
      <c r="I2" s="61" t="s">
        <v>13</v>
      </c>
      <c r="J2" s="86" t="s">
        <v>8</v>
      </c>
      <c r="K2" s="61" t="s">
        <v>9</v>
      </c>
      <c r="L2" s="61" t="s">
        <v>12</v>
      </c>
      <c r="M2" s="68" t="s">
        <v>7</v>
      </c>
      <c r="N2" s="60" t="s">
        <v>61</v>
      </c>
      <c r="O2" s="60"/>
      <c r="P2" s="60"/>
      <c r="Q2" s="60"/>
      <c r="R2" s="60"/>
      <c r="S2" s="60"/>
      <c r="T2" s="60"/>
      <c r="U2" s="60"/>
      <c r="V2" s="60"/>
      <c r="W2" s="87" t="s">
        <v>60</v>
      </c>
      <c r="X2" s="60"/>
      <c r="Y2" s="60"/>
      <c r="Z2" s="60"/>
      <c r="AA2" s="60"/>
      <c r="AB2" s="60"/>
      <c r="AC2" s="60"/>
      <c r="AD2" s="79"/>
      <c r="AE2" s="61" t="s">
        <v>15</v>
      </c>
      <c r="AF2" s="61" t="s">
        <v>5</v>
      </c>
      <c r="AG2" s="22" t="s">
        <v>4</v>
      </c>
      <c r="AH2" s="61" t="s">
        <v>14</v>
      </c>
      <c r="AI2" s="55" t="s">
        <v>20</v>
      </c>
      <c r="AJ2" s="52" t="s">
        <v>37</v>
      </c>
      <c r="AK2" s="52" t="s">
        <v>38</v>
      </c>
      <c r="AL2" s="52" t="s">
        <v>39</v>
      </c>
      <c r="AM2" s="61" t="s">
        <v>76</v>
      </c>
      <c r="AN2" s="61" t="s">
        <v>77</v>
      </c>
      <c r="AO2" s="61" t="s">
        <v>29</v>
      </c>
      <c r="AP2" s="67" t="s">
        <v>17</v>
      </c>
      <c r="AQ2" s="61" t="s">
        <v>66</v>
      </c>
      <c r="AR2" s="61" t="s">
        <v>18</v>
      </c>
      <c r="AS2" s="61" t="s">
        <v>67</v>
      </c>
      <c r="AT2" s="61" t="s">
        <v>68</v>
      </c>
      <c r="AU2" s="61" t="s">
        <v>69</v>
      </c>
      <c r="AV2" s="61" t="s">
        <v>70</v>
      </c>
      <c r="AW2" s="61" t="s">
        <v>71</v>
      </c>
      <c r="AX2" s="61"/>
      <c r="AY2" s="61"/>
      <c r="AZ2" s="55"/>
      <c r="BA2" s="73"/>
      <c r="BB2" s="79"/>
      <c r="BC2" s="61"/>
      <c r="BD2" s="61"/>
      <c r="BE2" s="61"/>
      <c r="BF2" s="61"/>
      <c r="BG2" s="61"/>
      <c r="BH2" s="61"/>
      <c r="BI2" s="61" t="s">
        <v>24</v>
      </c>
      <c r="BJ2" s="61"/>
      <c r="BK2" s="61"/>
      <c r="BL2" s="68" t="s">
        <v>25</v>
      </c>
      <c r="BM2" s="58"/>
      <c r="BN2" s="60"/>
      <c r="BO2" s="60"/>
      <c r="BP2" s="59"/>
      <c r="BQ2" s="82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137)</v>
      </c>
      <c r="F3" s="4" t="str">
        <f>CONCATENATE("Note/",G6)</f>
        <v>Note/137</v>
      </c>
      <c r="G3" s="4" t="str">
        <f>CONCATENATE("Note/",G5)</f>
        <v>Note/46</v>
      </c>
      <c r="H3" s="85"/>
      <c r="I3" s="61"/>
      <c r="J3" s="86"/>
      <c r="K3" s="61"/>
      <c r="L3" s="61"/>
      <c r="M3" s="68"/>
      <c r="N3" s="79" t="s">
        <v>11</v>
      </c>
      <c r="O3" s="61" t="s">
        <v>26</v>
      </c>
      <c r="P3" s="61" t="s">
        <v>27</v>
      </c>
      <c r="Q3" s="52" t="s">
        <v>32</v>
      </c>
      <c r="R3" s="52" t="s">
        <v>63</v>
      </c>
      <c r="S3" s="52" t="s">
        <v>64</v>
      </c>
      <c r="T3" s="88" t="s">
        <v>30</v>
      </c>
      <c r="U3" s="89"/>
      <c r="V3" s="89"/>
      <c r="W3" s="61" t="s">
        <v>11</v>
      </c>
      <c r="X3" s="61" t="s">
        <v>26</v>
      </c>
      <c r="Y3" s="61" t="s">
        <v>27</v>
      </c>
      <c r="Z3" s="52" t="s">
        <v>32</v>
      </c>
      <c r="AA3" s="52" t="s">
        <v>62</v>
      </c>
      <c r="AB3" s="88" t="s">
        <v>30</v>
      </c>
      <c r="AC3" s="89"/>
      <c r="AD3" s="90"/>
      <c r="AE3" s="61"/>
      <c r="AF3" s="61"/>
      <c r="AG3" s="67"/>
      <c r="AH3" s="61"/>
      <c r="AI3" s="56"/>
      <c r="AJ3" s="53"/>
      <c r="AK3" s="53"/>
      <c r="AL3" s="53"/>
      <c r="AM3" s="61"/>
      <c r="AN3" s="61"/>
      <c r="AO3" s="61"/>
      <c r="AP3" s="67"/>
      <c r="AQ3" s="61"/>
      <c r="AR3" s="61"/>
      <c r="AS3" s="61"/>
      <c r="AT3" s="61"/>
      <c r="AU3" s="61"/>
      <c r="AV3" s="61"/>
      <c r="AW3" s="61"/>
      <c r="AX3" s="61"/>
      <c r="AY3" s="61"/>
      <c r="AZ3" s="56"/>
      <c r="BA3" s="74"/>
      <c r="BB3" s="79"/>
      <c r="BC3" s="61"/>
      <c r="BD3" s="61"/>
      <c r="BE3" s="61"/>
      <c r="BF3" s="61"/>
      <c r="BG3" s="61"/>
      <c r="BH3" s="61"/>
      <c r="BI3" s="61" t="s">
        <v>60</v>
      </c>
      <c r="BJ3" s="52" t="s">
        <v>61</v>
      </c>
      <c r="BK3" s="61"/>
      <c r="BL3" s="68"/>
      <c r="BM3" s="67" t="s">
        <v>65</v>
      </c>
      <c r="BN3" s="61"/>
      <c r="BO3" s="61"/>
      <c r="BP3" s="68"/>
      <c r="BQ3" s="83"/>
    </row>
    <row r="4" spans="1:69" ht="42" customHeight="1" x14ac:dyDescent="0.25">
      <c r="A4" s="2"/>
      <c r="B4" s="2"/>
      <c r="C4" s="2"/>
      <c r="D4" s="7"/>
      <c r="E4" s="7"/>
      <c r="F4" s="4"/>
      <c r="G4" s="4"/>
      <c r="H4" s="85"/>
      <c r="I4" s="61"/>
      <c r="J4" s="86"/>
      <c r="K4" s="61"/>
      <c r="L4" s="61"/>
      <c r="M4" s="68"/>
      <c r="N4" s="79"/>
      <c r="O4" s="61"/>
      <c r="P4" s="61"/>
      <c r="Q4" s="54"/>
      <c r="R4" s="54"/>
      <c r="S4" s="54"/>
      <c r="T4" s="36" t="s">
        <v>34</v>
      </c>
      <c r="U4" s="37" t="s">
        <v>26</v>
      </c>
      <c r="V4" s="38" t="s">
        <v>35</v>
      </c>
      <c r="W4" s="61"/>
      <c r="X4" s="61"/>
      <c r="Y4" s="61"/>
      <c r="Z4" s="54"/>
      <c r="AA4" s="54"/>
      <c r="AB4" s="36" t="s">
        <v>34</v>
      </c>
      <c r="AC4" s="37" t="s">
        <v>26</v>
      </c>
      <c r="AD4" s="38" t="s">
        <v>35</v>
      </c>
      <c r="AE4" s="61"/>
      <c r="AF4" s="61"/>
      <c r="AG4" s="67"/>
      <c r="AH4" s="61"/>
      <c r="AI4" s="57"/>
      <c r="AJ4" s="54"/>
      <c r="AK4" s="54"/>
      <c r="AL4" s="54"/>
      <c r="AM4" s="61"/>
      <c r="AN4" s="61"/>
      <c r="AO4" s="61"/>
      <c r="AP4" s="67"/>
      <c r="AQ4" s="61"/>
      <c r="AR4" s="61"/>
      <c r="AS4" s="61"/>
      <c r="AT4" s="61"/>
      <c r="AU4" s="61"/>
      <c r="AV4" s="61"/>
      <c r="AW4" s="61"/>
      <c r="AX4" s="61"/>
      <c r="AY4" s="61"/>
      <c r="AZ4" s="57"/>
      <c r="BA4" s="75"/>
      <c r="BB4" s="79"/>
      <c r="BC4" s="61"/>
      <c r="BD4" s="61"/>
      <c r="BE4" s="61"/>
      <c r="BF4" s="61"/>
      <c r="BG4" s="61"/>
      <c r="BH4" s="61"/>
      <c r="BI4" s="61"/>
      <c r="BJ4" s="54"/>
      <c r="BK4" s="61"/>
      <c r="BL4" s="68"/>
      <c r="BM4" s="67"/>
      <c r="BN4" s="61"/>
      <c r="BO4" s="61"/>
      <c r="BP4" s="68"/>
      <c r="BQ4" s="84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137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4</v>
      </c>
      <c r="AQ6" s="12">
        <v>0</v>
      </c>
      <c r="AR6" s="12">
        <v>4</v>
      </c>
      <c r="AS6" s="12">
        <v>14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2</v>
      </c>
      <c r="BD6" s="12">
        <v>3</v>
      </c>
      <c r="BE6" s="12">
        <v>4</v>
      </c>
      <c r="BF6" s="12">
        <v>3</v>
      </c>
      <c r="BG6" s="12">
        <v>3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0.5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69">
        <f>SUM(H5:M5)</f>
        <v>5</v>
      </c>
      <c r="I7" s="70"/>
      <c r="J7" s="70"/>
      <c r="K7" s="70"/>
      <c r="L7" s="70"/>
      <c r="M7" s="71"/>
      <c r="N7" s="60">
        <f>SUM(N5:S5)</f>
        <v>6</v>
      </c>
      <c r="O7" s="60"/>
      <c r="P7" s="60"/>
      <c r="Q7" s="60"/>
      <c r="R7" s="60"/>
      <c r="S7" s="60"/>
      <c r="T7" s="60">
        <f>SUM(T5:V5)</f>
        <v>2</v>
      </c>
      <c r="U7" s="60"/>
      <c r="V7" s="60"/>
      <c r="W7" s="87">
        <f>SUM(W5:Z5)</f>
        <v>4</v>
      </c>
      <c r="X7" s="60"/>
      <c r="Y7" s="60"/>
      <c r="Z7" s="60"/>
      <c r="AA7" s="30"/>
      <c r="AB7" s="60">
        <f>SUM(AB5:AD5)</f>
        <v>3</v>
      </c>
      <c r="AC7" s="60"/>
      <c r="AD7" s="79"/>
      <c r="AE7" s="21">
        <f t="shared" ref="AE7:AF8" si="0">SUM(AE5)</f>
        <v>1</v>
      </c>
      <c r="AF7" s="21">
        <f t="shared" si="0"/>
        <v>1</v>
      </c>
      <c r="AG7" s="67">
        <f>SUM(AG5:AH5)</f>
        <v>1</v>
      </c>
      <c r="AH7" s="61"/>
      <c r="AI7" s="58">
        <f>SUM(AI5:AO5)</f>
        <v>3</v>
      </c>
      <c r="AJ7" s="60"/>
      <c r="AK7" s="60"/>
      <c r="AL7" s="60"/>
      <c r="AM7" s="60"/>
      <c r="AN7" s="60"/>
      <c r="AO7" s="59"/>
      <c r="AP7" s="67">
        <f>SUM(AP5:AU5)</f>
        <v>5</v>
      </c>
      <c r="AQ7" s="61"/>
      <c r="AR7" s="61"/>
      <c r="AS7" s="61"/>
      <c r="AT7" s="61"/>
      <c r="AU7" s="61"/>
      <c r="AV7" s="44"/>
      <c r="AW7" s="40"/>
      <c r="AX7" s="40"/>
      <c r="AY7" s="27"/>
      <c r="AZ7" s="58">
        <f>SUM(AZ5:BA5)</f>
        <v>0</v>
      </c>
      <c r="BA7" s="59"/>
      <c r="BB7" s="58">
        <f>SUM(BB5:BG5)</f>
        <v>5</v>
      </c>
      <c r="BC7" s="60"/>
      <c r="BD7" s="60"/>
      <c r="BE7" s="60"/>
      <c r="BF7" s="60"/>
      <c r="BG7" s="60"/>
      <c r="BH7" s="19">
        <f t="shared" ref="BH7:BH8" si="1">BH5</f>
        <v>1</v>
      </c>
      <c r="BI7" s="60">
        <f>SUM(BI5:BL5)</f>
        <v>4</v>
      </c>
      <c r="BJ7" s="60"/>
      <c r="BK7" s="60"/>
      <c r="BL7" s="59"/>
      <c r="BM7" s="58">
        <f>SUM(BM5:BP5)</f>
        <v>2.5</v>
      </c>
      <c r="BN7" s="60"/>
      <c r="BO7" s="60"/>
      <c r="BP7" s="59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64">
        <f>SUM(H6:M6)</f>
        <v>5</v>
      </c>
      <c r="I8" s="65"/>
      <c r="J8" s="65"/>
      <c r="K8" s="65"/>
      <c r="L8" s="65"/>
      <c r="M8" s="66"/>
      <c r="N8" s="60">
        <f>SUM(N6:S6)</f>
        <v>9</v>
      </c>
      <c r="O8" s="60"/>
      <c r="P8" s="60"/>
      <c r="Q8" s="60"/>
      <c r="R8" s="60"/>
      <c r="S8" s="60"/>
      <c r="T8" s="60">
        <f>SUM(T6:V6)</f>
        <v>10</v>
      </c>
      <c r="U8" s="60"/>
      <c r="V8" s="60"/>
      <c r="W8" s="87">
        <f>SUM(W6:AA6)</f>
        <v>12</v>
      </c>
      <c r="X8" s="60"/>
      <c r="Y8" s="60"/>
      <c r="Z8" s="60"/>
      <c r="AA8" s="60"/>
      <c r="AB8" s="60">
        <f>SUM(AB6:AD6)</f>
        <v>14</v>
      </c>
      <c r="AC8" s="60"/>
      <c r="AD8" s="79"/>
      <c r="AE8" s="21">
        <f t="shared" si="0"/>
        <v>2</v>
      </c>
      <c r="AF8" s="21">
        <f t="shared" si="0"/>
        <v>1</v>
      </c>
      <c r="AG8" s="67">
        <f>SUM(AG6:AH6)</f>
        <v>0</v>
      </c>
      <c r="AH8" s="61"/>
      <c r="AI8" s="58">
        <f>SUM(AI6:AO6)</f>
        <v>10</v>
      </c>
      <c r="AJ8" s="60"/>
      <c r="AK8" s="60"/>
      <c r="AL8" s="60"/>
      <c r="AM8" s="60"/>
      <c r="AN8" s="60"/>
      <c r="AO8" s="59"/>
      <c r="AP8" s="67">
        <f>SUM(AP6:AU6)</f>
        <v>36</v>
      </c>
      <c r="AQ8" s="61"/>
      <c r="AR8" s="61"/>
      <c r="AS8" s="61"/>
      <c r="AT8" s="61"/>
      <c r="AU8" s="61"/>
      <c r="AV8" s="44"/>
      <c r="AW8" s="40"/>
      <c r="AX8" s="40"/>
      <c r="AY8" s="27"/>
      <c r="AZ8" s="58">
        <f>SUM(AZ6:BA6)</f>
        <v>0</v>
      </c>
      <c r="BA8" s="59"/>
      <c r="BB8" s="58">
        <f>SUM(BB6:BG6)</f>
        <v>15</v>
      </c>
      <c r="BC8" s="60"/>
      <c r="BD8" s="60"/>
      <c r="BE8" s="60"/>
      <c r="BF8" s="60"/>
      <c r="BG8" s="60"/>
      <c r="BH8" s="19">
        <f t="shared" si="1"/>
        <v>4</v>
      </c>
      <c r="BI8" s="60">
        <f>SUM(BI6:BL6)</f>
        <v>15</v>
      </c>
      <c r="BJ8" s="60"/>
      <c r="BK8" s="60"/>
      <c r="BL8" s="59"/>
      <c r="BM8" s="58">
        <f>SUM(BM6:BP6)</f>
        <v>2</v>
      </c>
      <c r="BN8" s="60"/>
      <c r="BO8" s="60"/>
      <c r="BP8" s="59"/>
      <c r="BQ8" s="25">
        <f>BQ6</f>
        <v>0</v>
      </c>
    </row>
    <row r="9" spans="1:69" ht="15" customHeight="1" x14ac:dyDescent="0.25">
      <c r="A9" s="49" t="s">
        <v>40</v>
      </c>
      <c r="B9" s="48"/>
      <c r="C9" s="48"/>
      <c r="D9" s="9">
        <f t="shared" ref="D9:D38" si="2">G9/$G$5*20+SUM(BM41:BQ41)</f>
        <v>139.07608695652175</v>
      </c>
      <c r="E9" s="9">
        <f t="shared" ref="E9:E38" si="3">F9/$G$6*20+SUM(BM75:BQ75)</f>
        <v>11.313868613138688</v>
      </c>
      <c r="F9" s="5">
        <f>G75</f>
        <v>77.5</v>
      </c>
      <c r="G9" s="5">
        <f>G41</f>
        <v>319.875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>
        <v>1</v>
      </c>
      <c r="AS9" s="47">
        <v>0.875</v>
      </c>
      <c r="AT9" s="47"/>
      <c r="AU9" s="47"/>
      <c r="AV9" s="47"/>
      <c r="AW9" s="47">
        <v>1</v>
      </c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/>
      <c r="BD9" s="47"/>
      <c r="BE9" s="47"/>
      <c r="BF9" s="47"/>
      <c r="BG9" s="47"/>
      <c r="BH9" s="47"/>
      <c r="BI9" s="47"/>
      <c r="BJ9" s="47"/>
      <c r="BK9" s="47"/>
      <c r="BL9" s="47">
        <v>0</v>
      </c>
      <c r="BM9" s="47"/>
      <c r="BN9" s="47"/>
      <c r="BO9" s="47"/>
      <c r="BP9" s="47"/>
      <c r="BQ9" s="47"/>
    </row>
    <row r="10" spans="1:69" ht="15" customHeight="1" x14ac:dyDescent="0.25">
      <c r="A10" s="3" t="s">
        <v>41</v>
      </c>
      <c r="B10" s="48"/>
      <c r="C10" s="48"/>
      <c r="D10" s="9">
        <f t="shared" si="2"/>
        <v>138.85869565217391</v>
      </c>
      <c r="E10" s="9">
        <f t="shared" si="3"/>
        <v>9.3211678832116789</v>
      </c>
      <c r="F10" s="5">
        <f t="shared" ref="F10:F38" si="4">G76</f>
        <v>63.85</v>
      </c>
      <c r="G10" s="5">
        <f t="shared" ref="G10:G38" si="5">G42</f>
        <v>319.375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>
        <v>1</v>
      </c>
      <c r="AS10" s="47">
        <v>0.375</v>
      </c>
      <c r="AT10" s="47"/>
      <c r="AU10" s="47"/>
      <c r="AV10" s="47"/>
      <c r="AW10" s="47">
        <v>1</v>
      </c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/>
      <c r="BD10" s="47"/>
      <c r="BE10" s="47"/>
      <c r="BF10" s="47"/>
      <c r="BG10" s="47"/>
      <c r="BH10" s="47"/>
      <c r="BI10" s="47"/>
      <c r="BJ10" s="47"/>
      <c r="BK10" s="47"/>
      <c r="BL10" s="47">
        <v>1</v>
      </c>
      <c r="BM10" s="47"/>
      <c r="BN10" s="47"/>
      <c r="BO10" s="47"/>
      <c r="BP10" s="47"/>
      <c r="BQ10" s="47"/>
    </row>
    <row r="11" spans="1:69" ht="15" customHeight="1" x14ac:dyDescent="0.25">
      <c r="A11" s="49" t="s">
        <v>42</v>
      </c>
      <c r="B11" s="48"/>
      <c r="C11" s="48"/>
      <c r="D11" s="9">
        <f t="shared" si="2"/>
        <v>139.78260869565216</v>
      </c>
      <c r="E11" s="9">
        <f t="shared" si="3"/>
        <v>10.693430656934307</v>
      </c>
      <c r="F11" s="5">
        <f t="shared" si="4"/>
        <v>73.25</v>
      </c>
      <c r="G11" s="5">
        <f t="shared" si="5"/>
        <v>321.5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>
        <v>1</v>
      </c>
      <c r="AS11" s="47">
        <v>0.75</v>
      </c>
      <c r="AT11" s="47"/>
      <c r="AU11" s="47"/>
      <c r="AV11" s="47"/>
      <c r="AW11" s="47">
        <v>1</v>
      </c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/>
      <c r="BD11" s="47"/>
      <c r="BE11" s="47"/>
      <c r="BF11" s="47"/>
      <c r="BG11" s="47"/>
      <c r="BH11" s="47"/>
      <c r="BI11" s="47"/>
      <c r="BJ11" s="47"/>
      <c r="BK11" s="47"/>
      <c r="BL11" s="47">
        <v>1</v>
      </c>
      <c r="BM11" s="47"/>
      <c r="BN11" s="47"/>
      <c r="BO11" s="47"/>
      <c r="BP11" s="47"/>
      <c r="BQ11" s="47"/>
    </row>
    <row r="12" spans="1:69" ht="15" customHeight="1" x14ac:dyDescent="0.25">
      <c r="A12" s="3" t="s">
        <v>43</v>
      </c>
      <c r="B12" s="48"/>
      <c r="C12" s="48"/>
      <c r="D12" s="9">
        <f t="shared" si="2"/>
        <v>139.30434782608694</v>
      </c>
      <c r="E12" s="9">
        <f t="shared" si="3"/>
        <v>9.5182481751824817</v>
      </c>
      <c r="F12" s="5">
        <f t="shared" si="4"/>
        <v>65.2</v>
      </c>
      <c r="G12" s="5">
        <f t="shared" si="5"/>
        <v>320.39999999999998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>
        <v>1</v>
      </c>
      <c r="AS12" s="47">
        <v>0.25</v>
      </c>
      <c r="AT12" s="47"/>
      <c r="AU12" s="47"/>
      <c r="AV12" s="47"/>
      <c r="AW12" s="47">
        <v>1</v>
      </c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/>
      <c r="BD12" s="47"/>
      <c r="BE12" s="47"/>
      <c r="BF12" s="47"/>
      <c r="BG12" s="47"/>
      <c r="BH12" s="47"/>
      <c r="BI12" s="47"/>
      <c r="BJ12" s="47"/>
      <c r="BK12" s="47"/>
      <c r="BL12" s="47">
        <v>1</v>
      </c>
      <c r="BM12" s="47"/>
      <c r="BN12" s="47"/>
      <c r="BO12" s="47"/>
      <c r="BP12" s="47"/>
      <c r="BQ12" s="47"/>
    </row>
    <row r="13" spans="1:69" ht="15" customHeight="1" x14ac:dyDescent="0.25">
      <c r="A13" s="49" t="s">
        <v>44</v>
      </c>
      <c r="B13" s="48"/>
      <c r="C13" s="48"/>
      <c r="D13" s="9">
        <f t="shared" si="2"/>
        <v>140.10869565217391</v>
      </c>
      <c r="E13" s="9">
        <f t="shared" si="3"/>
        <v>11.313868613138688</v>
      </c>
      <c r="F13" s="5">
        <f t="shared" si="4"/>
        <v>77.5</v>
      </c>
      <c r="G13" s="5">
        <f t="shared" si="5"/>
        <v>322.25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>
        <v>1</v>
      </c>
      <c r="AS13" s="47">
        <v>1</v>
      </c>
      <c r="AT13" s="47"/>
      <c r="AU13" s="47"/>
      <c r="AV13" s="47"/>
      <c r="AW13" s="47">
        <v>1</v>
      </c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/>
      <c r="BD13" s="47"/>
      <c r="BE13" s="47"/>
      <c r="BF13" s="47"/>
      <c r="BG13" s="47"/>
      <c r="BH13" s="47"/>
      <c r="BI13" s="47"/>
      <c r="BJ13" s="47"/>
      <c r="BK13" s="47"/>
      <c r="BL13" s="47">
        <v>1</v>
      </c>
      <c r="BM13" s="47"/>
      <c r="BN13" s="47"/>
      <c r="BO13" s="47"/>
      <c r="BP13" s="47"/>
      <c r="BQ13" s="47"/>
    </row>
    <row r="14" spans="1:69" ht="15" customHeight="1" x14ac:dyDescent="0.25">
      <c r="A14" s="49" t="s">
        <v>45</v>
      </c>
      <c r="B14" s="48"/>
      <c r="C14" s="48"/>
      <c r="D14" s="9">
        <f t="shared" si="2"/>
        <v>132.28260869565216</v>
      </c>
      <c r="E14" s="9">
        <f t="shared" si="3"/>
        <v>2.3722627737226274</v>
      </c>
      <c r="F14" s="5">
        <f t="shared" si="4"/>
        <v>16.25</v>
      </c>
      <c r="G14" s="5">
        <f t="shared" si="5"/>
        <v>304.25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>
        <v>0.5</v>
      </c>
      <c r="AS14" s="47">
        <v>0.125</v>
      </c>
      <c r="AT14" s="47"/>
      <c r="AU14" s="47"/>
      <c r="AV14" s="47"/>
      <c r="AW14" s="47">
        <v>0</v>
      </c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/>
      <c r="BD14" s="47"/>
      <c r="BE14" s="47"/>
      <c r="BF14" s="47"/>
      <c r="BG14" s="47"/>
      <c r="BH14" s="47"/>
      <c r="BI14" s="47"/>
      <c r="BJ14" s="47"/>
      <c r="BK14" s="47"/>
      <c r="BL14" s="47">
        <v>0</v>
      </c>
      <c r="BM14" s="47"/>
      <c r="BN14" s="47"/>
      <c r="BO14" s="47"/>
      <c r="BP14" s="47"/>
      <c r="BQ14" s="47"/>
    </row>
    <row r="15" spans="1:69" ht="15" customHeight="1" x14ac:dyDescent="0.25">
      <c r="A15" s="3" t="s">
        <v>46</v>
      </c>
      <c r="B15" s="48"/>
      <c r="C15" s="48"/>
      <c r="D15" s="9">
        <f t="shared" si="2"/>
        <v>139.23913043478262</v>
      </c>
      <c r="E15" s="9">
        <f t="shared" si="3"/>
        <v>9.9270072992700733</v>
      </c>
      <c r="F15" s="5">
        <f t="shared" si="4"/>
        <v>68</v>
      </c>
      <c r="G15" s="5">
        <f t="shared" si="5"/>
        <v>320.25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>
        <v>1</v>
      </c>
      <c r="AS15" s="47"/>
      <c r="AT15" s="47"/>
      <c r="AU15" s="47"/>
      <c r="AV15" s="47"/>
      <c r="AW15" s="47">
        <v>1</v>
      </c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/>
      <c r="BD15" s="47"/>
      <c r="BE15" s="47"/>
      <c r="BF15" s="47"/>
      <c r="BG15" s="47"/>
      <c r="BH15" s="47"/>
      <c r="BI15" s="47"/>
      <c r="BJ15" s="47"/>
      <c r="BK15" s="47"/>
      <c r="BL15" s="47">
        <v>1</v>
      </c>
      <c r="BM15" s="47"/>
      <c r="BN15" s="47"/>
      <c r="BO15" s="47"/>
      <c r="BP15" s="47"/>
      <c r="BQ15" s="47"/>
    </row>
    <row r="16" spans="1:69" ht="15" customHeight="1" x14ac:dyDescent="0.25">
      <c r="A16" s="3" t="s">
        <v>47</v>
      </c>
      <c r="B16" s="48"/>
      <c r="C16" s="48"/>
      <c r="D16" s="9">
        <f t="shared" si="2"/>
        <v>138.65217391304347</v>
      </c>
      <c r="E16" s="9">
        <f t="shared" si="3"/>
        <v>8.350364963503651</v>
      </c>
      <c r="F16" s="5">
        <f t="shared" si="4"/>
        <v>57.2</v>
      </c>
      <c r="G16" s="5">
        <f t="shared" si="5"/>
        <v>318.89999999999998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>
        <v>0.5</v>
      </c>
      <c r="AS16" s="47"/>
      <c r="AT16" s="47"/>
      <c r="AU16" s="47"/>
      <c r="AV16" s="47"/>
      <c r="AW16" s="47"/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/>
      <c r="BD16" s="47"/>
      <c r="BE16" s="47"/>
      <c r="BF16" s="47"/>
      <c r="BG16" s="47"/>
      <c r="BH16" s="47"/>
      <c r="BI16" s="47"/>
      <c r="BJ16" s="47"/>
      <c r="BK16" s="47"/>
      <c r="BL16" s="47">
        <v>1</v>
      </c>
      <c r="BM16" s="47"/>
      <c r="BN16" s="47"/>
      <c r="BO16" s="47"/>
      <c r="BP16" s="47"/>
      <c r="BQ16" s="47"/>
    </row>
    <row r="17" spans="1:69" ht="15" customHeight="1" x14ac:dyDescent="0.25">
      <c r="A17" s="3" t="s">
        <v>48</v>
      </c>
      <c r="B17" s="48"/>
      <c r="C17" s="48"/>
      <c r="D17" s="9">
        <f t="shared" si="2"/>
        <v>129.13043478260869</v>
      </c>
      <c r="E17" s="9">
        <f t="shared" si="3"/>
        <v>0</v>
      </c>
      <c r="F17" s="5">
        <f t="shared" si="4"/>
        <v>0</v>
      </c>
      <c r="G17" s="5">
        <f t="shared" si="5"/>
        <v>297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ht="15" customHeight="1" x14ac:dyDescent="0.25">
      <c r="A18" s="3" t="s">
        <v>49</v>
      </c>
      <c r="B18" s="48"/>
      <c r="C18" s="48"/>
      <c r="D18" s="9">
        <f t="shared" si="2"/>
        <v>138.10869565217391</v>
      </c>
      <c r="E18" s="9">
        <f t="shared" si="3"/>
        <v>8.0218978102189791</v>
      </c>
      <c r="F18" s="5">
        <f t="shared" si="4"/>
        <v>54.95</v>
      </c>
      <c r="G18" s="5">
        <f t="shared" si="5"/>
        <v>317.64999999999998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>
        <v>1</v>
      </c>
      <c r="AS18" s="47"/>
      <c r="AT18" s="47"/>
      <c r="AU18" s="47"/>
      <c r="AV18" s="47"/>
      <c r="AW18" s="47"/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/>
      <c r="BD18" s="47"/>
      <c r="BE18" s="47"/>
      <c r="BF18" s="47"/>
      <c r="BG18" s="47"/>
      <c r="BH18" s="47"/>
      <c r="BI18" s="47"/>
      <c r="BJ18" s="47"/>
      <c r="BK18" s="47"/>
      <c r="BL18" s="47">
        <v>0</v>
      </c>
      <c r="BM18" s="47"/>
      <c r="BN18" s="47"/>
      <c r="BO18" s="47"/>
      <c r="BP18" s="47"/>
      <c r="BQ18" s="47"/>
    </row>
    <row r="19" spans="1:69" ht="15" customHeight="1" x14ac:dyDescent="0.25">
      <c r="A19" s="49" t="s">
        <v>50</v>
      </c>
      <c r="B19" s="48"/>
      <c r="C19" s="48"/>
      <c r="D19" s="9">
        <f t="shared" si="2"/>
        <v>138.32608695652172</v>
      </c>
      <c r="E19" s="9">
        <f t="shared" si="3"/>
        <v>7.9854014598540148</v>
      </c>
      <c r="F19" s="5">
        <f t="shared" si="4"/>
        <v>54.7</v>
      </c>
      <c r="G19" s="5">
        <f t="shared" si="5"/>
        <v>318.14999999999998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>
        <v>0</v>
      </c>
      <c r="AS19" s="47"/>
      <c r="AT19" s="47"/>
      <c r="AU19" s="47"/>
      <c r="AV19" s="47"/>
      <c r="AW19" s="47"/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/>
      <c r="BD19" s="47"/>
      <c r="BE19" s="47"/>
      <c r="BF19" s="47"/>
      <c r="BG19" s="47"/>
      <c r="BH19" s="47"/>
      <c r="BI19" s="47"/>
      <c r="BJ19" s="47"/>
      <c r="BK19" s="47"/>
      <c r="BL19" s="47">
        <v>1</v>
      </c>
      <c r="BM19" s="47"/>
      <c r="BN19" s="47"/>
      <c r="BO19" s="47"/>
      <c r="BP19" s="47"/>
      <c r="BQ19" s="47"/>
    </row>
    <row r="20" spans="1:69" ht="15" customHeight="1" x14ac:dyDescent="0.25">
      <c r="A20" s="49" t="s">
        <v>51</v>
      </c>
      <c r="B20" s="48"/>
      <c r="C20" s="48"/>
      <c r="D20" s="9">
        <f t="shared" si="2"/>
        <v>132.82608695652175</v>
      </c>
      <c r="E20" s="9">
        <f t="shared" si="3"/>
        <v>2.4817518248175183</v>
      </c>
      <c r="F20" s="5">
        <f t="shared" si="4"/>
        <v>17</v>
      </c>
      <c r="G20" s="5">
        <f t="shared" si="5"/>
        <v>305.5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/>
      <c r="BD20" s="47">
        <v>0</v>
      </c>
      <c r="BE20" s="47">
        <v>0</v>
      </c>
      <c r="BF20" s="47">
        <v>0</v>
      </c>
      <c r="BG20" s="47">
        <v>0</v>
      </c>
      <c r="BH20" s="47"/>
      <c r="BI20" s="47"/>
      <c r="BJ20" s="47"/>
      <c r="BK20" s="47"/>
      <c r="BL20" s="47">
        <v>1</v>
      </c>
      <c r="BM20" s="47"/>
      <c r="BN20" s="47"/>
      <c r="BO20" s="47"/>
      <c r="BP20" s="47"/>
      <c r="BQ20" s="47"/>
    </row>
    <row r="21" spans="1:69" ht="15" customHeight="1" x14ac:dyDescent="0.25">
      <c r="A21" s="3" t="s">
        <v>52</v>
      </c>
      <c r="B21" s="48"/>
      <c r="C21" s="48"/>
      <c r="D21" s="9">
        <f t="shared" si="2"/>
        <v>137.93478260869566</v>
      </c>
      <c r="E21" s="9">
        <f t="shared" si="3"/>
        <v>7.9343065693430663</v>
      </c>
      <c r="F21" s="5">
        <f t="shared" si="4"/>
        <v>54.35</v>
      </c>
      <c r="G21" s="5">
        <f t="shared" si="5"/>
        <v>317.25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>
        <v>0.5</v>
      </c>
      <c r="AS21" s="47"/>
      <c r="AT21" s="47"/>
      <c r="AU21" s="47"/>
      <c r="AV21" s="47"/>
      <c r="AW21" s="47"/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/>
      <c r="BD21" s="47"/>
      <c r="BE21" s="47"/>
      <c r="BF21" s="47"/>
      <c r="BG21" s="47"/>
      <c r="BH21" s="47"/>
      <c r="BI21" s="47"/>
      <c r="BJ21" s="47"/>
      <c r="BK21" s="47"/>
      <c r="BL21" s="47">
        <v>1</v>
      </c>
      <c r="BM21" s="47"/>
      <c r="BN21" s="47"/>
      <c r="BO21" s="47"/>
      <c r="BP21" s="47"/>
      <c r="BQ21" s="47"/>
    </row>
    <row r="22" spans="1:69" ht="15" customHeight="1" x14ac:dyDescent="0.25">
      <c r="A22" s="49" t="s">
        <v>53</v>
      </c>
      <c r="B22" s="48"/>
      <c r="C22" s="48"/>
      <c r="D22" s="9">
        <f t="shared" si="2"/>
        <v>139.13043478260869</v>
      </c>
      <c r="E22" s="9">
        <f t="shared" si="3"/>
        <v>9.0510948905109494</v>
      </c>
      <c r="F22" s="5">
        <f t="shared" si="4"/>
        <v>62</v>
      </c>
      <c r="G22" s="5">
        <f t="shared" si="5"/>
        <v>320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>
        <v>1</v>
      </c>
      <c r="AS22" s="47"/>
      <c r="AT22" s="47"/>
      <c r="AU22" s="47"/>
      <c r="AV22" s="47"/>
      <c r="AW22" s="47"/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/>
      <c r="BD22" s="47"/>
      <c r="BE22" s="47"/>
      <c r="BF22" s="47"/>
      <c r="BG22" s="47"/>
      <c r="BH22" s="47"/>
      <c r="BI22" s="47"/>
      <c r="BJ22" s="47"/>
      <c r="BK22" s="47"/>
      <c r="BL22" s="47">
        <v>1</v>
      </c>
      <c r="BM22" s="47"/>
      <c r="BN22" s="47"/>
      <c r="BO22" s="47"/>
      <c r="BP22" s="47"/>
      <c r="BQ22" s="47"/>
    </row>
    <row r="23" spans="1:69" ht="15" customHeight="1" x14ac:dyDescent="0.25">
      <c r="A23" s="3" t="s">
        <v>54</v>
      </c>
      <c r="B23" s="48"/>
      <c r="C23" s="48"/>
      <c r="D23" s="9">
        <f t="shared" si="2"/>
        <v>136.32608695652175</v>
      </c>
      <c r="E23" s="9">
        <f t="shared" si="3"/>
        <v>6.3576642335766431</v>
      </c>
      <c r="F23" s="5">
        <f t="shared" si="4"/>
        <v>43.550000000000004</v>
      </c>
      <c r="G23" s="5">
        <f t="shared" si="5"/>
        <v>313.55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>
        <v>0.5</v>
      </c>
      <c r="AS23" s="47"/>
      <c r="AT23" s="47"/>
      <c r="AU23" s="47"/>
      <c r="AV23" s="47"/>
      <c r="AW23" s="47"/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/>
      <c r="BD23" s="47"/>
      <c r="BE23" s="47"/>
      <c r="BF23" s="47"/>
      <c r="BG23" s="47"/>
      <c r="BH23" s="47"/>
      <c r="BI23" s="47"/>
      <c r="BJ23" s="47"/>
      <c r="BK23" s="47"/>
      <c r="BL23" s="47">
        <v>1</v>
      </c>
      <c r="BM23" s="47"/>
      <c r="BN23" s="47"/>
      <c r="BO23" s="47"/>
      <c r="BP23" s="47"/>
      <c r="BQ23" s="47"/>
    </row>
    <row r="24" spans="1:69" ht="15" customHeight="1" x14ac:dyDescent="0.25">
      <c r="A24" s="3" t="s">
        <v>55</v>
      </c>
      <c r="B24" s="48"/>
      <c r="C24" s="48"/>
      <c r="D24" s="9">
        <f t="shared" si="2"/>
        <v>136.39130434782612</v>
      </c>
      <c r="E24" s="9">
        <f t="shared" si="3"/>
        <v>7.2700729927007304</v>
      </c>
      <c r="F24" s="5">
        <f t="shared" si="4"/>
        <v>49.800000000000004</v>
      </c>
      <c r="G24" s="5">
        <f t="shared" si="5"/>
        <v>313.70000000000005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>
        <v>0.5</v>
      </c>
      <c r="AS24" s="47"/>
      <c r="AT24" s="47"/>
      <c r="AU24" s="47"/>
      <c r="AV24" s="47"/>
      <c r="AW24" s="47"/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/>
      <c r="BD24" s="47"/>
      <c r="BE24" s="47"/>
      <c r="BF24" s="47"/>
      <c r="BG24" s="47"/>
      <c r="BH24" s="47"/>
      <c r="BI24" s="47"/>
      <c r="BJ24" s="47"/>
      <c r="BK24" s="47"/>
      <c r="BL24" s="47">
        <v>1</v>
      </c>
      <c r="BM24" s="47"/>
      <c r="BN24" s="47"/>
      <c r="BO24" s="47"/>
      <c r="BP24" s="47"/>
      <c r="BQ24" s="47"/>
    </row>
    <row r="25" spans="1:69" ht="15" customHeight="1" x14ac:dyDescent="0.25">
      <c r="A25" s="3" t="s">
        <v>56</v>
      </c>
      <c r="B25" s="48"/>
      <c r="C25" s="48"/>
      <c r="D25" s="9">
        <f t="shared" si="2"/>
        <v>137.73913043478262</v>
      </c>
      <c r="E25" s="9">
        <f t="shared" si="3"/>
        <v>7.4014598540145995</v>
      </c>
      <c r="F25" s="5">
        <f t="shared" si="4"/>
        <v>50.7</v>
      </c>
      <c r="G25" s="5">
        <f t="shared" si="5"/>
        <v>316.8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>
        <v>0.5</v>
      </c>
      <c r="AS25" s="47"/>
      <c r="AT25" s="47"/>
      <c r="AU25" s="47"/>
      <c r="AV25" s="47"/>
      <c r="AW25" s="47"/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/>
      <c r="BD25" s="47"/>
      <c r="BE25" s="47"/>
      <c r="BF25" s="47"/>
      <c r="BG25" s="47"/>
      <c r="BH25" s="47"/>
      <c r="BI25" s="47"/>
      <c r="BJ25" s="47"/>
      <c r="BK25" s="47"/>
      <c r="BL25" s="47">
        <v>1</v>
      </c>
      <c r="BM25" s="47"/>
      <c r="BN25" s="47"/>
      <c r="BO25" s="47"/>
      <c r="BP25" s="47"/>
      <c r="BQ25" s="47"/>
    </row>
    <row r="26" spans="1:69" ht="15" customHeight="1" x14ac:dyDescent="0.25">
      <c r="A26" s="3" t="s">
        <v>57</v>
      </c>
      <c r="B26" s="48"/>
      <c r="C26" s="48"/>
      <c r="D26" s="9">
        <f t="shared" si="2"/>
        <v>136.73913043478262</v>
      </c>
      <c r="E26" s="9">
        <f t="shared" si="3"/>
        <v>6.9708029197080288</v>
      </c>
      <c r="F26" s="5">
        <f t="shared" si="4"/>
        <v>47.75</v>
      </c>
      <c r="G26" s="5">
        <f t="shared" si="5"/>
        <v>314.5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>
        <v>0.5</v>
      </c>
      <c r="AS26" s="47"/>
      <c r="AT26" s="47"/>
      <c r="AU26" s="47"/>
      <c r="AV26" s="47"/>
      <c r="AW26" s="47"/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/>
      <c r="BD26" s="47"/>
      <c r="BE26" s="47"/>
      <c r="BF26" s="47"/>
      <c r="BG26" s="47"/>
      <c r="BH26" s="47"/>
      <c r="BI26" s="47"/>
      <c r="BJ26" s="47"/>
      <c r="BK26" s="47"/>
      <c r="BL26" s="47">
        <v>0</v>
      </c>
      <c r="BM26" s="47"/>
      <c r="BN26" s="47"/>
      <c r="BO26" s="47"/>
      <c r="BP26" s="47"/>
      <c r="BQ26" s="47"/>
    </row>
    <row r="27" spans="1:69" ht="15" customHeight="1" x14ac:dyDescent="0.25">
      <c r="A27" s="49" t="s">
        <v>58</v>
      </c>
      <c r="B27" s="48"/>
      <c r="C27" s="48"/>
      <c r="D27" s="9">
        <f t="shared" si="2"/>
        <v>136.7608695652174</v>
      </c>
      <c r="E27" s="9">
        <f t="shared" si="3"/>
        <v>6.5985401459854023</v>
      </c>
      <c r="F27" s="5">
        <f t="shared" si="4"/>
        <v>45.2</v>
      </c>
      <c r="G27" s="5">
        <f t="shared" si="5"/>
        <v>314.55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>
        <v>0.5</v>
      </c>
      <c r="AS27" s="47"/>
      <c r="AT27" s="47"/>
      <c r="AU27" s="47"/>
      <c r="AV27" s="47"/>
      <c r="AW27" s="47"/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/>
      <c r="BD27" s="47"/>
      <c r="BE27" s="47"/>
      <c r="BF27" s="47"/>
      <c r="BG27" s="47"/>
      <c r="BH27" s="47"/>
      <c r="BI27" s="47"/>
      <c r="BJ27" s="47"/>
      <c r="BK27" s="47"/>
      <c r="BL27" s="47">
        <v>1</v>
      </c>
      <c r="BM27" s="47"/>
      <c r="BN27" s="47"/>
      <c r="BO27" s="47"/>
      <c r="BP27" s="47"/>
      <c r="BQ27" s="47"/>
    </row>
    <row r="28" spans="1:69" ht="15" customHeight="1" x14ac:dyDescent="0.25">
      <c r="A28" s="3" t="s">
        <v>59</v>
      </c>
      <c r="B28" s="48"/>
      <c r="C28" s="48"/>
      <c r="D28" s="9">
        <f t="shared" si="2"/>
        <v>138.10869565217391</v>
      </c>
      <c r="E28" s="9">
        <f t="shared" si="3"/>
        <v>8.0802919708029197</v>
      </c>
      <c r="F28" s="5">
        <f t="shared" si="4"/>
        <v>55.35</v>
      </c>
      <c r="G28" s="5">
        <f t="shared" si="5"/>
        <v>317.64999999999998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>
        <v>0.5</v>
      </c>
      <c r="AS28" s="47"/>
      <c r="AT28" s="47"/>
      <c r="AU28" s="47"/>
      <c r="AV28" s="47"/>
      <c r="AW28" s="47"/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/>
      <c r="BD28" s="47"/>
      <c r="BE28" s="47"/>
      <c r="BF28" s="47"/>
      <c r="BG28" s="47"/>
      <c r="BH28" s="47"/>
      <c r="BI28" s="47"/>
      <c r="BJ28" s="47"/>
      <c r="BK28" s="47"/>
      <c r="BL28" s="47">
        <v>1</v>
      </c>
      <c r="BM28" s="47"/>
      <c r="BN28" s="47"/>
      <c r="BO28" s="47"/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129.13043478260869</v>
      </c>
      <c r="E29" s="9">
        <f t="shared" si="3"/>
        <v>0</v>
      </c>
      <c r="F29" s="5">
        <f t="shared" si="4"/>
        <v>0</v>
      </c>
      <c r="G29" s="5">
        <f t="shared" si="5"/>
        <v>297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129.13043478260869</v>
      </c>
      <c r="E30" s="9">
        <f t="shared" si="3"/>
        <v>0</v>
      </c>
      <c r="F30" s="5">
        <f t="shared" si="4"/>
        <v>0</v>
      </c>
      <c r="G30" s="5">
        <f t="shared" si="5"/>
        <v>297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129.13043478260869</v>
      </c>
      <c r="E31" s="9">
        <f t="shared" si="3"/>
        <v>0</v>
      </c>
      <c r="F31" s="5">
        <f t="shared" si="4"/>
        <v>0</v>
      </c>
      <c r="G31" s="5">
        <f t="shared" si="5"/>
        <v>297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129.13043478260869</v>
      </c>
      <c r="E32" s="9">
        <f t="shared" si="3"/>
        <v>0</v>
      </c>
      <c r="F32" s="5">
        <f t="shared" si="4"/>
        <v>0</v>
      </c>
      <c r="G32" s="5">
        <f t="shared" si="5"/>
        <v>297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129.13043478260869</v>
      </c>
      <c r="E33" s="9">
        <f t="shared" si="3"/>
        <v>0</v>
      </c>
      <c r="F33" s="5">
        <f t="shared" si="4"/>
        <v>0</v>
      </c>
      <c r="G33" s="5">
        <f t="shared" si="5"/>
        <v>297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129.13043478260869</v>
      </c>
      <c r="E34" s="9">
        <f t="shared" si="3"/>
        <v>0</v>
      </c>
      <c r="F34" s="5">
        <f t="shared" si="4"/>
        <v>0</v>
      </c>
      <c r="G34" s="5">
        <f t="shared" si="5"/>
        <v>297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129.13043478260869</v>
      </c>
      <c r="E35" s="9">
        <f t="shared" si="3"/>
        <v>0</v>
      </c>
      <c r="F35" s="5">
        <f t="shared" si="4"/>
        <v>0</v>
      </c>
      <c r="G35" s="5">
        <f t="shared" si="5"/>
        <v>297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129.13043478260869</v>
      </c>
      <c r="E36" s="9">
        <f t="shared" si="3"/>
        <v>0</v>
      </c>
      <c r="F36" s="5">
        <f t="shared" si="4"/>
        <v>0</v>
      </c>
      <c r="G36" s="5">
        <f t="shared" si="5"/>
        <v>297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129.13043478260869</v>
      </c>
      <c r="E37" s="9">
        <f t="shared" si="3"/>
        <v>0</v>
      </c>
      <c r="F37" s="5">
        <f t="shared" si="4"/>
        <v>0</v>
      </c>
      <c r="G37" s="5">
        <f t="shared" si="5"/>
        <v>297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137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 t="e">
        <f>AVERAGE(H9:H35)</f>
        <v>#DIV/0!</v>
      </c>
      <c r="I39" s="1" t="e">
        <f t="shared" ref="I39:BI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0.65789473684210531</v>
      </c>
      <c r="AS39" s="1">
        <f t="shared" si="6"/>
        <v>0.48214285714285715</v>
      </c>
      <c r="AT39" s="1">
        <f t="shared" si="6"/>
        <v>0</v>
      </c>
      <c r="AU39" s="1">
        <f t="shared" si="6"/>
        <v>0</v>
      </c>
      <c r="AV39" s="1">
        <f t="shared" si="6"/>
        <v>0</v>
      </c>
      <c r="AW39" s="1">
        <f t="shared" si="6"/>
        <v>0.75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 t="e">
        <f t="shared" si="6"/>
        <v>#DIV/0!</v>
      </c>
      <c r="BD39" s="1">
        <f t="shared" si="6"/>
        <v>0</v>
      </c>
      <c r="BE39" s="1">
        <f t="shared" si="6"/>
        <v>0</v>
      </c>
      <c r="BF39" s="1">
        <f t="shared" si="6"/>
        <v>0</v>
      </c>
      <c r="BG39" s="1">
        <f t="shared" si="6"/>
        <v>0</v>
      </c>
      <c r="BH39" s="1" t="e">
        <f t="shared" si="6"/>
        <v>#DIV/0!</v>
      </c>
      <c r="BI39" s="1" t="e">
        <f t="shared" si="6"/>
        <v>#DIV/0!</v>
      </c>
      <c r="BJ39" s="1" t="e">
        <f t="shared" ref="BJ39:BQ39" si="7">AVERAGE(BJ9:BJ35)</f>
        <v>#DIV/0!</v>
      </c>
      <c r="BK39" s="1" t="e">
        <f t="shared" si="7"/>
        <v>#DIV/0!</v>
      </c>
      <c r="BL39" s="1">
        <f t="shared" si="7"/>
        <v>0.78947368421052633</v>
      </c>
      <c r="BM39" s="1" t="e">
        <f t="shared" si="7"/>
        <v>#DIV/0!</v>
      </c>
      <c r="BN39" s="1" t="e">
        <f t="shared" si="7"/>
        <v>#DIV/0!</v>
      </c>
      <c r="BO39" s="1" t="e">
        <f t="shared" si="7"/>
        <v>#DIV/0!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319.875</v>
      </c>
      <c r="H41" s="1">
        <f>H9*H$5</f>
        <v>0</v>
      </c>
      <c r="I41" s="1">
        <f t="shared" ref="I41:BI41" si="9">I9*I$5</f>
        <v>0</v>
      </c>
      <c r="J41" s="1">
        <f t="shared" si="9"/>
        <v>0</v>
      </c>
      <c r="K41" s="1">
        <f t="shared" si="9"/>
        <v>0</v>
      </c>
      <c r="L41" s="1">
        <f t="shared" si="9"/>
        <v>0</v>
      </c>
      <c r="M41" s="1">
        <f t="shared" si="9"/>
        <v>0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0.875</v>
      </c>
      <c r="AT41" s="1">
        <f t="shared" si="9"/>
        <v>0</v>
      </c>
      <c r="AU41" s="1">
        <f t="shared" si="9"/>
        <v>0</v>
      </c>
      <c r="AV41" s="1">
        <f t="shared" si="9"/>
        <v>0</v>
      </c>
      <c r="AW41" s="1">
        <f t="shared" si="9"/>
        <v>1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0</v>
      </c>
      <c r="BD41" s="1">
        <f t="shared" si="9"/>
        <v>0</v>
      </c>
      <c r="BE41" s="1">
        <f t="shared" si="9"/>
        <v>0</v>
      </c>
      <c r="BF41" s="1">
        <f t="shared" si="9"/>
        <v>0</v>
      </c>
      <c r="BG41" s="1">
        <f t="shared" si="9"/>
        <v>0</v>
      </c>
      <c r="BH41" s="1">
        <f t="shared" si="9"/>
        <v>0</v>
      </c>
      <c r="BI41" s="1">
        <f t="shared" si="9"/>
        <v>0</v>
      </c>
      <c r="BJ41" s="1">
        <f t="shared" ref="BJ41:BQ41" si="10">BJ9*BJ$5</f>
        <v>0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319.375</v>
      </c>
      <c r="H42" s="1">
        <f t="shared" ref="H42:BH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1</v>
      </c>
      <c r="AS42" s="1">
        <f t="shared" si="11"/>
        <v>0.375</v>
      </c>
      <c r="AT42" s="1">
        <f t="shared" si="11"/>
        <v>0</v>
      </c>
      <c r="AU42" s="1">
        <f t="shared" si="11"/>
        <v>0</v>
      </c>
      <c r="AV42" s="1">
        <f t="shared" si="11"/>
        <v>0</v>
      </c>
      <c r="AW42" s="1">
        <f t="shared" si="11"/>
        <v>1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0</v>
      </c>
      <c r="BD42" s="1">
        <f t="shared" si="11"/>
        <v>0</v>
      </c>
      <c r="BE42" s="1">
        <f t="shared" si="11"/>
        <v>0</v>
      </c>
      <c r="BF42" s="1">
        <f t="shared" si="11"/>
        <v>0</v>
      </c>
      <c r="BG42" s="1">
        <f t="shared" si="11"/>
        <v>0</v>
      </c>
      <c r="BH42" s="1">
        <f t="shared" si="11"/>
        <v>0</v>
      </c>
      <c r="BI42" s="1">
        <f t="shared" ref="BI42:BQ42" si="12">BI10*BI$5</f>
        <v>0</v>
      </c>
      <c r="BJ42" s="1">
        <f t="shared" si="12"/>
        <v>0</v>
      </c>
      <c r="BK42" s="1">
        <f t="shared" si="12"/>
        <v>0</v>
      </c>
      <c r="BL42" s="1">
        <f t="shared" si="12"/>
        <v>1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321.5</v>
      </c>
      <c r="H43" s="1">
        <f t="shared" ref="H43:BH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1</v>
      </c>
      <c r="AS43" s="1">
        <f t="shared" si="13"/>
        <v>0.75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1">
        <f t="shared" si="13"/>
        <v>1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0</v>
      </c>
      <c r="BD43" s="1">
        <f t="shared" si="13"/>
        <v>0</v>
      </c>
      <c r="BE43" s="1">
        <f t="shared" si="13"/>
        <v>0</v>
      </c>
      <c r="BF43" s="1">
        <f t="shared" si="13"/>
        <v>0</v>
      </c>
      <c r="BG43" s="1">
        <f t="shared" si="13"/>
        <v>0</v>
      </c>
      <c r="BH43" s="1">
        <f t="shared" si="13"/>
        <v>0</v>
      </c>
      <c r="BI43" s="1">
        <f t="shared" ref="BI43:BQ43" si="14">BI11*BI$5</f>
        <v>0</v>
      </c>
      <c r="BJ43" s="1">
        <f t="shared" si="14"/>
        <v>0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320.39999999999998</v>
      </c>
      <c r="H44" s="1">
        <f t="shared" ref="H44:BH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1</v>
      </c>
      <c r="AS44" s="1">
        <f t="shared" si="15"/>
        <v>0.25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1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</v>
      </c>
      <c r="BD44" s="1">
        <f t="shared" si="15"/>
        <v>0</v>
      </c>
      <c r="BE44" s="1">
        <f t="shared" si="15"/>
        <v>0</v>
      </c>
      <c r="BF44" s="1">
        <f t="shared" si="15"/>
        <v>0</v>
      </c>
      <c r="BG44" s="1">
        <f t="shared" si="15"/>
        <v>0</v>
      </c>
      <c r="BH44" s="1">
        <f t="shared" si="15"/>
        <v>0</v>
      </c>
      <c r="BI44" s="1">
        <f t="shared" ref="BI44:BQ44" si="16">BI12*BI$5</f>
        <v>0</v>
      </c>
      <c r="BJ44" s="1">
        <f t="shared" si="16"/>
        <v>0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0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322.25</v>
      </c>
      <c r="H45" s="1">
        <f t="shared" ref="H45:BH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1</v>
      </c>
      <c r="AS45" s="1">
        <f t="shared" si="17"/>
        <v>1</v>
      </c>
      <c r="AT45" s="1">
        <f t="shared" si="17"/>
        <v>0</v>
      </c>
      <c r="AU45" s="1">
        <f t="shared" si="17"/>
        <v>0</v>
      </c>
      <c r="AV45" s="1">
        <f t="shared" si="17"/>
        <v>0</v>
      </c>
      <c r="AW45" s="1">
        <f t="shared" si="17"/>
        <v>1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0</v>
      </c>
      <c r="BD45" s="1">
        <f t="shared" si="17"/>
        <v>0</v>
      </c>
      <c r="BE45" s="1">
        <f t="shared" si="17"/>
        <v>0</v>
      </c>
      <c r="BF45" s="1">
        <f t="shared" si="17"/>
        <v>0</v>
      </c>
      <c r="BG45" s="1">
        <f t="shared" si="17"/>
        <v>0</v>
      </c>
      <c r="BH45" s="1">
        <f t="shared" si="17"/>
        <v>0</v>
      </c>
      <c r="BI45" s="1">
        <f t="shared" ref="BI45:BQ45" si="18">BI13*BI$5</f>
        <v>0</v>
      </c>
      <c r="BJ45" s="1">
        <f t="shared" si="18"/>
        <v>0</v>
      </c>
      <c r="BK45" s="1">
        <f t="shared" si="18"/>
        <v>0</v>
      </c>
      <c r="BL45" s="1">
        <f t="shared" si="18"/>
        <v>1</v>
      </c>
      <c r="BM45" s="1">
        <f t="shared" si="18"/>
        <v>0</v>
      </c>
      <c r="BN45" s="1">
        <f t="shared" si="18"/>
        <v>0</v>
      </c>
      <c r="BO45" s="1">
        <f t="shared" si="18"/>
        <v>0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304.25</v>
      </c>
      <c r="H46" s="1">
        <f t="shared" ref="H46:BH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0.5</v>
      </c>
      <c r="AS46" s="1">
        <f t="shared" si="19"/>
        <v>0.125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0</v>
      </c>
      <c r="BD46" s="1">
        <f t="shared" si="19"/>
        <v>0</v>
      </c>
      <c r="BE46" s="1">
        <f t="shared" si="19"/>
        <v>0</v>
      </c>
      <c r="BF46" s="1">
        <f t="shared" si="19"/>
        <v>0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0</v>
      </c>
      <c r="BJ46" s="1">
        <f t="shared" si="20"/>
        <v>0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320.25</v>
      </c>
      <c r="H47" s="1">
        <f t="shared" ref="H47:BH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1</v>
      </c>
      <c r="AS47" s="1">
        <f t="shared" si="21"/>
        <v>0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1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0</v>
      </c>
      <c r="BD47" s="1">
        <f t="shared" si="21"/>
        <v>0</v>
      </c>
      <c r="BE47" s="1">
        <f t="shared" si="21"/>
        <v>0</v>
      </c>
      <c r="BF47" s="1">
        <f t="shared" si="21"/>
        <v>0</v>
      </c>
      <c r="BG47" s="1">
        <f t="shared" si="21"/>
        <v>0</v>
      </c>
      <c r="BH47" s="1">
        <f t="shared" si="21"/>
        <v>0</v>
      </c>
      <c r="BI47" s="1">
        <f t="shared" ref="BI47:BQ47" si="22">BI15*BI$5</f>
        <v>0</v>
      </c>
      <c r="BJ47" s="1">
        <f t="shared" si="22"/>
        <v>0</v>
      </c>
      <c r="BK47" s="1">
        <f t="shared" si="22"/>
        <v>0</v>
      </c>
      <c r="BL47" s="1">
        <f t="shared" si="22"/>
        <v>1</v>
      </c>
      <c r="BM47" s="1">
        <f t="shared" si="22"/>
        <v>0</v>
      </c>
      <c r="BN47" s="1">
        <f t="shared" si="22"/>
        <v>0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318.89999999999998</v>
      </c>
      <c r="H48" s="1">
        <f t="shared" ref="H48:BH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0.5</v>
      </c>
      <c r="AS48" s="1">
        <f t="shared" si="23"/>
        <v>0</v>
      </c>
      <c r="AT48" s="1">
        <f t="shared" si="23"/>
        <v>0</v>
      </c>
      <c r="AU48" s="1">
        <f t="shared" si="23"/>
        <v>0</v>
      </c>
      <c r="AV48" s="1">
        <f t="shared" si="23"/>
        <v>0</v>
      </c>
      <c r="AW48" s="1">
        <f t="shared" si="23"/>
        <v>0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0</v>
      </c>
      <c r="BD48" s="1">
        <f t="shared" si="23"/>
        <v>0</v>
      </c>
      <c r="BE48" s="1">
        <f t="shared" si="23"/>
        <v>0</v>
      </c>
      <c r="BF48" s="1">
        <f t="shared" si="23"/>
        <v>0</v>
      </c>
      <c r="BG48" s="1">
        <f t="shared" si="23"/>
        <v>0</v>
      </c>
      <c r="BH48" s="1">
        <f t="shared" si="23"/>
        <v>0</v>
      </c>
      <c r="BI48" s="1">
        <f t="shared" ref="BI48:BQ48" si="24">BI16*BI$5</f>
        <v>0</v>
      </c>
      <c r="BJ48" s="1">
        <f t="shared" si="24"/>
        <v>0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297</v>
      </c>
      <c r="H49" s="1">
        <f t="shared" ref="H49:BH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0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317.64999999999998</v>
      </c>
      <c r="H50" s="1">
        <f t="shared" ref="H50:BH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1</v>
      </c>
      <c r="AS50" s="1">
        <f t="shared" si="27"/>
        <v>0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</v>
      </c>
      <c r="BD50" s="1">
        <f t="shared" si="27"/>
        <v>0</v>
      </c>
      <c r="BE50" s="1">
        <f t="shared" si="27"/>
        <v>0</v>
      </c>
      <c r="BF50" s="1">
        <f t="shared" si="27"/>
        <v>0</v>
      </c>
      <c r="BG50" s="1">
        <f t="shared" si="27"/>
        <v>0</v>
      </c>
      <c r="BH50" s="1">
        <f t="shared" si="27"/>
        <v>0</v>
      </c>
      <c r="BI50" s="1">
        <f t="shared" ref="BI50:BQ50" si="28">BI18*BI$5</f>
        <v>0</v>
      </c>
      <c r="BJ50" s="1">
        <f t="shared" si="28"/>
        <v>0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0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318.14999999999998</v>
      </c>
      <c r="H51" s="1">
        <f t="shared" ref="H51:BH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</v>
      </c>
      <c r="AT51" s="1">
        <f t="shared" si="29"/>
        <v>0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0</v>
      </c>
      <c r="BD51" s="1">
        <f t="shared" si="29"/>
        <v>0</v>
      </c>
      <c r="BE51" s="1">
        <f t="shared" si="29"/>
        <v>0</v>
      </c>
      <c r="BF51" s="1">
        <f t="shared" si="29"/>
        <v>0</v>
      </c>
      <c r="BG51" s="1">
        <f t="shared" si="29"/>
        <v>0</v>
      </c>
      <c r="BH51" s="1">
        <f t="shared" si="29"/>
        <v>0</v>
      </c>
      <c r="BI51" s="1">
        <f t="shared" ref="BI51:BQ51" si="30">BI19*BI$5</f>
        <v>0</v>
      </c>
      <c r="BJ51" s="1">
        <f t="shared" si="30"/>
        <v>0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0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305.5</v>
      </c>
      <c r="H52" s="1">
        <f t="shared" ref="H52:BH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0</v>
      </c>
      <c r="BD52" s="1">
        <f t="shared" si="31"/>
        <v>0</v>
      </c>
      <c r="BE52" s="1">
        <f t="shared" si="31"/>
        <v>0</v>
      </c>
      <c r="BF52" s="1">
        <f t="shared" si="31"/>
        <v>0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317.25</v>
      </c>
      <c r="H53" s="1">
        <f t="shared" ref="H53:BH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0.5</v>
      </c>
      <c r="AS53" s="1">
        <f t="shared" si="33"/>
        <v>0</v>
      </c>
      <c r="AT53" s="1">
        <f t="shared" si="33"/>
        <v>0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0</v>
      </c>
      <c r="BD53" s="1">
        <f t="shared" si="33"/>
        <v>0</v>
      </c>
      <c r="BE53" s="1">
        <f t="shared" si="33"/>
        <v>0</v>
      </c>
      <c r="BF53" s="1">
        <f t="shared" si="33"/>
        <v>0</v>
      </c>
      <c r="BG53" s="1">
        <f t="shared" si="33"/>
        <v>0</v>
      </c>
      <c r="BH53" s="1">
        <f t="shared" si="33"/>
        <v>0</v>
      </c>
      <c r="BI53" s="1">
        <f t="shared" ref="BI53:BQ53" si="34">BI21*BI$5</f>
        <v>0</v>
      </c>
      <c r="BJ53" s="1">
        <f t="shared" si="34"/>
        <v>0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320</v>
      </c>
      <c r="H54" s="1">
        <f t="shared" ref="H54:BH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1</v>
      </c>
      <c r="AS54" s="1">
        <f t="shared" si="35"/>
        <v>0</v>
      </c>
      <c r="AT54" s="1">
        <f t="shared" si="35"/>
        <v>0</v>
      </c>
      <c r="AU54" s="1">
        <f t="shared" si="35"/>
        <v>0</v>
      </c>
      <c r="AV54" s="1">
        <f t="shared" si="35"/>
        <v>0</v>
      </c>
      <c r="AW54" s="1">
        <f t="shared" si="35"/>
        <v>0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0</v>
      </c>
      <c r="BD54" s="1">
        <f t="shared" si="35"/>
        <v>0</v>
      </c>
      <c r="BE54" s="1">
        <f t="shared" si="35"/>
        <v>0</v>
      </c>
      <c r="BF54" s="1">
        <f t="shared" si="35"/>
        <v>0</v>
      </c>
      <c r="BG54" s="1">
        <f t="shared" si="35"/>
        <v>0</v>
      </c>
      <c r="BH54" s="1">
        <f t="shared" si="35"/>
        <v>0</v>
      </c>
      <c r="BI54" s="1">
        <f t="shared" ref="BI54:BQ54" si="36">BI22*BI$5</f>
        <v>0</v>
      </c>
      <c r="BJ54" s="1">
        <f t="shared" si="36"/>
        <v>0</v>
      </c>
      <c r="BK54" s="1">
        <f t="shared" si="36"/>
        <v>0</v>
      </c>
      <c r="BL54" s="1">
        <f t="shared" si="36"/>
        <v>1</v>
      </c>
      <c r="BM54" s="1">
        <f t="shared" si="36"/>
        <v>0</v>
      </c>
      <c r="BN54" s="1">
        <f t="shared" si="36"/>
        <v>0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313.55</v>
      </c>
      <c r="H55" s="1">
        <f t="shared" ref="H55:BH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0.5</v>
      </c>
      <c r="AS55" s="1">
        <f t="shared" si="37"/>
        <v>0</v>
      </c>
      <c r="AT55" s="1">
        <f t="shared" si="37"/>
        <v>0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0</v>
      </c>
      <c r="BD55" s="1">
        <f t="shared" si="37"/>
        <v>0</v>
      </c>
      <c r="BE55" s="1">
        <f t="shared" si="37"/>
        <v>0</v>
      </c>
      <c r="BF55" s="1">
        <f t="shared" si="37"/>
        <v>0</v>
      </c>
      <c r="BG55" s="1">
        <f t="shared" si="37"/>
        <v>0</v>
      </c>
      <c r="BH55" s="1">
        <f t="shared" si="37"/>
        <v>0</v>
      </c>
      <c r="BI55" s="1">
        <f t="shared" ref="BI55:BQ55" si="38">BI23*BI$5</f>
        <v>0</v>
      </c>
      <c r="BJ55" s="1">
        <f t="shared" si="38"/>
        <v>0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313.70000000000005</v>
      </c>
      <c r="H56" s="1">
        <f t="shared" ref="H56:BH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0.5</v>
      </c>
      <c r="AS56" s="1">
        <f t="shared" si="39"/>
        <v>0</v>
      </c>
      <c r="AT56" s="1">
        <f t="shared" si="39"/>
        <v>0</v>
      </c>
      <c r="AU56" s="1">
        <f t="shared" si="39"/>
        <v>0</v>
      </c>
      <c r="AV56" s="1">
        <f t="shared" si="39"/>
        <v>0</v>
      </c>
      <c r="AW56" s="1">
        <f t="shared" si="39"/>
        <v>0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0</v>
      </c>
      <c r="BD56" s="1">
        <f t="shared" si="39"/>
        <v>0</v>
      </c>
      <c r="BE56" s="1">
        <f t="shared" si="39"/>
        <v>0</v>
      </c>
      <c r="BF56" s="1">
        <f t="shared" si="39"/>
        <v>0</v>
      </c>
      <c r="BG56" s="1">
        <f t="shared" si="39"/>
        <v>0</v>
      </c>
      <c r="BH56" s="1">
        <f t="shared" si="39"/>
        <v>0</v>
      </c>
      <c r="BI56" s="1">
        <f t="shared" ref="BI56:BQ56" si="40">BI24*BI$5</f>
        <v>0</v>
      </c>
      <c r="BJ56" s="1">
        <f t="shared" si="40"/>
        <v>0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316.8</v>
      </c>
      <c r="H57" s="1">
        <f t="shared" ref="H57:BH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0.5</v>
      </c>
      <c r="AS57" s="1">
        <f t="shared" si="41"/>
        <v>0</v>
      </c>
      <c r="AT57" s="1">
        <f t="shared" si="41"/>
        <v>0</v>
      </c>
      <c r="AU57" s="1">
        <f t="shared" si="41"/>
        <v>0</v>
      </c>
      <c r="AV57" s="1">
        <f t="shared" si="41"/>
        <v>0</v>
      </c>
      <c r="AW57" s="1">
        <f t="shared" si="41"/>
        <v>0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0</v>
      </c>
      <c r="BD57" s="1">
        <f t="shared" si="41"/>
        <v>0</v>
      </c>
      <c r="BE57" s="1">
        <f t="shared" si="41"/>
        <v>0</v>
      </c>
      <c r="BF57" s="1">
        <f t="shared" si="41"/>
        <v>0</v>
      </c>
      <c r="BG57" s="1">
        <f t="shared" si="41"/>
        <v>0</v>
      </c>
      <c r="BH57" s="1">
        <f t="shared" si="41"/>
        <v>0</v>
      </c>
      <c r="BI57" s="1">
        <f t="shared" ref="BI57:BQ57" si="42">BI25*BI$5</f>
        <v>0</v>
      </c>
      <c r="BJ57" s="1">
        <f t="shared" si="42"/>
        <v>0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0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314.5</v>
      </c>
      <c r="H58" s="1">
        <f t="shared" ref="H58:BH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0.5</v>
      </c>
      <c r="AS58" s="1">
        <f t="shared" si="43"/>
        <v>0</v>
      </c>
      <c r="AT58" s="1">
        <f t="shared" si="43"/>
        <v>0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0</v>
      </c>
      <c r="BD58" s="1">
        <f t="shared" si="43"/>
        <v>0</v>
      </c>
      <c r="BE58" s="1">
        <f t="shared" si="43"/>
        <v>0</v>
      </c>
      <c r="BF58" s="1">
        <f t="shared" si="43"/>
        <v>0</v>
      </c>
      <c r="BG58" s="1">
        <f t="shared" si="43"/>
        <v>0</v>
      </c>
      <c r="BH58" s="1">
        <f t="shared" si="43"/>
        <v>0</v>
      </c>
      <c r="BI58" s="1">
        <f t="shared" ref="BI58:BQ58" si="44">BI26*BI$5</f>
        <v>0</v>
      </c>
      <c r="BJ58" s="1">
        <f t="shared" si="44"/>
        <v>0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314.55</v>
      </c>
      <c r="H59" s="1">
        <f t="shared" ref="H59:BH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0.5</v>
      </c>
      <c r="AS59" s="1">
        <f t="shared" si="45"/>
        <v>0</v>
      </c>
      <c r="AT59" s="1">
        <f t="shared" si="45"/>
        <v>0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0</v>
      </c>
      <c r="BD59" s="1">
        <f t="shared" si="45"/>
        <v>0</v>
      </c>
      <c r="BE59" s="1">
        <f t="shared" si="45"/>
        <v>0</v>
      </c>
      <c r="BF59" s="1">
        <f t="shared" si="45"/>
        <v>0</v>
      </c>
      <c r="BG59" s="1">
        <f t="shared" si="45"/>
        <v>0</v>
      </c>
      <c r="BH59" s="1">
        <f t="shared" si="45"/>
        <v>0</v>
      </c>
      <c r="BI59" s="1">
        <f t="shared" ref="BI59:BQ59" si="46">BI27*BI$5</f>
        <v>0</v>
      </c>
      <c r="BJ59" s="1">
        <f t="shared" si="46"/>
        <v>0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0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317.64999999999998</v>
      </c>
      <c r="H60" s="1">
        <f t="shared" ref="H60:BH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0.5</v>
      </c>
      <c r="AS60" s="1">
        <f t="shared" si="47"/>
        <v>0</v>
      </c>
      <c r="AT60" s="1">
        <f t="shared" si="47"/>
        <v>0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</v>
      </c>
      <c r="BD60" s="1">
        <f t="shared" si="47"/>
        <v>0</v>
      </c>
      <c r="BE60" s="1">
        <f t="shared" si="47"/>
        <v>0</v>
      </c>
      <c r="BF60" s="1">
        <f t="shared" si="47"/>
        <v>0</v>
      </c>
      <c r="BG60" s="1">
        <f t="shared" si="47"/>
        <v>0</v>
      </c>
      <c r="BH60" s="1">
        <f t="shared" si="47"/>
        <v>0</v>
      </c>
      <c r="BI60" s="1">
        <f t="shared" ref="BI60:BQ60" si="48">BI28*BI$5</f>
        <v>0</v>
      </c>
      <c r="BJ60" s="1">
        <f t="shared" si="48"/>
        <v>0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297</v>
      </c>
      <c r="H61" s="1">
        <f t="shared" ref="H61:BH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0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297</v>
      </c>
      <c r="H62" s="1">
        <f t="shared" ref="H62:BH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0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297</v>
      </c>
      <c r="H63" s="1">
        <f t="shared" ref="H63:BH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0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297</v>
      </c>
      <c r="H64" s="1">
        <f t="shared" ref="H64:BH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0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297</v>
      </c>
      <c r="H65" s="1">
        <f t="shared" ref="H65:BH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0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297</v>
      </c>
      <c r="H66" s="1">
        <f t="shared" ref="H66:BH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0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297</v>
      </c>
      <c r="H67" s="1">
        <f t="shared" ref="H67:BH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0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297</v>
      </c>
      <c r="H68" s="1">
        <f t="shared" ref="H68:BH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0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297</v>
      </c>
      <c r="H69" s="1">
        <f t="shared" ref="H69:BH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0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77.5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4</v>
      </c>
      <c r="AQ75" s="1">
        <f t="shared" si="70"/>
        <v>0</v>
      </c>
      <c r="AR75" s="1">
        <f t="shared" si="70"/>
        <v>4</v>
      </c>
      <c r="AS75" s="1">
        <f t="shared" si="70"/>
        <v>12.25</v>
      </c>
      <c r="AT75" s="1">
        <f t="shared" si="70"/>
        <v>0</v>
      </c>
      <c r="AU75" s="1">
        <f t="shared" si="70"/>
        <v>0</v>
      </c>
      <c r="AV75" s="1">
        <f t="shared" si="70"/>
        <v>0</v>
      </c>
      <c r="AW75" s="1">
        <f t="shared" si="70"/>
        <v>2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0</v>
      </c>
      <c r="BD75" s="1">
        <f t="shared" si="70"/>
        <v>0</v>
      </c>
      <c r="BE75" s="1">
        <f t="shared" si="70"/>
        <v>0</v>
      </c>
      <c r="BF75" s="1">
        <f t="shared" si="70"/>
        <v>0</v>
      </c>
      <c r="BG75" s="1">
        <f t="shared" si="70"/>
        <v>0</v>
      </c>
      <c r="BH75" s="1">
        <f t="shared" si="70"/>
        <v>0</v>
      </c>
      <c r="BI75" s="1">
        <f t="shared" si="70"/>
        <v>0</v>
      </c>
      <c r="BJ75" s="1">
        <f t="shared" ref="BJ75:BQ75" si="71">BJ9*BJ$6</f>
        <v>0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63.85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4</v>
      </c>
      <c r="AQ76" s="1">
        <f t="shared" si="72"/>
        <v>0</v>
      </c>
      <c r="AR76" s="1">
        <f t="shared" si="72"/>
        <v>4</v>
      </c>
      <c r="AS76" s="1">
        <f t="shared" si="72"/>
        <v>5.25</v>
      </c>
      <c r="AT76" s="1">
        <f t="shared" si="72"/>
        <v>0</v>
      </c>
      <c r="AU76" s="1">
        <f t="shared" si="72"/>
        <v>0</v>
      </c>
      <c r="AV76" s="1">
        <f t="shared" si="72"/>
        <v>0</v>
      </c>
      <c r="AW76" s="1">
        <f t="shared" si="72"/>
        <v>2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0</v>
      </c>
      <c r="BD76" s="1">
        <f t="shared" si="72"/>
        <v>0</v>
      </c>
      <c r="BE76" s="1">
        <f t="shared" si="72"/>
        <v>0</v>
      </c>
      <c r="BF76" s="1">
        <f t="shared" si="72"/>
        <v>0</v>
      </c>
      <c r="BG76" s="1">
        <f t="shared" si="72"/>
        <v>0</v>
      </c>
      <c r="BH76" s="1">
        <f t="shared" si="72"/>
        <v>0</v>
      </c>
      <c r="BI76" s="1">
        <f t="shared" ref="BI76:BQ76" si="73">BI10*BI$6</f>
        <v>0</v>
      </c>
      <c r="BJ76" s="1">
        <f t="shared" si="73"/>
        <v>0</v>
      </c>
      <c r="BK76" s="1">
        <f t="shared" si="73"/>
        <v>0</v>
      </c>
      <c r="BL76" s="1">
        <f t="shared" si="73"/>
        <v>4</v>
      </c>
      <c r="BM76" s="1">
        <f t="shared" si="73"/>
        <v>0</v>
      </c>
      <c r="BN76" s="1">
        <f t="shared" si="73"/>
        <v>0</v>
      </c>
      <c r="BO76" s="1">
        <f t="shared" si="73"/>
        <v>0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73.25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4</v>
      </c>
      <c r="AQ77" s="1">
        <f t="shared" si="74"/>
        <v>0</v>
      </c>
      <c r="AR77" s="1">
        <f t="shared" si="74"/>
        <v>4</v>
      </c>
      <c r="AS77" s="1">
        <f t="shared" si="74"/>
        <v>10.5</v>
      </c>
      <c r="AT77" s="1">
        <f t="shared" si="74"/>
        <v>0</v>
      </c>
      <c r="AU77" s="1">
        <f t="shared" si="74"/>
        <v>0</v>
      </c>
      <c r="AV77" s="1">
        <f t="shared" si="74"/>
        <v>0</v>
      </c>
      <c r="AW77" s="1">
        <f t="shared" si="74"/>
        <v>2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0</v>
      </c>
      <c r="BD77" s="1">
        <f t="shared" si="74"/>
        <v>0</v>
      </c>
      <c r="BE77" s="1">
        <f t="shared" si="74"/>
        <v>0</v>
      </c>
      <c r="BF77" s="1">
        <f t="shared" si="74"/>
        <v>0</v>
      </c>
      <c r="BG77" s="1">
        <f t="shared" si="74"/>
        <v>0</v>
      </c>
      <c r="BH77" s="1">
        <f t="shared" si="74"/>
        <v>0</v>
      </c>
      <c r="BI77" s="1">
        <f t="shared" ref="BI77:BQ77" si="75">BI11*BI$6</f>
        <v>0</v>
      </c>
      <c r="BJ77" s="1">
        <f t="shared" si="75"/>
        <v>0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65.2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4</v>
      </c>
      <c r="AQ78" s="1">
        <f t="shared" si="76"/>
        <v>0</v>
      </c>
      <c r="AR78" s="1">
        <f t="shared" si="76"/>
        <v>4</v>
      </c>
      <c r="AS78" s="1">
        <f t="shared" si="76"/>
        <v>3.5</v>
      </c>
      <c r="AT78" s="1">
        <f t="shared" si="76"/>
        <v>0</v>
      </c>
      <c r="AU78" s="1">
        <f t="shared" si="76"/>
        <v>0</v>
      </c>
      <c r="AV78" s="1">
        <f t="shared" si="76"/>
        <v>0</v>
      </c>
      <c r="AW78" s="1">
        <f t="shared" si="76"/>
        <v>2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</v>
      </c>
      <c r="BD78" s="1">
        <f t="shared" si="76"/>
        <v>0</v>
      </c>
      <c r="BE78" s="1">
        <f t="shared" si="76"/>
        <v>0</v>
      </c>
      <c r="BF78" s="1">
        <f t="shared" si="76"/>
        <v>0</v>
      </c>
      <c r="BG78" s="1">
        <f t="shared" si="76"/>
        <v>0</v>
      </c>
      <c r="BH78" s="1">
        <f t="shared" si="76"/>
        <v>0</v>
      </c>
      <c r="BI78" s="1">
        <f t="shared" ref="BI78:BQ78" si="77">BI12*BI$6</f>
        <v>0</v>
      </c>
      <c r="BJ78" s="1">
        <f t="shared" si="77"/>
        <v>0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0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77.5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4</v>
      </c>
      <c r="AQ79" s="1">
        <f t="shared" si="78"/>
        <v>0</v>
      </c>
      <c r="AR79" s="1">
        <f t="shared" si="78"/>
        <v>4</v>
      </c>
      <c r="AS79" s="1">
        <f t="shared" si="78"/>
        <v>14</v>
      </c>
      <c r="AT79" s="1">
        <f t="shared" si="78"/>
        <v>0</v>
      </c>
      <c r="AU79" s="1">
        <f t="shared" si="78"/>
        <v>0</v>
      </c>
      <c r="AV79" s="1">
        <f t="shared" si="78"/>
        <v>0</v>
      </c>
      <c r="AW79" s="1">
        <f t="shared" si="78"/>
        <v>2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0</v>
      </c>
      <c r="BD79" s="1">
        <f t="shared" si="78"/>
        <v>0</v>
      </c>
      <c r="BE79" s="1">
        <f t="shared" si="78"/>
        <v>0</v>
      </c>
      <c r="BF79" s="1">
        <f t="shared" si="78"/>
        <v>0</v>
      </c>
      <c r="BG79" s="1">
        <f t="shared" si="78"/>
        <v>0</v>
      </c>
      <c r="BH79" s="1">
        <f t="shared" si="78"/>
        <v>0</v>
      </c>
      <c r="BI79" s="1">
        <f t="shared" ref="BI79:BQ79" si="79">BI13*BI$6</f>
        <v>0</v>
      </c>
      <c r="BJ79" s="1">
        <f t="shared" si="79"/>
        <v>0</v>
      </c>
      <c r="BK79" s="1">
        <f t="shared" si="79"/>
        <v>0</v>
      </c>
      <c r="BL79" s="1">
        <f t="shared" si="79"/>
        <v>4</v>
      </c>
      <c r="BM79" s="1">
        <f t="shared" si="79"/>
        <v>0</v>
      </c>
      <c r="BN79" s="1">
        <f t="shared" si="79"/>
        <v>0</v>
      </c>
      <c r="BO79" s="1">
        <f t="shared" si="79"/>
        <v>0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16.25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0.5</v>
      </c>
      <c r="AQ80" s="1">
        <f t="shared" si="80"/>
        <v>0</v>
      </c>
      <c r="AR80" s="1">
        <f t="shared" si="80"/>
        <v>2</v>
      </c>
      <c r="AS80" s="1">
        <f t="shared" si="80"/>
        <v>1.75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0</v>
      </c>
      <c r="BD80" s="1">
        <f t="shared" si="80"/>
        <v>0</v>
      </c>
      <c r="BE80" s="1">
        <f t="shared" si="80"/>
        <v>0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0</v>
      </c>
      <c r="BJ80" s="1">
        <f t="shared" si="81"/>
        <v>0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68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4</v>
      </c>
      <c r="AQ81" s="1">
        <f t="shared" si="82"/>
        <v>0</v>
      </c>
      <c r="AR81" s="1">
        <f t="shared" si="82"/>
        <v>4</v>
      </c>
      <c r="AS81" s="1">
        <f t="shared" si="82"/>
        <v>0</v>
      </c>
      <c r="AT81" s="1">
        <f t="shared" si="82"/>
        <v>0</v>
      </c>
      <c r="AU81" s="1">
        <f t="shared" si="82"/>
        <v>0</v>
      </c>
      <c r="AV81" s="1">
        <f t="shared" si="82"/>
        <v>0</v>
      </c>
      <c r="AW81" s="1">
        <f t="shared" si="82"/>
        <v>2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0</v>
      </c>
      <c r="BD81" s="1">
        <f t="shared" si="82"/>
        <v>0</v>
      </c>
      <c r="BE81" s="1">
        <f t="shared" si="82"/>
        <v>0</v>
      </c>
      <c r="BF81" s="1">
        <f t="shared" si="82"/>
        <v>0</v>
      </c>
      <c r="BG81" s="1">
        <f t="shared" si="82"/>
        <v>0</v>
      </c>
      <c r="BH81" s="1">
        <f t="shared" si="82"/>
        <v>0</v>
      </c>
      <c r="BI81" s="1">
        <f t="shared" ref="BI81:BQ81" si="83">BI15*BI$6</f>
        <v>0</v>
      </c>
      <c r="BJ81" s="1">
        <f t="shared" si="83"/>
        <v>0</v>
      </c>
      <c r="BK81" s="1">
        <f t="shared" si="83"/>
        <v>0</v>
      </c>
      <c r="BL81" s="1">
        <f t="shared" si="83"/>
        <v>4</v>
      </c>
      <c r="BM81" s="1">
        <f t="shared" si="83"/>
        <v>0</v>
      </c>
      <c r="BN81" s="1">
        <f t="shared" si="83"/>
        <v>0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57.2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2</v>
      </c>
      <c r="AQ82" s="1">
        <f t="shared" si="84"/>
        <v>0</v>
      </c>
      <c r="AR82" s="1">
        <f t="shared" si="84"/>
        <v>2</v>
      </c>
      <c r="AS82" s="1">
        <f t="shared" si="84"/>
        <v>0</v>
      </c>
      <c r="AT82" s="1">
        <f t="shared" si="84"/>
        <v>0</v>
      </c>
      <c r="AU82" s="1">
        <f t="shared" si="84"/>
        <v>0</v>
      </c>
      <c r="AV82" s="1">
        <f t="shared" si="84"/>
        <v>0</v>
      </c>
      <c r="AW82" s="1">
        <f t="shared" si="84"/>
        <v>0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0</v>
      </c>
      <c r="BD82" s="1">
        <f t="shared" si="84"/>
        <v>0</v>
      </c>
      <c r="BE82" s="1">
        <f t="shared" si="84"/>
        <v>0</v>
      </c>
      <c r="BF82" s="1">
        <f t="shared" si="84"/>
        <v>0</v>
      </c>
      <c r="BG82" s="1">
        <f t="shared" si="84"/>
        <v>0</v>
      </c>
      <c r="BH82" s="1">
        <f t="shared" si="84"/>
        <v>0</v>
      </c>
      <c r="BI82" s="1">
        <f t="shared" ref="BI82:BQ82" si="85">BI16*BI$6</f>
        <v>0</v>
      </c>
      <c r="BJ82" s="1">
        <f t="shared" si="85"/>
        <v>0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54.95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4</v>
      </c>
      <c r="AQ84" s="1">
        <f t="shared" si="88"/>
        <v>0</v>
      </c>
      <c r="AR84" s="1">
        <f t="shared" si="88"/>
        <v>4</v>
      </c>
      <c r="AS84" s="1">
        <f t="shared" si="88"/>
        <v>0</v>
      </c>
      <c r="AT84" s="1">
        <f t="shared" si="88"/>
        <v>0</v>
      </c>
      <c r="AU84" s="1">
        <f t="shared" si="88"/>
        <v>0</v>
      </c>
      <c r="AV84" s="1">
        <f t="shared" si="88"/>
        <v>0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</v>
      </c>
      <c r="BD84" s="1">
        <f t="shared" si="88"/>
        <v>0</v>
      </c>
      <c r="BE84" s="1">
        <f t="shared" si="88"/>
        <v>0</v>
      </c>
      <c r="BF84" s="1">
        <f t="shared" si="88"/>
        <v>0</v>
      </c>
      <c r="BG84" s="1">
        <f t="shared" si="88"/>
        <v>0</v>
      </c>
      <c r="BH84" s="1">
        <f t="shared" si="88"/>
        <v>0</v>
      </c>
      <c r="BI84" s="1">
        <f t="shared" ref="BI84:BQ84" si="89">BI18*BI$6</f>
        <v>0</v>
      </c>
      <c r="BJ84" s="1">
        <f t="shared" si="89"/>
        <v>0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0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54.7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4</v>
      </c>
      <c r="AQ85" s="1">
        <f t="shared" si="90"/>
        <v>0</v>
      </c>
      <c r="AR85" s="1">
        <f t="shared" si="90"/>
        <v>0</v>
      </c>
      <c r="AS85" s="1">
        <f t="shared" si="90"/>
        <v>0</v>
      </c>
      <c r="AT85" s="1">
        <f t="shared" si="90"/>
        <v>0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0</v>
      </c>
      <c r="BD85" s="1">
        <f t="shared" si="90"/>
        <v>0</v>
      </c>
      <c r="BE85" s="1">
        <f t="shared" si="90"/>
        <v>0</v>
      </c>
      <c r="BF85" s="1">
        <f t="shared" si="90"/>
        <v>0</v>
      </c>
      <c r="BG85" s="1">
        <f t="shared" si="90"/>
        <v>0</v>
      </c>
      <c r="BH85" s="1">
        <f t="shared" si="90"/>
        <v>0</v>
      </c>
      <c r="BI85" s="1">
        <f t="shared" ref="BI85:BQ85" si="91">BI19*BI$6</f>
        <v>0</v>
      </c>
      <c r="BJ85" s="1">
        <f t="shared" si="91"/>
        <v>0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0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17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0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0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54.35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4</v>
      </c>
      <c r="AQ87" s="1">
        <f t="shared" si="94"/>
        <v>0</v>
      </c>
      <c r="AR87" s="1">
        <f t="shared" si="94"/>
        <v>2</v>
      </c>
      <c r="AS87" s="1">
        <f t="shared" si="94"/>
        <v>0</v>
      </c>
      <c r="AT87" s="1">
        <f t="shared" si="94"/>
        <v>0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0</v>
      </c>
      <c r="BD87" s="1">
        <f t="shared" si="94"/>
        <v>0</v>
      </c>
      <c r="BE87" s="1">
        <f t="shared" si="94"/>
        <v>0</v>
      </c>
      <c r="BF87" s="1">
        <f t="shared" si="94"/>
        <v>0</v>
      </c>
      <c r="BG87" s="1">
        <f t="shared" si="94"/>
        <v>0</v>
      </c>
      <c r="BH87" s="1">
        <f t="shared" si="94"/>
        <v>0</v>
      </c>
      <c r="BI87" s="1">
        <f t="shared" ref="BI87:BQ87" si="95">BI21*BI$6</f>
        <v>0</v>
      </c>
      <c r="BJ87" s="1">
        <f t="shared" si="95"/>
        <v>0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62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4</v>
      </c>
      <c r="AQ88" s="1">
        <f t="shared" si="96"/>
        <v>0</v>
      </c>
      <c r="AR88" s="1">
        <f t="shared" si="96"/>
        <v>4</v>
      </c>
      <c r="AS88" s="1">
        <f t="shared" si="96"/>
        <v>0</v>
      </c>
      <c r="AT88" s="1">
        <f t="shared" si="96"/>
        <v>0</v>
      </c>
      <c r="AU88" s="1">
        <f t="shared" si="96"/>
        <v>0</v>
      </c>
      <c r="AV88" s="1">
        <f t="shared" si="96"/>
        <v>0</v>
      </c>
      <c r="AW88" s="1">
        <f t="shared" si="96"/>
        <v>0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0</v>
      </c>
      <c r="BD88" s="1">
        <f t="shared" si="96"/>
        <v>0</v>
      </c>
      <c r="BE88" s="1">
        <f t="shared" si="96"/>
        <v>0</v>
      </c>
      <c r="BF88" s="1">
        <f t="shared" si="96"/>
        <v>0</v>
      </c>
      <c r="BG88" s="1">
        <f t="shared" si="96"/>
        <v>0</v>
      </c>
      <c r="BH88" s="1">
        <f t="shared" si="96"/>
        <v>0</v>
      </c>
      <c r="BI88" s="1">
        <f t="shared" ref="BI88:BQ88" si="97">BI22*BI$6</f>
        <v>0</v>
      </c>
      <c r="BJ88" s="1">
        <f t="shared" si="97"/>
        <v>0</v>
      </c>
      <c r="BK88" s="1">
        <f t="shared" si="97"/>
        <v>0</v>
      </c>
      <c r="BL88" s="1">
        <f t="shared" si="97"/>
        <v>4</v>
      </c>
      <c r="BM88" s="1">
        <f t="shared" si="97"/>
        <v>0</v>
      </c>
      <c r="BN88" s="1">
        <f t="shared" si="97"/>
        <v>0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43.550000000000004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2</v>
      </c>
      <c r="AQ89" s="1">
        <f t="shared" si="98"/>
        <v>0</v>
      </c>
      <c r="AR89" s="1">
        <f t="shared" si="98"/>
        <v>2</v>
      </c>
      <c r="AS89" s="1">
        <f t="shared" si="98"/>
        <v>0</v>
      </c>
      <c r="AT89" s="1">
        <f t="shared" si="98"/>
        <v>0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0</v>
      </c>
      <c r="BD89" s="1">
        <f t="shared" si="98"/>
        <v>0</v>
      </c>
      <c r="BE89" s="1">
        <f t="shared" si="98"/>
        <v>0</v>
      </c>
      <c r="BF89" s="1">
        <f t="shared" si="98"/>
        <v>0</v>
      </c>
      <c r="BG89" s="1">
        <f t="shared" si="98"/>
        <v>0</v>
      </c>
      <c r="BH89" s="1">
        <f t="shared" si="98"/>
        <v>0</v>
      </c>
      <c r="BI89" s="1">
        <f t="shared" ref="BI89:BQ89" si="99">BI23*BI$6</f>
        <v>0</v>
      </c>
      <c r="BJ89" s="1">
        <f t="shared" si="99"/>
        <v>0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49.800000000000004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4</v>
      </c>
      <c r="AQ90" s="1">
        <f t="shared" si="100"/>
        <v>0</v>
      </c>
      <c r="AR90" s="1">
        <f t="shared" si="100"/>
        <v>2</v>
      </c>
      <c r="AS90" s="1">
        <f t="shared" si="100"/>
        <v>0</v>
      </c>
      <c r="AT90" s="1">
        <f t="shared" si="100"/>
        <v>0</v>
      </c>
      <c r="AU90" s="1">
        <f t="shared" si="100"/>
        <v>0</v>
      </c>
      <c r="AV90" s="1">
        <f t="shared" si="100"/>
        <v>0</v>
      </c>
      <c r="AW90" s="1">
        <f t="shared" si="100"/>
        <v>0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0</v>
      </c>
      <c r="BD90" s="1">
        <f t="shared" si="100"/>
        <v>0</v>
      </c>
      <c r="BE90" s="1">
        <f t="shared" si="100"/>
        <v>0</v>
      </c>
      <c r="BF90" s="1">
        <f t="shared" si="100"/>
        <v>0</v>
      </c>
      <c r="BG90" s="1">
        <f t="shared" si="100"/>
        <v>0</v>
      </c>
      <c r="BH90" s="1">
        <f t="shared" si="100"/>
        <v>0</v>
      </c>
      <c r="BI90" s="1">
        <f t="shared" ref="BI90:BQ90" si="101">BI24*BI$6</f>
        <v>0</v>
      </c>
      <c r="BJ90" s="1">
        <f t="shared" si="101"/>
        <v>0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50.7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4</v>
      </c>
      <c r="AQ91" s="1">
        <f t="shared" si="102"/>
        <v>0</v>
      </c>
      <c r="AR91" s="1">
        <f t="shared" si="102"/>
        <v>2</v>
      </c>
      <c r="AS91" s="1">
        <f t="shared" si="102"/>
        <v>0</v>
      </c>
      <c r="AT91" s="1">
        <f t="shared" si="102"/>
        <v>0</v>
      </c>
      <c r="AU91" s="1">
        <f t="shared" si="102"/>
        <v>0</v>
      </c>
      <c r="AV91" s="1">
        <f t="shared" si="102"/>
        <v>0</v>
      </c>
      <c r="AW91" s="1">
        <f t="shared" si="102"/>
        <v>0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0</v>
      </c>
      <c r="BD91" s="1">
        <f t="shared" si="102"/>
        <v>0</v>
      </c>
      <c r="BE91" s="1">
        <f t="shared" si="102"/>
        <v>0</v>
      </c>
      <c r="BF91" s="1">
        <f t="shared" si="102"/>
        <v>0</v>
      </c>
      <c r="BG91" s="1">
        <f t="shared" si="102"/>
        <v>0</v>
      </c>
      <c r="BH91" s="1">
        <f t="shared" si="102"/>
        <v>0</v>
      </c>
      <c r="BI91" s="1">
        <f t="shared" ref="BI91:BQ91" si="103">BI25*BI$6</f>
        <v>0</v>
      </c>
      <c r="BJ91" s="1">
        <f t="shared" si="103"/>
        <v>0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0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47.75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4</v>
      </c>
      <c r="AQ92" s="1">
        <f t="shared" si="104"/>
        <v>0</v>
      </c>
      <c r="AR92" s="1">
        <f t="shared" si="104"/>
        <v>2</v>
      </c>
      <c r="AS92" s="1">
        <f t="shared" si="104"/>
        <v>0</v>
      </c>
      <c r="AT92" s="1">
        <f t="shared" si="104"/>
        <v>0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0</v>
      </c>
      <c r="BD92" s="1">
        <f t="shared" si="104"/>
        <v>0</v>
      </c>
      <c r="BE92" s="1">
        <f t="shared" si="104"/>
        <v>0</v>
      </c>
      <c r="BF92" s="1">
        <f t="shared" si="104"/>
        <v>0</v>
      </c>
      <c r="BG92" s="1">
        <f t="shared" si="104"/>
        <v>0</v>
      </c>
      <c r="BH92" s="1">
        <f t="shared" si="104"/>
        <v>0</v>
      </c>
      <c r="BI92" s="1">
        <f t="shared" ref="BI92:BQ92" si="105">BI26*BI$6</f>
        <v>0</v>
      </c>
      <c r="BJ92" s="1">
        <f t="shared" si="105"/>
        <v>0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45.2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4</v>
      </c>
      <c r="AQ93" s="1">
        <f t="shared" si="106"/>
        <v>0</v>
      </c>
      <c r="AR93" s="1">
        <f t="shared" si="106"/>
        <v>2</v>
      </c>
      <c r="AS93" s="1">
        <f t="shared" si="106"/>
        <v>0</v>
      </c>
      <c r="AT93" s="1">
        <f t="shared" si="106"/>
        <v>0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0</v>
      </c>
      <c r="BD93" s="1">
        <f t="shared" si="106"/>
        <v>0</v>
      </c>
      <c r="BE93" s="1">
        <f t="shared" si="106"/>
        <v>0</v>
      </c>
      <c r="BF93" s="1">
        <f t="shared" si="106"/>
        <v>0</v>
      </c>
      <c r="BG93" s="1">
        <f t="shared" si="106"/>
        <v>0</v>
      </c>
      <c r="BH93" s="1">
        <f t="shared" si="106"/>
        <v>0</v>
      </c>
      <c r="BI93" s="1">
        <f t="shared" ref="BI93:BQ93" si="107">BI27*BI$6</f>
        <v>0</v>
      </c>
      <c r="BJ93" s="1">
        <f t="shared" si="107"/>
        <v>0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0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55.35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2</v>
      </c>
      <c r="AQ94" s="1">
        <f t="shared" si="108"/>
        <v>0</v>
      </c>
      <c r="AR94" s="1">
        <f t="shared" si="108"/>
        <v>2</v>
      </c>
      <c r="AS94" s="1">
        <f t="shared" si="108"/>
        <v>0</v>
      </c>
      <c r="AT94" s="1">
        <f t="shared" si="108"/>
        <v>0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</v>
      </c>
      <c r="BD94" s="1">
        <f t="shared" si="108"/>
        <v>0</v>
      </c>
      <c r="BE94" s="1">
        <f t="shared" si="108"/>
        <v>0</v>
      </c>
      <c r="BF94" s="1">
        <f t="shared" si="108"/>
        <v>0</v>
      </c>
      <c r="BG94" s="1">
        <f t="shared" si="108"/>
        <v>0</v>
      </c>
      <c r="BH94" s="1">
        <f t="shared" si="108"/>
        <v>0</v>
      </c>
      <c r="BI94" s="1">
        <f t="shared" ref="BI94:BQ94" si="109">BI28*BI$6</f>
        <v>0</v>
      </c>
      <c r="BJ94" s="1">
        <f t="shared" si="109"/>
        <v>0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137</v>
      </c>
      <c r="H104" s="1">
        <f t="shared" ref="H104:BH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4</v>
      </c>
      <c r="AQ104" s="1">
        <f t="shared" si="128"/>
        <v>0</v>
      </c>
      <c r="AR104" s="1">
        <f t="shared" si="128"/>
        <v>4</v>
      </c>
      <c r="AS104" s="1">
        <f t="shared" si="128"/>
        <v>14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2</v>
      </c>
      <c r="BD104" s="1">
        <f t="shared" si="128"/>
        <v>3</v>
      </c>
      <c r="BE104" s="1">
        <f t="shared" si="128"/>
        <v>4</v>
      </c>
      <c r="BF104" s="1">
        <f t="shared" si="128"/>
        <v>3</v>
      </c>
      <c r="BG104" s="1">
        <f t="shared" si="128"/>
        <v>3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0.5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B7:AD7"/>
    <mergeCell ref="AB8:AD8"/>
    <mergeCell ref="W3:W4"/>
    <mergeCell ref="X3:X4"/>
    <mergeCell ref="Y3:Y4"/>
    <mergeCell ref="Z3:Z4"/>
    <mergeCell ref="W8:AA8"/>
    <mergeCell ref="N7:S7"/>
    <mergeCell ref="T7:V7"/>
    <mergeCell ref="N8:S8"/>
    <mergeCell ref="T8:V8"/>
    <mergeCell ref="AA3:AA4"/>
    <mergeCell ref="W7:Z7"/>
    <mergeCell ref="Q3:Q4"/>
    <mergeCell ref="R3:R4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L2:L4"/>
    <mergeCell ref="BJ3:BJ4"/>
    <mergeCell ref="AF2:AF4"/>
    <mergeCell ref="AG1:AH1"/>
    <mergeCell ref="AI1:AO1"/>
    <mergeCell ref="BM2:BP2"/>
    <mergeCell ref="BM1:BQ1"/>
    <mergeCell ref="BQ2:BQ4"/>
    <mergeCell ref="AH2:AH4"/>
    <mergeCell ref="BN3:BN4"/>
    <mergeCell ref="BO3:BO4"/>
    <mergeCell ref="BP3:BP4"/>
    <mergeCell ref="H7:M7"/>
    <mergeCell ref="AG7:AH7"/>
    <mergeCell ref="AI7:AO7"/>
    <mergeCell ref="AP7:AU7"/>
    <mergeCell ref="AZ7:BA7"/>
    <mergeCell ref="BM7:BP7"/>
    <mergeCell ref="AG3:AG4"/>
    <mergeCell ref="BI3:BI4"/>
    <mergeCell ref="BG1:BG4"/>
    <mergeCell ref="BH1:BH4"/>
    <mergeCell ref="AY2:AY4"/>
    <mergeCell ref="AZ2:AZ4"/>
    <mergeCell ref="BA2:BA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AK2:AK4"/>
    <mergeCell ref="AJ2:AJ4"/>
    <mergeCell ref="AI2:AI4"/>
    <mergeCell ref="AZ8:BA8"/>
    <mergeCell ref="BB8:BG8"/>
    <mergeCell ref="BC1:BC4"/>
  </mergeCells>
  <conditionalFormatting sqref="D9:E38">
    <cfRule type="cellIs" dxfId="235" priority="279" operator="between">
      <formula>8</formula>
      <formula>10</formula>
    </cfRule>
    <cfRule type="cellIs" dxfId="234" priority="280" operator="lessThan">
      <formula>8</formula>
    </cfRule>
  </conditionalFormatting>
  <conditionalFormatting sqref="H9:P9 BM9:BQ9 AZ9:BC9 S9:AG17 S19:AG37 W18:AG18 S38:BE38 AI9:AW37">
    <cfRule type="cellIs" dxfId="233" priority="276" operator="equal">
      <formula>0</formula>
    </cfRule>
    <cfRule type="cellIs" dxfId="232" priority="277" operator="between">
      <formula>0.01</formula>
      <formula>0.25</formula>
    </cfRule>
    <cfRule type="cellIs" dxfId="231" priority="278" operator="between">
      <formula>0.26</formula>
      <formula>0.5</formula>
    </cfRule>
  </conditionalFormatting>
  <conditionalFormatting sqref="V9">
    <cfRule type="cellIs" dxfId="230" priority="264" operator="equal">
      <formula>0</formula>
    </cfRule>
    <cfRule type="cellIs" dxfId="229" priority="265" operator="between">
      <formula>0.01</formula>
      <formula>0.25</formula>
    </cfRule>
    <cfRule type="cellIs" dxfId="228" priority="266" operator="between">
      <formula>0.26</formula>
      <formula>0.5</formula>
    </cfRule>
  </conditionalFormatting>
  <conditionalFormatting sqref="AN9">
    <cfRule type="cellIs" dxfId="227" priority="258" operator="equal">
      <formula>0</formula>
    </cfRule>
    <cfRule type="cellIs" dxfId="226" priority="259" operator="between">
      <formula>0.01</formula>
      <formula>0.25</formula>
    </cfRule>
    <cfRule type="cellIs" dxfId="225" priority="260" operator="between">
      <formula>0.26</formula>
      <formula>0.5</formula>
    </cfRule>
  </conditionalFormatting>
  <conditionalFormatting sqref="AW9">
    <cfRule type="cellIs" dxfId="224" priority="246" operator="equal">
      <formula>0</formula>
    </cfRule>
    <cfRule type="cellIs" dxfId="223" priority="247" operator="between">
      <formula>0.01</formula>
      <formula>0.25</formula>
    </cfRule>
    <cfRule type="cellIs" dxfId="222" priority="248" operator="between">
      <formula>0.26</formula>
      <formula>0.5</formula>
    </cfRule>
  </conditionalFormatting>
  <conditionalFormatting sqref="H10:P12 H23:P38 BM23:BQ23 BM10:BQ12 BG38:BQ38 AZ10:BC12 AZ23:BC23 AZ24:BE37 BG24:BJ37 BL24:BQ37">
    <cfRule type="cellIs" dxfId="221" priority="234" operator="equal">
      <formula>0</formula>
    </cfRule>
    <cfRule type="cellIs" dxfId="220" priority="235" operator="between">
      <formula>0.01</formula>
      <formula>0.25</formula>
    </cfRule>
    <cfRule type="cellIs" dxfId="219" priority="236" operator="between">
      <formula>0.26</formula>
      <formula>0.5</formula>
    </cfRule>
  </conditionalFormatting>
  <conditionalFormatting sqref="V38">
    <cfRule type="cellIs" dxfId="218" priority="231" operator="equal">
      <formula>0</formula>
    </cfRule>
    <cfRule type="cellIs" dxfId="217" priority="232" operator="between">
      <formula>0.01</formula>
      <formula>0.25</formula>
    </cfRule>
    <cfRule type="cellIs" dxfId="216" priority="233" operator="between">
      <formula>0.26</formula>
      <formula>0.5</formula>
    </cfRule>
  </conditionalFormatting>
  <conditionalFormatting sqref="AK38">
    <cfRule type="cellIs" dxfId="215" priority="228" operator="equal">
      <formula>0</formula>
    </cfRule>
    <cfRule type="cellIs" dxfId="214" priority="229" operator="between">
      <formula>0.01</formula>
      <formula>0.25</formula>
    </cfRule>
    <cfRule type="cellIs" dxfId="213" priority="230" operator="between">
      <formula>0.26</formula>
      <formula>0.5</formula>
    </cfRule>
  </conditionalFormatting>
  <conditionalFormatting sqref="AN10:AN12 AN23:AN38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AW10:AW12 AW23:AW38">
    <cfRule type="cellIs" dxfId="209" priority="222" operator="equal">
      <formula>0</formula>
    </cfRule>
    <cfRule type="cellIs" dxfId="208" priority="223" operator="between">
      <formula>0.01</formula>
      <formula>0.25</formula>
    </cfRule>
    <cfRule type="cellIs" dxfId="207" priority="224" operator="between">
      <formula>0.26</formula>
      <formula>0.5</formula>
    </cfRule>
  </conditionalFormatting>
  <conditionalFormatting sqref="AX38">
    <cfRule type="cellIs" dxfId="206" priority="219" operator="equal">
      <formula>0</formula>
    </cfRule>
    <cfRule type="cellIs" dxfId="205" priority="220" operator="between">
      <formula>0.01</formula>
      <formula>0.25</formula>
    </cfRule>
    <cfRule type="cellIs" dxfId="204" priority="221" operator="between">
      <formula>0.26</formula>
      <formula>0.5</formula>
    </cfRule>
  </conditionalFormatting>
  <conditionalFormatting sqref="V10:V12 V23:V37">
    <cfRule type="cellIs" dxfId="203" priority="216" operator="equal">
      <formula>0</formula>
    </cfRule>
    <cfRule type="cellIs" dxfId="202" priority="217" operator="between">
      <formula>0.01</formula>
      <formula>0.25</formula>
    </cfRule>
    <cfRule type="cellIs" dxfId="201" priority="218" operator="between">
      <formula>0.26</formula>
      <formula>0.5</formula>
    </cfRule>
  </conditionalFormatting>
  <conditionalFormatting sqref="AG10:AG12 AG23:AG37">
    <cfRule type="cellIs" dxfId="200" priority="213" operator="equal">
      <formula>0</formula>
    </cfRule>
    <cfRule type="cellIs" dxfId="199" priority="214" operator="between">
      <formula>0.01</formula>
      <formula>0.25</formula>
    </cfRule>
    <cfRule type="cellIs" dxfId="198" priority="215" operator="between">
      <formula>0.26</formula>
      <formula>0.5</formula>
    </cfRule>
  </conditionalFormatting>
  <conditionalFormatting sqref="AZ9:BA12 AZ23:BA32">
    <cfRule type="cellIs" dxfId="197" priority="210" operator="equal">
      <formula>0</formula>
    </cfRule>
    <cfRule type="cellIs" dxfId="196" priority="211" operator="between">
      <formula>0.01</formula>
      <formula>0.25</formula>
    </cfRule>
    <cfRule type="cellIs" dxfId="195" priority="212" operator="between">
      <formula>0.26</formula>
      <formula>0.5</formula>
    </cfRule>
  </conditionalFormatting>
  <conditionalFormatting sqref="AI10:AI12 AI23:AI37">
    <cfRule type="cellIs" dxfId="194" priority="201" operator="equal">
      <formula>0</formula>
    </cfRule>
    <cfRule type="cellIs" dxfId="193" priority="202" operator="between">
      <formula>0.01</formula>
      <formula>0.25</formula>
    </cfRule>
    <cfRule type="cellIs" dxfId="192" priority="203" operator="between">
      <formula>0.26</formula>
      <formula>0.5</formula>
    </cfRule>
  </conditionalFormatting>
  <conditionalFormatting sqref="AJ9:AL12 AJ23:AL37">
    <cfRule type="cellIs" dxfId="191" priority="198" operator="equal">
      <formula>0</formula>
    </cfRule>
    <cfRule type="cellIs" dxfId="190" priority="199" operator="between">
      <formula>0.01</formula>
      <formula>0.25</formula>
    </cfRule>
    <cfRule type="cellIs" dxfId="189" priority="200" operator="between">
      <formula>0.26</formula>
      <formula>0.5</formula>
    </cfRule>
  </conditionalFormatting>
  <conditionalFormatting sqref="AQ10:AQ12 AQ23:AQ37">
    <cfRule type="cellIs" dxfId="188" priority="195" operator="equal">
      <formula>0</formula>
    </cfRule>
    <cfRule type="cellIs" dxfId="187" priority="196" operator="between">
      <formula>0.01</formula>
      <formula>0.25</formula>
    </cfRule>
    <cfRule type="cellIs" dxfId="186" priority="197" operator="between">
      <formula>0.26</formula>
      <formula>0.5</formula>
    </cfRule>
  </conditionalFormatting>
  <conditionalFormatting sqref="BB10:BB12 BB23:BB37">
    <cfRule type="cellIs" dxfId="185" priority="192" operator="equal">
      <formula>0</formula>
    </cfRule>
    <cfRule type="cellIs" dxfId="184" priority="193" operator="between">
      <formula>0.01</formula>
      <formula>0.25</formula>
    </cfRule>
    <cfRule type="cellIs" dxfId="183" priority="194" operator="between">
      <formula>0.26</formula>
      <formula>0.5</formula>
    </cfRule>
  </conditionalFormatting>
  <conditionalFormatting sqref="AZ33:BA37">
    <cfRule type="cellIs" dxfId="182" priority="189" operator="equal">
      <formula>0</formula>
    </cfRule>
    <cfRule type="cellIs" dxfId="181" priority="190" operator="between">
      <formula>0.01</formula>
      <formula>0.25</formula>
    </cfRule>
    <cfRule type="cellIs" dxfId="180" priority="191" operator="between">
      <formula>0.26</formula>
      <formula>0.5</formula>
    </cfRule>
  </conditionalFormatting>
  <conditionalFormatting sqref="AV9">
    <cfRule type="cellIs" dxfId="179" priority="186" operator="equal">
      <formula>0</formula>
    </cfRule>
    <cfRule type="cellIs" dxfId="178" priority="187" operator="between">
      <formula>0.01</formula>
      <formula>0.25</formula>
    </cfRule>
    <cfRule type="cellIs" dxfId="177" priority="188" operator="between">
      <formula>0.26</formula>
      <formula>0.5</formula>
    </cfRule>
  </conditionalFormatting>
  <conditionalFormatting sqref="AV10:AV12 AV23:AV38">
    <cfRule type="cellIs" dxfId="176" priority="183" operator="equal">
      <formula>0</formula>
    </cfRule>
    <cfRule type="cellIs" dxfId="175" priority="184" operator="between">
      <formula>0.01</formula>
      <formula>0.25</formula>
    </cfRule>
    <cfRule type="cellIs" dxfId="174" priority="185" operator="between">
      <formula>0.26</formula>
      <formula>0.5</formula>
    </cfRule>
  </conditionalFormatting>
  <conditionalFormatting sqref="BC9">
    <cfRule type="cellIs" dxfId="173" priority="180" operator="equal">
      <formula>0</formula>
    </cfRule>
    <cfRule type="cellIs" dxfId="172" priority="181" operator="between">
      <formula>0.01</formula>
      <formula>0.25</formula>
    </cfRule>
    <cfRule type="cellIs" dxfId="171" priority="182" operator="between">
      <formula>0.26</formula>
      <formula>0.5</formula>
    </cfRule>
  </conditionalFormatting>
  <conditionalFormatting sqref="BC10:BC12 BC23:BC27">
    <cfRule type="cellIs" dxfId="170" priority="177" operator="equal">
      <formula>0</formula>
    </cfRule>
    <cfRule type="cellIs" dxfId="169" priority="178" operator="between">
      <formula>0.01</formula>
      <formula>0.25</formula>
    </cfRule>
    <cfRule type="cellIs" dxfId="168" priority="179" operator="between">
      <formula>0.26</formula>
      <formula>0.5</formula>
    </cfRule>
  </conditionalFormatting>
  <conditionalFormatting sqref="K9">
    <cfRule type="cellIs" dxfId="167" priority="174" operator="equal">
      <formula>0</formula>
    </cfRule>
    <cfRule type="cellIs" dxfId="166" priority="175" operator="between">
      <formula>0.01</formula>
      <formula>0.25</formula>
    </cfRule>
    <cfRule type="cellIs" dxfId="165" priority="176" operator="between">
      <formula>0.26</formula>
      <formula>0.5</formula>
    </cfRule>
  </conditionalFormatting>
  <conditionalFormatting sqref="K10:K12 K23:K32">
    <cfRule type="cellIs" dxfId="164" priority="171" operator="equal">
      <formula>0</formula>
    </cfRule>
    <cfRule type="cellIs" dxfId="163" priority="172" operator="between">
      <formula>0.01</formula>
      <formula>0.25</formula>
    </cfRule>
    <cfRule type="cellIs" dxfId="162" priority="173" operator="between">
      <formula>0.26</formula>
      <formula>0.5</formula>
    </cfRule>
  </conditionalFormatting>
  <conditionalFormatting sqref="J10:J12 J23:J37">
    <cfRule type="cellIs" dxfId="161" priority="168" operator="equal">
      <formula>0</formula>
    </cfRule>
    <cfRule type="cellIs" dxfId="160" priority="169" operator="between">
      <formula>0.01</formula>
      <formula>0.25</formula>
    </cfRule>
    <cfRule type="cellIs" dxfId="159" priority="170" operator="between">
      <formula>0.26</formula>
      <formula>0.5</formula>
    </cfRule>
  </conditionalFormatting>
  <conditionalFormatting sqref="H13:P17 BM13:BQ22 AZ13:BC22 H19:P22 H18:M18">
    <cfRule type="cellIs" dxfId="158" priority="163" operator="equal">
      <formula>0</formula>
    </cfRule>
    <cfRule type="cellIs" dxfId="157" priority="164" operator="between">
      <formula>0.01</formula>
      <formula>0.25</formula>
    </cfRule>
    <cfRule type="cellIs" dxfId="156" priority="165" operator="between">
      <formula>0.26</formula>
      <formula>0.5</formula>
    </cfRule>
  </conditionalFormatting>
  <conditionalFormatting sqref="AN13:AN22">
    <cfRule type="cellIs" dxfId="155" priority="160" operator="equal">
      <formula>0</formula>
    </cfRule>
    <cfRule type="cellIs" dxfId="154" priority="161" operator="between">
      <formula>0.01</formula>
      <formula>0.25</formula>
    </cfRule>
    <cfRule type="cellIs" dxfId="153" priority="162" operator="between">
      <formula>0.26</formula>
      <formula>0.5</formula>
    </cfRule>
  </conditionalFormatting>
  <conditionalFormatting sqref="AW13:AW22">
    <cfRule type="cellIs" dxfId="152" priority="157" operator="equal">
      <formula>0</formula>
    </cfRule>
    <cfRule type="cellIs" dxfId="151" priority="158" operator="between">
      <formula>0.01</formula>
      <formula>0.25</formula>
    </cfRule>
    <cfRule type="cellIs" dxfId="150" priority="159" operator="between">
      <formula>0.26</formula>
      <formula>0.5</formula>
    </cfRule>
  </conditionalFormatting>
  <conditionalFormatting sqref="V13:V17 V19:V22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AG13:AG22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AZ13:BA22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AI13:AI22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J13:AL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Q13:AQ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B13:BB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V13:AV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C13:BC1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K13:K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J13:J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I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I10:I12 I23:I38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I13:I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D9:BE9 BG9:BJ9 BL9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D10:BE12 BD23:BE23 BG23:BJ23 BG10:BJ12 BL10:BL12 BL23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D9:BE9 BG9:BJ9 BL9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D10:BE12 BD23:BE23 BG23:BJ23 BG10:BJ12 BL10:BL12 BL23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D13:BE22 BG13:BJ22 BL13:BL22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D13:BE17 BG13:BJ17 BL13:BL17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Q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Q23:Q38 Q10:Q1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Q13:Q17 Q19:Q2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R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R23:R38 R10:R1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R13:R17 R19:R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4:BF38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9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3 BF10:BF1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23 BF10:BF12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13:BF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F13:BF17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K9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K10:BK12 BK23:BK37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K10:BK12 BK23:BK3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K13:BK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K13:BK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X9:AY9 AX30:AY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X10:AY12 AX23:AY29 AX31:AY33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X10:AY12 AX23:AY29 AX31:AY3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X13:AY22 AX34:AY3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X13:AY22 AX34:AY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N18:P18 S18:V18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V18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Q1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R1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H9:AH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H10:AH12 AH23:AH3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H13:AH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2023-03-09T09:05:19Z</dcterms:modified>
</cp:coreProperties>
</file>