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<sst xmlns="http://schemas.openxmlformats.org/spreadsheetml/2006/main" count="89" uniqueCount="78">
  <si>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</si>
  <si>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</si>
  <si>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</si>
  <si>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</si>
  <si>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</si>
  <si>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</si>
  <si>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</si>
  <si>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</si>
  <si>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</si>
  <si>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</si>
  <si>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</si>
  <si>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</si>
  <si>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</si>
  <si>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</si>
  <si>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</si>
  <si>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</si>
  <si>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</si>
  <si>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</si>
  <si>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</si>
  <si>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</si>
  <si>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</si>
  <si>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</si>
  <si>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</si>
  <si>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</si>
  <si>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</si>
  <si>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</si>
  <si>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</si>
  <si>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</si>
  <si>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</si>
  <si>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</si>
  <si>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</si>
  <si>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</si>
  <si>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</si>
  <si>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</si>
  <si>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</si>
  <si>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</si>
  <si>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GererVirement.fxml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</si>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</sst>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9" activePane="bottomRight"/>
      <selection activeCell="A7" sqref="A7:XFD7"/>
      <selection pane="topRight" activeCell="BF6" sqref="BF6"/>
      <selection pane="bottomLeft" activeCell="A12" sqref="A12:XFD12"/>
      <selection pane="bottomRight" activeCell="BG12" sqref="BG12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3" t="s">
        <v>10</v>
      </c>
      <c r="I1" s="62"/>
      <c r="J1" s="62"/>
      <c r="K1" s="62"/>
      <c r="L1" s="62"/>
      <c r="M1" s="72"/>
      <c r="N1" s="78" t="s">
        <v>33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 t="s">
        <v>6</v>
      </c>
      <c r="AH1" s="62"/>
      <c r="AI1" s="63" t="s">
        <v>19</v>
      </c>
      <c r="AJ1" s="62"/>
      <c r="AK1" s="62"/>
      <c r="AL1" s="62"/>
      <c r="AM1" s="80"/>
      <c r="AN1" s="80"/>
      <c r="AO1" s="72"/>
      <c r="AP1" s="63" t="s">
        <v>16</v>
      </c>
      <c r="AQ1" s="62"/>
      <c r="AR1" s="62"/>
      <c r="AS1" s="62"/>
      <c r="AT1" s="62"/>
      <c r="AU1" s="62"/>
      <c r="AV1" s="46"/>
      <c r="AW1" s="42"/>
      <c r="AX1" s="42"/>
      <c r="AY1" s="28"/>
      <c r="AZ1" s="76" t="s">
        <v>21</v>
      </c>
      <c r="BA1" s="77"/>
      <c r="BB1" s="78" t="s">
        <v>72</v>
      </c>
      <c r="BC1" s="62" t="s">
        <v>28</v>
      </c>
      <c r="BD1" s="62" t="s">
        <v>73</v>
      </c>
      <c r="BE1" s="62" t="s">
        <v>74</v>
      </c>
      <c r="BF1" s="62" t="s">
        <v>36</v>
      </c>
      <c r="BG1" s="62" t="s">
        <v>75</v>
      </c>
      <c r="BH1" s="62" t="s">
        <v>22</v>
      </c>
      <c r="BI1" s="62" t="s">
        <v>23</v>
      </c>
      <c r="BJ1" s="62"/>
      <c r="BK1" s="62"/>
      <c r="BL1" s="72"/>
      <c r="BM1" s="76" t="s">
        <v>31</v>
      </c>
      <c r="BN1" s="81"/>
      <c r="BO1" s="81"/>
      <c r="BP1" s="81"/>
      <c r="BQ1" s="77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5" t="s">
        <v>3</v>
      </c>
      <c r="I2" s="61" t="s">
        <v>13</v>
      </c>
      <c r="J2" s="86" t="s">
        <v>8</v>
      </c>
      <c r="K2" s="61" t="s">
        <v>9</v>
      </c>
      <c r="L2" s="61" t="s">
        <v>12</v>
      </c>
      <c r="M2" s="68" t="s">
        <v>7</v>
      </c>
      <c r="N2" s="60" t="s">
        <v>61</v>
      </c>
      <c r="O2" s="60"/>
      <c r="P2" s="60"/>
      <c r="Q2" s="60"/>
      <c r="R2" s="60"/>
      <c r="S2" s="60"/>
      <c r="T2" s="60"/>
      <c r="U2" s="60"/>
      <c r="V2" s="60"/>
      <c r="W2" s="87" t="s">
        <v>60</v>
      </c>
      <c r="X2" s="60"/>
      <c r="Y2" s="60"/>
      <c r="Z2" s="60"/>
      <c r="AA2" s="60"/>
      <c r="AB2" s="60"/>
      <c r="AC2" s="60"/>
      <c r="AD2" s="79"/>
      <c r="AE2" s="61" t="s">
        <v>15</v>
      </c>
      <c r="AF2" s="61" t="s">
        <v>5</v>
      </c>
      <c r="AG2" s="22" t="s">
        <v>4</v>
      </c>
      <c r="AH2" s="61" t="s">
        <v>14</v>
      </c>
      <c r="AI2" s="55" t="s">
        <v>20</v>
      </c>
      <c r="AJ2" s="52" t="s">
        <v>37</v>
      </c>
      <c r="AK2" s="52" t="s">
        <v>38</v>
      </c>
      <c r="AL2" s="52" t="s">
        <v>39</v>
      </c>
      <c r="AM2" s="61" t="s">
        <v>76</v>
      </c>
      <c r="AN2" s="61" t="s">
        <v>77</v>
      </c>
      <c r="AO2" s="61" t="s">
        <v>29</v>
      </c>
      <c r="AP2" s="67" t="s">
        <v>17</v>
      </c>
      <c r="AQ2" s="61" t="s">
        <v>66</v>
      </c>
      <c r="AR2" s="61" t="s">
        <v>18</v>
      </c>
      <c r="AS2" s="61" t="s">
        <v>67</v>
      </c>
      <c r="AT2" s="61" t="s">
        <v>68</v>
      </c>
      <c r="AU2" s="61" t="s">
        <v>69</v>
      </c>
      <c r="AV2" s="61" t="s">
        <v>70</v>
      </c>
      <c r="AW2" s="61" t="s">
        <v>71</v>
      </c>
      <c r="AX2" s="61"/>
      <c r="AY2" s="61"/>
      <c r="AZ2" s="55"/>
      <c r="BA2" s="73"/>
      <c r="BB2" s="79"/>
      <c r="BC2" s="61"/>
      <c r="BD2" s="61"/>
      <c r="BE2" s="61"/>
      <c r="BF2" s="61"/>
      <c r="BG2" s="61"/>
      <c r="BH2" s="61"/>
      <c r="BI2" s="61" t="s">
        <v>24</v>
      </c>
      <c r="BJ2" s="61"/>
      <c r="BK2" s="61"/>
      <c r="BL2" s="68" t="s">
        <v>25</v>
      </c>
      <c r="BM2" s="58"/>
      <c r="BN2" s="60"/>
      <c r="BO2" s="60"/>
      <c r="BP2" s="59"/>
      <c r="BQ2" s="82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132)</v>
      </c>
      <c r="F3" s="4" t="str">
        <f>CONCATENATE("Note/",G6)</f>
        <v>Note/132</v>
      </c>
      <c r="G3" s="4" t="str">
        <f>CONCATENATE("Note/",G5)</f>
        <v>Note/46</v>
      </c>
      <c r="H3" s="85"/>
      <c r="I3" s="61"/>
      <c r="J3" s="86"/>
      <c r="K3" s="61"/>
      <c r="L3" s="61"/>
      <c r="M3" s="68"/>
      <c r="N3" s="79" t="s">
        <v>11</v>
      </c>
      <c r="O3" s="61" t="s">
        <v>26</v>
      </c>
      <c r="P3" s="61" t="s">
        <v>27</v>
      </c>
      <c r="Q3" s="52" t="s">
        <v>32</v>
      </c>
      <c r="R3" s="52" t="s">
        <v>63</v>
      </c>
      <c r="S3" s="52" t="s">
        <v>64</v>
      </c>
      <c r="T3" s="88" t="s">
        <v>30</v>
      </c>
      <c r="U3" s="89"/>
      <c r="V3" s="89"/>
      <c r="W3" s="61" t="s">
        <v>11</v>
      </c>
      <c r="X3" s="61" t="s">
        <v>26</v>
      </c>
      <c r="Y3" s="61" t="s">
        <v>27</v>
      </c>
      <c r="Z3" s="52" t="s">
        <v>32</v>
      </c>
      <c r="AA3" s="52" t="s">
        <v>62</v>
      </c>
      <c r="AB3" s="88" t="s">
        <v>30</v>
      </c>
      <c r="AC3" s="89"/>
      <c r="AD3" s="90"/>
      <c r="AE3" s="61"/>
      <c r="AF3" s="61"/>
      <c r="AG3" s="67"/>
      <c r="AH3" s="61"/>
      <c r="AI3" s="56"/>
      <c r="AJ3" s="53"/>
      <c r="AK3" s="53"/>
      <c r="AL3" s="53"/>
      <c r="AM3" s="61"/>
      <c r="AN3" s="61"/>
      <c r="AO3" s="61"/>
      <c r="AP3" s="67"/>
      <c r="AQ3" s="61"/>
      <c r="AR3" s="61"/>
      <c r="AS3" s="61"/>
      <c r="AT3" s="61"/>
      <c r="AU3" s="61"/>
      <c r="AV3" s="61"/>
      <c r="AW3" s="61"/>
      <c r="AX3" s="61"/>
      <c r="AY3" s="61"/>
      <c r="AZ3" s="56"/>
      <c r="BA3" s="74"/>
      <c r="BB3" s="79"/>
      <c r="BC3" s="61"/>
      <c r="BD3" s="61"/>
      <c r="BE3" s="61"/>
      <c r="BF3" s="61"/>
      <c r="BG3" s="61"/>
      <c r="BH3" s="61"/>
      <c r="BI3" s="61" t="s">
        <v>60</v>
      </c>
      <c r="BJ3" s="52" t="s">
        <v>61</v>
      </c>
      <c r="BK3" s="61"/>
      <c r="BL3" s="68"/>
      <c r="BM3" s="67" t="s">
        <v>65</v>
      </c>
      <c r="BN3" s="61"/>
      <c r="BO3" s="61"/>
      <c r="BP3" s="68"/>
      <c r="BQ3" s="83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5"/>
      <c r="I4" s="61"/>
      <c r="J4" s="86"/>
      <c r="K4" s="61"/>
      <c r="L4" s="61"/>
      <c r="M4" s="68"/>
      <c r="N4" s="79"/>
      <c r="O4" s="61"/>
      <c r="P4" s="61"/>
      <c r="Q4" s="54"/>
      <c r="R4" s="54"/>
      <c r="S4" s="54"/>
      <c r="T4" s="36" t="s">
        <v>34</v>
      </c>
      <c r="U4" s="37" t="s">
        <v>26</v>
      </c>
      <c r="V4" s="38" t="s">
        <v>35</v>
      </c>
      <c r="W4" s="61"/>
      <c r="X4" s="61"/>
      <c r="Y4" s="61"/>
      <c r="Z4" s="54"/>
      <c r="AA4" s="54"/>
      <c r="AB4" s="36" t="s">
        <v>34</v>
      </c>
      <c r="AC4" s="37" t="s">
        <v>26</v>
      </c>
      <c r="AD4" s="38" t="s">
        <v>35</v>
      </c>
      <c r="AE4" s="61"/>
      <c r="AF4" s="61"/>
      <c r="AG4" s="67"/>
      <c r="AH4" s="61"/>
      <c r="AI4" s="57"/>
      <c r="AJ4" s="54"/>
      <c r="AK4" s="54"/>
      <c r="AL4" s="54"/>
      <c r="AM4" s="61"/>
      <c r="AN4" s="61"/>
      <c r="AO4" s="61"/>
      <c r="AP4" s="67"/>
      <c r="AQ4" s="61"/>
      <c r="AR4" s="61"/>
      <c r="AS4" s="61"/>
      <c r="AT4" s="61"/>
      <c r="AU4" s="61"/>
      <c r="AV4" s="61"/>
      <c r="AW4" s="61"/>
      <c r="AX4" s="61"/>
      <c r="AY4" s="61"/>
      <c r="AZ4" s="57"/>
      <c r="BA4" s="75"/>
      <c r="BB4" s="79"/>
      <c r="BC4" s="61"/>
      <c r="BD4" s="61"/>
      <c r="BE4" s="61"/>
      <c r="BF4" s="61"/>
      <c r="BG4" s="61"/>
      <c r="BH4" s="61"/>
      <c r="BI4" s="61"/>
      <c r="BJ4" s="54"/>
      <c r="BK4" s="61"/>
      <c r="BL4" s="68"/>
      <c r="BM4" s="67"/>
      <c r="BN4" s="61"/>
      <c r="BO4" s="61"/>
      <c r="BP4" s="68"/>
      <c r="BQ4" s="84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132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2</v>
      </c>
      <c r="BD6" s="12">
        <v>3</v>
      </c>
      <c r="BE6" s="12">
        <v>4</v>
      </c>
      <c r="BF6" s="12">
        <v>3</v>
      </c>
      <c r="BG6" s="12">
        <v>2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69">
        <f>SUM(H5:M5)</f>
        <v>5</v>
      </c>
      <c r="I7" s="70"/>
      <c r="J7" s="70"/>
      <c r="K7" s="70"/>
      <c r="L7" s="70"/>
      <c r="M7" s="71"/>
      <c r="N7" s="60">
        <f>SUM(N5:S5)</f>
        <v>6</v>
      </c>
      <c r="O7" s="60"/>
      <c r="P7" s="60"/>
      <c r="Q7" s="60"/>
      <c r="R7" s="60"/>
      <c r="S7" s="60"/>
      <c r="T7" s="60">
        <f>SUM(T5:V5)</f>
        <v>2</v>
      </c>
      <c r="U7" s="60"/>
      <c r="V7" s="60"/>
      <c r="W7" s="87">
        <f>SUM(W5:Z5)</f>
        <v>4</v>
      </c>
      <c r="X7" s="60"/>
      <c r="Y7" s="60"/>
      <c r="Z7" s="60"/>
      <c r="AA7" s="30"/>
      <c r="AB7" s="60">
        <f>SUM(AB5:AD5)</f>
        <v>3</v>
      </c>
      <c r="AC7" s="60"/>
      <c r="AD7" s="79"/>
      <c r="AE7" s="21">
        <f t="shared" ref="AE7:AF8" si="0">SUM(AE5)</f>
        <v>1</v>
      </c>
      <c r="AF7" s="21">
        <f t="shared" si="0"/>
        <v>1</v>
      </c>
      <c r="AG7" s="67">
        <f>SUM(AG5:AH5)</f>
        <v>1</v>
      </c>
      <c r="AH7" s="61"/>
      <c r="AI7" s="58">
        <f>SUM(AI5:AO5)</f>
        <v>3</v>
      </c>
      <c r="AJ7" s="60"/>
      <c r="AK7" s="60"/>
      <c r="AL7" s="60"/>
      <c r="AM7" s="60"/>
      <c r="AN7" s="60"/>
      <c r="AO7" s="59"/>
      <c r="AP7" s="67">
        <f>SUM(AP5:AU5)</f>
        <v>5</v>
      </c>
      <c r="AQ7" s="61"/>
      <c r="AR7" s="61"/>
      <c r="AS7" s="61"/>
      <c r="AT7" s="61"/>
      <c r="AU7" s="61"/>
      <c r="AV7" s="44"/>
      <c r="AW7" s="40"/>
      <c r="AX7" s="40"/>
      <c r="AY7" s="27"/>
      <c r="AZ7" s="58">
        <f>SUM(AZ5:BA5)</f>
        <v>0</v>
      </c>
      <c r="BA7" s="59"/>
      <c r="BB7" s="58">
        <f>SUM(BB5:BG5)</f>
        <v>5</v>
      </c>
      <c r="BC7" s="60"/>
      <c r="BD7" s="60"/>
      <c r="BE7" s="60"/>
      <c r="BF7" s="60"/>
      <c r="BG7" s="60"/>
      <c r="BH7" s="19">
        <f t="shared" ref="BH7:BH8" si="1">BH5</f>
        <v>1</v>
      </c>
      <c r="BI7" s="60">
        <f>SUM(BI5:BL5)</f>
        <v>4</v>
      </c>
      <c r="BJ7" s="60"/>
      <c r="BK7" s="60"/>
      <c r="BL7" s="59"/>
      <c r="BM7" s="58">
        <f>SUM(BM5:BP5)</f>
        <v>2.5</v>
      </c>
      <c r="BN7" s="60"/>
      <c r="BO7" s="60"/>
      <c r="BP7" s="59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4">
        <f>SUM(H6:M6)</f>
        <v>5</v>
      </c>
      <c r="I8" s="65"/>
      <c r="J8" s="65"/>
      <c r="K8" s="65"/>
      <c r="L8" s="65"/>
      <c r="M8" s="66"/>
      <c r="N8" s="60">
        <f>SUM(N6:S6)</f>
        <v>9</v>
      </c>
      <c r="O8" s="60"/>
      <c r="P8" s="60"/>
      <c r="Q8" s="60"/>
      <c r="R8" s="60"/>
      <c r="S8" s="60"/>
      <c r="T8" s="60">
        <f>SUM(T6:V6)</f>
        <v>10</v>
      </c>
      <c r="U8" s="60"/>
      <c r="V8" s="60"/>
      <c r="W8" s="87">
        <f>SUM(W6:AA6)</f>
        <v>12</v>
      </c>
      <c r="X8" s="60"/>
      <c r="Y8" s="60"/>
      <c r="Z8" s="60"/>
      <c r="AA8" s="60"/>
      <c r="AB8" s="60">
        <f>SUM(AB6:AD6)</f>
        <v>14</v>
      </c>
      <c r="AC8" s="60"/>
      <c r="AD8" s="79"/>
      <c r="AE8" s="21">
        <f t="shared" si="0"/>
        <v>2</v>
      </c>
      <c r="AF8" s="21">
        <f t="shared" si="0"/>
        <v>1</v>
      </c>
      <c r="AG8" s="67">
        <f>SUM(AG6:AH6)</f>
        <v>0</v>
      </c>
      <c r="AH8" s="61"/>
      <c r="AI8" s="58">
        <f>SUM(AI6:AO6)</f>
        <v>10</v>
      </c>
      <c r="AJ8" s="60"/>
      <c r="AK8" s="60"/>
      <c r="AL8" s="60"/>
      <c r="AM8" s="60"/>
      <c r="AN8" s="60"/>
      <c r="AO8" s="59"/>
      <c r="AP8" s="67">
        <f>SUM(AP6:AU6)</f>
        <v>32</v>
      </c>
      <c r="AQ8" s="61"/>
      <c r="AR8" s="61"/>
      <c r="AS8" s="61"/>
      <c r="AT8" s="61"/>
      <c r="AU8" s="61"/>
      <c r="AV8" s="44"/>
      <c r="AW8" s="40"/>
      <c r="AX8" s="40"/>
      <c r="AY8" s="27"/>
      <c r="AZ8" s="58">
        <f>SUM(AZ6:BA6)</f>
        <v>0</v>
      </c>
      <c r="BA8" s="59"/>
      <c r="BB8" s="58">
        <f>SUM(BB6:BG6)</f>
        <v>14</v>
      </c>
      <c r="BC8" s="60"/>
      <c r="BD8" s="60"/>
      <c r="BE8" s="60"/>
      <c r="BF8" s="60"/>
      <c r="BG8" s="60"/>
      <c r="BH8" s="19">
        <f t="shared" si="1"/>
        <v>4</v>
      </c>
      <c r="BI8" s="60">
        <f>SUM(BI6:BL6)</f>
        <v>15</v>
      </c>
      <c r="BJ8" s="60"/>
      <c r="BK8" s="60"/>
      <c r="BL8" s="59"/>
      <c r="BM8" s="58">
        <f>SUM(BM6:BP6)</f>
        <v>2</v>
      </c>
      <c r="BN8" s="60"/>
      <c r="BO8" s="60"/>
      <c r="BP8" s="59"/>
      <c r="BQ8" s="25">
        <f>BQ6</f>
        <v>0</v>
      </c>
    </row>
    <row r="9" spans="1:69" ht="15" customHeight="1" x14ac:dyDescent="0.25">
      <c r="A9" s="49" t="s">
        <v>40</v>
      </c>
      <c r="B9" s="48"/>
      <c r="C9" s="48"/>
      <c r="D9" s="9">
        <f t="shared" ref="D9:D38" si="2">G9/$G$5*20+SUM(BM41:BQ41)</f>
        <v>140.81521739130434</v>
      </c>
      <c r="E9" s="9">
        <f t="shared" ref="E9:E38" si="3">F9/$G$6*20+SUM(BM75:BQ75)</f>
        <v>12.878787878787879</v>
      </c>
      <c r="F9" s="5">
        <f>G75</f>
        <v>85</v>
      </c>
      <c r="G9" s="5">
        <f>G41</f>
        <v>323.875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/>
      <c r="AU9" s="47"/>
      <c r="AV9" s="47"/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47"/>
      <c r="BG9" s="47">
        <v>1</v>
      </c>
      <c r="BH9" s="47"/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41</v>
      </c>
      <c r="B10" s="48"/>
      <c r="C10" s="48"/>
      <c r="D10" s="9">
        <f t="shared" si="2"/>
        <v>140.16304347826087</v>
      </c>
      <c r="E10" s="9">
        <f t="shared" si="3"/>
        <v>10.810606060606061</v>
      </c>
      <c r="F10" s="5">
        <f t="shared" ref="F10:F38" si="4">G76</f>
        <v>71.349999999999994</v>
      </c>
      <c r="G10" s="5">
        <f t="shared" ref="G10:G38" si="5">G42</f>
        <v>322.375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47"/>
      <c r="BG10" s="47">
        <v>0</v>
      </c>
      <c r="BH10" s="47"/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42</v>
      </c>
      <c r="B11" s="48"/>
      <c r="C11" s="48"/>
      <c r="D11" s="9">
        <f t="shared" si="2"/>
        <v>141.03260869565216</v>
      </c>
      <c r="E11" s="9">
        <f t="shared" si="3"/>
        <v>11.818181818181818</v>
      </c>
      <c r="F11" s="5">
        <f t="shared" si="4"/>
        <v>78</v>
      </c>
      <c r="G11" s="5">
        <f t="shared" si="5"/>
        <v>324.375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47"/>
      <c r="BG11" s="47">
        <v>0</v>
      </c>
      <c r="BH11" s="47"/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43</v>
      </c>
      <c r="B12" s="48"/>
      <c r="C12" s="48"/>
      <c r="D12" s="9">
        <f t="shared" si="2"/>
        <v>140.22826086956519</v>
      </c>
      <c r="E12" s="9">
        <f t="shared" si="3"/>
        <v>10.674242424242424</v>
      </c>
      <c r="F12" s="5">
        <f t="shared" si="4"/>
        <v>70.45</v>
      </c>
      <c r="G12" s="5">
        <f t="shared" si="5"/>
        <v>322.52499999999998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0.25</v>
      </c>
      <c r="BD12" s="47">
        <v>1</v>
      </c>
      <c r="BE12" s="47">
        <v>1</v>
      </c>
      <c r="BF12" s="47"/>
      <c r="BG12" s="47">
        <v>0</v>
      </c>
      <c r="BH12" s="47"/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44</v>
      </c>
      <c r="B13" s="48"/>
      <c r="C13" s="48"/>
      <c r="D13" s="9">
        <f t="shared" si="2"/>
        <v>140.10869565217391</v>
      </c>
      <c r="E13" s="9">
        <f t="shared" si="3"/>
        <v>11.136363636363635</v>
      </c>
      <c r="F13" s="5">
        <f t="shared" si="4"/>
        <v>73.5</v>
      </c>
      <c r="G13" s="5">
        <f t="shared" si="5"/>
        <v>322.25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/>
      <c r="BD13" s="47"/>
      <c r="BE13" s="47"/>
      <c r="BF13" s="47"/>
      <c r="BG13" s="47"/>
      <c r="BH13" s="47"/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45</v>
      </c>
      <c r="B14" s="48"/>
      <c r="C14" s="48"/>
      <c r="D14" s="9">
        <f t="shared" si="2"/>
        <v>132.28260869565216</v>
      </c>
      <c r="E14" s="9">
        <f t="shared" si="3"/>
        <v>2.3863636363636367</v>
      </c>
      <c r="F14" s="5">
        <f t="shared" si="4"/>
        <v>15.75</v>
      </c>
      <c r="G14" s="5">
        <f t="shared" si="5"/>
        <v>304.25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/>
      <c r="BD14" s="47"/>
      <c r="BE14" s="47"/>
      <c r="BF14" s="47"/>
      <c r="BG14" s="47"/>
      <c r="BH14" s="47"/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46</v>
      </c>
      <c r="B15" s="48"/>
      <c r="C15" s="48"/>
      <c r="D15" s="9">
        <f t="shared" si="2"/>
        <v>139.56521739130434</v>
      </c>
      <c r="E15" s="9">
        <f t="shared" si="3"/>
        <v>11.439393939393941</v>
      </c>
      <c r="F15" s="5">
        <f t="shared" si="4"/>
        <v>75.5</v>
      </c>
      <c r="G15" s="5">
        <f t="shared" si="5"/>
        <v>321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/>
      <c r="BD15" s="47"/>
      <c r="BE15" s="47"/>
      <c r="BF15" s="47"/>
      <c r="BG15" s="47"/>
      <c r="BH15" s="47"/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47</v>
      </c>
      <c r="B16" s="48"/>
      <c r="C16" s="48"/>
      <c r="D16" s="9">
        <f t="shared" si="2"/>
        <v>139.35869565217391</v>
      </c>
      <c r="E16" s="9">
        <f t="shared" si="3"/>
        <v>9.9166666666666679</v>
      </c>
      <c r="F16" s="5">
        <f t="shared" si="4"/>
        <v>65.45</v>
      </c>
      <c r="G16" s="5">
        <f t="shared" si="5"/>
        <v>320.52499999999998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/>
      <c r="AU16" s="47"/>
      <c r="AV16" s="47"/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/>
      <c r="BD16" s="47"/>
      <c r="BE16" s="47"/>
      <c r="BF16" s="47"/>
      <c r="BG16" s="47"/>
      <c r="BH16" s="47"/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48</v>
      </c>
      <c r="B17" s="48"/>
      <c r="C17" s="48"/>
      <c r="D17" s="9">
        <f t="shared" si="2"/>
        <v>129.13043478260869</v>
      </c>
      <c r="E17" s="9">
        <f t="shared" si="3"/>
        <v>0</v>
      </c>
      <c r="F17" s="5">
        <f t="shared" si="4"/>
        <v>0</v>
      </c>
      <c r="G17" s="5">
        <f t="shared" si="5"/>
        <v>297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49</v>
      </c>
      <c r="B18" s="48"/>
      <c r="C18" s="48"/>
      <c r="D18" s="9">
        <f t="shared" si="2"/>
        <v>138.32608695652172</v>
      </c>
      <c r="E18" s="9">
        <f t="shared" si="3"/>
        <v>9.0833333333333339</v>
      </c>
      <c r="F18" s="5">
        <f t="shared" si="4"/>
        <v>59.95</v>
      </c>
      <c r="G18" s="5">
        <f t="shared" si="5"/>
        <v>318.14999999999998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/>
      <c r="AU18" s="47"/>
      <c r="AV18" s="47"/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/>
      <c r="BD18" s="47"/>
      <c r="BE18" s="47"/>
      <c r="BF18" s="47"/>
      <c r="BG18" s="47"/>
      <c r="BH18" s="47"/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50</v>
      </c>
      <c r="B19" s="48"/>
      <c r="C19" s="48"/>
      <c r="D19" s="9">
        <f t="shared" si="2"/>
        <v>138.4891304347826</v>
      </c>
      <c r="E19" s="9">
        <f t="shared" si="3"/>
        <v>8.8560606060606055</v>
      </c>
      <c r="F19" s="5">
        <f t="shared" si="4"/>
        <v>58.45</v>
      </c>
      <c r="G19" s="5">
        <f t="shared" si="5"/>
        <v>318.52499999999998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/>
      <c r="AU19" s="47"/>
      <c r="AV19" s="47"/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/>
      <c r="BD19" s="47"/>
      <c r="BE19" s="47"/>
      <c r="BF19" s="47"/>
      <c r="BG19" s="47"/>
      <c r="BH19" s="47"/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51</v>
      </c>
      <c r="B20" s="48"/>
      <c r="C20" s="48"/>
      <c r="D20" s="9">
        <f t="shared" si="2"/>
        <v>132.82608695652175</v>
      </c>
      <c r="E20" s="9">
        <f t="shared" si="3"/>
        <v>2.5757575757575757</v>
      </c>
      <c r="F20" s="5">
        <f t="shared" si="4"/>
        <v>17</v>
      </c>
      <c r="G20" s="5">
        <f t="shared" si="5"/>
        <v>305.5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/>
      <c r="BD20" s="47">
        <v>0</v>
      </c>
      <c r="BE20" s="47">
        <v>0</v>
      </c>
      <c r="BF20" s="47">
        <v>0</v>
      </c>
      <c r="BG20" s="47">
        <v>0</v>
      </c>
      <c r="BH20" s="47"/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52</v>
      </c>
      <c r="B21" s="48"/>
      <c r="C21" s="48"/>
      <c r="D21" s="9">
        <f t="shared" si="2"/>
        <v>138.09782608695653</v>
      </c>
      <c r="E21" s="9">
        <f t="shared" si="3"/>
        <v>8.8030303030303045</v>
      </c>
      <c r="F21" s="5">
        <f t="shared" si="4"/>
        <v>58.1</v>
      </c>
      <c r="G21" s="5">
        <f t="shared" si="5"/>
        <v>317.625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/>
      <c r="AU21" s="47"/>
      <c r="AV21" s="47"/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/>
      <c r="BD21" s="47"/>
      <c r="BE21" s="47"/>
      <c r="BF21" s="47"/>
      <c r="BG21" s="47"/>
      <c r="BH21" s="47"/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53</v>
      </c>
      <c r="B22" s="48"/>
      <c r="C22" s="48"/>
      <c r="D22" s="9">
        <f t="shared" si="2"/>
        <v>140</v>
      </c>
      <c r="E22" s="9">
        <f t="shared" si="3"/>
        <v>11.212121212121211</v>
      </c>
      <c r="F22" s="5">
        <f t="shared" si="4"/>
        <v>74</v>
      </c>
      <c r="G22" s="5">
        <f t="shared" si="5"/>
        <v>322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/>
      <c r="AU22" s="47"/>
      <c r="AV22" s="47"/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54</v>
      </c>
      <c r="B23" s="48"/>
      <c r="C23" s="48"/>
      <c r="D23" s="9">
        <f t="shared" si="2"/>
        <v>136.43478260869566</v>
      </c>
      <c r="E23" s="9">
        <f t="shared" si="3"/>
        <v>6.9772727272727275</v>
      </c>
      <c r="F23" s="5">
        <f t="shared" si="4"/>
        <v>46.050000000000004</v>
      </c>
      <c r="G23" s="5">
        <f t="shared" si="5"/>
        <v>313.8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/>
      <c r="AU23" s="47"/>
      <c r="AV23" s="47"/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/>
      <c r="BD23" s="47"/>
      <c r="BE23" s="47"/>
      <c r="BF23" s="47"/>
      <c r="BG23" s="47"/>
      <c r="BH23" s="47"/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55</v>
      </c>
      <c r="B24" s="48"/>
      <c r="C24" s="48"/>
      <c r="D24" s="9">
        <f t="shared" si="2"/>
        <v>137.20652173913044</v>
      </c>
      <c r="E24" s="9">
        <f t="shared" si="3"/>
        <v>9.1742424242424256</v>
      </c>
      <c r="F24" s="5">
        <f t="shared" si="4"/>
        <v>60.550000000000004</v>
      </c>
      <c r="G24" s="5">
        <f t="shared" si="5"/>
        <v>315.57500000000005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/>
      <c r="AU24" s="47"/>
      <c r="AV24" s="47"/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/>
      <c r="BD24" s="47"/>
      <c r="BE24" s="47"/>
      <c r="BF24" s="47"/>
      <c r="BG24" s="47"/>
      <c r="BH24" s="47"/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56</v>
      </c>
      <c r="B25" s="48"/>
      <c r="C25" s="48"/>
      <c r="D25" s="9">
        <f t="shared" si="2"/>
        <v>138.39130434782609</v>
      </c>
      <c r="E25" s="9">
        <f t="shared" si="3"/>
        <v>8.7424242424242422</v>
      </c>
      <c r="F25" s="5">
        <f t="shared" si="4"/>
        <v>57.7</v>
      </c>
      <c r="G25" s="5">
        <f t="shared" si="5"/>
        <v>318.3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/>
      <c r="AU25" s="47"/>
      <c r="AV25" s="47"/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/>
      <c r="BD25" s="47"/>
      <c r="BE25" s="47"/>
      <c r="BF25" s="47"/>
      <c r="BG25" s="47"/>
      <c r="BH25" s="47"/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57</v>
      </c>
      <c r="B26" s="48"/>
      <c r="C26" s="48"/>
      <c r="D26" s="9">
        <f t="shared" si="2"/>
        <v>136.79347826086956</v>
      </c>
      <c r="E26" s="9">
        <f t="shared" si="3"/>
        <v>7.4242424242424239</v>
      </c>
      <c r="F26" s="5">
        <f t="shared" si="4"/>
        <v>49</v>
      </c>
      <c r="G26" s="5">
        <f t="shared" si="5"/>
        <v>314.625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/>
      <c r="AU26" s="47"/>
      <c r="AV26" s="47"/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/>
      <c r="BD26" s="47"/>
      <c r="BE26" s="47"/>
      <c r="BF26" s="47"/>
      <c r="BG26" s="47"/>
      <c r="BH26" s="47"/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58</v>
      </c>
      <c r="B27" s="48"/>
      <c r="C27" s="48"/>
      <c r="D27" s="9">
        <f t="shared" si="2"/>
        <v>137.05434782608697</v>
      </c>
      <c r="E27" s="9">
        <f t="shared" si="3"/>
        <v>7.8712121212121211</v>
      </c>
      <c r="F27" s="5">
        <f t="shared" si="4"/>
        <v>51.95</v>
      </c>
      <c r="G27" s="5">
        <f t="shared" si="5"/>
        <v>315.22500000000002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/>
      <c r="AU27" s="47"/>
      <c r="AV27" s="47"/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/>
      <c r="BD27" s="47"/>
      <c r="BE27" s="47"/>
      <c r="BF27" s="47"/>
      <c r="BG27" s="47"/>
      <c r="BH27" s="47"/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59</v>
      </c>
      <c r="B28" s="48"/>
      <c r="C28" s="48"/>
      <c r="D28" s="9">
        <f t="shared" si="2"/>
        <v>138.16304347826087</v>
      </c>
      <c r="E28" s="9">
        <f t="shared" si="3"/>
        <v>8.5757575757575761</v>
      </c>
      <c r="F28" s="5">
        <f t="shared" si="4"/>
        <v>56.6</v>
      </c>
      <c r="G28" s="5">
        <f t="shared" si="5"/>
        <v>317.77499999999998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/>
      <c r="AU28" s="47"/>
      <c r="AV28" s="47"/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/>
      <c r="BD28" s="47"/>
      <c r="BE28" s="47"/>
      <c r="BF28" s="47"/>
      <c r="BG28" s="47"/>
      <c r="BH28" s="47"/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129.13043478260869</v>
      </c>
      <c r="E29" s="9">
        <f t="shared" si="3"/>
        <v>0</v>
      </c>
      <c r="F29" s="5">
        <f t="shared" si="4"/>
        <v>0</v>
      </c>
      <c r="G29" s="5">
        <f t="shared" si="5"/>
        <v>297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129.13043478260869</v>
      </c>
      <c r="E30" s="9">
        <f t="shared" si="3"/>
        <v>0</v>
      </c>
      <c r="F30" s="5">
        <f t="shared" si="4"/>
        <v>0</v>
      </c>
      <c r="G30" s="5">
        <f t="shared" si="5"/>
        <v>297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129.13043478260869</v>
      </c>
      <c r="E31" s="9">
        <f t="shared" si="3"/>
        <v>0</v>
      </c>
      <c r="F31" s="5">
        <f t="shared" si="4"/>
        <v>0</v>
      </c>
      <c r="G31" s="5">
        <f t="shared" si="5"/>
        <v>297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129.13043478260869</v>
      </c>
      <c r="E32" s="9">
        <f t="shared" si="3"/>
        <v>0</v>
      </c>
      <c r="F32" s="5">
        <f t="shared" si="4"/>
        <v>0</v>
      </c>
      <c r="G32" s="5">
        <f t="shared" si="5"/>
        <v>297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129.13043478260869</v>
      </c>
      <c r="E33" s="9">
        <f t="shared" si="3"/>
        <v>0</v>
      </c>
      <c r="F33" s="5">
        <f t="shared" si="4"/>
        <v>0</v>
      </c>
      <c r="G33" s="5">
        <f t="shared" si="5"/>
        <v>297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129.13043478260869</v>
      </c>
      <c r="E34" s="9">
        <f t="shared" si="3"/>
        <v>0</v>
      </c>
      <c r="F34" s="5">
        <f t="shared" si="4"/>
        <v>0</v>
      </c>
      <c r="G34" s="5">
        <f t="shared" si="5"/>
        <v>297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129.13043478260869</v>
      </c>
      <c r="E35" s="9">
        <f t="shared" si="3"/>
        <v>0</v>
      </c>
      <c r="F35" s="5">
        <f t="shared" si="4"/>
        <v>0</v>
      </c>
      <c r="G35" s="5">
        <f t="shared" si="5"/>
        <v>297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129.13043478260869</v>
      </c>
      <c r="E36" s="9">
        <f t="shared" si="3"/>
        <v>0</v>
      </c>
      <c r="F36" s="5">
        <f t="shared" si="4"/>
        <v>0</v>
      </c>
      <c r="G36" s="5">
        <f t="shared" si="5"/>
        <v>297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129.13043478260869</v>
      </c>
      <c r="E37" s="9">
        <f t="shared" si="3"/>
        <v>0</v>
      </c>
      <c r="F37" s="5">
        <f t="shared" si="4"/>
        <v>0</v>
      </c>
      <c r="G37" s="5">
        <f t="shared" si="5"/>
        <v>297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132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0.8125</v>
      </c>
      <c r="BD39" s="1">
        <f t="shared" si="6"/>
        <v>0.8</v>
      </c>
      <c r="BE39" s="1">
        <f t="shared" si="6"/>
        <v>0.8</v>
      </c>
      <c r="BF39" s="1">
        <f t="shared" si="6"/>
        <v>0</v>
      </c>
      <c r="BG39" s="1">
        <f t="shared" si="6"/>
        <v>0.2</v>
      </c>
      <c r="BH39" s="1" t="e">
        <f t="shared" si="6"/>
        <v>#DIV/0!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323.875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0</v>
      </c>
      <c r="BG41" s="1">
        <f t="shared" si="9"/>
        <v>1</v>
      </c>
      <c r="BH41" s="1">
        <f t="shared" si="9"/>
        <v>0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322.375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324.375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322.52499999999998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0.25</v>
      </c>
      <c r="BD44" s="1">
        <f t="shared" si="15"/>
        <v>1</v>
      </c>
      <c r="BE44" s="1">
        <f t="shared" si="15"/>
        <v>1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322.25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304.25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321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320.52499999999998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297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318.14999999999998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318.52499999999998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305.5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317.625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322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313.8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315.57500000000005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318.3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314.625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315.22500000000002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317.77499999999998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297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297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297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297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297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297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297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297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297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85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2</v>
      </c>
      <c r="BD75" s="1">
        <f t="shared" si="70"/>
        <v>3</v>
      </c>
      <c r="BE75" s="1">
        <f t="shared" si="70"/>
        <v>4</v>
      </c>
      <c r="BF75" s="1">
        <f t="shared" si="70"/>
        <v>0</v>
      </c>
      <c r="BG75" s="1">
        <f t="shared" si="70"/>
        <v>2</v>
      </c>
      <c r="BH75" s="1">
        <f t="shared" si="70"/>
        <v>0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71.349999999999994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2</v>
      </c>
      <c r="BD76" s="1">
        <f t="shared" si="72"/>
        <v>3</v>
      </c>
      <c r="BE76" s="1">
        <f t="shared" si="72"/>
        <v>4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78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2</v>
      </c>
      <c r="BD77" s="1">
        <f t="shared" si="74"/>
        <v>3</v>
      </c>
      <c r="BE77" s="1">
        <f t="shared" si="74"/>
        <v>4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70.45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0.5</v>
      </c>
      <c r="BD78" s="1">
        <f t="shared" si="76"/>
        <v>3</v>
      </c>
      <c r="BE78" s="1">
        <f t="shared" si="76"/>
        <v>4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73.5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15.75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75.5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65.45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59.95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58.45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17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58.1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74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46.050000000000004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60.550000000000004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57.7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49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51.95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56.6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132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2</v>
      </c>
      <c r="BD104" s="1">
        <f t="shared" si="128"/>
        <v>3</v>
      </c>
      <c r="BE104" s="1">
        <f t="shared" si="128"/>
        <v>4</v>
      </c>
      <c r="BF104" s="1">
        <f t="shared" si="128"/>
        <v>3</v>
      </c>
      <c r="BG104" s="1">
        <f t="shared" si="128"/>
        <v>2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35" priority="279" operator="between">
      <formula>8</formula>
      <formula>10</formula>
    </cfRule>
    <cfRule type="cellIs" dxfId="234" priority="280" operator="lessThan">
      <formula>8</formula>
    </cfRule>
  </conditionalFormatting>
  <conditionalFormatting sqref="H9:P9 BM9:BQ9 AZ9:BC9 S9:AG17 S19:AG37 W18:AG18 S38:BE38 AI9:AW37">
    <cfRule type="cellIs" dxfId="233" priority="276" operator="equal">
      <formula>0</formula>
    </cfRule>
    <cfRule type="cellIs" dxfId="232" priority="277" operator="between">
      <formula>0.01</formula>
      <formula>0.25</formula>
    </cfRule>
    <cfRule type="cellIs" dxfId="231" priority="278" operator="between">
      <formula>0.26</formula>
      <formula>0.5</formula>
    </cfRule>
  </conditionalFormatting>
  <conditionalFormatting sqref="V9">
    <cfRule type="cellIs" dxfId="230" priority="264" operator="equal">
      <formula>0</formula>
    </cfRule>
    <cfRule type="cellIs" dxfId="229" priority="265" operator="between">
      <formula>0.01</formula>
      <formula>0.25</formula>
    </cfRule>
    <cfRule type="cellIs" dxfId="228" priority="266" operator="between">
      <formula>0.26</formula>
      <formula>0.5</formula>
    </cfRule>
  </conditionalFormatting>
  <conditionalFormatting sqref="AN9">
    <cfRule type="cellIs" dxfId="227" priority="258" operator="equal">
      <formula>0</formula>
    </cfRule>
    <cfRule type="cellIs" dxfId="226" priority="259" operator="between">
      <formula>0.01</formula>
      <formula>0.25</formula>
    </cfRule>
    <cfRule type="cellIs" dxfId="225" priority="260" operator="between">
      <formula>0.26</formula>
      <formula>0.5</formula>
    </cfRule>
  </conditionalFormatting>
  <conditionalFormatting sqref="AW9">
    <cfRule type="cellIs" dxfId="224" priority="246" operator="equal">
      <formula>0</formula>
    </cfRule>
    <cfRule type="cellIs" dxfId="223" priority="247" operator="between">
      <formula>0.01</formula>
      <formula>0.25</formula>
    </cfRule>
    <cfRule type="cellIs" dxfId="222" priority="248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38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K38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N10:AN12 AN23:AN38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W10:AW12 AW23:AW38">
    <cfRule type="cellIs" dxfId="209" priority="222" operator="equal">
      <formula>0</formula>
    </cfRule>
    <cfRule type="cellIs" dxfId="208" priority="223" operator="between">
      <formula>0.01</formula>
      <formula>0.25</formula>
    </cfRule>
    <cfRule type="cellIs" dxfId="207" priority="224" operator="between">
      <formula>0.26</formula>
      <formula>0.5</formula>
    </cfRule>
  </conditionalFormatting>
  <conditionalFormatting sqref="AX38">
    <cfRule type="cellIs" dxfId="206" priority="219" operator="equal">
      <formula>0</formula>
    </cfRule>
    <cfRule type="cellIs" dxfId="205" priority="220" operator="between">
      <formula>0.01</formula>
      <formula>0.25</formula>
    </cfRule>
    <cfRule type="cellIs" dxfId="204" priority="221" operator="between">
      <formula>0.26</formula>
      <formula>0.5</formula>
    </cfRule>
  </conditionalFormatting>
  <conditionalFormatting sqref="V10:V12 V23:V37">
    <cfRule type="cellIs" dxfId="203" priority="216" operator="equal">
      <formula>0</formula>
    </cfRule>
    <cfRule type="cellIs" dxfId="202" priority="217" operator="between">
      <formula>0.01</formula>
      <formula>0.25</formula>
    </cfRule>
    <cfRule type="cellIs" dxfId="201" priority="218" operator="between">
      <formula>0.26</formula>
      <formula>0.5</formula>
    </cfRule>
  </conditionalFormatting>
  <conditionalFormatting sqref="AG10:AG12 AG23:AG37">
    <cfRule type="cellIs" dxfId="200" priority="213" operator="equal">
      <formula>0</formula>
    </cfRule>
    <cfRule type="cellIs" dxfId="199" priority="214" operator="between">
      <formula>0.01</formula>
      <formula>0.25</formula>
    </cfRule>
    <cfRule type="cellIs" dxfId="198" priority="215" operator="between">
      <formula>0.26</formula>
      <formula>0.5</formula>
    </cfRule>
  </conditionalFormatting>
  <conditionalFormatting sqref="AZ9:BA12 AZ23:BA32">
    <cfRule type="cellIs" dxfId="197" priority="210" operator="equal">
      <formula>0</formula>
    </cfRule>
    <cfRule type="cellIs" dxfId="196" priority="211" operator="between">
      <formula>0.01</formula>
      <formula>0.25</formula>
    </cfRule>
    <cfRule type="cellIs" dxfId="195" priority="212" operator="between">
      <formula>0.26</formula>
      <formula>0.5</formula>
    </cfRule>
  </conditionalFormatting>
  <conditionalFormatting sqref="AI10:AI12 AI23:AI37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J9:AL12 AJ23:AL37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AQ10:AQ12 AQ23:AQ37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B10:BB12 BB23:BB3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AZ33:BA37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AV9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AV10:AV12 AV23:AV38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BC9">
    <cfRule type="cellIs" dxfId="173" priority="180" operator="equal">
      <formula>0</formula>
    </cfRule>
    <cfRule type="cellIs" dxfId="172" priority="181" operator="between">
      <formula>0.01</formula>
      <formula>0.25</formula>
    </cfRule>
    <cfRule type="cellIs" dxfId="171" priority="182" operator="between">
      <formula>0.26</formula>
      <formula>0.5</formula>
    </cfRule>
  </conditionalFormatting>
  <conditionalFormatting sqref="BC10:BC12 BC23:BC27">
    <cfRule type="cellIs" dxfId="170" priority="177" operator="equal">
      <formula>0</formula>
    </cfRule>
    <cfRule type="cellIs" dxfId="169" priority="178" operator="between">
      <formula>0.01</formula>
      <formula>0.25</formula>
    </cfRule>
    <cfRule type="cellIs" dxfId="168" priority="179" operator="between">
      <formula>0.26</formula>
      <formula>0.5</formula>
    </cfRule>
  </conditionalFormatting>
  <conditionalFormatting sqref="K9">
    <cfRule type="cellIs" dxfId="167" priority="174" operator="equal">
      <formula>0</formula>
    </cfRule>
    <cfRule type="cellIs" dxfId="166" priority="175" operator="between">
      <formula>0.01</formula>
      <formula>0.25</formula>
    </cfRule>
    <cfRule type="cellIs" dxfId="165" priority="176" operator="between">
      <formula>0.26</formula>
      <formula>0.5</formula>
    </cfRule>
  </conditionalFormatting>
  <conditionalFormatting sqref="K10:K12 K23:K32">
    <cfRule type="cellIs" dxfId="164" priority="171" operator="equal">
      <formula>0</formula>
    </cfRule>
    <cfRule type="cellIs" dxfId="163" priority="172" operator="between">
      <formula>0.01</formula>
      <formula>0.25</formula>
    </cfRule>
    <cfRule type="cellIs" dxfId="162" priority="173" operator="between">
      <formula>0.26</formula>
      <formula>0.5</formula>
    </cfRule>
  </conditionalFormatting>
  <conditionalFormatting sqref="J10:J12 J23:J37">
    <cfRule type="cellIs" dxfId="161" priority="168" operator="equal">
      <formula>0</formula>
    </cfRule>
    <cfRule type="cellIs" dxfId="160" priority="169" operator="between">
      <formula>0.01</formula>
      <formula>0.25</formula>
    </cfRule>
    <cfRule type="cellIs" dxfId="159" priority="170" operator="between">
      <formula>0.26</formula>
      <formula>0.5</formula>
    </cfRule>
  </conditionalFormatting>
  <conditionalFormatting sqref="H13:P17 BM13:BQ22 AZ13:BC22 H19:P22 H18:M18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AN13:AN22">
    <cfRule type="cellIs" dxfId="155" priority="160" operator="equal">
      <formula>0</formula>
    </cfRule>
    <cfRule type="cellIs" dxfId="154" priority="161" operator="between">
      <formula>0.01</formula>
      <formula>0.25</formula>
    </cfRule>
    <cfRule type="cellIs" dxfId="153" priority="162" operator="between">
      <formula>0.26</formula>
      <formula>0.5</formula>
    </cfRule>
  </conditionalFormatting>
  <conditionalFormatting sqref="AW13:AW22">
    <cfRule type="cellIs" dxfId="152" priority="157" operator="equal">
      <formula>0</formula>
    </cfRule>
    <cfRule type="cellIs" dxfId="151" priority="158" operator="between">
      <formula>0.01</formula>
      <formula>0.25</formula>
    </cfRule>
    <cfRule type="cellIs" dxfId="150" priority="159" operator="between">
      <formula>0.26</formula>
      <formula>0.5</formula>
    </cfRule>
  </conditionalFormatting>
  <conditionalFormatting sqref="V13:V17 V19:V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AG13:AG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AZ13:BA22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AI13:AI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J13:A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Q13:AQ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B13:BB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V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C13:BC1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K13:K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J13:J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I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I10:I12 I23:I3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I13:I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9:BE9 BG9:BJ9 BL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D10:BE12 BD23:BE23 BG23:BJ23 BG10:BJ12 BL10:BL12 BL2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D9:BE9 BG9:BJ9 BL9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D10:BE12 BD23:BE23 BG23:BJ23 BG10:BJ12 BL10:BL12 BL2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D13:BE22 BG13:BJ22 BL13:BL2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D13:BE17 BG13:BJ17 BL13:BL17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Q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Q23:Q38 Q10:Q1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Q13:Q17 Q19:Q2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R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R23:R38 R10:R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R13:R17 R19:R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4:BF3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3 BF10:BF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23 BF10:BF1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13:BF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F13:BF17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K9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K10:BK12 BK23:BK37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K10:BK12 BK23:BK3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K13:BK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X9:AY9 AX30:AY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X10:AY12 AX23:AY29 AX31:AY3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X10:AY12 AX23:AY29 AX31:AY3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13:AY22 AX34:AY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X13:AY22 AX34:AY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N18:P18 S18:V1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V1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Q1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R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H9:AH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H10:AH12 AH23:AH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H13:AH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2023-03-09T10:08:16Z</dcterms:modified>
</cp:coreProperties>
</file>