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oper/Dropbox/Research/North Carolina book/2020 General Assembly Races/"/>
    </mc:Choice>
  </mc:AlternateContent>
  <xr:revisionPtr revIDLastSave="0" documentId="13_ncr:1_{87CDEA30-9F18-8B48-9C0E-D144049CED58}" xr6:coauthVersionLast="36" xr6:coauthVersionMax="45" xr10:uidLastSave="{00000000-0000-0000-0000-000000000000}"/>
  <bookViews>
    <workbookView xWindow="6400" yWindow="3840" windowWidth="19460" windowHeight="15440" xr2:uid="{8D9C89E5-81EB-8041-93DE-2CC166AB501B}"/>
  </bookViews>
  <sheets>
    <sheet name="NC Senate Data" sheetId="1" r:id="rId1"/>
    <sheet name="NC Senate Codeboo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Q4" i="1"/>
  <c r="R28" i="1"/>
  <c r="Q28" i="1"/>
</calcChain>
</file>

<file path=xl/sharedStrings.xml><?xml version="1.0" encoding="utf-8"?>
<sst xmlns="http://schemas.openxmlformats.org/spreadsheetml/2006/main" count="413" uniqueCount="230">
  <si>
    <t>District</t>
  </si>
  <si>
    <t>CPI</t>
  </si>
  <si>
    <t>CurrentParty</t>
  </si>
  <si>
    <t>CurrentSenator</t>
  </si>
  <si>
    <t>R</t>
  </si>
  <si>
    <t>D</t>
  </si>
  <si>
    <t>Inc Running?</t>
  </si>
  <si>
    <t>Q2(Rep)</t>
  </si>
  <si>
    <t>total receipts (Rep)</t>
  </si>
  <si>
    <t>Q2(Dem)</t>
  </si>
  <si>
    <t>Total Receipts (Dem)</t>
  </si>
  <si>
    <t>D$-R$</t>
  </si>
  <si>
    <t>(D$-R$)/D$</t>
  </si>
  <si>
    <t>PERCDEM</t>
  </si>
  <si>
    <t>PERCREP</t>
  </si>
  <si>
    <t>PERCUNA</t>
  </si>
  <si>
    <t>R+2</t>
  </si>
  <si>
    <t>Lean Republican</t>
  </si>
  <si>
    <t>Bob Steinburg</t>
  </si>
  <si>
    <t>Tess Judge</t>
  </si>
  <si>
    <t>R+13</t>
  </si>
  <si>
    <t>Safe Republican</t>
  </si>
  <si>
    <t>Norman W. Sanderson</t>
  </si>
  <si>
    <t>Libbie Griffin</t>
  </si>
  <si>
    <t>D+7</t>
  </si>
  <si>
    <t>Likely Democrat</t>
  </si>
  <si>
    <t>Erica D. Smith</t>
  </si>
  <si>
    <t>Thomas S. Hester, Jr.</t>
  </si>
  <si>
    <t>Ernestine (Byrd) Bazemore</t>
  </si>
  <si>
    <t>D+12</t>
  </si>
  <si>
    <t>Safe Democrat</t>
  </si>
  <si>
    <t>Milton F. "Toby" Fitch, Jr.</t>
  </si>
  <si>
    <t>Sammy Davis Webb</t>
  </si>
  <si>
    <t>Milton F. (Toby) Fitch, Jr.</t>
  </si>
  <si>
    <t>D+4</t>
  </si>
  <si>
    <t>Lean Democrat</t>
  </si>
  <si>
    <t>Don Davis</t>
  </si>
  <si>
    <t>Karen Kozel</t>
  </si>
  <si>
    <t>Harry Brown</t>
  </si>
  <si>
    <t>Michael A. Lazzara</t>
  </si>
  <si>
    <t>Ike Johnson</t>
  </si>
  <si>
    <t>Jim Perry (Appointed 1/31/19)</t>
  </si>
  <si>
    <t>Jim Perry</t>
  </si>
  <si>
    <t>Donna Lake</t>
  </si>
  <si>
    <t>R+11</t>
  </si>
  <si>
    <t>Bill Rabon</t>
  </si>
  <si>
    <t>David Sink</t>
  </si>
  <si>
    <t>D+0</t>
  </si>
  <si>
    <t>Toss up</t>
  </si>
  <si>
    <t>Harper Peterson</t>
  </si>
  <si>
    <t>Michael Lee</t>
  </si>
  <si>
    <t>Brent Jackson</t>
  </si>
  <si>
    <t>Vernon R. Moore</t>
  </si>
  <si>
    <t>Rick Horner</t>
  </si>
  <si>
    <t>Lisa Stone Barnes</t>
  </si>
  <si>
    <t>Allen Wellons</t>
  </si>
  <si>
    <t>R+8</t>
  </si>
  <si>
    <t>Likely Republican</t>
  </si>
  <si>
    <t>Jim Burgin</t>
  </si>
  <si>
    <t>John Kirkman</t>
  </si>
  <si>
    <t>D+2</t>
  </si>
  <si>
    <t>Danny Earl Britt, Jr.</t>
  </si>
  <si>
    <t>Barbara Yates-Lockamy</t>
  </si>
  <si>
    <t>D+24</t>
  </si>
  <si>
    <t>Dan Blue</t>
  </si>
  <si>
    <t>Alan David Michael</t>
  </si>
  <si>
    <t>D+9</t>
  </si>
  <si>
    <t>Jay J. Chaudhuri</t>
  </si>
  <si>
    <t>Mario J. Lomuscio</t>
  </si>
  <si>
    <t>D+13</t>
  </si>
  <si>
    <t>Wiley Nickel</t>
  </si>
  <si>
    <t>Will Marsh</t>
  </si>
  <si>
    <t>D+1</t>
  </si>
  <si>
    <t>Sam Searcy</t>
  </si>
  <si>
    <t>Mark Cavaliero</t>
  </si>
  <si>
    <t>John M. Alexander, Jr.</t>
  </si>
  <si>
    <t>Larry E. Norman</t>
  </si>
  <si>
    <t>Sarah Crawford</t>
  </si>
  <si>
    <t>D+3</t>
  </si>
  <si>
    <t>Kirk deViere</t>
  </si>
  <si>
    <t>Wesley Meredith</t>
  </si>
  <si>
    <t>Kirk DeViere</t>
  </si>
  <si>
    <t>D+33</t>
  </si>
  <si>
    <t>Natalie Murdock</t>
  </si>
  <si>
    <t>John Tarantino</t>
  </si>
  <si>
    <t>D+19</t>
  </si>
  <si>
    <t>Ben Clark</t>
  </si>
  <si>
    <t>Sev Palacios</t>
  </si>
  <si>
    <t>D+11</t>
  </si>
  <si>
    <t>Mike Woodard</t>
  </si>
  <si>
    <t>Rick Padgett</t>
  </si>
  <si>
    <t>Valerie P. Foushee</t>
  </si>
  <si>
    <t>Tom Glendinning</t>
  </si>
  <si>
    <t>R+4</t>
  </si>
  <si>
    <t>Rick Gunn</t>
  </si>
  <si>
    <t>Amy S. Galey</t>
  </si>
  <si>
    <t>J.D. Wooten</t>
  </si>
  <si>
    <t>Tom McInnis</t>
  </si>
  <si>
    <t>Tom Mclnnis</t>
  </si>
  <si>
    <t>Helen Probst Mills</t>
  </si>
  <si>
    <t>R+18</t>
  </si>
  <si>
    <t>Jerry W. Tillman</t>
  </si>
  <si>
    <t>Jane Ledwell Gant</t>
  </si>
  <si>
    <t>Michael Garrett</t>
  </si>
  <si>
    <t>Sebastian King</t>
  </si>
  <si>
    <t>Gladys A. Robinson</t>
  </si>
  <si>
    <t>R+20</t>
  </si>
  <si>
    <t>Eddie Gallimore</t>
  </si>
  <si>
    <t>Steve Jarvis</t>
  </si>
  <si>
    <t>Duskin Lassiter</t>
  </si>
  <si>
    <t>R+15</t>
  </si>
  <si>
    <t>Phil Berger</t>
  </si>
  <si>
    <t>Philip E. (Phil) Berger</t>
  </si>
  <si>
    <t>Wally White</t>
  </si>
  <si>
    <t>Joyce Krawiec</t>
  </si>
  <si>
    <t>Terri Elizabeth LeGrand</t>
  </si>
  <si>
    <t>D+8</t>
  </si>
  <si>
    <t>Paul A. Lowe, Jr.</t>
  </si>
  <si>
    <t>Ven Challa</t>
  </si>
  <si>
    <t>Paul Lowe, Jr.</t>
  </si>
  <si>
    <t>R+17</t>
  </si>
  <si>
    <t>Carl Ford</t>
  </si>
  <si>
    <t>Tarsha Ellis</t>
  </si>
  <si>
    <t>Vickie Sawyer</t>
  </si>
  <si>
    <t>Barry Templeton</t>
  </si>
  <si>
    <t>R+14</t>
  </si>
  <si>
    <t>Todd Johnson</t>
  </si>
  <si>
    <t>Jose Santiago</t>
  </si>
  <si>
    <t>R+9</t>
  </si>
  <si>
    <t>Paul Newton</t>
  </si>
  <si>
    <t>Marcus J. Singleton</t>
  </si>
  <si>
    <t>Jeff Jackson</t>
  </si>
  <si>
    <t>Sonja P. Nichols</t>
  </si>
  <si>
    <t>D+29</t>
  </si>
  <si>
    <t>Mujtaba A. Mohammed</t>
  </si>
  <si>
    <t>Jack W. Brosch</t>
  </si>
  <si>
    <t>Rob Bryan (Appointed 10/2/19)</t>
  </si>
  <si>
    <t>Joshua Niday</t>
  </si>
  <si>
    <t>DeAndrea Salvador</t>
  </si>
  <si>
    <t>D+22</t>
  </si>
  <si>
    <t>Joyce Waddell</t>
  </si>
  <si>
    <t>Bobbie Shields</t>
  </si>
  <si>
    <t>Natasha R. Marcus</t>
  </si>
  <si>
    <t>Andy Wells</t>
  </si>
  <si>
    <t>H. Dean Proctor</t>
  </si>
  <si>
    <t>Tina R. Miles</t>
  </si>
  <si>
    <t>Kathy Harrington</t>
  </si>
  <si>
    <t>William Young</t>
  </si>
  <si>
    <t>R+16</t>
  </si>
  <si>
    <t>W. Ted Alexander</t>
  </si>
  <si>
    <t>Ted Alexander</t>
  </si>
  <si>
    <t>David Lee Lattimore</t>
  </si>
  <si>
    <t>Deanna Ballard</t>
  </si>
  <si>
    <t>Jeanne Supin</t>
  </si>
  <si>
    <t>R+19</t>
  </si>
  <si>
    <t>Warren Daniel</t>
  </si>
  <si>
    <t>Edward Phifer</t>
  </si>
  <si>
    <t>Ralph Hise</t>
  </si>
  <si>
    <t>David Brian Wheeler</t>
  </si>
  <si>
    <t>Chuck Edwards</t>
  </si>
  <si>
    <t>Brian Caskey</t>
  </si>
  <si>
    <t>Terry Van Duyn</t>
  </si>
  <si>
    <t>Bob Penland</t>
  </si>
  <si>
    <t>Julie Mayfield</t>
  </si>
  <si>
    <t>Jim Davis</t>
  </si>
  <si>
    <t>Kevin Corbin</t>
  </si>
  <si>
    <t>Victoria Fox</t>
  </si>
  <si>
    <t>Rfemale</t>
  </si>
  <si>
    <t>Dfemale</t>
  </si>
  <si>
    <t>Devin R. King</t>
  </si>
  <si>
    <t>Natasha Marcus</t>
  </si>
  <si>
    <t>Dave Craven</t>
  </si>
  <si>
    <t>Civitas Rating</t>
  </si>
  <si>
    <t>Generation Z</t>
  </si>
  <si>
    <t>Millennials</t>
  </si>
  <si>
    <t>Generation X</t>
  </si>
  <si>
    <t>Boomers</t>
  </si>
  <si>
    <t>Greatest‎/Silent</t>
  </si>
  <si>
    <t>Central City Urban County</t>
  </si>
  <si>
    <t>Urban Suburbs</t>
  </si>
  <si>
    <t>Surrounding Suburban County</t>
  </si>
  <si>
    <t>Rural County</t>
  </si>
  <si>
    <t>WhiteNH</t>
  </si>
  <si>
    <t>BlackNH</t>
  </si>
  <si>
    <t>Hisp</t>
  </si>
  <si>
    <t>AsianNH</t>
  </si>
  <si>
    <t>Native</t>
  </si>
  <si>
    <t>OtherRace</t>
  </si>
  <si>
    <t>MultiraceNH</t>
  </si>
  <si>
    <t>Unreportedraceethnicity</t>
  </si>
  <si>
    <t>District Number</t>
  </si>
  <si>
    <t>Civitas Partisan Index</t>
  </si>
  <si>
    <t>Civitas Partisan Index, Transformed into #s where Republican lean is positive, Democratic lean is negative</t>
  </si>
  <si>
    <t>Political Party of Curent NC Senator</t>
  </si>
  <si>
    <t>Current NC Senator</t>
  </si>
  <si>
    <t>Republican Candidate in 2020</t>
  </si>
  <si>
    <t>Democratic Candidate in 2020</t>
  </si>
  <si>
    <t>Is Democratic Candidate a female? (1=yes, 0=no)</t>
  </si>
  <si>
    <t>Is Republican Candidate a female? (1=yes, 0=no)</t>
  </si>
  <si>
    <t>NumericCPI</t>
  </si>
  <si>
    <t>Civitas Partisan Index spelled out</t>
  </si>
  <si>
    <t>is the incumbent running?</t>
  </si>
  <si>
    <t>total receipts from the Republican candidate</t>
  </si>
  <si>
    <t>Second quarter Republican receipts</t>
  </si>
  <si>
    <t>Second quarter Democratic receipts</t>
  </si>
  <si>
    <t>Total receipts from the Democratic candidate</t>
  </si>
  <si>
    <t>Democratic total receipts - Republican total receipts</t>
  </si>
  <si>
    <t>Demcratic total receipts - Republican total receipts, divided by Democratic total reeipts</t>
  </si>
  <si>
    <t>Percent of registered voters who are Democrats</t>
  </si>
  <si>
    <t>Percent of registered voters who are Republicans</t>
  </si>
  <si>
    <t>Percent of registered voters who are Unaffilited</t>
  </si>
  <si>
    <t>Percent of registered voters who are White, not Hispanic</t>
  </si>
  <si>
    <t>Percent of registered voters who are Back, notHispanic</t>
  </si>
  <si>
    <t>Percent of registered voters who are Hispanic</t>
  </si>
  <si>
    <t>Percent of registered voters who are Asian, not Hispanic</t>
  </si>
  <si>
    <t>Percent of registered voters who are Native American</t>
  </si>
  <si>
    <t>Percent of registered voters who are of another race not mentioned thus far</t>
  </si>
  <si>
    <t>Percent of registered voters who identify with multiple races, not Hispanic</t>
  </si>
  <si>
    <t>Percent of registered voters who do not report their ethnicity or race</t>
  </si>
  <si>
    <t>Percent of registered voters who are from Generation Z</t>
  </si>
  <si>
    <t>Percent of registered voters who are Millennials</t>
  </si>
  <si>
    <t>Percent of registered voters who are from Generation X</t>
  </si>
  <si>
    <t>Percent of registered voters who are Boomers</t>
  </si>
  <si>
    <t>Percent of registered voters who are members of the Greatest/Silent Generation</t>
  </si>
  <si>
    <t>Percent of registered voters n district who hail from urban county</t>
  </si>
  <si>
    <t>Percent of registered voters in district who hail from urban suburbs</t>
  </si>
  <si>
    <t>Percent of registered voters in district who hail from suburban county</t>
  </si>
  <si>
    <t>Percent of registered voters in district who hail from rural county</t>
  </si>
  <si>
    <t>2016 Trump Vote</t>
  </si>
  <si>
    <t>Percent of District that Voted for Trump in last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</si>
</sst>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Font="1"/>
    <xf numFmtId="8" fontId="0" fillId="0" borderId="0" xfId="0" applyNumberFormat="1" applyFont="1"/>
    <xf numFmtId="4" fontId="0" fillId="0" borderId="0" xfId="0" applyNumberFormat="1" applyFont="1"/>
    <xf numFmtId="40" fontId="0" fillId="0" borderId="0" xfId="0" applyNumberFormat="1"/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2" fontId="0" fillId="0" borderId="0" xfId="0" applyNumberFormat="1" applyFill="1" applyAlignment="1">
      <alignment horizontal="center" wrapText="1"/>
    </xf>
    <xf numFmtId="2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08FA-A20E-3842-8AA9-63B5E8FC4593}">
  <dimension ref="A1:AL51"/>
  <sheetViews>
    <sheetView tabSelected="1" topLeftCell="G1" workbookViewId="0">
      <selection activeCell="A21" sqref="A21:XFD21"/>
    </sheetView>
  </sheetViews>
  <sheetFormatPr baseColWidth="10" defaultRowHeight="16" x14ac:dyDescent="0.2"/>
  <cols>
    <col min="5" max="5" width="14" customWidth="1"/>
    <col min="6" max="6" width="27.83203125" bestFit="1" customWidth="1"/>
    <col min="7" max="7" width="8.1640625" bestFit="1" customWidth="1"/>
    <col min="8" max="8" width="23.5" bestFit="1" customWidth="1"/>
    <col min="9" max="9" width="8.1640625" bestFit="1" customWidth="1"/>
    <col min="13" max="13" width="10.83203125" style="1"/>
    <col min="14" max="14" width="18.6640625" style="1" bestFit="1" customWidth="1"/>
    <col min="20" max="26" width="10.83203125" style="7"/>
    <col min="27" max="27" width="13.5" style="7" customWidth="1"/>
    <col min="28" max="36" width="14" style="7" customWidth="1"/>
  </cols>
  <sheetData>
    <row r="1" spans="1:38" ht="51" x14ac:dyDescent="0.2">
      <c r="A1" t="s">
        <v>0</v>
      </c>
      <c r="B1" t="s">
        <v>1</v>
      </c>
      <c r="C1" t="s">
        <v>199</v>
      </c>
      <c r="D1" t="s">
        <v>172</v>
      </c>
      <c r="E1" s="8" t="s">
        <v>228</v>
      </c>
      <c r="F1" t="s">
        <v>2</v>
      </c>
      <c r="G1" t="s">
        <v>3</v>
      </c>
      <c r="H1" t="s">
        <v>4</v>
      </c>
      <c r="I1" t="s">
        <v>167</v>
      </c>
      <c r="J1" t="s">
        <v>5</v>
      </c>
      <c r="K1" t="s">
        <v>168</v>
      </c>
      <c r="L1" t="s">
        <v>6</v>
      </c>
      <c r="M1" t="s">
        <v>7</v>
      </c>
      <c r="N1" t="s">
        <v>8</v>
      </c>
      <c r="O1" s="1" t="s">
        <v>9</v>
      </c>
      <c r="P1" s="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6" t="s">
        <v>182</v>
      </c>
      <c r="W1" s="6" t="s">
        <v>183</v>
      </c>
      <c r="X1" s="6" t="s">
        <v>184</v>
      </c>
      <c r="Y1" s="6" t="s">
        <v>185</v>
      </c>
      <c r="Z1" s="6" t="s">
        <v>186</v>
      </c>
      <c r="AA1" s="6" t="s">
        <v>187</v>
      </c>
      <c r="AB1" s="6" t="s">
        <v>188</v>
      </c>
      <c r="AC1" s="6" t="s">
        <v>189</v>
      </c>
      <c r="AD1" s="6" t="s">
        <v>173</v>
      </c>
      <c r="AE1" s="6" t="s">
        <v>174</v>
      </c>
      <c r="AF1" s="6" t="s">
        <v>175</v>
      </c>
      <c r="AG1" s="6" t="s">
        <v>176</v>
      </c>
      <c r="AH1" s="6" t="s">
        <v>177</v>
      </c>
      <c r="AI1" s="6" t="s">
        <v>178</v>
      </c>
      <c r="AJ1" s="6" t="s">
        <v>179</v>
      </c>
      <c r="AK1" s="6" t="s">
        <v>180</v>
      </c>
      <c r="AL1" s="6" t="s">
        <v>181</v>
      </c>
    </row>
    <row r="2" spans="1:38" x14ac:dyDescent="0.2">
      <c r="A2">
        <v>1</v>
      </c>
      <c r="B2" t="s">
        <v>16</v>
      </c>
      <c r="C2">
        <v>2</v>
      </c>
      <c r="D2" t="s">
        <v>17</v>
      </c>
      <c r="E2" s="9">
        <v>0.5484</v>
      </c>
      <c r="F2" t="s">
        <v>4</v>
      </c>
      <c r="G2" t="s">
        <v>18</v>
      </c>
      <c r="H2" t="s">
        <v>18</v>
      </c>
      <c r="I2">
        <v>0</v>
      </c>
      <c r="J2" t="s">
        <v>19</v>
      </c>
      <c r="K2">
        <v>1</v>
      </c>
      <c r="L2">
        <v>1</v>
      </c>
      <c r="M2">
        <v>27564.49</v>
      </c>
      <c r="N2">
        <v>109673.25</v>
      </c>
      <c r="O2" s="1">
        <v>139233.21</v>
      </c>
      <c r="P2" s="1">
        <v>150315.56</v>
      </c>
      <c r="Q2">
        <v>40642.31</v>
      </c>
      <c r="R2">
        <v>0.27037992607019523</v>
      </c>
      <c r="S2">
        <v>38.222747119032277</v>
      </c>
      <c r="T2">
        <v>26.891417937155538</v>
      </c>
      <c r="U2">
        <v>34.260253382005587</v>
      </c>
      <c r="V2" s="7">
        <v>0.69072799347424763</v>
      </c>
      <c r="W2" s="7">
        <v>0.24499477653591312</v>
      </c>
      <c r="X2" s="7">
        <v>7.7421755370150405E-3</v>
      </c>
      <c r="Y2" s="7">
        <v>2.912260114200667E-3</v>
      </c>
      <c r="Z2" s="7">
        <v>2.0392976229660692E-3</v>
      </c>
      <c r="AA2" s="7">
        <v>3.2700316270017314E-3</v>
      </c>
      <c r="AB2" s="7">
        <v>9.7385405784449815E-3</v>
      </c>
      <c r="AC2" s="7">
        <v>3.8574924510210801E-2</v>
      </c>
      <c r="AD2" s="7">
        <v>8.0354906801187787E-2</v>
      </c>
      <c r="AE2" s="7">
        <v>0.2180887982540875</v>
      </c>
      <c r="AF2" s="7">
        <v>0.23555507853028515</v>
      </c>
      <c r="AG2" s="7">
        <v>0.3653107223355157</v>
      </c>
      <c r="AH2" s="7">
        <v>0.1006475618045866</v>
      </c>
      <c r="AI2" s="7">
        <v>0</v>
      </c>
      <c r="AJ2" s="7">
        <v>0</v>
      </c>
      <c r="AK2" s="7">
        <v>0.20653286107831562</v>
      </c>
      <c r="AL2" s="7">
        <v>0.79346713892168441</v>
      </c>
    </row>
    <row r="3" spans="1:38" x14ac:dyDescent="0.2">
      <c r="A3">
        <v>2</v>
      </c>
      <c r="B3" t="s">
        <v>20</v>
      </c>
      <c r="C3">
        <v>13</v>
      </c>
      <c r="D3" t="s">
        <v>21</v>
      </c>
      <c r="E3" s="9">
        <v>0.64480000000000004</v>
      </c>
      <c r="F3" t="s">
        <v>4</v>
      </c>
      <c r="G3" t="s">
        <v>22</v>
      </c>
      <c r="H3" t="s">
        <v>22</v>
      </c>
      <c r="I3">
        <v>0</v>
      </c>
      <c r="J3" t="s">
        <v>23</v>
      </c>
      <c r="K3">
        <v>1</v>
      </c>
      <c r="L3">
        <v>1</v>
      </c>
      <c r="M3">
        <v>5850</v>
      </c>
      <c r="N3">
        <v>14630.5</v>
      </c>
      <c r="O3" s="1">
        <v>12783.5</v>
      </c>
      <c r="P3" s="1">
        <v>15450.63</v>
      </c>
      <c r="Q3">
        <v>820.1299999999992</v>
      </c>
      <c r="R3">
        <v>5.3080683441387132E-2</v>
      </c>
      <c r="S3">
        <v>26.640410772684547</v>
      </c>
      <c r="T3">
        <v>39.450645910527996</v>
      </c>
      <c r="U3">
        <v>33.282841229521573</v>
      </c>
      <c r="V3" s="7">
        <v>0.76752655774367895</v>
      </c>
      <c r="W3" s="7">
        <v>0.14196744735043798</v>
      </c>
      <c r="X3" s="7">
        <v>1.7200410014288375E-2</v>
      </c>
      <c r="Y3" s="7">
        <v>8.8137541156737276E-3</v>
      </c>
      <c r="Z3" s="7">
        <v>2.0267751754985399E-3</v>
      </c>
      <c r="AA3" s="7">
        <v>3.0362800521836369E-3</v>
      </c>
      <c r="AB3" s="7">
        <v>1.0475554451139964E-2</v>
      </c>
      <c r="AC3" s="7">
        <v>4.8953221097098841E-2</v>
      </c>
      <c r="AD3" s="7">
        <v>7.840746722991862E-2</v>
      </c>
      <c r="AE3" s="7">
        <v>0.21254736907498292</v>
      </c>
      <c r="AF3" s="7">
        <v>0.21871311424489034</v>
      </c>
      <c r="AG3" s="7">
        <v>0.37568335714729451</v>
      </c>
      <c r="AH3" s="7">
        <v>0.11464092688078524</v>
      </c>
      <c r="AI3" s="7">
        <v>0.17261756849102317</v>
      </c>
      <c r="AJ3" s="7">
        <v>0.3712104740013667</v>
      </c>
      <c r="AK3" s="7">
        <v>7.2171833260856064E-2</v>
      </c>
      <c r="AL3" s="7">
        <v>0.38400012424675406</v>
      </c>
    </row>
    <row r="4" spans="1:38" x14ac:dyDescent="0.2">
      <c r="A4" s="2">
        <v>3</v>
      </c>
      <c r="B4" s="2" t="s">
        <v>24</v>
      </c>
      <c r="C4" s="2">
        <v>-7</v>
      </c>
      <c r="D4" s="2" t="s">
        <v>25</v>
      </c>
      <c r="E4" s="9">
        <v>0.4506</v>
      </c>
      <c r="F4" s="2" t="s">
        <v>5</v>
      </c>
      <c r="G4" s="2" t="s">
        <v>26</v>
      </c>
      <c r="H4" s="2" t="s">
        <v>27</v>
      </c>
      <c r="I4" s="2">
        <v>0</v>
      </c>
      <c r="J4" s="2" t="s">
        <v>28</v>
      </c>
      <c r="K4" s="2">
        <v>1</v>
      </c>
      <c r="L4" s="2">
        <v>0</v>
      </c>
      <c r="M4" s="2">
        <v>18565.82</v>
      </c>
      <c r="N4" s="2">
        <v>18565.82</v>
      </c>
      <c r="O4" s="3">
        <v>20853.25</v>
      </c>
      <c r="P4" s="3">
        <v>21118.25</v>
      </c>
      <c r="Q4" s="4">
        <f>P4-N4</f>
        <v>2552.4300000000003</v>
      </c>
      <c r="R4" s="2">
        <f>(P4-N4)/P4</f>
        <v>0.12086370793034462</v>
      </c>
      <c r="S4" s="2">
        <v>55.33419901585566</v>
      </c>
      <c r="T4" s="2">
        <v>20.391949152542374</v>
      </c>
      <c r="U4" s="2">
        <v>23.936406506287589</v>
      </c>
      <c r="V4" s="7">
        <v>0.49312353714998375</v>
      </c>
      <c r="W4" s="7">
        <v>0.43781285770420103</v>
      </c>
      <c r="X4" s="7">
        <v>1.1463618813318982E-2</v>
      </c>
      <c r="Y4" s="7">
        <v>1.7682333042898877E-3</v>
      </c>
      <c r="Z4" s="7">
        <v>6.0734970016913534E-3</v>
      </c>
      <c r="AA4" s="7">
        <v>2.5541147728631712E-3</v>
      </c>
      <c r="AB4" s="7">
        <v>6.7910409512582648E-3</v>
      </c>
      <c r="AC4" s="7">
        <v>4.041310030239352E-2</v>
      </c>
      <c r="AD4" s="7">
        <v>8.0458886440127789E-2</v>
      </c>
      <c r="AE4" s="7">
        <v>0.21145336818546803</v>
      </c>
      <c r="AF4" s="7">
        <v>0.22528317359438266</v>
      </c>
      <c r="AG4" s="7">
        <v>0.36985119505236363</v>
      </c>
      <c r="AH4" s="7">
        <v>0.11279961730989356</v>
      </c>
      <c r="AI4" s="7">
        <v>0</v>
      </c>
      <c r="AJ4" s="7">
        <v>0</v>
      </c>
      <c r="AK4" s="7">
        <v>0</v>
      </c>
      <c r="AL4" s="7">
        <v>1</v>
      </c>
    </row>
    <row r="5" spans="1:38" x14ac:dyDescent="0.2">
      <c r="A5">
        <v>4</v>
      </c>
      <c r="B5" t="s">
        <v>29</v>
      </c>
      <c r="C5">
        <v>-12</v>
      </c>
      <c r="D5" t="s">
        <v>30</v>
      </c>
      <c r="E5" s="9">
        <v>0.39710000000000001</v>
      </c>
      <c r="F5" t="s">
        <v>5</v>
      </c>
      <c r="G5" t="s">
        <v>31</v>
      </c>
      <c r="H5" t="s">
        <v>32</v>
      </c>
      <c r="I5" s="2">
        <v>0</v>
      </c>
      <c r="J5" t="s">
        <v>33</v>
      </c>
      <c r="K5" s="2">
        <v>0</v>
      </c>
      <c r="L5">
        <v>1</v>
      </c>
      <c r="M5">
        <v>2418.58</v>
      </c>
      <c r="N5">
        <v>4087.71</v>
      </c>
      <c r="O5" s="1">
        <v>3450</v>
      </c>
      <c r="P5" s="1">
        <v>20865</v>
      </c>
      <c r="Q5">
        <v>16777.29</v>
      </c>
      <c r="R5">
        <v>0.80408770668583762</v>
      </c>
      <c r="S5">
        <v>57.812981715559566</v>
      </c>
      <c r="T5">
        <v>19.059137872427886</v>
      </c>
      <c r="U5">
        <v>22.774523521553188</v>
      </c>
      <c r="V5" s="7">
        <v>0.42128415732111829</v>
      </c>
      <c r="W5" s="7">
        <v>0.49554572737324276</v>
      </c>
      <c r="X5" s="7">
        <v>1.6553467066814088E-2</v>
      </c>
      <c r="Y5" s="7">
        <v>3.5460432791028272E-3</v>
      </c>
      <c r="Z5" s="7">
        <v>9.6114357921339433E-3</v>
      </c>
      <c r="AA5" s="7">
        <v>3.095877428526299E-3</v>
      </c>
      <c r="AB5" s="7">
        <v>1.0022113410203759E-2</v>
      </c>
      <c r="AC5" s="7">
        <v>4.0341178328858002E-2</v>
      </c>
      <c r="AD5" s="7">
        <v>8.9906807771284153E-2</v>
      </c>
      <c r="AE5" s="7">
        <v>0.24274206286526614</v>
      </c>
      <c r="AF5" s="7">
        <v>0.23874585373558679</v>
      </c>
      <c r="AG5" s="7">
        <v>0.33072184489022272</v>
      </c>
      <c r="AH5" s="7">
        <v>9.7172642552519353E-2</v>
      </c>
      <c r="AI5" s="7">
        <v>0</v>
      </c>
      <c r="AJ5" s="7">
        <v>0.27332175011846471</v>
      </c>
      <c r="AK5" s="7">
        <v>0</v>
      </c>
      <c r="AL5" s="7">
        <v>0.72667824988153529</v>
      </c>
    </row>
    <row r="6" spans="1:38" x14ac:dyDescent="0.2">
      <c r="A6">
        <v>5</v>
      </c>
      <c r="B6" t="s">
        <v>34</v>
      </c>
      <c r="C6">
        <v>-4</v>
      </c>
      <c r="D6" t="s">
        <v>35</v>
      </c>
      <c r="E6" s="9">
        <v>0.45660000000000001</v>
      </c>
      <c r="F6" t="s">
        <v>5</v>
      </c>
      <c r="G6" t="s">
        <v>36</v>
      </c>
      <c r="H6" t="s">
        <v>37</v>
      </c>
      <c r="I6" s="2">
        <v>1</v>
      </c>
      <c r="J6" t="s">
        <v>36</v>
      </c>
      <c r="K6" s="2">
        <v>0</v>
      </c>
      <c r="L6">
        <v>1</v>
      </c>
      <c r="M6"/>
      <c r="N6"/>
      <c r="O6" s="1">
        <v>9655.24</v>
      </c>
      <c r="P6" s="1">
        <v>33431.410000000003</v>
      </c>
      <c r="Q6">
        <v>33431.410000000003</v>
      </c>
      <c r="R6">
        <v>1</v>
      </c>
      <c r="S6">
        <v>43.490007037830232</v>
      </c>
      <c r="T6">
        <v>25.151540376713104</v>
      </c>
      <c r="U6">
        <v>30.680399264433227</v>
      </c>
      <c r="V6" s="7">
        <v>0.55039428476289942</v>
      </c>
      <c r="W6" s="7">
        <v>0.34588082156533323</v>
      </c>
      <c r="X6" s="7">
        <v>2.4285216970137281E-2</v>
      </c>
      <c r="Y6" s="7">
        <v>7.696499114562049E-3</v>
      </c>
      <c r="Z6" s="7">
        <v>1.891961434258124E-3</v>
      </c>
      <c r="AA6" s="7">
        <v>5.63804507408921E-3</v>
      </c>
      <c r="AB6" s="7">
        <v>1.4984334559324342E-2</v>
      </c>
      <c r="AC6" s="7">
        <v>4.9228836519396392E-2</v>
      </c>
      <c r="AD6" s="7">
        <v>0.13967972876840878</v>
      </c>
      <c r="AE6" s="7">
        <v>0.30381116711316958</v>
      </c>
      <c r="AF6" s="7">
        <v>0.2315760795531944</v>
      </c>
      <c r="AG6" s="7">
        <v>0.26154474867184307</v>
      </c>
      <c r="AH6" s="7">
        <v>6.3342868818961992E-2</v>
      </c>
      <c r="AI6" s="7">
        <v>0.49558794593531008</v>
      </c>
      <c r="AJ6" s="7">
        <v>0.42087060497358819</v>
      </c>
      <c r="AK6" s="7">
        <v>0</v>
      </c>
      <c r="AL6" s="7">
        <v>8.3541449091101727E-2</v>
      </c>
    </row>
    <row r="7" spans="1:38" x14ac:dyDescent="0.2">
      <c r="A7">
        <v>6</v>
      </c>
      <c r="B7" t="s">
        <v>20</v>
      </c>
      <c r="C7">
        <v>13</v>
      </c>
      <c r="D7" t="s">
        <v>21</v>
      </c>
      <c r="E7" s="9">
        <v>0.65029999999999999</v>
      </c>
      <c r="F7" t="s">
        <v>4</v>
      </c>
      <c r="G7" t="s">
        <v>38</v>
      </c>
      <c r="H7" t="s">
        <v>39</v>
      </c>
      <c r="I7" s="2">
        <v>0</v>
      </c>
      <c r="J7" t="s">
        <v>40</v>
      </c>
      <c r="K7" s="2">
        <v>0</v>
      </c>
      <c r="L7">
        <v>0</v>
      </c>
      <c r="M7">
        <v>11450</v>
      </c>
      <c r="N7">
        <v>25314.26</v>
      </c>
      <c r="O7" s="1">
        <v>1500</v>
      </c>
      <c r="P7" s="1">
        <v>1875</v>
      </c>
      <c r="Q7">
        <v>-23439.26</v>
      </c>
      <c r="R7">
        <v>-12.500938666666666</v>
      </c>
      <c r="S7">
        <v>24.219660111012129</v>
      </c>
      <c r="T7">
        <v>36.576612074282188</v>
      </c>
      <c r="U7">
        <v>38.033646268758993</v>
      </c>
      <c r="V7" s="7">
        <v>0.67044793484584064</v>
      </c>
      <c r="W7" s="7">
        <v>0.17628238031687368</v>
      </c>
      <c r="X7" s="7">
        <v>5.0841802689662249E-2</v>
      </c>
      <c r="Y7" s="7">
        <v>1.0744961160729562E-2</v>
      </c>
      <c r="Z7" s="7">
        <v>3.2423091400609109E-3</v>
      </c>
      <c r="AA7" s="7">
        <v>5.6890120795264005E-3</v>
      </c>
      <c r="AB7" s="7">
        <v>2.358587414023201E-2</v>
      </c>
      <c r="AC7" s="7">
        <v>5.9165725627074561E-2</v>
      </c>
      <c r="AD7" s="7">
        <v>0.10277007836293331</v>
      </c>
      <c r="AE7" s="7">
        <v>0.3393303220066386</v>
      </c>
      <c r="AF7" s="7">
        <v>0.23562775895698593</v>
      </c>
      <c r="AG7" s="7">
        <v>0.26246449714266162</v>
      </c>
      <c r="AH7" s="7">
        <v>5.979023372001506E-2</v>
      </c>
      <c r="AI7" s="7">
        <v>0.26851281524826337</v>
      </c>
      <c r="AJ7" s="7">
        <v>0.66983198165828284</v>
      </c>
      <c r="AK7" s="7">
        <v>6.1655203093453785E-2</v>
      </c>
      <c r="AL7" s="7">
        <v>0</v>
      </c>
    </row>
    <row r="8" spans="1:38" x14ac:dyDescent="0.2">
      <c r="A8">
        <v>7</v>
      </c>
      <c r="B8" t="s">
        <v>16</v>
      </c>
      <c r="C8">
        <v>2</v>
      </c>
      <c r="D8" t="s">
        <v>17</v>
      </c>
      <c r="E8" s="9">
        <v>0.53490000000000004</v>
      </c>
      <c r="F8" t="s">
        <v>4</v>
      </c>
      <c r="G8" t="s">
        <v>41</v>
      </c>
      <c r="H8" t="s">
        <v>42</v>
      </c>
      <c r="I8" s="2">
        <v>0</v>
      </c>
      <c r="J8" t="s">
        <v>43</v>
      </c>
      <c r="K8" s="2">
        <v>1</v>
      </c>
      <c r="L8">
        <v>1</v>
      </c>
      <c r="M8">
        <v>71203.259999999995</v>
      </c>
      <c r="N8">
        <v>769504.85</v>
      </c>
      <c r="O8" s="1">
        <v>122096.87</v>
      </c>
      <c r="P8" s="1">
        <v>169646.86</v>
      </c>
      <c r="Q8">
        <v>-599857.99</v>
      </c>
      <c r="R8">
        <v>-3.535921560823466</v>
      </c>
      <c r="S8">
        <v>43.213045173811707</v>
      </c>
      <c r="T8">
        <v>30.541523448482266</v>
      </c>
      <c r="U8">
        <v>25.744810135766304</v>
      </c>
      <c r="V8" s="7">
        <v>0.54182302713873931</v>
      </c>
      <c r="W8" s="7">
        <v>0.35860481137035222</v>
      </c>
      <c r="X8" s="7">
        <v>2.7147803701890828E-2</v>
      </c>
      <c r="Y8" s="7">
        <v>5.039792607095593E-3</v>
      </c>
      <c r="Z8" s="7">
        <v>1.7947462881383587E-3</v>
      </c>
      <c r="AA8" s="7">
        <v>3.6801363282028968E-3</v>
      </c>
      <c r="AB8" s="7">
        <v>1.2318485886767825E-2</v>
      </c>
      <c r="AC8" s="7">
        <v>4.9591196678812927E-2</v>
      </c>
      <c r="AD8" s="7">
        <v>9.2728558220481858E-2</v>
      </c>
      <c r="AE8" s="7">
        <v>0.24714018962672904</v>
      </c>
      <c r="AF8" s="7">
        <v>0.23838400319066005</v>
      </c>
      <c r="AG8" s="7">
        <v>0.32670727506752961</v>
      </c>
      <c r="AH8" s="7">
        <v>9.5021845144214204E-2</v>
      </c>
      <c r="AI8" s="7">
        <v>0.19773028045176846</v>
      </c>
      <c r="AJ8" s="7">
        <v>0.46531970051304361</v>
      </c>
      <c r="AK8" s="7">
        <v>0</v>
      </c>
      <c r="AL8" s="7">
        <v>0.3369500190351879</v>
      </c>
    </row>
    <row r="9" spans="1:38" x14ac:dyDescent="0.2">
      <c r="A9">
        <v>8</v>
      </c>
      <c r="B9" t="s">
        <v>44</v>
      </c>
      <c r="C9">
        <v>11</v>
      </c>
      <c r="D9" t="s">
        <v>21</v>
      </c>
      <c r="E9" s="9">
        <v>0.62</v>
      </c>
      <c r="F9" t="s">
        <v>4</v>
      </c>
      <c r="G9" t="s">
        <v>45</v>
      </c>
      <c r="H9" t="s">
        <v>45</v>
      </c>
      <c r="I9" s="2">
        <v>0</v>
      </c>
      <c r="J9" t="s">
        <v>46</v>
      </c>
      <c r="K9" s="2">
        <v>0</v>
      </c>
      <c r="L9">
        <v>1</v>
      </c>
      <c r="M9">
        <v>110000</v>
      </c>
      <c r="N9">
        <v>176615</v>
      </c>
      <c r="O9" s="1">
        <v>7185.4</v>
      </c>
      <c r="P9" s="1">
        <v>25065.03</v>
      </c>
      <c r="Q9">
        <v>-151549.97</v>
      </c>
      <c r="R9">
        <v>-6.0462712392524569</v>
      </c>
      <c r="S9">
        <v>28.109289866376685</v>
      </c>
      <c r="T9">
        <v>36.487648241034371</v>
      </c>
      <c r="U9">
        <v>34.854221346708947</v>
      </c>
      <c r="V9" s="7">
        <v>0.7785165686676695</v>
      </c>
      <c r="W9" s="7">
        <v>0.12988855462874332</v>
      </c>
      <c r="X9" s="7">
        <v>1.5543096768312139E-2</v>
      </c>
      <c r="Y9" s="7">
        <v>2.74625096859474E-3</v>
      </c>
      <c r="Z9" s="7">
        <v>4.6150690551073435E-3</v>
      </c>
      <c r="AA9" s="7">
        <v>2.2106750535575916E-3</v>
      </c>
      <c r="AB9" s="7">
        <v>7.3556224075846666E-3</v>
      </c>
      <c r="AC9" s="7">
        <v>5.9124162450430742E-2</v>
      </c>
      <c r="AD9" s="7">
        <v>6.7043848853639634E-2</v>
      </c>
      <c r="AE9" s="7">
        <v>0.1795774647887324</v>
      </c>
      <c r="AF9" s="7">
        <v>0.21131888417885958</v>
      </c>
      <c r="AG9" s="7">
        <v>0.42684830666848989</v>
      </c>
      <c r="AH9" s="7">
        <v>0.11516591458133917</v>
      </c>
      <c r="AI9" s="7">
        <v>0</v>
      </c>
      <c r="AJ9" s="7">
        <v>1.6551574821094855E-2</v>
      </c>
      <c r="AK9" s="7">
        <v>0.8571037877751948</v>
      </c>
      <c r="AL9" s="7">
        <v>0.1263446374037103</v>
      </c>
    </row>
    <row r="10" spans="1:38" x14ac:dyDescent="0.2">
      <c r="A10">
        <v>9</v>
      </c>
      <c r="B10" t="s">
        <v>47</v>
      </c>
      <c r="C10">
        <v>0</v>
      </c>
      <c r="D10" t="s">
        <v>48</v>
      </c>
      <c r="E10" s="9">
        <v>0.49930000000000002</v>
      </c>
      <c r="F10" t="s">
        <v>5</v>
      </c>
      <c r="G10" t="s">
        <v>49</v>
      </c>
      <c r="H10" t="s">
        <v>50</v>
      </c>
      <c r="I10" s="2">
        <v>0</v>
      </c>
      <c r="J10" t="s">
        <v>49</v>
      </c>
      <c r="K10" s="2">
        <v>0</v>
      </c>
      <c r="L10">
        <v>1</v>
      </c>
      <c r="M10">
        <v>201318.89</v>
      </c>
      <c r="N10">
        <v>357671.81</v>
      </c>
      <c r="O10" s="1">
        <v>127328.19</v>
      </c>
      <c r="P10" s="1">
        <v>308789.8</v>
      </c>
      <c r="Q10">
        <v>-48882.010000000009</v>
      </c>
      <c r="R10">
        <v>-0.15830189339155637</v>
      </c>
      <c r="S10">
        <v>30.172967971786811</v>
      </c>
      <c r="T10">
        <v>30.963009246186473</v>
      </c>
      <c r="U10">
        <v>38.043341123600904</v>
      </c>
      <c r="V10" s="7">
        <v>0.76975688429603961</v>
      </c>
      <c r="W10" s="7">
        <v>0.12010035242817035</v>
      </c>
      <c r="X10" s="7">
        <v>1.8678693029090258E-2</v>
      </c>
      <c r="Y10" s="7">
        <v>7.0724568424825277E-3</v>
      </c>
      <c r="Z10" s="7">
        <v>2.1683292515381398E-3</v>
      </c>
      <c r="AA10" s="7">
        <v>4.5994862911415092E-3</v>
      </c>
      <c r="AB10" s="7">
        <v>1.2060211456902217E-2</v>
      </c>
      <c r="AC10" s="7">
        <v>6.5563586404635332E-2</v>
      </c>
      <c r="AD10" s="7">
        <v>8.878800549549011E-2</v>
      </c>
      <c r="AE10" s="7">
        <v>0.28059255719491072</v>
      </c>
      <c r="AF10" s="7">
        <v>0.24098321486171675</v>
      </c>
      <c r="AG10" s="7">
        <v>0.29914580968878801</v>
      </c>
      <c r="AH10" s="7">
        <v>9.0484439400274772E-2</v>
      </c>
      <c r="AI10" s="7">
        <v>0.52578699002449081</v>
      </c>
      <c r="AJ10" s="7">
        <v>0.47421300997550925</v>
      </c>
      <c r="AK10" s="7">
        <v>0</v>
      </c>
      <c r="AL10" s="7">
        <v>0</v>
      </c>
    </row>
    <row r="11" spans="1:38" x14ac:dyDescent="0.2">
      <c r="A11">
        <v>10</v>
      </c>
      <c r="B11" t="s">
        <v>44</v>
      </c>
      <c r="C11">
        <v>11</v>
      </c>
      <c r="D11" t="s">
        <v>21</v>
      </c>
      <c r="E11" s="9">
        <v>0.62890000000000001</v>
      </c>
      <c r="F11" t="s">
        <v>4</v>
      </c>
      <c r="G11" t="s">
        <v>51</v>
      </c>
      <c r="H11" t="s">
        <v>51</v>
      </c>
      <c r="I11" s="2">
        <v>0</v>
      </c>
      <c r="J11" t="s">
        <v>52</v>
      </c>
      <c r="K11">
        <v>0</v>
      </c>
      <c r="L11">
        <v>1</v>
      </c>
      <c r="M11">
        <v>80950</v>
      </c>
      <c r="N11">
        <v>416948.02</v>
      </c>
      <c r="O11" s="1">
        <v>283</v>
      </c>
      <c r="P11" s="1">
        <v>723</v>
      </c>
      <c r="Q11">
        <v>-416225.02</v>
      </c>
      <c r="R11">
        <v>-575.69159059474418</v>
      </c>
      <c r="S11">
        <v>34.408361796105218</v>
      </c>
      <c r="T11">
        <v>37.384882244595055</v>
      </c>
      <c r="U11">
        <v>27.655978970333152</v>
      </c>
      <c r="V11" s="7">
        <v>0.6561240808741412</v>
      </c>
      <c r="W11" s="7">
        <v>0.22186782456422491</v>
      </c>
      <c r="X11" s="7">
        <v>4.6083608065971574E-2</v>
      </c>
      <c r="Y11" s="7">
        <v>2.9662190534902213E-3</v>
      </c>
      <c r="Z11" s="7">
        <v>6.11112600176901E-3</v>
      </c>
      <c r="AA11" s="7">
        <v>3.055563000884505E-3</v>
      </c>
      <c r="AB11" s="7">
        <v>1.0337094713518633E-2</v>
      </c>
      <c r="AC11" s="7">
        <v>5.3454483725999979E-2</v>
      </c>
      <c r="AD11" s="7">
        <v>0.10117308602928694</v>
      </c>
      <c r="AE11" s="7">
        <v>0.22976582951387958</v>
      </c>
      <c r="AF11" s="7">
        <v>0.26470824733978399</v>
      </c>
      <c r="AG11" s="7">
        <v>0.31575044448613826</v>
      </c>
      <c r="AH11" s="7">
        <v>8.845050792034094E-2</v>
      </c>
      <c r="AI11" s="7">
        <v>0</v>
      </c>
      <c r="AJ11" s="7">
        <v>0</v>
      </c>
      <c r="AK11" s="7">
        <v>0.4128762496984642</v>
      </c>
      <c r="AL11" s="7">
        <v>0.58712375030153585</v>
      </c>
    </row>
    <row r="12" spans="1:38" x14ac:dyDescent="0.2">
      <c r="A12">
        <v>11</v>
      </c>
      <c r="B12" t="s">
        <v>16</v>
      </c>
      <c r="C12">
        <v>2</v>
      </c>
      <c r="D12" t="s">
        <v>17</v>
      </c>
      <c r="E12" s="9">
        <v>0.53969999999999996</v>
      </c>
      <c r="F12" t="s">
        <v>4</v>
      </c>
      <c r="G12" t="s">
        <v>53</v>
      </c>
      <c r="H12" t="s">
        <v>54</v>
      </c>
      <c r="I12" s="2">
        <v>1</v>
      </c>
      <c r="J12" t="s">
        <v>55</v>
      </c>
      <c r="K12">
        <v>0</v>
      </c>
      <c r="L12">
        <v>0</v>
      </c>
      <c r="M12">
        <v>30996</v>
      </c>
      <c r="N12">
        <v>119186</v>
      </c>
      <c r="O12" s="1">
        <v>159782.65</v>
      </c>
      <c r="P12" s="1">
        <v>234443.49</v>
      </c>
      <c r="Q12">
        <v>115257.48999999999</v>
      </c>
      <c r="R12">
        <v>0.4916216270283299</v>
      </c>
      <c r="S12">
        <v>38.576013395660361</v>
      </c>
      <c r="T12">
        <v>32.021907486220606</v>
      </c>
      <c r="U12">
        <v>28.769273704039627</v>
      </c>
      <c r="V12" s="7">
        <v>0.59538402538088764</v>
      </c>
      <c r="W12" s="7">
        <v>0.28430080535508839</v>
      </c>
      <c r="X12" s="7">
        <v>3.6063173308231354E-2</v>
      </c>
      <c r="Y12" s="7">
        <v>4.5601924484886518E-3</v>
      </c>
      <c r="Z12" s="7">
        <v>3.6537321758532927E-3</v>
      </c>
      <c r="AA12" s="7">
        <v>3.6885960324931143E-3</v>
      </c>
      <c r="AB12" s="7">
        <v>1.2028030540738416E-2</v>
      </c>
      <c r="AC12" s="7">
        <v>6.0321444758219156E-2</v>
      </c>
      <c r="AD12" s="7">
        <v>9.7646689676812046E-2</v>
      </c>
      <c r="AE12" s="7">
        <v>0.24766586479796396</v>
      </c>
      <c r="AF12" s="7">
        <v>0.27324896280026495</v>
      </c>
      <c r="AG12" s="7">
        <v>0.30538646585085244</v>
      </c>
      <c r="AH12" s="7">
        <v>7.5912561447547322E-2</v>
      </c>
      <c r="AI12" s="7">
        <v>0.19607432974235611</v>
      </c>
      <c r="AJ12" s="7">
        <v>0.26658996618205905</v>
      </c>
      <c r="AK12" s="7">
        <v>0.53733570407558484</v>
      </c>
      <c r="AL12" s="7">
        <v>0</v>
      </c>
    </row>
    <row r="13" spans="1:38" s="2" customFormat="1" x14ac:dyDescent="0.2">
      <c r="A13">
        <v>12</v>
      </c>
      <c r="B13" t="s">
        <v>56</v>
      </c>
      <c r="C13">
        <v>8</v>
      </c>
      <c r="D13" t="s">
        <v>57</v>
      </c>
      <c r="E13" s="9">
        <v>0.59899999999999998</v>
      </c>
      <c r="F13" t="s">
        <v>4</v>
      </c>
      <c r="G13" t="s">
        <v>58</v>
      </c>
      <c r="H13" t="s">
        <v>58</v>
      </c>
      <c r="I13" s="2">
        <v>0</v>
      </c>
      <c r="J13" t="s">
        <v>59</v>
      </c>
      <c r="K13">
        <v>0</v>
      </c>
      <c r="L13">
        <v>1</v>
      </c>
      <c r="M13">
        <v>19310</v>
      </c>
      <c r="N13">
        <v>99727.77</v>
      </c>
      <c r="O13" s="1">
        <v>744.15</v>
      </c>
      <c r="P13" s="1">
        <v>7220.2</v>
      </c>
      <c r="Q13">
        <v>-92507.57</v>
      </c>
      <c r="R13">
        <v>-12.812327913354203</v>
      </c>
      <c r="S13">
        <v>32.363265045631501</v>
      </c>
      <c r="T13">
        <v>34.573042312847022</v>
      </c>
      <c r="U13">
        <v>32.258759333716256</v>
      </c>
      <c r="V13" s="7">
        <v>0.64307530363081045</v>
      </c>
      <c r="W13" s="7">
        <v>0.19761720587883477</v>
      </c>
      <c r="X13" s="7">
        <v>5.5311445864799559E-2</v>
      </c>
      <c r="Y13" s="7">
        <v>5.653952583353934E-3</v>
      </c>
      <c r="Z13" s="7">
        <v>4.8166253319404462E-3</v>
      </c>
      <c r="AA13" s="7">
        <v>5.031938053732486E-3</v>
      </c>
      <c r="AB13" s="7">
        <v>1.4832654167896076E-2</v>
      </c>
      <c r="AC13" s="7">
        <v>7.3660874488632289E-2</v>
      </c>
      <c r="AD13" s="7">
        <v>9.916347020311167E-2</v>
      </c>
      <c r="AE13" s="7">
        <v>0.27467523664463034</v>
      </c>
      <c r="AF13" s="7">
        <v>0.26615842231596742</v>
      </c>
      <c r="AG13" s="7">
        <v>0.28652541088844408</v>
      </c>
      <c r="AH13" s="7">
        <v>7.3453536312091797E-2</v>
      </c>
      <c r="AI13" s="7">
        <v>0</v>
      </c>
      <c r="AJ13" s="7">
        <v>0</v>
      </c>
      <c r="AK13" s="7">
        <v>9.3198510354947015E-2</v>
      </c>
      <c r="AL13" s="7">
        <v>0.90680148964505303</v>
      </c>
    </row>
    <row r="14" spans="1:38" x14ac:dyDescent="0.2">
      <c r="A14">
        <v>13</v>
      </c>
      <c r="B14" t="s">
        <v>60</v>
      </c>
      <c r="C14">
        <v>-2</v>
      </c>
      <c r="D14" t="s">
        <v>35</v>
      </c>
      <c r="E14" s="9">
        <v>0.54549999999999998</v>
      </c>
      <c r="F14" t="s">
        <v>4</v>
      </c>
      <c r="G14" t="s">
        <v>61</v>
      </c>
      <c r="H14" t="s">
        <v>61</v>
      </c>
      <c r="I14" s="2">
        <v>0</v>
      </c>
      <c r="J14" t="s">
        <v>62</v>
      </c>
      <c r="K14">
        <v>1</v>
      </c>
      <c r="L14">
        <v>1</v>
      </c>
      <c r="M14">
        <v>18525</v>
      </c>
      <c r="N14">
        <v>145174.46</v>
      </c>
      <c r="O14" s="1">
        <v>25848.400000000001</v>
      </c>
      <c r="P14" s="1">
        <v>29171.81</v>
      </c>
      <c r="Q14">
        <v>-116002.65</v>
      </c>
      <c r="R14">
        <v>-3.9765324811864602</v>
      </c>
      <c r="S14">
        <v>54.430945067765244</v>
      </c>
      <c r="T14">
        <v>17.06845794179571</v>
      </c>
      <c r="U14">
        <v>28.145137034370244</v>
      </c>
      <c r="V14" s="7">
        <v>0.39203281677301732</v>
      </c>
      <c r="W14" s="7">
        <v>0.28453965360072925</v>
      </c>
      <c r="X14" s="7">
        <v>1.8559708295350957E-2</v>
      </c>
      <c r="Y14" s="7">
        <v>3.1267092069279852E-3</v>
      </c>
      <c r="Z14" s="7">
        <v>0.24643573381950776</v>
      </c>
      <c r="AA14" s="7">
        <v>4.5123062898814953E-3</v>
      </c>
      <c r="AB14" s="7">
        <v>1.2342752962625343E-2</v>
      </c>
      <c r="AC14" s="7">
        <v>3.8450319051959891E-2</v>
      </c>
      <c r="AD14" s="7">
        <v>0.10899726526891522</v>
      </c>
      <c r="AE14" s="7">
        <v>0.24240656335460348</v>
      </c>
      <c r="AF14" s="7">
        <v>0.24597994530537831</v>
      </c>
      <c r="AG14" s="7">
        <v>0.31577028258887874</v>
      </c>
      <c r="AH14" s="7">
        <v>8.6782133090246127E-2</v>
      </c>
      <c r="AI14" s="7">
        <v>0</v>
      </c>
      <c r="AJ14" s="7">
        <v>0</v>
      </c>
      <c r="AK14" s="7">
        <v>0</v>
      </c>
      <c r="AL14" s="7">
        <v>1</v>
      </c>
    </row>
    <row r="15" spans="1:38" x14ac:dyDescent="0.2">
      <c r="A15">
        <v>14</v>
      </c>
      <c r="B15" t="s">
        <v>63</v>
      </c>
      <c r="C15">
        <v>-24</v>
      </c>
      <c r="D15" t="s">
        <v>30</v>
      </c>
      <c r="E15" s="9">
        <v>0.248</v>
      </c>
      <c r="F15" t="s">
        <v>5</v>
      </c>
      <c r="G15" t="s">
        <v>64</v>
      </c>
      <c r="H15" t="s">
        <v>65</v>
      </c>
      <c r="I15" s="2">
        <v>0</v>
      </c>
      <c r="J15" t="s">
        <v>64</v>
      </c>
      <c r="K15">
        <v>0</v>
      </c>
      <c r="L15">
        <v>1</v>
      </c>
      <c r="M15">
        <v>0</v>
      </c>
      <c r="N15">
        <v>150</v>
      </c>
      <c r="O15" s="1">
        <v>68050</v>
      </c>
      <c r="P15" s="1">
        <v>207362.12</v>
      </c>
      <c r="Q15">
        <v>207212.12</v>
      </c>
      <c r="R15">
        <v>0.99927662776595838</v>
      </c>
      <c r="S15">
        <v>48.083282383027957</v>
      </c>
      <c r="T15">
        <v>14.458710529948918</v>
      </c>
      <c r="U15">
        <v>36.634913121511545</v>
      </c>
      <c r="V15" s="7">
        <v>0.44144949641044523</v>
      </c>
      <c r="W15" s="7">
        <v>0.35331475004601992</v>
      </c>
      <c r="X15" s="7">
        <v>4.3107528861072393E-2</v>
      </c>
      <c r="Y15" s="7">
        <v>1.656060167775528E-2</v>
      </c>
      <c r="Z15" s="7">
        <v>2.5639677071554422E-3</v>
      </c>
      <c r="AA15" s="7">
        <v>8.4347963289241861E-3</v>
      </c>
      <c r="AB15" s="7">
        <v>2.0478870276382569E-2</v>
      </c>
      <c r="AC15" s="7">
        <v>0.11408998869224499</v>
      </c>
      <c r="AD15" s="7">
        <v>0.13135403792042497</v>
      </c>
      <c r="AE15" s="7">
        <v>0.36679201619901647</v>
      </c>
      <c r="AF15" s="7">
        <v>0.23790990611933627</v>
      </c>
      <c r="AG15" s="7">
        <v>0.21820680043127252</v>
      </c>
      <c r="AH15" s="7">
        <v>4.5737239329949775E-2</v>
      </c>
      <c r="AI15" s="7">
        <v>0.69354011623320277</v>
      </c>
      <c r="AJ15" s="7">
        <v>0.30645988376679728</v>
      </c>
      <c r="AK15" s="7">
        <v>0</v>
      </c>
      <c r="AL15" s="7">
        <v>0</v>
      </c>
    </row>
    <row r="16" spans="1:38" x14ac:dyDescent="0.2">
      <c r="A16">
        <v>15</v>
      </c>
      <c r="B16" t="s">
        <v>66</v>
      </c>
      <c r="C16">
        <v>-9</v>
      </c>
      <c r="D16" t="s">
        <v>25</v>
      </c>
      <c r="E16" s="9">
        <v>0.38379999999999997</v>
      </c>
      <c r="F16" t="s">
        <v>5</v>
      </c>
      <c r="G16" t="s">
        <v>67</v>
      </c>
      <c r="H16" t="s">
        <v>68</v>
      </c>
      <c r="I16" s="2">
        <v>0</v>
      </c>
      <c r="J16" t="s">
        <v>67</v>
      </c>
      <c r="K16">
        <v>0</v>
      </c>
      <c r="L16">
        <v>1</v>
      </c>
      <c r="M16">
        <v>50</v>
      </c>
      <c r="N16">
        <v>3128.29</v>
      </c>
      <c r="O16" s="1">
        <v>55413.86</v>
      </c>
      <c r="P16" s="1">
        <v>368914.27</v>
      </c>
      <c r="Q16">
        <v>365785.98000000004</v>
      </c>
      <c r="R16">
        <v>0.99152027922367991</v>
      </c>
      <c r="S16">
        <v>37.327983899423671</v>
      </c>
      <c r="T16">
        <v>25.815810452305964</v>
      </c>
      <c r="U16">
        <v>36.074700401207544</v>
      </c>
      <c r="V16" s="7">
        <v>0.66152811512444831</v>
      </c>
      <c r="W16" s="7">
        <v>0.17409046984773696</v>
      </c>
      <c r="X16" s="7">
        <v>3.7523831909948027E-2</v>
      </c>
      <c r="Y16" s="7">
        <v>2.0025333646739273E-2</v>
      </c>
      <c r="Z16" s="7">
        <v>1.7563791167175952E-3</v>
      </c>
      <c r="AA16" s="7">
        <v>5.6217190315756482E-3</v>
      </c>
      <c r="AB16" s="7">
        <v>2.3982083627151402E-2</v>
      </c>
      <c r="AC16" s="7">
        <v>7.5472067695682835E-2</v>
      </c>
      <c r="AD16" s="7">
        <v>8.8034422418971511E-2</v>
      </c>
      <c r="AE16" s="7">
        <v>0.28955444122332785</v>
      </c>
      <c r="AF16" s="7">
        <v>0.27413878659667268</v>
      </c>
      <c r="AG16" s="7">
        <v>0.27906187155579931</v>
      </c>
      <c r="AH16" s="7">
        <v>6.9210478205228659E-2</v>
      </c>
      <c r="AI16" s="7">
        <v>0.78235263391574605</v>
      </c>
      <c r="AJ16" s="7">
        <v>0.21764736608425397</v>
      </c>
      <c r="AK16" s="7">
        <v>0</v>
      </c>
      <c r="AL16" s="7">
        <v>0</v>
      </c>
    </row>
    <row r="17" spans="1:38" x14ac:dyDescent="0.2">
      <c r="A17">
        <v>16</v>
      </c>
      <c r="B17" t="s">
        <v>69</v>
      </c>
      <c r="C17">
        <v>-13</v>
      </c>
      <c r="D17" t="s">
        <v>30</v>
      </c>
      <c r="E17" s="9">
        <v>0.34289999999999998</v>
      </c>
      <c r="F17" t="s">
        <v>5</v>
      </c>
      <c r="G17" t="s">
        <v>70</v>
      </c>
      <c r="H17" t="s">
        <v>71</v>
      </c>
      <c r="I17" s="2">
        <v>0</v>
      </c>
      <c r="J17" t="s">
        <v>70</v>
      </c>
      <c r="K17">
        <v>0</v>
      </c>
      <c r="L17">
        <v>1</v>
      </c>
      <c r="M17">
        <v>300</v>
      </c>
      <c r="N17">
        <v>540</v>
      </c>
      <c r="O17" s="1">
        <v>78066.149999999994</v>
      </c>
      <c r="P17" s="1">
        <v>265597.11</v>
      </c>
      <c r="Q17">
        <v>265057.11</v>
      </c>
      <c r="R17">
        <v>0.99796684534707469</v>
      </c>
      <c r="S17">
        <v>35.46519126105909</v>
      </c>
      <c r="T17">
        <v>22.112383605457968</v>
      </c>
      <c r="U17">
        <v>41.574453816193355</v>
      </c>
      <c r="V17" s="7">
        <v>0.64951973561300547</v>
      </c>
      <c r="W17" s="7">
        <v>0.12133842694891997</v>
      </c>
      <c r="X17" s="7">
        <v>3.4098449367700207E-2</v>
      </c>
      <c r="Y17" s="7">
        <v>5.7683263865178094E-2</v>
      </c>
      <c r="Z17" s="7">
        <v>2.4995651529695221E-3</v>
      </c>
      <c r="AA17" s="7">
        <v>6.3713142687805598E-3</v>
      </c>
      <c r="AB17" s="7">
        <v>4.0282940467830985E-2</v>
      </c>
      <c r="AC17" s="7">
        <v>8.82063043156152E-2</v>
      </c>
      <c r="AD17" s="7">
        <v>8.4837045101689781E-2</v>
      </c>
      <c r="AE17" s="7">
        <v>0.34070103783491273</v>
      </c>
      <c r="AF17" s="7">
        <v>0.26852931513203243</v>
      </c>
      <c r="AG17" s="7">
        <v>0.23888241092078052</v>
      </c>
      <c r="AH17" s="7">
        <v>6.7050191010584501E-2</v>
      </c>
      <c r="AI17" s="7">
        <v>0.51053618249402488</v>
      </c>
      <c r="AJ17" s="7">
        <v>0.48946381750597512</v>
      </c>
      <c r="AK17" s="7">
        <v>0</v>
      </c>
      <c r="AL17" s="7">
        <v>0</v>
      </c>
    </row>
    <row r="18" spans="1:38" x14ac:dyDescent="0.2">
      <c r="A18">
        <v>17</v>
      </c>
      <c r="B18" t="s">
        <v>72</v>
      </c>
      <c r="C18">
        <v>-1</v>
      </c>
      <c r="D18" t="s">
        <v>48</v>
      </c>
      <c r="E18" s="9">
        <v>0.45929999999999999</v>
      </c>
      <c r="F18" t="s">
        <v>5</v>
      </c>
      <c r="G18" t="s">
        <v>73</v>
      </c>
      <c r="H18" t="s">
        <v>74</v>
      </c>
      <c r="I18" s="2">
        <v>0</v>
      </c>
      <c r="J18" t="s">
        <v>73</v>
      </c>
      <c r="K18">
        <v>0</v>
      </c>
      <c r="L18">
        <v>1</v>
      </c>
      <c r="M18">
        <v>347333.31</v>
      </c>
      <c r="N18">
        <v>362678.95</v>
      </c>
      <c r="O18" s="1">
        <v>66062.960000000006</v>
      </c>
      <c r="P18" s="1">
        <v>374369.99</v>
      </c>
      <c r="Q18">
        <v>11691.039999999979</v>
      </c>
      <c r="R18">
        <v>3.1228571499547757E-2</v>
      </c>
      <c r="S18">
        <v>27.786741824963592</v>
      </c>
      <c r="T18">
        <v>29.612962710727871</v>
      </c>
      <c r="U18">
        <v>41.771528556311097</v>
      </c>
      <c r="V18" s="7">
        <v>0.72271671826625383</v>
      </c>
      <c r="W18" s="7">
        <v>8.4475148523136145E-2</v>
      </c>
      <c r="X18" s="7">
        <v>3.0614592921094468E-2</v>
      </c>
      <c r="Y18" s="7">
        <v>5.2197514852313616E-2</v>
      </c>
      <c r="Z18" s="7">
        <v>2.6043845703288427E-3</v>
      </c>
      <c r="AA18" s="7">
        <v>4.7903941092795584E-3</v>
      </c>
      <c r="AB18" s="7">
        <v>3.3522299389172457E-2</v>
      </c>
      <c r="AC18" s="7">
        <v>6.9078947368421059E-2</v>
      </c>
      <c r="AD18" s="7">
        <v>0.1053729813404736</v>
      </c>
      <c r="AE18" s="7">
        <v>0.25037130784034811</v>
      </c>
      <c r="AF18" s="7">
        <v>0.34254455694084179</v>
      </c>
      <c r="AG18" s="7">
        <v>0.25290770646807798</v>
      </c>
      <c r="AH18" s="7">
        <v>4.8803447410258556E-2</v>
      </c>
      <c r="AI18" s="7">
        <v>0</v>
      </c>
      <c r="AJ18" s="7">
        <v>1</v>
      </c>
      <c r="AK18" s="7">
        <v>0</v>
      </c>
      <c r="AL18" s="7">
        <v>0</v>
      </c>
    </row>
    <row r="19" spans="1:38" x14ac:dyDescent="0.2">
      <c r="A19">
        <v>18</v>
      </c>
      <c r="B19" t="s">
        <v>60</v>
      </c>
      <c r="C19">
        <v>-2</v>
      </c>
      <c r="D19" t="s">
        <v>35</v>
      </c>
      <c r="E19" s="9">
        <v>0.48309999999999997</v>
      </c>
      <c r="F19" t="s">
        <v>4</v>
      </c>
      <c r="G19" t="s">
        <v>75</v>
      </c>
      <c r="H19" t="s">
        <v>76</v>
      </c>
      <c r="I19" s="2">
        <v>0</v>
      </c>
      <c r="J19" t="s">
        <v>77</v>
      </c>
      <c r="K19">
        <v>1</v>
      </c>
      <c r="L19">
        <v>0</v>
      </c>
      <c r="M19">
        <v>6420</v>
      </c>
      <c r="N19">
        <v>9936.6299999999992</v>
      </c>
      <c r="O19" s="1">
        <v>174117.19</v>
      </c>
      <c r="P19" s="1">
        <v>311228.56</v>
      </c>
      <c r="Q19">
        <v>301291.93</v>
      </c>
      <c r="R19">
        <v>0.96807288508483924</v>
      </c>
      <c r="S19">
        <v>36.959003829000736</v>
      </c>
      <c r="T19">
        <v>28.952165877106108</v>
      </c>
      <c r="U19">
        <v>33.356462936912955</v>
      </c>
      <c r="V19" s="7">
        <v>0.60214099052296843</v>
      </c>
      <c r="W19" s="7">
        <v>0.24312206794496394</v>
      </c>
      <c r="X19" s="7">
        <v>3.8260760051635652E-2</v>
      </c>
      <c r="Y19" s="7">
        <v>1.2738893611662101E-2</v>
      </c>
      <c r="Z19" s="7">
        <v>2.3928717609647053E-3</v>
      </c>
      <c r="AA19" s="7">
        <v>5.0250306980258808E-3</v>
      </c>
      <c r="AB19" s="7">
        <v>1.7883567897736218E-2</v>
      </c>
      <c r="AC19" s="7">
        <v>7.8435817512043066E-2</v>
      </c>
      <c r="AD19" s="7">
        <v>9.7137999433267216E-2</v>
      </c>
      <c r="AE19" s="7">
        <v>0.25684329838481157</v>
      </c>
      <c r="AF19" s="7">
        <v>0.30165926765530054</v>
      </c>
      <c r="AG19" s="7">
        <v>0.28266112527943077</v>
      </c>
      <c r="AH19" s="7">
        <v>6.1698309247189949E-2</v>
      </c>
      <c r="AI19" s="7">
        <v>0.11594093384968987</v>
      </c>
      <c r="AJ19" s="7">
        <v>0.60222914895626711</v>
      </c>
      <c r="AK19" s="7">
        <v>0.28182991719404299</v>
      </c>
      <c r="AL19" s="7">
        <v>0</v>
      </c>
    </row>
    <row r="20" spans="1:38" x14ac:dyDescent="0.2">
      <c r="A20">
        <v>19</v>
      </c>
      <c r="B20" t="s">
        <v>78</v>
      </c>
      <c r="C20">
        <v>-3</v>
      </c>
      <c r="D20" t="s">
        <v>35</v>
      </c>
      <c r="E20" s="9">
        <v>0.48370000000000002</v>
      </c>
      <c r="F20" t="s">
        <v>5</v>
      </c>
      <c r="G20" t="s">
        <v>79</v>
      </c>
      <c r="H20" t="s">
        <v>80</v>
      </c>
      <c r="I20" s="2">
        <v>0</v>
      </c>
      <c r="J20" t="s">
        <v>81</v>
      </c>
      <c r="K20">
        <v>0</v>
      </c>
      <c r="L20">
        <v>1</v>
      </c>
      <c r="M20">
        <v>108852.65</v>
      </c>
      <c r="N20">
        <v>162903.65</v>
      </c>
      <c r="O20" s="1">
        <v>126518.22</v>
      </c>
      <c r="P20" s="1">
        <v>240354.78</v>
      </c>
      <c r="Q20">
        <v>77451.13</v>
      </c>
      <c r="R20">
        <v>0.32223669527188104</v>
      </c>
      <c r="S20">
        <v>40.067541805109208</v>
      </c>
      <c r="T20">
        <v>26.612871849540515</v>
      </c>
      <c r="U20">
        <v>32.622380615190686</v>
      </c>
      <c r="V20" s="7">
        <v>0.48566921056312851</v>
      </c>
      <c r="W20" s="7">
        <v>0.33862318727948149</v>
      </c>
      <c r="X20" s="7">
        <v>4.9792498873121219E-2</v>
      </c>
      <c r="Y20" s="7">
        <v>1.3320484324727606E-2</v>
      </c>
      <c r="Z20" s="7">
        <v>1.3848951614156706E-2</v>
      </c>
      <c r="AA20" s="7">
        <v>7.5850599188647281E-3</v>
      </c>
      <c r="AB20" s="7">
        <v>2.3936459580023935E-2</v>
      </c>
      <c r="AC20" s="7">
        <v>6.7224147846495802E-2</v>
      </c>
      <c r="AD20" s="7">
        <v>0.10596546310832025</v>
      </c>
      <c r="AE20" s="7">
        <v>0.28546559522514259</v>
      </c>
      <c r="AF20" s="7">
        <v>0.26438907627026437</v>
      </c>
      <c r="AG20" s="7">
        <v>0.27694017439420548</v>
      </c>
      <c r="AH20" s="7">
        <v>6.6509162690209372E-2</v>
      </c>
      <c r="AI20" s="7">
        <v>0.46128977104931845</v>
      </c>
      <c r="AJ20" s="7">
        <v>0.53871022895068155</v>
      </c>
      <c r="AK20" s="7">
        <v>0</v>
      </c>
      <c r="AL20" s="7">
        <v>0</v>
      </c>
    </row>
    <row r="21" spans="1:38" x14ac:dyDescent="0.2">
      <c r="A21">
        <v>20</v>
      </c>
      <c r="B21" t="s">
        <v>82</v>
      </c>
      <c r="C21">
        <v>-33</v>
      </c>
      <c r="D21" t="s">
        <v>30</v>
      </c>
      <c r="E21" s="9">
        <v>0.14860000000000001</v>
      </c>
      <c r="F21" t="s">
        <v>5</v>
      </c>
      <c r="G21" t="s">
        <v>83</v>
      </c>
      <c r="H21" t="s">
        <v>84</v>
      </c>
      <c r="I21" s="2">
        <v>0</v>
      </c>
      <c r="J21" t="s">
        <v>83</v>
      </c>
      <c r="K21">
        <v>1</v>
      </c>
      <c r="L21">
        <v>1</v>
      </c>
      <c r="M21"/>
      <c r="N21"/>
      <c r="O21" s="1">
        <v>16634.5</v>
      </c>
      <c r="P21" s="1">
        <v>54641.71</v>
      </c>
      <c r="Q21">
        <v>54641.71</v>
      </c>
      <c r="R21">
        <v>1</v>
      </c>
      <c r="S21">
        <v>55.242809103281601</v>
      </c>
      <c r="T21">
        <v>9.8460205183914855</v>
      </c>
      <c r="U21">
        <v>34.317345425472837</v>
      </c>
      <c r="V21" s="7">
        <v>0.43398243931052605</v>
      </c>
      <c r="W21" s="7">
        <v>0.35713456474053074</v>
      </c>
      <c r="X21" s="7">
        <v>4.1732605813235894E-2</v>
      </c>
      <c r="Y21" s="7">
        <v>3.522525219814128E-2</v>
      </c>
      <c r="Z21" s="7">
        <v>2.4868478134680836E-3</v>
      </c>
      <c r="AA21" s="7">
        <v>1.0643953049290913E-2</v>
      </c>
      <c r="AB21" s="7">
        <v>1.8691074843731861E-2</v>
      </c>
      <c r="AC21" s="7">
        <v>0.10010326223107521</v>
      </c>
      <c r="AD21" s="7">
        <v>9.494626086850258E-2</v>
      </c>
      <c r="AE21" s="7">
        <v>0.39814005780240863</v>
      </c>
      <c r="AF21" s="7">
        <v>0.22218488216496293</v>
      </c>
      <c r="AG21" s="7">
        <v>0.22911994916320932</v>
      </c>
      <c r="AH21" s="7">
        <v>5.5602739809728643E-2</v>
      </c>
      <c r="AI21" s="7">
        <v>0.94452557420521688</v>
      </c>
      <c r="AJ21" s="7">
        <v>5.5474425794783122E-2</v>
      </c>
      <c r="AK21" s="7">
        <v>0</v>
      </c>
      <c r="AL21" s="7">
        <v>0</v>
      </c>
    </row>
    <row r="22" spans="1:38" x14ac:dyDescent="0.2">
      <c r="A22">
        <v>21</v>
      </c>
      <c r="B22" t="s">
        <v>85</v>
      </c>
      <c r="C22">
        <v>-19</v>
      </c>
      <c r="D22" t="s">
        <v>30</v>
      </c>
      <c r="E22" s="9">
        <v>0.31859999999999999</v>
      </c>
      <c r="F22" t="s">
        <v>5</v>
      </c>
      <c r="G22" t="s">
        <v>86</v>
      </c>
      <c r="H22" t="s">
        <v>87</v>
      </c>
      <c r="I22" s="2">
        <v>0</v>
      </c>
      <c r="J22" t="s">
        <v>86</v>
      </c>
      <c r="K22">
        <v>0</v>
      </c>
      <c r="L22">
        <v>1</v>
      </c>
      <c r="M22">
        <v>1350.37</v>
      </c>
      <c r="N22">
        <v>1350.37</v>
      </c>
      <c r="O22" s="1">
        <v>506.85</v>
      </c>
      <c r="P22" s="1">
        <v>17969.509999999998</v>
      </c>
      <c r="Q22">
        <v>16619.14</v>
      </c>
      <c r="R22">
        <v>0.92485215234026974</v>
      </c>
      <c r="S22">
        <v>47.956156539436698</v>
      </c>
      <c r="T22">
        <v>18.374756377309026</v>
      </c>
      <c r="U22">
        <v>32.810155401093496</v>
      </c>
      <c r="V22" s="7">
        <v>0.32241392676561031</v>
      </c>
      <c r="W22" s="7">
        <v>0.46989913259197369</v>
      </c>
      <c r="X22" s="7">
        <v>6.9668283186755442E-2</v>
      </c>
      <c r="Y22" s="7">
        <v>1.3782054042879415E-2</v>
      </c>
      <c r="Z22" s="7">
        <v>2.1138225388266305E-2</v>
      </c>
      <c r="AA22" s="7">
        <v>9.7766445866675853E-3</v>
      </c>
      <c r="AB22" s="7">
        <v>2.8003411058375612E-2</v>
      </c>
      <c r="AC22" s="7">
        <v>6.5318322379471633E-2</v>
      </c>
      <c r="AD22" s="7">
        <v>0.10295967061174566</v>
      </c>
      <c r="AE22" s="7">
        <v>0.34939790170034629</v>
      </c>
      <c r="AF22" s="7">
        <v>0.24049477147828482</v>
      </c>
      <c r="AG22" s="7">
        <v>0.25246782779471805</v>
      </c>
      <c r="AH22" s="7">
        <v>5.4352507450858789E-2</v>
      </c>
      <c r="AI22" s="7">
        <v>0.63136768480713901</v>
      </c>
      <c r="AJ22" s="7">
        <v>0.10013437386945062</v>
      </c>
      <c r="AK22" s="7">
        <v>0.26849794132341032</v>
      </c>
      <c r="AL22" s="7">
        <v>0</v>
      </c>
    </row>
    <row r="23" spans="1:38" x14ac:dyDescent="0.2">
      <c r="A23">
        <v>22</v>
      </c>
      <c r="B23" t="s">
        <v>88</v>
      </c>
      <c r="C23">
        <v>-11</v>
      </c>
      <c r="D23" t="s">
        <v>30</v>
      </c>
      <c r="E23" s="9">
        <v>0.39739999999999998</v>
      </c>
      <c r="F23" t="s">
        <v>5</v>
      </c>
      <c r="G23" t="s">
        <v>89</v>
      </c>
      <c r="H23" t="s">
        <v>90</v>
      </c>
      <c r="I23">
        <v>0</v>
      </c>
      <c r="J23" t="s">
        <v>89</v>
      </c>
      <c r="K23">
        <v>0</v>
      </c>
      <c r="L23">
        <v>1</v>
      </c>
      <c r="M23">
        <v>650</v>
      </c>
      <c r="N23">
        <v>912</v>
      </c>
      <c r="O23" s="1">
        <v>5500</v>
      </c>
      <c r="P23" s="1">
        <v>36150</v>
      </c>
      <c r="Q23">
        <v>35238</v>
      </c>
      <c r="R23">
        <v>0.9747717842323651</v>
      </c>
      <c r="S23">
        <v>48.179899161705748</v>
      </c>
      <c r="T23">
        <v>19.948973393269348</v>
      </c>
      <c r="U23">
        <v>31.365417324747902</v>
      </c>
      <c r="V23" s="7">
        <v>0.57860684805637608</v>
      </c>
      <c r="W23" s="7">
        <v>0.29032478528632288</v>
      </c>
      <c r="X23" s="7">
        <v>2.9175241291851131E-2</v>
      </c>
      <c r="Y23" s="7">
        <v>1.4299057613887476E-2</v>
      </c>
      <c r="Z23" s="7">
        <v>2.5211296483327889E-3</v>
      </c>
      <c r="AA23" s="7">
        <v>7.1912945089492508E-3</v>
      </c>
      <c r="AB23" s="7">
        <v>1.3342243349761177E-2</v>
      </c>
      <c r="AC23" s="7">
        <v>6.4539400244519207E-2</v>
      </c>
      <c r="AD23" s="7">
        <v>8.8057287355623556E-2</v>
      </c>
      <c r="AE23" s="7">
        <v>0.27551694548436823</v>
      </c>
      <c r="AF23" s="7">
        <v>0.2453848899283908</v>
      </c>
      <c r="AG23" s="7">
        <v>0.31046344741698118</v>
      </c>
      <c r="AH23" s="7">
        <v>8.0539460994631204E-2</v>
      </c>
      <c r="AI23" s="7">
        <v>0.39420747682003537</v>
      </c>
      <c r="AJ23" s="7">
        <v>0.11697434067144061</v>
      </c>
      <c r="AK23" s="7">
        <v>0.19964005558635248</v>
      </c>
      <c r="AL23" s="7">
        <v>0.28917812692217149</v>
      </c>
    </row>
    <row r="24" spans="1:38" x14ac:dyDescent="0.2">
      <c r="A24">
        <v>23</v>
      </c>
      <c r="B24" t="s">
        <v>85</v>
      </c>
      <c r="C24">
        <v>-19</v>
      </c>
      <c r="D24" t="s">
        <v>30</v>
      </c>
      <c r="E24" s="9">
        <v>0.29670000000000002</v>
      </c>
      <c r="F24" t="s">
        <v>5</v>
      </c>
      <c r="G24" t="s">
        <v>91</v>
      </c>
      <c r="H24" t="s">
        <v>92</v>
      </c>
      <c r="I24">
        <v>0</v>
      </c>
      <c r="J24" t="s">
        <v>91</v>
      </c>
      <c r="K24">
        <v>1</v>
      </c>
      <c r="L24">
        <v>1</v>
      </c>
      <c r="M24">
        <v>0</v>
      </c>
      <c r="N24">
        <v>0</v>
      </c>
      <c r="O24" s="1">
        <v>15320.56</v>
      </c>
      <c r="P24" s="1">
        <v>89367.64</v>
      </c>
      <c r="Q24">
        <v>89367.64</v>
      </c>
      <c r="R24">
        <v>1</v>
      </c>
      <c r="S24">
        <v>43.560966216134894</v>
      </c>
      <c r="T24">
        <v>16.850409811402507</v>
      </c>
      <c r="U24">
        <v>38.974207758133041</v>
      </c>
      <c r="V24" s="7">
        <v>0.70507353738300871</v>
      </c>
      <c r="W24" s="7">
        <v>0.10818607788578519</v>
      </c>
      <c r="X24" s="7">
        <v>3.3648923740348592E-2</v>
      </c>
      <c r="Y24" s="7">
        <v>3.4317445404064131E-2</v>
      </c>
      <c r="Z24" s="7">
        <v>2.0657921680579143E-3</v>
      </c>
      <c r="AA24" s="7">
        <v>7.7994194100145754E-3</v>
      </c>
      <c r="AB24" s="7">
        <v>1.7815198930365338E-2</v>
      </c>
      <c r="AC24" s="7">
        <v>9.1093605078355552E-2</v>
      </c>
      <c r="AD24" s="7">
        <v>0.12056878545875041</v>
      </c>
      <c r="AE24" s="7">
        <v>0.27048627422638194</v>
      </c>
      <c r="AF24" s="7">
        <v>0.22834531854153869</v>
      </c>
      <c r="AG24" s="7">
        <v>0.29635384670978931</v>
      </c>
      <c r="AH24" s="7">
        <v>8.4221684192775148E-2</v>
      </c>
      <c r="AI24" s="7">
        <v>0.26856502728291115</v>
      </c>
      <c r="AJ24" s="7">
        <v>0.39858947951673712</v>
      </c>
      <c r="AK24" s="7">
        <v>0.33284549320035173</v>
      </c>
      <c r="AL24" s="7">
        <v>0</v>
      </c>
    </row>
    <row r="25" spans="1:38" x14ac:dyDescent="0.2">
      <c r="A25">
        <v>24</v>
      </c>
      <c r="B25" t="s">
        <v>93</v>
      </c>
      <c r="C25">
        <v>4</v>
      </c>
      <c r="D25" t="s">
        <v>17</v>
      </c>
      <c r="E25" s="9">
        <v>0.54930000000000001</v>
      </c>
      <c r="F25" t="s">
        <v>4</v>
      </c>
      <c r="G25" t="s">
        <v>94</v>
      </c>
      <c r="H25" t="s">
        <v>95</v>
      </c>
      <c r="I25">
        <v>1</v>
      </c>
      <c r="J25" t="s">
        <v>96</v>
      </c>
      <c r="K25">
        <v>0</v>
      </c>
      <c r="L25">
        <v>0</v>
      </c>
      <c r="M25">
        <v>107773.98</v>
      </c>
      <c r="N25">
        <v>149518.92000000001</v>
      </c>
      <c r="O25" s="5">
        <v>42642.7</v>
      </c>
      <c r="P25" s="5">
        <v>137581.26999999999</v>
      </c>
      <c r="Q25" s="1">
        <v>-11937.650000000023</v>
      </c>
      <c r="R25">
        <v>-8.6767988113498479E-2</v>
      </c>
      <c r="S25">
        <v>36.071513506707888</v>
      </c>
      <c r="T25">
        <v>32.763034567659446</v>
      </c>
      <c r="U25">
        <v>30.570904970412542</v>
      </c>
      <c r="V25" s="7">
        <v>0.65069215879471431</v>
      </c>
      <c r="W25" s="7">
        <v>0.22686456608177327</v>
      </c>
      <c r="X25" s="7">
        <v>3.4324926800975521E-2</v>
      </c>
      <c r="Y25" s="7">
        <v>7.5679755141401647E-3</v>
      </c>
      <c r="Z25" s="7">
        <v>2.4108509255571162E-3</v>
      </c>
      <c r="AA25" s="7">
        <v>4.9195334828759704E-3</v>
      </c>
      <c r="AB25" s="7">
        <v>1.0908226941433792E-2</v>
      </c>
      <c r="AC25" s="7">
        <v>6.2311761458529867E-2</v>
      </c>
      <c r="AD25" s="7">
        <v>9.4582223992508888E-2</v>
      </c>
      <c r="AE25" s="7">
        <v>0.24731137711997653</v>
      </c>
      <c r="AF25" s="7">
        <v>0.25656345429515803</v>
      </c>
      <c r="AG25" s="7">
        <v>0.308015904628135</v>
      </c>
      <c r="AH25" s="7">
        <v>9.2800290699705801E-2</v>
      </c>
      <c r="AI25" s="7">
        <v>0.27311097601028628</v>
      </c>
      <c r="AJ25" s="7">
        <v>0.72688902398971367</v>
      </c>
      <c r="AK25" s="7">
        <v>0</v>
      </c>
      <c r="AL25" s="7">
        <v>0</v>
      </c>
    </row>
    <row r="26" spans="1:38" x14ac:dyDescent="0.2">
      <c r="A26">
        <v>25</v>
      </c>
      <c r="B26" t="s">
        <v>93</v>
      </c>
      <c r="C26">
        <v>4</v>
      </c>
      <c r="D26" t="s">
        <v>17</v>
      </c>
      <c r="E26" s="9">
        <v>0.56299999999999994</v>
      </c>
      <c r="F26" t="s">
        <v>4</v>
      </c>
      <c r="G26" t="s">
        <v>97</v>
      </c>
      <c r="H26" t="s">
        <v>98</v>
      </c>
      <c r="I26">
        <v>0</v>
      </c>
      <c r="J26" t="s">
        <v>99</v>
      </c>
      <c r="K26">
        <v>1</v>
      </c>
      <c r="L26">
        <v>1</v>
      </c>
      <c r="M26">
        <v>39263.800000000003</v>
      </c>
      <c r="N26">
        <v>99349.23</v>
      </c>
      <c r="O26" s="1">
        <v>71481.289999999994</v>
      </c>
      <c r="P26" s="1">
        <v>168509.04</v>
      </c>
      <c r="Q26">
        <v>69159.810000000012</v>
      </c>
      <c r="R26">
        <v>0.41042195718401819</v>
      </c>
      <c r="S26">
        <v>37.466596977348516</v>
      </c>
      <c r="T26">
        <v>30.452514336614129</v>
      </c>
      <c r="U26">
        <v>31.492701025463592</v>
      </c>
      <c r="V26" s="7">
        <v>0.65936297484420181</v>
      </c>
      <c r="W26" s="7">
        <v>0.23821856628872881</v>
      </c>
      <c r="X26" s="7">
        <v>1.4406274602135189E-2</v>
      </c>
      <c r="Y26" s="7">
        <v>5.8640453819722915E-3</v>
      </c>
      <c r="Z26" s="7">
        <v>1.7032954904975976E-2</v>
      </c>
      <c r="AA26" s="7">
        <v>2.5531038237696173E-3</v>
      </c>
      <c r="AB26" s="7">
        <v>9.7709564206514467E-3</v>
      </c>
      <c r="AC26" s="7">
        <v>5.2791123733564857E-2</v>
      </c>
      <c r="AD26" s="7">
        <v>8.0992988161544516E-2</v>
      </c>
      <c r="AE26" s="7">
        <v>0.22626238843966362</v>
      </c>
      <c r="AF26" s="7">
        <v>0.23478254471610516</v>
      </c>
      <c r="AG26" s="7">
        <v>0.33649466938409128</v>
      </c>
      <c r="AH26" s="7">
        <v>0.12130554104463885</v>
      </c>
      <c r="AI26" s="7">
        <v>0</v>
      </c>
      <c r="AJ26" s="7">
        <v>0</v>
      </c>
      <c r="AK26" s="7">
        <v>0</v>
      </c>
      <c r="AL26" s="7">
        <v>1</v>
      </c>
    </row>
    <row r="27" spans="1:38" x14ac:dyDescent="0.2">
      <c r="A27">
        <v>26</v>
      </c>
      <c r="B27" t="s">
        <v>100</v>
      </c>
      <c r="C27">
        <v>18</v>
      </c>
      <c r="D27" t="s">
        <v>21</v>
      </c>
      <c r="E27" s="9">
        <v>0.69389999999999996</v>
      </c>
      <c r="F27" t="s">
        <v>4</v>
      </c>
      <c r="G27" t="s">
        <v>101</v>
      </c>
      <c r="H27" t="s">
        <v>171</v>
      </c>
      <c r="I27">
        <v>0</v>
      </c>
      <c r="J27" t="s">
        <v>102</v>
      </c>
      <c r="K27">
        <v>1</v>
      </c>
      <c r="M27"/>
      <c r="N27"/>
      <c r="O27" s="1">
        <v>2041.1</v>
      </c>
      <c r="P27" s="1">
        <v>5002.25</v>
      </c>
      <c r="Q27">
        <v>-43047.75</v>
      </c>
      <c r="R27">
        <v>-8.6056774451496825</v>
      </c>
      <c r="S27">
        <v>24.790293974004165</v>
      </c>
      <c r="T27">
        <v>45.334201574830132</v>
      </c>
      <c r="U27">
        <v>29.202046079632598</v>
      </c>
      <c r="V27" s="7">
        <v>0.75373147102119065</v>
      </c>
      <c r="W27" s="7">
        <v>0.13376810105782069</v>
      </c>
      <c r="X27" s="7">
        <v>3.4601691143747219E-2</v>
      </c>
      <c r="Y27" s="7">
        <v>1.2957447536886789E-2</v>
      </c>
      <c r="Z27" s="7">
        <v>3.0040053404539386E-3</v>
      </c>
      <c r="AA27" s="7">
        <v>2.5846427715586593E-3</v>
      </c>
      <c r="AB27" s="7">
        <v>1.3642121118756633E-2</v>
      </c>
      <c r="AC27" s="7">
        <v>4.5710520009585427E-2</v>
      </c>
      <c r="AD27" s="7">
        <v>9.6710143439115395E-2</v>
      </c>
      <c r="AE27" s="7">
        <v>0.23326828934305568</v>
      </c>
      <c r="AF27" s="7">
        <v>0.25620485433569545</v>
      </c>
      <c r="AG27" s="7">
        <v>0.32094074150148916</v>
      </c>
      <c r="AH27" s="7">
        <v>9.0864742733901618E-2</v>
      </c>
      <c r="AI27" s="7">
        <v>0</v>
      </c>
      <c r="AJ27" s="7">
        <v>0.22827017219540585</v>
      </c>
      <c r="AK27" s="7">
        <v>0.7717298278045942</v>
      </c>
      <c r="AL27" s="7">
        <v>0</v>
      </c>
    </row>
    <row r="28" spans="1:38" x14ac:dyDescent="0.2">
      <c r="A28">
        <v>27</v>
      </c>
      <c r="B28" t="s">
        <v>47</v>
      </c>
      <c r="C28">
        <v>0</v>
      </c>
      <c r="D28" t="s">
        <v>48</v>
      </c>
      <c r="E28" s="9">
        <v>0.48039999999999999</v>
      </c>
      <c r="F28" t="s">
        <v>5</v>
      </c>
      <c r="G28" t="s">
        <v>103</v>
      </c>
      <c r="H28" t="s">
        <v>104</v>
      </c>
      <c r="I28">
        <v>0</v>
      </c>
      <c r="J28" t="s">
        <v>103</v>
      </c>
      <c r="K28">
        <v>0</v>
      </c>
      <c r="L28">
        <v>1</v>
      </c>
      <c r="M28" s="1">
        <v>12200</v>
      </c>
      <c r="N28" s="1">
        <v>34273.300000000003</v>
      </c>
      <c r="O28" s="1">
        <v>64321.8</v>
      </c>
      <c r="P28" s="1">
        <v>200083.09</v>
      </c>
      <c r="Q28" s="1">
        <f>P28-N28</f>
        <v>165809.78999999998</v>
      </c>
      <c r="R28">
        <f>(P28-N28)/P28</f>
        <v>0.82870466464707226</v>
      </c>
      <c r="S28">
        <v>36.433090985554713</v>
      </c>
      <c r="T28">
        <v>31.661112420907756</v>
      </c>
      <c r="U28">
        <v>31.234826713904308</v>
      </c>
      <c r="V28" s="7">
        <v>0.62423316787577954</v>
      </c>
      <c r="W28" s="7">
        <v>0.24491536209749268</v>
      </c>
      <c r="X28" s="7">
        <v>2.9495990836197021E-2</v>
      </c>
      <c r="Y28" s="7">
        <v>2.3953162784777906E-2</v>
      </c>
      <c r="Z28" s="7">
        <v>2.2909507445589921E-3</v>
      </c>
      <c r="AA28" s="7">
        <v>5.2246404480081454E-3</v>
      </c>
      <c r="AB28" s="7">
        <v>2.0014000254550083E-2</v>
      </c>
      <c r="AC28" s="7">
        <v>4.9872724958635609E-2</v>
      </c>
      <c r="AD28" s="7">
        <v>9.6951762759322893E-2</v>
      </c>
      <c r="AE28" s="7">
        <v>0.25296550846379023</v>
      </c>
      <c r="AF28" s="7">
        <v>0.27210131093292605</v>
      </c>
      <c r="AG28" s="7">
        <v>0.29250986381570576</v>
      </c>
      <c r="AH28" s="7">
        <v>8.2741504390988929E-2</v>
      </c>
      <c r="AI28" s="7">
        <v>0.34627720504009163</v>
      </c>
      <c r="AJ28" s="7">
        <v>0.65372279495990837</v>
      </c>
      <c r="AK28" s="7">
        <v>0</v>
      </c>
      <c r="AL28" s="7">
        <v>0</v>
      </c>
    </row>
    <row r="29" spans="1:38" x14ac:dyDescent="0.2">
      <c r="A29">
        <v>28</v>
      </c>
      <c r="B29" t="s">
        <v>63</v>
      </c>
      <c r="C29">
        <v>-24</v>
      </c>
      <c r="D29" t="s">
        <v>30</v>
      </c>
      <c r="E29" s="9">
        <v>0.23380000000000001</v>
      </c>
      <c r="F29" t="s">
        <v>5</v>
      </c>
      <c r="G29" t="s">
        <v>105</v>
      </c>
      <c r="H29" t="s">
        <v>169</v>
      </c>
      <c r="I29">
        <v>0</v>
      </c>
      <c r="J29" t="s">
        <v>105</v>
      </c>
      <c r="K29">
        <v>1</v>
      </c>
      <c r="L29">
        <v>1</v>
      </c>
      <c r="M29"/>
      <c r="N29"/>
      <c r="O29" s="1">
        <v>1500</v>
      </c>
      <c r="P29" s="1">
        <v>38386.54</v>
      </c>
      <c r="Q29">
        <v>38386.54</v>
      </c>
      <c r="R29">
        <v>1</v>
      </c>
      <c r="S29">
        <v>53.266697330212054</v>
      </c>
      <c r="T29">
        <v>14.851682261596654</v>
      </c>
      <c r="U29">
        <v>31.246610419655791</v>
      </c>
      <c r="V29" s="7">
        <v>0.40634193508568606</v>
      </c>
      <c r="W29" s="7">
        <v>0.44436748661047981</v>
      </c>
      <c r="X29" s="7">
        <v>3.0194139470453907E-2</v>
      </c>
      <c r="Y29" s="7">
        <v>1.9112211379549181E-2</v>
      </c>
      <c r="Z29" s="7">
        <v>2.7019057350349397E-3</v>
      </c>
      <c r="AA29" s="7">
        <v>9.2783717246250584E-3</v>
      </c>
      <c r="AB29" s="7">
        <v>1.697948883235155E-2</v>
      </c>
      <c r="AC29" s="7">
        <v>7.1024461161819472E-2</v>
      </c>
      <c r="AD29" s="7">
        <v>0.14394848549268635</v>
      </c>
      <c r="AE29" s="7">
        <v>0.31809111045582661</v>
      </c>
      <c r="AF29" s="7">
        <v>0.21511695685865742</v>
      </c>
      <c r="AG29" s="7">
        <v>0.25129094861578766</v>
      </c>
      <c r="AH29" s="7">
        <v>6.9166043765386806E-2</v>
      </c>
      <c r="AI29" s="7">
        <v>0.99935538289570236</v>
      </c>
      <c r="AJ29" s="7">
        <v>6.4461710429767596E-4</v>
      </c>
      <c r="AK29" s="7">
        <v>0</v>
      </c>
      <c r="AL29" s="7">
        <v>0</v>
      </c>
    </row>
    <row r="30" spans="1:38" x14ac:dyDescent="0.2">
      <c r="A30">
        <v>29</v>
      </c>
      <c r="B30" t="s">
        <v>106</v>
      </c>
      <c r="C30">
        <v>20</v>
      </c>
      <c r="D30" t="s">
        <v>21</v>
      </c>
      <c r="E30" s="9">
        <v>0.71640000000000004</v>
      </c>
      <c r="F30" t="s">
        <v>4</v>
      </c>
      <c r="G30" t="s">
        <v>107</v>
      </c>
      <c r="H30" t="s">
        <v>108</v>
      </c>
      <c r="I30">
        <v>0</v>
      </c>
      <c r="J30" t="s">
        <v>109</v>
      </c>
      <c r="K30">
        <v>0</v>
      </c>
      <c r="L30">
        <v>0</v>
      </c>
      <c r="M30">
        <v>1450</v>
      </c>
      <c r="N30">
        <v>50800</v>
      </c>
      <c r="O30" s="1"/>
      <c r="P30" s="1"/>
      <c r="Q30">
        <v>-50800</v>
      </c>
      <c r="S30">
        <v>23.837199954983198</v>
      </c>
      <c r="T30">
        <v>45.611665782408082</v>
      </c>
      <c r="U30">
        <v>30.011736523095227</v>
      </c>
      <c r="V30" s="7">
        <v>0.79601278735401371</v>
      </c>
      <c r="W30" s="7">
        <v>0.10721457372809201</v>
      </c>
      <c r="X30" s="7">
        <v>2.2209192115535993E-2</v>
      </c>
      <c r="Y30" s="7">
        <v>6.096483477646227E-3</v>
      </c>
      <c r="Z30" s="7">
        <v>2.2891934006971999E-3</v>
      </c>
      <c r="AA30" s="7">
        <v>1.9679030988449613E-3</v>
      </c>
      <c r="AB30" s="7">
        <v>8.8676123311217849E-3</v>
      </c>
      <c r="AC30" s="7">
        <v>5.5342254494048095E-2</v>
      </c>
      <c r="AD30" s="7">
        <v>9.2105897283490501E-2</v>
      </c>
      <c r="AE30" s="7">
        <v>0.21894327619720799</v>
      </c>
      <c r="AF30" s="7">
        <v>0.25658243505919776</v>
      </c>
      <c r="AG30" s="7">
        <v>0.33592507510160807</v>
      </c>
      <c r="AH30" s="7">
        <v>9.6419219585856794E-2</v>
      </c>
      <c r="AI30" s="7">
        <v>0</v>
      </c>
      <c r="AJ30" s="7">
        <v>0</v>
      </c>
      <c r="AK30" s="7">
        <v>0.87021478256678819</v>
      </c>
      <c r="AL30" s="7">
        <v>0.12978521743321178</v>
      </c>
    </row>
    <row r="31" spans="1:38" x14ac:dyDescent="0.2">
      <c r="A31">
        <v>30</v>
      </c>
      <c r="B31" t="s">
        <v>110</v>
      </c>
      <c r="C31">
        <v>15</v>
      </c>
      <c r="D31" t="s">
        <v>21</v>
      </c>
      <c r="E31" s="9">
        <v>0.67330000000000001</v>
      </c>
      <c r="F31" t="s">
        <v>4</v>
      </c>
      <c r="G31" t="s">
        <v>111</v>
      </c>
      <c r="H31" t="s">
        <v>112</v>
      </c>
      <c r="I31">
        <v>0</v>
      </c>
      <c r="J31" t="s">
        <v>113</v>
      </c>
      <c r="K31">
        <v>0</v>
      </c>
      <c r="L31">
        <v>1</v>
      </c>
      <c r="M31">
        <v>321160.40000000002</v>
      </c>
      <c r="N31">
        <v>1328945.07</v>
      </c>
      <c r="O31" s="1">
        <v>1849.49</v>
      </c>
      <c r="P31" s="1">
        <v>11069.22</v>
      </c>
      <c r="Q31">
        <v>-1317875.8500000001</v>
      </c>
      <c r="R31">
        <v>-119.05769783236761</v>
      </c>
      <c r="S31">
        <v>30.567024278267525</v>
      </c>
      <c r="T31">
        <v>39.785751861121291</v>
      </c>
      <c r="U31">
        <v>29.134718081969041</v>
      </c>
      <c r="V31" s="7">
        <v>0.77272147763310972</v>
      </c>
      <c r="W31" s="7">
        <v>0.14769159667883153</v>
      </c>
      <c r="X31" s="7">
        <v>1.5904635930453076E-2</v>
      </c>
      <c r="Y31" s="7">
        <v>2.3426668154074167E-3</v>
      </c>
      <c r="Z31" s="7">
        <v>1.6334921672058519E-3</v>
      </c>
      <c r="AA31" s="7">
        <v>2.5578096862101389E-3</v>
      </c>
      <c r="AB31" s="7">
        <v>6.4463178696074841E-3</v>
      </c>
      <c r="AC31" s="7">
        <v>5.0702003219174806E-2</v>
      </c>
      <c r="AD31" s="7">
        <v>8.0216417791518585E-2</v>
      </c>
      <c r="AE31" s="7">
        <v>0.20829814020940574</v>
      </c>
      <c r="AF31" s="7">
        <v>0.25038646034199746</v>
      </c>
      <c r="AG31" s="7">
        <v>0.35414110185022868</v>
      </c>
      <c r="AH31" s="7">
        <v>0.10695787980684951</v>
      </c>
      <c r="AI31" s="7">
        <v>0</v>
      </c>
      <c r="AJ31" s="7">
        <v>0</v>
      </c>
      <c r="AK31" s="7">
        <v>0.7118041721780427</v>
      </c>
      <c r="AL31" s="7">
        <v>0.2881958278219573</v>
      </c>
    </row>
    <row r="32" spans="1:38" x14ac:dyDescent="0.2">
      <c r="A32">
        <v>31</v>
      </c>
      <c r="B32" t="s">
        <v>93</v>
      </c>
      <c r="C32">
        <v>4</v>
      </c>
      <c r="D32" t="s">
        <v>17</v>
      </c>
      <c r="E32" s="9">
        <v>0.53610000000000002</v>
      </c>
      <c r="F32" t="s">
        <v>4</v>
      </c>
      <c r="G32" t="s">
        <v>114</v>
      </c>
      <c r="H32" t="s">
        <v>114</v>
      </c>
      <c r="I32">
        <v>1</v>
      </c>
      <c r="J32" t="s">
        <v>115</v>
      </c>
      <c r="K32">
        <v>1</v>
      </c>
      <c r="L32">
        <v>1</v>
      </c>
      <c r="M32">
        <v>17926.95</v>
      </c>
      <c r="N32">
        <v>85417.11</v>
      </c>
      <c r="O32" s="1">
        <v>293292.58</v>
      </c>
      <c r="P32" s="1">
        <v>465942.13</v>
      </c>
      <c r="Q32">
        <v>380525.02</v>
      </c>
      <c r="R32">
        <v>0.81667871501553213</v>
      </c>
      <c r="S32">
        <v>33.463354398198589</v>
      </c>
      <c r="T32">
        <v>34.844919009224959</v>
      </c>
      <c r="U32">
        <v>31.079392750780855</v>
      </c>
      <c r="V32" s="7">
        <v>0.63629502772053059</v>
      </c>
      <c r="W32" s="7">
        <v>0.23257670314359524</v>
      </c>
      <c r="X32" s="7">
        <v>4.1820266465414646E-2</v>
      </c>
      <c r="Y32" s="7">
        <v>6.6761487329830777E-3</v>
      </c>
      <c r="Z32" s="7">
        <v>1.8649676351920118E-3</v>
      </c>
      <c r="AA32" s="7">
        <v>4.2451597921685869E-3</v>
      </c>
      <c r="AB32" s="7">
        <v>1.0660067922556674E-2</v>
      </c>
      <c r="AC32" s="7">
        <v>6.5861658587559144E-2</v>
      </c>
      <c r="AD32" s="7">
        <v>0.1069344866622159</v>
      </c>
      <c r="AE32" s="7">
        <v>0.24469536443064063</v>
      </c>
      <c r="AF32" s="7">
        <v>0.25196656120286787</v>
      </c>
      <c r="AG32" s="7">
        <v>0.30794461699224984</v>
      </c>
      <c r="AH32" s="7">
        <v>8.6296479057211689E-2</v>
      </c>
      <c r="AI32" s="7">
        <v>0.39024992017648252</v>
      </c>
      <c r="AJ32" s="7">
        <v>0.3911062088183217</v>
      </c>
      <c r="AK32" s="7">
        <v>0.21864387100519578</v>
      </c>
      <c r="AL32" s="7">
        <v>0</v>
      </c>
    </row>
    <row r="33" spans="1:38" x14ac:dyDescent="0.2">
      <c r="A33">
        <v>32</v>
      </c>
      <c r="B33" t="s">
        <v>116</v>
      </c>
      <c r="C33">
        <v>-8</v>
      </c>
      <c r="D33" t="s">
        <v>25</v>
      </c>
      <c r="E33" s="9">
        <v>0.39839999999999998</v>
      </c>
      <c r="F33" t="s">
        <v>5</v>
      </c>
      <c r="G33" t="s">
        <v>117</v>
      </c>
      <c r="H33" t="s">
        <v>118</v>
      </c>
      <c r="I33">
        <v>0</v>
      </c>
      <c r="J33" t="s">
        <v>119</v>
      </c>
      <c r="K33">
        <v>0</v>
      </c>
      <c r="L33">
        <v>1</v>
      </c>
      <c r="M33"/>
      <c r="N33"/>
      <c r="O33" s="1">
        <v>3770.6</v>
      </c>
      <c r="P33" s="1">
        <v>88737.600000000006</v>
      </c>
      <c r="Q33">
        <v>88737.600000000006</v>
      </c>
      <c r="R33">
        <v>1</v>
      </c>
      <c r="S33">
        <v>40.34188482361732</v>
      </c>
      <c r="T33">
        <v>26.989630717197805</v>
      </c>
      <c r="U33">
        <v>32.035971317331516</v>
      </c>
      <c r="V33" s="7">
        <v>0.6181825320995249</v>
      </c>
      <c r="W33" s="7">
        <v>0.25010143580749444</v>
      </c>
      <c r="X33" s="7">
        <v>3.5574519325157386E-2</v>
      </c>
      <c r="Y33" s="7">
        <v>1.2172296899336413E-2</v>
      </c>
      <c r="Z33" s="7">
        <v>1.6098844286219127E-3</v>
      </c>
      <c r="AA33" s="7">
        <v>5.9356307998377029E-3</v>
      </c>
      <c r="AB33" s="7">
        <v>1.3867256521340784E-2</v>
      </c>
      <c r="AC33" s="7">
        <v>6.2556444118686438E-2</v>
      </c>
      <c r="AD33" s="7">
        <v>9.8615237621559368E-2</v>
      </c>
      <c r="AE33" s="7">
        <v>0.28116696988338152</v>
      </c>
      <c r="AF33" s="7">
        <v>0.23194769838880672</v>
      </c>
      <c r="AG33" s="7">
        <v>0.29448450977055873</v>
      </c>
      <c r="AH33" s="7">
        <v>9.1213695797285443E-2</v>
      </c>
      <c r="AI33" s="7">
        <v>0.74073662028977916</v>
      </c>
      <c r="AJ33" s="7">
        <v>0.25926337971022079</v>
      </c>
      <c r="AK33" s="7">
        <v>0</v>
      </c>
      <c r="AL33" s="7">
        <v>0</v>
      </c>
    </row>
    <row r="34" spans="1:38" x14ac:dyDescent="0.2">
      <c r="A34">
        <v>33</v>
      </c>
      <c r="B34" t="s">
        <v>120</v>
      </c>
      <c r="C34">
        <v>17</v>
      </c>
      <c r="D34" t="s">
        <v>21</v>
      </c>
      <c r="E34" s="9">
        <v>0.69310000000000005</v>
      </c>
      <c r="F34" t="s">
        <v>4</v>
      </c>
      <c r="G34" t="s">
        <v>121</v>
      </c>
      <c r="H34" t="s">
        <v>121</v>
      </c>
      <c r="I34">
        <v>0</v>
      </c>
      <c r="J34" t="s">
        <v>122</v>
      </c>
      <c r="K34">
        <v>1</v>
      </c>
      <c r="L34">
        <v>1</v>
      </c>
      <c r="M34">
        <v>325</v>
      </c>
      <c r="N34">
        <v>19936</v>
      </c>
      <c r="O34" s="1"/>
      <c r="P34" s="1"/>
      <c r="Q34">
        <v>-19936</v>
      </c>
      <c r="S34">
        <v>25.594785847299811</v>
      </c>
      <c r="T34">
        <v>42.96685288640596</v>
      </c>
      <c r="U34">
        <v>30.890130353817501</v>
      </c>
      <c r="V34" s="7">
        <v>0.7551290930348592</v>
      </c>
      <c r="W34" s="7">
        <v>0.14754659934615699</v>
      </c>
      <c r="X34" s="7">
        <v>1.9183366472301035E-2</v>
      </c>
      <c r="Y34" s="7">
        <v>6.1065064081082488E-3</v>
      </c>
      <c r="Z34" s="7">
        <v>1.8840806356724231E-3</v>
      </c>
      <c r="AA34" s="7">
        <v>2.6660113342716501E-3</v>
      </c>
      <c r="AB34" s="7">
        <v>8.7576238243113422E-3</v>
      </c>
      <c r="AC34" s="7">
        <v>5.8726718944319085E-2</v>
      </c>
      <c r="AD34" s="7">
        <v>9.4241266578792546E-2</v>
      </c>
      <c r="AE34" s="7">
        <v>0.23729734962727969</v>
      </c>
      <c r="AF34" s="7">
        <v>0.24873587870393124</v>
      </c>
      <c r="AG34" s="7">
        <v>0.32495550441977017</v>
      </c>
      <c r="AH34" s="7">
        <v>9.4755106752157758E-2</v>
      </c>
      <c r="AI34" s="7">
        <v>0</v>
      </c>
      <c r="AJ34" s="7">
        <v>0</v>
      </c>
      <c r="AK34" s="7">
        <v>0.69177036557121896</v>
      </c>
      <c r="AL34" s="7">
        <v>0.30822963442878099</v>
      </c>
    </row>
    <row r="35" spans="1:38" x14ac:dyDescent="0.2">
      <c r="A35">
        <v>34</v>
      </c>
      <c r="B35" t="s">
        <v>100</v>
      </c>
      <c r="C35">
        <v>18</v>
      </c>
      <c r="D35" t="s">
        <v>21</v>
      </c>
      <c r="E35" s="9">
        <v>0.6925</v>
      </c>
      <c r="F35" t="s">
        <v>4</v>
      </c>
      <c r="G35" t="s">
        <v>123</v>
      </c>
      <c r="H35" t="s">
        <v>123</v>
      </c>
      <c r="I35">
        <v>1</v>
      </c>
      <c r="J35" t="s">
        <v>124</v>
      </c>
      <c r="K35">
        <v>0</v>
      </c>
      <c r="L35">
        <v>1</v>
      </c>
      <c r="M35">
        <v>25650</v>
      </c>
      <c r="N35">
        <v>65287.07</v>
      </c>
      <c r="O35" s="1">
        <v>390</v>
      </c>
      <c r="P35" s="1">
        <v>796.01</v>
      </c>
      <c r="Q35">
        <v>-64491.06</v>
      </c>
      <c r="R35">
        <v>-81.017901785153455</v>
      </c>
      <c r="S35">
        <v>21.556004775601021</v>
      </c>
      <c r="T35">
        <v>43.89211483149726</v>
      </c>
      <c r="U35">
        <v>33.958322027459708</v>
      </c>
      <c r="V35" s="7">
        <v>0.80180803374634624</v>
      </c>
      <c r="W35" s="7">
        <v>9.7515818599825027E-2</v>
      </c>
      <c r="X35" s="7">
        <v>2.7588451913491078E-2</v>
      </c>
      <c r="Y35" s="7">
        <v>7.7312770849016299E-3</v>
      </c>
      <c r="Z35" s="7">
        <v>1.5733827049975247E-3</v>
      </c>
      <c r="AA35" s="7">
        <v>2.4957104975822804E-3</v>
      </c>
      <c r="AB35" s="7">
        <v>1.0416878598604301E-2</v>
      </c>
      <c r="AC35" s="7">
        <v>5.0870446854251863E-2</v>
      </c>
      <c r="AD35" s="7">
        <v>9.4640326070001973E-2</v>
      </c>
      <c r="AE35" s="7">
        <v>0.22896109268716133</v>
      </c>
      <c r="AF35" s="7">
        <v>0.27837344781048878</v>
      </c>
      <c r="AG35" s="7">
        <v>0.31439848629732864</v>
      </c>
      <c r="AH35" s="7">
        <v>8.3613083491010695E-2</v>
      </c>
      <c r="AI35" s="7">
        <v>0</v>
      </c>
      <c r="AJ35" s="7">
        <v>0</v>
      </c>
      <c r="AK35" s="7">
        <v>1</v>
      </c>
      <c r="AL35" s="7">
        <v>0</v>
      </c>
    </row>
    <row r="36" spans="1:38" x14ac:dyDescent="0.2">
      <c r="A36">
        <v>35</v>
      </c>
      <c r="B36" t="s">
        <v>125</v>
      </c>
      <c r="C36">
        <v>14</v>
      </c>
      <c r="D36" t="s">
        <v>21</v>
      </c>
      <c r="E36" s="9">
        <v>0.63170000000000004</v>
      </c>
      <c r="F36" t="s">
        <v>4</v>
      </c>
      <c r="G36" t="s">
        <v>126</v>
      </c>
      <c r="H36" t="s">
        <v>126</v>
      </c>
      <c r="I36">
        <v>0</v>
      </c>
      <c r="J36" t="s">
        <v>127</v>
      </c>
      <c r="K36">
        <v>0</v>
      </c>
      <c r="L36">
        <v>1</v>
      </c>
      <c r="M36">
        <v>13350</v>
      </c>
      <c r="N36">
        <v>82725</v>
      </c>
      <c r="O36" s="1"/>
      <c r="P36" s="1"/>
      <c r="Q36">
        <v>-82725</v>
      </c>
      <c r="S36">
        <v>24.641430975875384</v>
      </c>
      <c r="T36">
        <v>40.125408402362964</v>
      </c>
      <c r="U36">
        <v>34.600838256163165</v>
      </c>
      <c r="V36" s="7">
        <v>0.72645660046305149</v>
      </c>
      <c r="W36" s="7">
        <v>0.12253055678317712</v>
      </c>
      <c r="X36" s="7">
        <v>4.3178565067973587E-2</v>
      </c>
      <c r="Y36" s="7">
        <v>1.7948193637329076E-2</v>
      </c>
      <c r="Z36" s="7">
        <v>2.592296986207397E-3</v>
      </c>
      <c r="AA36" s="7">
        <v>3.6213003700454474E-3</v>
      </c>
      <c r="AB36" s="7">
        <v>1.7044517588702072E-2</v>
      </c>
      <c r="AC36" s="7">
        <v>6.6627969103513776E-2</v>
      </c>
      <c r="AD36" s="7">
        <v>0.1249777379075612</v>
      </c>
      <c r="AE36" s="7">
        <v>0.22592560833228895</v>
      </c>
      <c r="AF36" s="7">
        <v>0.32335771719556999</v>
      </c>
      <c r="AG36" s="7">
        <v>0.26535754569500603</v>
      </c>
      <c r="AH36" s="7">
        <v>6.0381390869573823E-2</v>
      </c>
      <c r="AI36" s="7">
        <v>0</v>
      </c>
      <c r="AJ36" s="7">
        <v>0</v>
      </c>
      <c r="AK36" s="7">
        <v>1</v>
      </c>
      <c r="AL36" s="7">
        <v>0</v>
      </c>
    </row>
    <row r="37" spans="1:38" x14ac:dyDescent="0.2">
      <c r="A37">
        <v>36</v>
      </c>
      <c r="B37" t="s">
        <v>128</v>
      </c>
      <c r="C37">
        <v>9</v>
      </c>
      <c r="D37" t="s">
        <v>57</v>
      </c>
      <c r="E37" s="9">
        <v>0.59530000000000005</v>
      </c>
      <c r="F37" t="s">
        <v>4</v>
      </c>
      <c r="G37" t="s">
        <v>129</v>
      </c>
      <c r="H37" t="s">
        <v>129</v>
      </c>
      <c r="I37">
        <v>0</v>
      </c>
      <c r="J37" t="s">
        <v>130</v>
      </c>
      <c r="K37">
        <v>0</v>
      </c>
      <c r="L37">
        <v>1</v>
      </c>
      <c r="M37">
        <v>15816.75</v>
      </c>
      <c r="N37">
        <v>83893.46</v>
      </c>
      <c r="O37" s="1">
        <v>32563</v>
      </c>
      <c r="P37" s="1">
        <v>37801</v>
      </c>
      <c r="Q37">
        <v>-46092.460000000006</v>
      </c>
      <c r="R37">
        <v>-1.2193449908732574</v>
      </c>
      <c r="S37">
        <v>28.954391713349541</v>
      </c>
      <c r="T37">
        <v>36.104798647077473</v>
      </c>
      <c r="U37">
        <v>34.174505866187502</v>
      </c>
      <c r="V37" s="7">
        <v>0.67160159730701952</v>
      </c>
      <c r="W37" s="7">
        <v>0.1775848981881786</v>
      </c>
      <c r="X37" s="7">
        <v>3.628923137850236E-2</v>
      </c>
      <c r="Y37" s="7">
        <v>1.6032474175769775E-2</v>
      </c>
      <c r="Z37" s="7">
        <v>2.3035543381406554E-3</v>
      </c>
      <c r="AA37" s="7">
        <v>4.1714794891257716E-3</v>
      </c>
      <c r="AB37" s="7">
        <v>1.492359988119204E-2</v>
      </c>
      <c r="AC37" s="7">
        <v>7.7093165242071215E-2</v>
      </c>
      <c r="AD37" s="7">
        <v>0.10367974654301838</v>
      </c>
      <c r="AE37" s="7">
        <v>0.25868453186363488</v>
      </c>
      <c r="AF37" s="7">
        <v>0.29788455826540378</v>
      </c>
      <c r="AG37" s="7">
        <v>0.27201082472525662</v>
      </c>
      <c r="AH37" s="7">
        <v>6.7733738160456747E-2</v>
      </c>
      <c r="AI37" s="7">
        <v>0</v>
      </c>
      <c r="AJ37" s="7">
        <v>0</v>
      </c>
      <c r="AK37" s="7">
        <v>1</v>
      </c>
      <c r="AL37" s="7">
        <v>0</v>
      </c>
    </row>
    <row r="38" spans="1:38" x14ac:dyDescent="0.2">
      <c r="A38">
        <v>37</v>
      </c>
      <c r="B38" t="s">
        <v>60</v>
      </c>
      <c r="C38">
        <v>-2</v>
      </c>
      <c r="D38" t="s">
        <v>35</v>
      </c>
      <c r="E38" s="9">
        <v>0.41849999999999998</v>
      </c>
      <c r="F38" t="s">
        <v>5</v>
      </c>
      <c r="G38" t="s">
        <v>131</v>
      </c>
      <c r="H38" t="s">
        <v>132</v>
      </c>
      <c r="I38">
        <v>1</v>
      </c>
      <c r="J38" t="s">
        <v>131</v>
      </c>
      <c r="K38">
        <v>0</v>
      </c>
      <c r="L38">
        <v>1</v>
      </c>
      <c r="M38">
        <v>146653.21</v>
      </c>
      <c r="N38">
        <v>151060.16</v>
      </c>
      <c r="O38" s="1">
        <v>230394.89</v>
      </c>
      <c r="P38" s="1">
        <v>509006.28</v>
      </c>
      <c r="Q38">
        <v>357946.12</v>
      </c>
      <c r="R38">
        <v>0.70322535116855522</v>
      </c>
      <c r="S38">
        <v>31.95450805531226</v>
      </c>
      <c r="T38">
        <v>30.49406799904451</v>
      </c>
      <c r="U38">
        <v>36.839451124027924</v>
      </c>
      <c r="V38" s="7">
        <v>0.7297580447308919</v>
      </c>
      <c r="W38" s="7">
        <v>0.13630787796807967</v>
      </c>
      <c r="X38" s="7">
        <v>3.2444152692407156E-2</v>
      </c>
      <c r="Y38" s="7">
        <v>2.0813855569480084E-2</v>
      </c>
      <c r="Z38" s="7">
        <v>2.2146631921651319E-3</v>
      </c>
      <c r="AA38" s="7">
        <v>4.6083560435771454E-3</v>
      </c>
      <c r="AB38" s="7">
        <v>2.0614933725872437E-2</v>
      </c>
      <c r="AC38" s="7">
        <v>5.3238116077526473E-2</v>
      </c>
      <c r="AD38" s="7">
        <v>8.3878710721224298E-2</v>
      </c>
      <c r="AE38" s="7">
        <v>0.29706325051553911</v>
      </c>
      <c r="AF38" s="7">
        <v>0.2725096642862353</v>
      </c>
      <c r="AG38" s="7">
        <v>0.26652874752176536</v>
      </c>
      <c r="AH38" s="7">
        <v>7.9999734770875186E-2</v>
      </c>
      <c r="AI38" s="7">
        <v>0.85473400834145596</v>
      </c>
      <c r="AJ38" s="7">
        <v>0.14526599165854404</v>
      </c>
      <c r="AK38" s="7">
        <v>0</v>
      </c>
      <c r="AL38" s="7">
        <v>0</v>
      </c>
    </row>
    <row r="39" spans="1:38" x14ac:dyDescent="0.2">
      <c r="A39">
        <v>38</v>
      </c>
      <c r="B39" t="s">
        <v>133</v>
      </c>
      <c r="C39">
        <v>-29</v>
      </c>
      <c r="D39" t="s">
        <v>30</v>
      </c>
      <c r="E39" s="9">
        <v>0.1787</v>
      </c>
      <c r="F39" t="s">
        <v>5</v>
      </c>
      <c r="G39" t="s">
        <v>134</v>
      </c>
      <c r="H39" t="s">
        <v>135</v>
      </c>
      <c r="I39">
        <v>0</v>
      </c>
      <c r="J39" t="s">
        <v>134</v>
      </c>
      <c r="K39">
        <v>0</v>
      </c>
      <c r="L39">
        <v>1</v>
      </c>
      <c r="M39">
        <v>0</v>
      </c>
      <c r="N39">
        <v>140</v>
      </c>
      <c r="O39" s="1">
        <v>17059</v>
      </c>
      <c r="P39" s="1">
        <v>194966.22</v>
      </c>
      <c r="Q39">
        <v>194826.22</v>
      </c>
      <c r="R39">
        <v>0.99928192688969397</v>
      </c>
      <c r="S39">
        <v>53.853241645434977</v>
      </c>
      <c r="T39">
        <v>12.567714646152323</v>
      </c>
      <c r="U39">
        <v>32.75348158408984</v>
      </c>
      <c r="V39" s="7">
        <v>0.35989648953778502</v>
      </c>
      <c r="W39" s="7">
        <v>0.47083673015637739</v>
      </c>
      <c r="X39" s="7">
        <v>3.7957953506756591E-2</v>
      </c>
      <c r="Y39" s="7">
        <v>2.0887373699943181E-2</v>
      </c>
      <c r="Z39" s="7">
        <v>2.5383532201882458E-3</v>
      </c>
      <c r="AA39" s="7">
        <v>8.5785221966945824E-3</v>
      </c>
      <c r="AB39" s="7">
        <v>1.9485412189036291E-2</v>
      </c>
      <c r="AC39" s="7">
        <v>7.9819165493218699E-2</v>
      </c>
      <c r="AD39" s="7">
        <v>0.10164529756169866</v>
      </c>
      <c r="AE39" s="7">
        <v>0.43302082561328098</v>
      </c>
      <c r="AF39" s="7">
        <v>0.23298500457027099</v>
      </c>
      <c r="AG39" s="7">
        <v>0.19312483015884779</v>
      </c>
      <c r="AH39" s="7">
        <v>3.9205513970206773E-2</v>
      </c>
      <c r="AI39" s="7">
        <v>0.97130610934064576</v>
      </c>
      <c r="AJ39" s="7">
        <v>2.8693890659354234E-2</v>
      </c>
      <c r="AK39" s="7">
        <v>0</v>
      </c>
      <c r="AL39" s="7">
        <v>0</v>
      </c>
    </row>
    <row r="40" spans="1:38" x14ac:dyDescent="0.2">
      <c r="A40">
        <v>39</v>
      </c>
      <c r="B40" t="s">
        <v>116</v>
      </c>
      <c r="C40">
        <v>-8</v>
      </c>
      <c r="D40" t="s">
        <v>25</v>
      </c>
      <c r="E40" s="9">
        <v>0.38109999999999999</v>
      </c>
      <c r="F40" t="s">
        <v>4</v>
      </c>
      <c r="G40" t="s">
        <v>136</v>
      </c>
      <c r="H40" t="s">
        <v>137</v>
      </c>
      <c r="I40">
        <v>0</v>
      </c>
      <c r="J40" t="s">
        <v>138</v>
      </c>
      <c r="K40">
        <v>1</v>
      </c>
      <c r="L40">
        <v>0</v>
      </c>
      <c r="M40">
        <v>320.2</v>
      </c>
      <c r="N40">
        <v>986.1</v>
      </c>
      <c r="O40" s="1">
        <v>46163.19</v>
      </c>
      <c r="P40" s="1">
        <v>51818.19</v>
      </c>
      <c r="Q40">
        <v>50832.090000000004</v>
      </c>
      <c r="R40">
        <v>0.98097000300473636</v>
      </c>
      <c r="S40">
        <v>37.79004361756018</v>
      </c>
      <c r="T40">
        <v>24.869246001723649</v>
      </c>
      <c r="U40">
        <v>36.486121984434519</v>
      </c>
      <c r="V40" s="7">
        <v>0.5631554737810488</v>
      </c>
      <c r="W40" s="7">
        <v>0.23204757523984754</v>
      </c>
      <c r="X40" s="7">
        <v>6.4430279931659881E-2</v>
      </c>
      <c r="Y40" s="7">
        <v>3.9643842817715866E-2</v>
      </c>
      <c r="Z40" s="7">
        <v>3.5878564857405705E-3</v>
      </c>
      <c r="AA40" s="7">
        <v>5.3883558943356551E-3</v>
      </c>
      <c r="AB40" s="7">
        <v>2.8998554343540543E-2</v>
      </c>
      <c r="AC40" s="7">
        <v>6.2748061506111188E-2</v>
      </c>
      <c r="AD40" s="7">
        <v>8.6220265475095287E-2</v>
      </c>
      <c r="AE40" s="7">
        <v>0.3252858457090288</v>
      </c>
      <c r="AF40" s="7">
        <v>0.29833092390590088</v>
      </c>
      <c r="AG40" s="7">
        <v>0.2390261532395847</v>
      </c>
      <c r="AH40" s="7">
        <v>5.1136811670390324E-2</v>
      </c>
      <c r="AI40" s="7">
        <v>0.85428440005256934</v>
      </c>
      <c r="AJ40" s="7">
        <v>0.14571559994743066</v>
      </c>
      <c r="AK40" s="7">
        <v>0</v>
      </c>
      <c r="AL40" s="7">
        <v>0</v>
      </c>
    </row>
    <row r="41" spans="1:38" x14ac:dyDescent="0.2">
      <c r="A41">
        <v>40</v>
      </c>
      <c r="B41" t="s">
        <v>139</v>
      </c>
      <c r="C41">
        <v>-22</v>
      </c>
      <c r="D41" t="s">
        <v>30</v>
      </c>
      <c r="E41" s="9">
        <v>0.26450000000000001</v>
      </c>
      <c r="F41" t="s">
        <v>5</v>
      </c>
      <c r="G41" t="s">
        <v>140</v>
      </c>
      <c r="H41" t="s">
        <v>141</v>
      </c>
      <c r="I41">
        <v>0</v>
      </c>
      <c r="J41" t="s">
        <v>140</v>
      </c>
      <c r="K41">
        <v>1</v>
      </c>
      <c r="L41">
        <v>1</v>
      </c>
      <c r="M41">
        <v>120</v>
      </c>
      <c r="N41">
        <v>1119</v>
      </c>
      <c r="O41" s="1">
        <v>14900</v>
      </c>
      <c r="P41" s="1">
        <v>30034</v>
      </c>
      <c r="Q41">
        <v>28915</v>
      </c>
      <c r="R41">
        <v>0.96274222547779187</v>
      </c>
      <c r="S41">
        <v>53.196544444704109</v>
      </c>
      <c r="T41">
        <v>15.599853551759328</v>
      </c>
      <c r="U41">
        <v>30.489277340250677</v>
      </c>
      <c r="V41" s="7">
        <v>0.34486919962628465</v>
      </c>
      <c r="W41" s="7">
        <v>0.46068203052008722</v>
      </c>
      <c r="X41" s="7">
        <v>6.9799127997508564E-2</v>
      </c>
      <c r="Y41" s="7">
        <v>2.130956088445967E-2</v>
      </c>
      <c r="Z41" s="7">
        <v>2.7795079414512612E-3</v>
      </c>
      <c r="AA41" s="7">
        <v>7.1784490812830896E-3</v>
      </c>
      <c r="AB41" s="7">
        <v>2.4743070694487699E-2</v>
      </c>
      <c r="AC41" s="7">
        <v>6.8639053254437865E-2</v>
      </c>
      <c r="AD41" s="7">
        <v>0.10499065711616319</v>
      </c>
      <c r="AE41" s="7">
        <v>0.32320149486141386</v>
      </c>
      <c r="AF41" s="7">
        <v>0.26114917471192772</v>
      </c>
      <c r="AG41" s="7">
        <v>0.25244472127063222</v>
      </c>
      <c r="AH41" s="7">
        <v>5.8206166303332293E-2</v>
      </c>
      <c r="AI41" s="7">
        <v>0.77434599813142324</v>
      </c>
      <c r="AJ41" s="7">
        <v>0.22565400186857676</v>
      </c>
      <c r="AK41" s="7">
        <v>0</v>
      </c>
      <c r="AL41" s="7">
        <v>0</v>
      </c>
    </row>
    <row r="42" spans="1:38" x14ac:dyDescent="0.2">
      <c r="A42">
        <v>41</v>
      </c>
      <c r="B42" t="s">
        <v>66</v>
      </c>
      <c r="C42">
        <v>-9</v>
      </c>
      <c r="D42" t="s">
        <v>25</v>
      </c>
      <c r="E42" s="9">
        <v>0.39329999999999998</v>
      </c>
      <c r="F42" t="s">
        <v>5</v>
      </c>
      <c r="G42" t="s">
        <v>142</v>
      </c>
      <c r="J42" t="s">
        <v>170</v>
      </c>
      <c r="K42">
        <v>1</v>
      </c>
      <c r="L42">
        <v>1</v>
      </c>
      <c r="M42"/>
      <c r="N42"/>
      <c r="O42" s="1">
        <v>124625</v>
      </c>
      <c r="P42" s="1">
        <v>288540.92</v>
      </c>
      <c r="Q42">
        <v>288540.92</v>
      </c>
      <c r="R42">
        <v>1</v>
      </c>
      <c r="S42">
        <v>39.816611039485252</v>
      </c>
      <c r="T42">
        <v>24.531587001313362</v>
      </c>
      <c r="U42">
        <v>34.899328859060404</v>
      </c>
      <c r="V42" s="7">
        <v>0.56576049676883644</v>
      </c>
      <c r="W42" s="7">
        <v>0.29079268806334763</v>
      </c>
      <c r="X42" s="7">
        <v>3.7606652466394698E-2</v>
      </c>
      <c r="Y42" s="7">
        <v>1.7232872426200706E-2</v>
      </c>
      <c r="Z42" s="7">
        <v>1.907409413095539E-3</v>
      </c>
      <c r="AA42" s="7">
        <v>5.6379893377618926E-3</v>
      </c>
      <c r="AB42" s="7">
        <v>1.9687834699206951E-2</v>
      </c>
      <c r="AC42" s="7">
        <v>6.1374056825156141E-2</v>
      </c>
      <c r="AD42" s="7">
        <v>9.840307110966702E-2</v>
      </c>
      <c r="AE42" s="7">
        <v>0.29546794709796986</v>
      </c>
      <c r="AF42" s="7">
        <v>0.30505313067860451</v>
      </c>
      <c r="AG42" s="7">
        <v>0.24886578336161352</v>
      </c>
      <c r="AH42" s="7">
        <v>5.2204050687750463E-2</v>
      </c>
      <c r="AI42" s="7">
        <v>0.4416705777585232</v>
      </c>
      <c r="AJ42" s="7">
        <v>0.55832942224147686</v>
      </c>
      <c r="AK42" s="7">
        <v>0</v>
      </c>
      <c r="AL42" s="7">
        <v>0</v>
      </c>
    </row>
    <row r="43" spans="1:38" x14ac:dyDescent="0.2">
      <c r="A43">
        <v>42</v>
      </c>
      <c r="B43" t="s">
        <v>100</v>
      </c>
      <c r="C43">
        <v>18</v>
      </c>
      <c r="D43" t="s">
        <v>21</v>
      </c>
      <c r="E43" s="9">
        <v>0.69430000000000003</v>
      </c>
      <c r="F43" t="s">
        <v>4</v>
      </c>
      <c r="G43" t="s">
        <v>143</v>
      </c>
      <c r="H43" t="s">
        <v>144</v>
      </c>
      <c r="I43">
        <v>0</v>
      </c>
      <c r="J43" t="s">
        <v>145</v>
      </c>
      <c r="K43">
        <v>1</v>
      </c>
      <c r="L43">
        <v>0</v>
      </c>
      <c r="M43">
        <v>66481.8</v>
      </c>
      <c r="N43">
        <v>107131.8</v>
      </c>
      <c r="O43" s="1">
        <v>0</v>
      </c>
      <c r="P43" s="1">
        <v>0</v>
      </c>
      <c r="Q43">
        <v>-107131.8</v>
      </c>
      <c r="S43">
        <v>21.716012936266178</v>
      </c>
      <c r="T43">
        <v>43.669295161429254</v>
      </c>
      <c r="U43">
        <v>34.09160317298732</v>
      </c>
      <c r="V43" s="7">
        <v>0.81520913738169232</v>
      </c>
      <c r="W43" s="7">
        <v>7.7039901674508179E-2</v>
      </c>
      <c r="X43" s="7">
        <v>2.9466333696052106E-2</v>
      </c>
      <c r="Y43" s="7">
        <v>1.7293074159027391E-2</v>
      </c>
      <c r="Z43" s="7">
        <v>1.1664409459914357E-3</v>
      </c>
      <c r="AA43" s="7">
        <v>2.6695057891481851E-3</v>
      </c>
      <c r="AB43" s="7">
        <v>1.1374756339097691E-2</v>
      </c>
      <c r="AC43" s="7">
        <v>4.5780850014482656E-2</v>
      </c>
      <c r="AD43" s="7">
        <v>9.3362246455663503E-2</v>
      </c>
      <c r="AE43" s="7">
        <v>0.22089573270496873</v>
      </c>
      <c r="AF43" s="7">
        <v>0.25635084038547351</v>
      </c>
      <c r="AG43" s="7">
        <v>0.332545268085706</v>
      </c>
      <c r="AH43" s="7">
        <v>9.6798941591839605E-2</v>
      </c>
      <c r="AI43" s="7">
        <v>0.2185471938875363</v>
      </c>
      <c r="AJ43" s="7">
        <v>0.5946030577975403</v>
      </c>
      <c r="AK43" s="7">
        <v>0.1868497483149234</v>
      </c>
      <c r="AL43" s="7">
        <v>0</v>
      </c>
    </row>
    <row r="44" spans="1:38" x14ac:dyDescent="0.2">
      <c r="A44">
        <v>43</v>
      </c>
      <c r="B44" t="s">
        <v>20</v>
      </c>
      <c r="C44">
        <v>13</v>
      </c>
      <c r="D44" t="s">
        <v>21</v>
      </c>
      <c r="E44" s="9">
        <v>0.64439999999999997</v>
      </c>
      <c r="F44" t="s">
        <v>4</v>
      </c>
      <c r="G44" t="s">
        <v>146</v>
      </c>
      <c r="H44" t="s">
        <v>146</v>
      </c>
      <c r="I44">
        <v>1</v>
      </c>
      <c r="J44" t="s">
        <v>147</v>
      </c>
      <c r="K44">
        <v>0</v>
      </c>
      <c r="L44">
        <v>1</v>
      </c>
      <c r="M44">
        <v>12400</v>
      </c>
      <c r="N44">
        <v>51350</v>
      </c>
      <c r="O44" s="1">
        <v>0</v>
      </c>
      <c r="P44" s="1">
        <v>176.8</v>
      </c>
      <c r="Q44">
        <v>-51173.2</v>
      </c>
      <c r="R44">
        <v>-289.44117647058818</v>
      </c>
      <c r="S44">
        <v>29.197772857993954</v>
      </c>
      <c r="T44">
        <v>38.340970439617827</v>
      </c>
      <c r="U44">
        <v>31.744128744695093</v>
      </c>
      <c r="V44" s="7">
        <v>0.71563852217544943</v>
      </c>
      <c r="W44" s="7">
        <v>0.17173208736473233</v>
      </c>
      <c r="X44" s="7">
        <v>2.8188570295109426E-2</v>
      </c>
      <c r="Y44" s="7">
        <v>7.449364159301787E-3</v>
      </c>
      <c r="Z44" s="7">
        <v>2.1892608673293222E-3</v>
      </c>
      <c r="AA44" s="7">
        <v>4.040582137688346E-3</v>
      </c>
      <c r="AB44" s="7">
        <v>1.0542246122877776E-2</v>
      </c>
      <c r="AC44" s="7">
        <v>6.0219366877511588E-2</v>
      </c>
      <c r="AD44" s="7">
        <v>8.9656844378815589E-2</v>
      </c>
      <c r="AE44" s="7">
        <v>0.25737038914479243</v>
      </c>
      <c r="AF44" s="7">
        <v>0.26916154247386476</v>
      </c>
      <c r="AG44" s="7">
        <v>0.30333017433275294</v>
      </c>
      <c r="AH44" s="7">
        <v>8.0481049669774235E-2</v>
      </c>
      <c r="AI44" s="7">
        <v>0</v>
      </c>
      <c r="AJ44" s="7">
        <v>0</v>
      </c>
      <c r="AK44" s="7">
        <v>1</v>
      </c>
      <c r="AL44" s="7">
        <v>0</v>
      </c>
    </row>
    <row r="45" spans="1:38" x14ac:dyDescent="0.2">
      <c r="A45">
        <v>44</v>
      </c>
      <c r="B45" t="s">
        <v>148</v>
      </c>
      <c r="C45">
        <v>16</v>
      </c>
      <c r="D45" t="s">
        <v>21</v>
      </c>
      <c r="E45" s="9">
        <v>0.68379999999999996</v>
      </c>
      <c r="F45" t="s">
        <v>4</v>
      </c>
      <c r="G45" t="s">
        <v>149</v>
      </c>
      <c r="H45" t="s">
        <v>150</v>
      </c>
      <c r="I45">
        <v>0</v>
      </c>
      <c r="J45" t="s">
        <v>151</v>
      </c>
      <c r="K45">
        <v>0</v>
      </c>
      <c r="L45">
        <v>1</v>
      </c>
      <c r="M45">
        <v>7245</v>
      </c>
      <c r="N45">
        <v>46493.7</v>
      </c>
      <c r="O45" s="1">
        <v>1626.51</v>
      </c>
      <c r="P45" s="1">
        <v>1626.51</v>
      </c>
      <c r="Q45">
        <v>-44867.189999999995</v>
      </c>
      <c r="R45">
        <v>-27.584945681243887</v>
      </c>
      <c r="S45">
        <v>28.144036194343862</v>
      </c>
      <c r="T45">
        <v>40.524076804891799</v>
      </c>
      <c r="U45">
        <v>30.738942118388241</v>
      </c>
      <c r="V45" s="7">
        <v>0.77934844673528914</v>
      </c>
      <c r="W45" s="7">
        <v>0.13308075741909597</v>
      </c>
      <c r="X45" s="7">
        <v>1.7724038951218383E-2</v>
      </c>
      <c r="Y45" s="7">
        <v>3.7037608605071065E-3</v>
      </c>
      <c r="Z45" s="7">
        <v>1.3889103226901649E-3</v>
      </c>
      <c r="AA45" s="7">
        <v>2.4846062439235175E-3</v>
      </c>
      <c r="AB45" s="7">
        <v>7.8936403339557714E-3</v>
      </c>
      <c r="AC45" s="7">
        <v>5.4375839133319961E-2</v>
      </c>
      <c r="AD45" s="7">
        <v>8.6359357397490705E-2</v>
      </c>
      <c r="AE45" s="7">
        <v>0.21839071590610967</v>
      </c>
      <c r="AF45" s="7">
        <v>0.26467229432552969</v>
      </c>
      <c r="AG45" s="7">
        <v>0.33667186222009599</v>
      </c>
      <c r="AH45" s="7">
        <v>9.3898053982314544E-2</v>
      </c>
      <c r="AI45" s="7">
        <v>0</v>
      </c>
      <c r="AJ45" s="7">
        <v>0</v>
      </c>
      <c r="AK45" s="7">
        <v>0.50696770011882897</v>
      </c>
      <c r="AL45" s="7">
        <v>0.49303229988117103</v>
      </c>
    </row>
    <row r="46" spans="1:38" x14ac:dyDescent="0.2">
      <c r="A46">
        <v>45</v>
      </c>
      <c r="B46" t="s">
        <v>125</v>
      </c>
      <c r="C46">
        <v>14</v>
      </c>
      <c r="D46" t="s">
        <v>21</v>
      </c>
      <c r="E46" s="9">
        <v>0.6643</v>
      </c>
      <c r="F46" t="s">
        <v>4</v>
      </c>
      <c r="G46" t="s">
        <v>152</v>
      </c>
      <c r="H46" t="s">
        <v>152</v>
      </c>
      <c r="I46">
        <v>1</v>
      </c>
      <c r="J46" t="s">
        <v>153</v>
      </c>
      <c r="K46">
        <v>1</v>
      </c>
      <c r="L46">
        <v>1</v>
      </c>
      <c r="M46">
        <v>4000</v>
      </c>
      <c r="N46">
        <v>33471.9</v>
      </c>
      <c r="O46" s="1">
        <v>7502.5</v>
      </c>
      <c r="P46" s="1">
        <v>10115.709999999999</v>
      </c>
      <c r="Q46">
        <v>-23356.190000000002</v>
      </c>
      <c r="R46">
        <v>-2.3089026870086236</v>
      </c>
      <c r="S46">
        <v>24.050362939701266</v>
      </c>
      <c r="T46">
        <v>41.716370161723283</v>
      </c>
      <c r="U46">
        <v>33.5941694306958</v>
      </c>
      <c r="V46" s="7">
        <v>0.90044649753212647</v>
      </c>
      <c r="W46" s="7">
        <v>2.3648922006370129E-2</v>
      </c>
      <c r="X46" s="7">
        <v>2.31928619241322E-2</v>
      </c>
      <c r="Y46" s="7">
        <v>3.8323758523542261E-3</v>
      </c>
      <c r="Z46" s="7">
        <v>1.1989966678190766E-3</v>
      </c>
      <c r="AA46" s="7">
        <v>3.7955968134640704E-3</v>
      </c>
      <c r="AB46" s="7">
        <v>5.6639719890839817E-3</v>
      </c>
      <c r="AC46" s="7">
        <v>3.822077721464983E-2</v>
      </c>
      <c r="AD46" s="7">
        <v>0.13327252532236827</v>
      </c>
      <c r="AE46" s="7">
        <v>0.23245823740134022</v>
      </c>
      <c r="AF46" s="7">
        <v>0.2122150543961985</v>
      </c>
      <c r="AG46" s="7">
        <v>0.31975696411101384</v>
      </c>
      <c r="AH46" s="7">
        <v>0.10228986296130109</v>
      </c>
      <c r="AI46" s="7">
        <v>0</v>
      </c>
      <c r="AJ46" s="7">
        <v>0</v>
      </c>
      <c r="AK46" s="7">
        <v>0</v>
      </c>
      <c r="AL46" s="7">
        <v>1</v>
      </c>
    </row>
    <row r="47" spans="1:38" x14ac:dyDescent="0.2">
      <c r="A47">
        <v>46</v>
      </c>
      <c r="B47" t="s">
        <v>154</v>
      </c>
      <c r="C47">
        <v>19</v>
      </c>
      <c r="D47" t="s">
        <v>21</v>
      </c>
      <c r="E47" s="9">
        <v>0.71679999999999999</v>
      </c>
      <c r="F47" t="s">
        <v>4</v>
      </c>
      <c r="G47" t="s">
        <v>155</v>
      </c>
      <c r="H47" t="s">
        <v>155</v>
      </c>
      <c r="I47">
        <v>0</v>
      </c>
      <c r="J47" t="s">
        <v>156</v>
      </c>
      <c r="K47">
        <v>0</v>
      </c>
      <c r="L47">
        <v>1</v>
      </c>
      <c r="M47">
        <v>4000</v>
      </c>
      <c r="N47">
        <v>25975</v>
      </c>
      <c r="O47" s="1">
        <v>49261</v>
      </c>
      <c r="P47" s="1">
        <v>59675</v>
      </c>
      <c r="Q47">
        <v>33700</v>
      </c>
      <c r="R47">
        <v>0.56472559698366154</v>
      </c>
      <c r="S47">
        <v>23.515131079828038</v>
      </c>
      <c r="T47">
        <v>43.76970412206019</v>
      </c>
      <c r="U47">
        <v>32.012981539239654</v>
      </c>
      <c r="V47" s="7">
        <v>0.87602074318522383</v>
      </c>
      <c r="W47" s="7">
        <v>4.9618641927499874E-2</v>
      </c>
      <c r="X47" s="7">
        <v>1.6399238967555099E-2</v>
      </c>
      <c r="Y47" s="7">
        <v>8.5279410031485186E-3</v>
      </c>
      <c r="Z47" s="7">
        <v>1.2711935750004209E-3</v>
      </c>
      <c r="AA47" s="7">
        <v>1.8183961072853704E-3</v>
      </c>
      <c r="AB47" s="7">
        <v>8.5447780041419015E-3</v>
      </c>
      <c r="AC47" s="7">
        <v>3.7799067230144964E-2</v>
      </c>
      <c r="AD47" s="7">
        <v>8.5969727072213897E-2</v>
      </c>
      <c r="AE47" s="7">
        <v>0.21201151650867947</v>
      </c>
      <c r="AF47" s="7">
        <v>0.24846362365935379</v>
      </c>
      <c r="AG47" s="7">
        <v>0.34477968784200158</v>
      </c>
      <c r="AH47" s="7">
        <v>0.10876702641725455</v>
      </c>
      <c r="AI47" s="7">
        <v>0.17733571296280706</v>
      </c>
      <c r="AJ47" s="7">
        <v>0.72346909568467666</v>
      </c>
      <c r="AK47" s="7">
        <v>0</v>
      </c>
      <c r="AL47" s="7">
        <v>9.9195191352516296E-2</v>
      </c>
    </row>
    <row r="48" spans="1:38" x14ac:dyDescent="0.2">
      <c r="A48">
        <v>47</v>
      </c>
      <c r="B48" t="s">
        <v>148</v>
      </c>
      <c r="C48">
        <v>16</v>
      </c>
      <c r="D48" t="s">
        <v>21</v>
      </c>
      <c r="E48" s="9">
        <v>0.70150000000000001</v>
      </c>
      <c r="F48" t="s">
        <v>4</v>
      </c>
      <c r="G48" t="s">
        <v>157</v>
      </c>
      <c r="H48" t="s">
        <v>157</v>
      </c>
      <c r="I48">
        <v>0</v>
      </c>
      <c r="J48" t="s">
        <v>158</v>
      </c>
      <c r="K48">
        <v>0</v>
      </c>
      <c r="L48">
        <v>1</v>
      </c>
      <c r="M48">
        <v>26768.35</v>
      </c>
      <c r="N48">
        <v>99278.07</v>
      </c>
      <c r="O48" s="1">
        <v>10908.3</v>
      </c>
      <c r="P48" s="1">
        <v>18458.3</v>
      </c>
      <c r="Q48">
        <v>-80819.77</v>
      </c>
      <c r="R48">
        <v>-4.3785056045247943</v>
      </c>
      <c r="S48">
        <v>26.651182366603791</v>
      </c>
      <c r="T48">
        <v>39.315053545540991</v>
      </c>
      <c r="U48">
        <v>33.448426369035559</v>
      </c>
      <c r="V48" s="7">
        <v>0.89271645881015771</v>
      </c>
      <c r="W48" s="7">
        <v>4.6094321702710696E-2</v>
      </c>
      <c r="X48" s="7">
        <v>1.2307907889205475E-2</v>
      </c>
      <c r="Y48" s="7">
        <v>2.6546467996325534E-3</v>
      </c>
      <c r="Z48" s="7">
        <v>1.1755180842947671E-3</v>
      </c>
      <c r="AA48" s="7">
        <v>2.2887570647858379E-3</v>
      </c>
      <c r="AB48" s="7">
        <v>5.441636694847961E-3</v>
      </c>
      <c r="AC48" s="7">
        <v>3.7320752954364989E-2</v>
      </c>
      <c r="AD48" s="7">
        <v>7.6976972301368587E-2</v>
      </c>
      <c r="AE48" s="7">
        <v>0.20334127391906831</v>
      </c>
      <c r="AF48" s="7">
        <v>0.24120696903171562</v>
      </c>
      <c r="AG48" s="7">
        <v>0.36128886605321747</v>
      </c>
      <c r="AH48" s="7">
        <v>0.11717813380665452</v>
      </c>
      <c r="AI48" s="7">
        <v>0</v>
      </c>
      <c r="AJ48" s="7">
        <v>0</v>
      </c>
      <c r="AK48" s="7">
        <v>0.12646550516138072</v>
      </c>
      <c r="AL48" s="7">
        <v>0.87353449483861922</v>
      </c>
    </row>
    <row r="49" spans="1:38" x14ac:dyDescent="0.2">
      <c r="A49">
        <v>48</v>
      </c>
      <c r="B49" t="s">
        <v>56</v>
      </c>
      <c r="C49">
        <v>8</v>
      </c>
      <c r="D49" t="s">
        <v>57</v>
      </c>
      <c r="E49" s="9">
        <v>0.59360000000000002</v>
      </c>
      <c r="F49" t="s">
        <v>4</v>
      </c>
      <c r="G49" t="s">
        <v>159</v>
      </c>
      <c r="H49" t="s">
        <v>159</v>
      </c>
      <c r="I49">
        <v>0</v>
      </c>
      <c r="J49" t="s">
        <v>160</v>
      </c>
      <c r="K49">
        <v>0</v>
      </c>
      <c r="L49">
        <v>1</v>
      </c>
      <c r="M49">
        <v>38550.639999999999</v>
      </c>
      <c r="N49">
        <v>126167.24</v>
      </c>
      <c r="O49" s="1">
        <v>14631</v>
      </c>
      <c r="P49" s="1">
        <v>38315</v>
      </c>
      <c r="Q49">
        <v>-87852.24</v>
      </c>
      <c r="R49">
        <v>-2.2928941667754144</v>
      </c>
      <c r="S49">
        <v>24.281890676305842</v>
      </c>
      <c r="T49">
        <v>34.102259871416351</v>
      </c>
      <c r="U49">
        <v>40.946717805800063</v>
      </c>
      <c r="V49" s="7">
        <v>0.88442128019939004</v>
      </c>
      <c r="W49" s="7">
        <v>2.7498743485056078E-2</v>
      </c>
      <c r="X49" s="7">
        <v>1.8672156317344039E-2</v>
      </c>
      <c r="Y49" s="7">
        <v>4.4821437177695314E-3</v>
      </c>
      <c r="Z49" s="7">
        <v>1.638633187141549E-3</v>
      </c>
      <c r="AA49" s="7">
        <v>2.9812107984550028E-3</v>
      </c>
      <c r="AB49" s="7">
        <v>9.0744476498006797E-3</v>
      </c>
      <c r="AC49" s="7">
        <v>5.1231384645043135E-2</v>
      </c>
      <c r="AD49" s="7">
        <v>7.0715972542566591E-2</v>
      </c>
      <c r="AE49" s="7">
        <v>0.20728709817340596</v>
      </c>
      <c r="AF49" s="7">
        <v>0.21952176696983675</v>
      </c>
      <c r="AG49" s="7">
        <v>0.36595911679048215</v>
      </c>
      <c r="AH49" s="7">
        <v>0.13584131421135615</v>
      </c>
      <c r="AI49" s="7">
        <v>0</v>
      </c>
      <c r="AJ49" s="7">
        <v>0.24562973774983993</v>
      </c>
      <c r="AK49" s="7">
        <v>0.57875422567696899</v>
      </c>
      <c r="AL49" s="7">
        <v>0.17561603657319114</v>
      </c>
    </row>
    <row r="50" spans="1:38" x14ac:dyDescent="0.2">
      <c r="A50">
        <v>49</v>
      </c>
      <c r="B50" t="s">
        <v>69</v>
      </c>
      <c r="C50">
        <v>-13</v>
      </c>
      <c r="D50" t="s">
        <v>30</v>
      </c>
      <c r="E50" s="9">
        <v>0.38669999999999999</v>
      </c>
      <c r="F50" t="s">
        <v>5</v>
      </c>
      <c r="G50" t="s">
        <v>161</v>
      </c>
      <c r="H50" t="s">
        <v>162</v>
      </c>
      <c r="I50">
        <v>0</v>
      </c>
      <c r="J50" t="s">
        <v>163</v>
      </c>
      <c r="K50">
        <v>1</v>
      </c>
      <c r="L50">
        <v>0</v>
      </c>
      <c r="M50">
        <v>1910.67</v>
      </c>
      <c r="N50">
        <v>7880.3</v>
      </c>
      <c r="O50" s="1">
        <v>12870</v>
      </c>
      <c r="P50" s="1">
        <v>110796.07</v>
      </c>
      <c r="Q50">
        <v>102915.77</v>
      </c>
      <c r="R50">
        <v>0.9288756361123639</v>
      </c>
      <c r="S50">
        <v>39.00570273406791</v>
      </c>
      <c r="T50">
        <v>21.395859590451352</v>
      </c>
      <c r="U50">
        <v>38.682506208118596</v>
      </c>
      <c r="V50" s="7">
        <v>0.82799003631046064</v>
      </c>
      <c r="W50" s="7">
        <v>6.0160113020955967E-2</v>
      </c>
      <c r="X50" s="7">
        <v>2.1408300596086401E-2</v>
      </c>
      <c r="Y50" s="7">
        <v>6.5433185034637449E-3</v>
      </c>
      <c r="Z50" s="7">
        <v>1.9456458428860001E-3</v>
      </c>
      <c r="AA50" s="7">
        <v>5.0252190400654328E-3</v>
      </c>
      <c r="AB50" s="7">
        <v>1.4976515930749879E-2</v>
      </c>
      <c r="AC50" s="7">
        <v>6.1950850755331938E-2</v>
      </c>
      <c r="AD50" s="7">
        <v>7.3785830245498368E-2</v>
      </c>
      <c r="AE50" s="7">
        <v>0.28666055295998416</v>
      </c>
      <c r="AF50" s="7">
        <v>0.24212137360117977</v>
      </c>
      <c r="AG50" s="7">
        <v>0.30529909657591114</v>
      </c>
      <c r="AH50" s="7">
        <v>9.2126950293086138E-2</v>
      </c>
      <c r="AI50" s="7">
        <v>0.45365149393379844</v>
      </c>
      <c r="AJ50" s="7">
        <v>0.54634850606620156</v>
      </c>
      <c r="AK50" s="7">
        <v>0</v>
      </c>
      <c r="AL50" s="7">
        <v>0</v>
      </c>
    </row>
    <row r="51" spans="1:38" x14ac:dyDescent="0.2">
      <c r="A51">
        <v>50</v>
      </c>
      <c r="B51" t="s">
        <v>44</v>
      </c>
      <c r="C51">
        <v>11</v>
      </c>
      <c r="D51" t="s">
        <v>21</v>
      </c>
      <c r="E51" s="9">
        <v>0.65529999999999999</v>
      </c>
      <c r="F51" t="s">
        <v>4</v>
      </c>
      <c r="G51" t="s">
        <v>164</v>
      </c>
      <c r="H51" t="s">
        <v>165</v>
      </c>
      <c r="I51">
        <v>0</v>
      </c>
      <c r="J51" t="s">
        <v>166</v>
      </c>
      <c r="K51">
        <v>1</v>
      </c>
      <c r="L51">
        <v>0</v>
      </c>
      <c r="M51">
        <v>20200</v>
      </c>
      <c r="N51">
        <v>72501.22</v>
      </c>
      <c r="O51" s="1"/>
      <c r="P51" s="1"/>
      <c r="Q51">
        <v>-72501.22</v>
      </c>
      <c r="S51">
        <v>27.827553053631892</v>
      </c>
      <c r="T51">
        <v>36.762718240974266</v>
      </c>
      <c r="U51">
        <v>34.733233937603636</v>
      </c>
      <c r="V51" s="7">
        <v>0.90706989228618917</v>
      </c>
      <c r="W51" s="7">
        <v>1.143894247150695E-2</v>
      </c>
      <c r="X51" s="7">
        <v>1.1480665058029164E-2</v>
      </c>
      <c r="Y51" s="7">
        <v>3.7828478446807179E-3</v>
      </c>
      <c r="Z51" s="7">
        <v>2.3253388221713824E-2</v>
      </c>
      <c r="AA51" s="7">
        <v>2.4616326048106144E-3</v>
      </c>
      <c r="AB51" s="7">
        <v>5.8272545842691943E-3</v>
      </c>
      <c r="AC51" s="7">
        <v>3.4685376928800409E-2</v>
      </c>
      <c r="AD51" s="7">
        <v>8.3813722558707157E-2</v>
      </c>
      <c r="AE51" s="7">
        <v>0.20201381017613884</v>
      </c>
      <c r="AF51" s="7">
        <v>0.21460707754142705</v>
      </c>
      <c r="AG51" s="7">
        <v>0.37401517311396526</v>
      </c>
      <c r="AH51" s="7">
        <v>0.12552240155208022</v>
      </c>
      <c r="AI51" s="7">
        <v>0</v>
      </c>
      <c r="AJ51" s="7">
        <v>0</v>
      </c>
      <c r="AK51" s="7">
        <v>0.3070434679813917</v>
      </c>
      <c r="AL51" s="7">
        <v>0.6929565320186083</v>
      </c>
    </row>
  </sheetData>
  <sortState ref="A2:U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821-2AEB-784D-B71F-327D56F90CDB}">
  <dimension ref="A1:B38"/>
  <sheetViews>
    <sheetView workbookViewId="0">
      <selection activeCell="A6" sqref="A6:XFD6"/>
    </sheetView>
  </sheetViews>
  <sheetFormatPr baseColWidth="10" defaultRowHeight="16" x14ac:dyDescent="0.2"/>
  <cols>
    <col min="1" max="1" width="30.6640625" bestFit="1" customWidth="1"/>
  </cols>
  <sheetData>
    <row r="1" spans="1:2" x14ac:dyDescent="0.2">
      <c r="A1" t="s">
        <v>0</v>
      </c>
      <c r="B1" t="s">
        <v>190</v>
      </c>
    </row>
    <row r="2" spans="1:2" x14ac:dyDescent="0.2">
      <c r="A2" t="s">
        <v>1</v>
      </c>
      <c r="B2" t="s">
        <v>191</v>
      </c>
    </row>
    <row r="3" spans="1:2" x14ac:dyDescent="0.2">
      <c r="A3" t="s">
        <v>199</v>
      </c>
      <c r="B3" t="s">
        <v>192</v>
      </c>
    </row>
    <row r="4" spans="1:2" x14ac:dyDescent="0.2">
      <c r="A4" t="s">
        <v>172</v>
      </c>
      <c r="B4" t="s">
        <v>200</v>
      </c>
    </row>
    <row r="5" spans="1:2" x14ac:dyDescent="0.2">
      <c r="A5" t="s">
        <v>228</v>
      </c>
      <c r="B5" t="s">
        <v>229</v>
      </c>
    </row>
    <row r="6" spans="1:2" x14ac:dyDescent="0.2">
      <c r="A6" t="s">
        <v>2</v>
      </c>
      <c r="B6" t="s">
        <v>193</v>
      </c>
    </row>
    <row r="7" spans="1:2" x14ac:dyDescent="0.2">
      <c r="A7" t="s">
        <v>3</v>
      </c>
      <c r="B7" t="s">
        <v>194</v>
      </c>
    </row>
    <row r="8" spans="1:2" x14ac:dyDescent="0.2">
      <c r="A8" t="s">
        <v>4</v>
      </c>
      <c r="B8" t="s">
        <v>195</v>
      </c>
    </row>
    <row r="9" spans="1:2" x14ac:dyDescent="0.2">
      <c r="A9" t="s">
        <v>167</v>
      </c>
      <c r="B9" t="s">
        <v>198</v>
      </c>
    </row>
    <row r="10" spans="1:2" x14ac:dyDescent="0.2">
      <c r="A10" t="s">
        <v>5</v>
      </c>
      <c r="B10" t="s">
        <v>196</v>
      </c>
    </row>
    <row r="11" spans="1:2" x14ac:dyDescent="0.2">
      <c r="A11" t="s">
        <v>168</v>
      </c>
      <c r="B11" t="s">
        <v>197</v>
      </c>
    </row>
    <row r="12" spans="1:2" x14ac:dyDescent="0.2">
      <c r="A12" s="1" t="s">
        <v>6</v>
      </c>
      <c r="B12" t="s">
        <v>201</v>
      </c>
    </row>
    <row r="13" spans="1:2" x14ac:dyDescent="0.2">
      <c r="A13" s="1" t="s">
        <v>7</v>
      </c>
      <c r="B13" t="s">
        <v>203</v>
      </c>
    </row>
    <row r="14" spans="1:2" x14ac:dyDescent="0.2">
      <c r="A14" t="s">
        <v>8</v>
      </c>
      <c r="B14" t="s">
        <v>202</v>
      </c>
    </row>
    <row r="15" spans="1:2" x14ac:dyDescent="0.2">
      <c r="A15" t="s">
        <v>9</v>
      </c>
      <c r="B15" t="s">
        <v>204</v>
      </c>
    </row>
    <row r="16" spans="1:2" x14ac:dyDescent="0.2">
      <c r="A16" t="s">
        <v>10</v>
      </c>
      <c r="B16" t="s">
        <v>205</v>
      </c>
    </row>
    <row r="17" spans="1:2" x14ac:dyDescent="0.2">
      <c r="A17" t="s">
        <v>11</v>
      </c>
      <c r="B17" t="s">
        <v>206</v>
      </c>
    </row>
    <row r="18" spans="1:2" x14ac:dyDescent="0.2">
      <c r="A18" t="s">
        <v>12</v>
      </c>
      <c r="B18" t="s">
        <v>207</v>
      </c>
    </row>
    <row r="19" spans="1:2" ht="17" x14ac:dyDescent="0.2">
      <c r="A19" s="6" t="s">
        <v>13</v>
      </c>
      <c r="B19" t="s">
        <v>208</v>
      </c>
    </row>
    <row r="20" spans="1:2" ht="17" x14ac:dyDescent="0.2">
      <c r="A20" s="6" t="s">
        <v>14</v>
      </c>
      <c r="B20" t="s">
        <v>209</v>
      </c>
    </row>
    <row r="21" spans="1:2" ht="17" x14ac:dyDescent="0.2">
      <c r="A21" s="6" t="s">
        <v>15</v>
      </c>
      <c r="B21" t="s">
        <v>210</v>
      </c>
    </row>
    <row r="22" spans="1:2" ht="17" x14ac:dyDescent="0.2">
      <c r="A22" s="6" t="s">
        <v>182</v>
      </c>
      <c r="B22" t="s">
        <v>211</v>
      </c>
    </row>
    <row r="23" spans="1:2" ht="17" x14ac:dyDescent="0.2">
      <c r="A23" s="6" t="s">
        <v>183</v>
      </c>
      <c r="B23" t="s">
        <v>212</v>
      </c>
    </row>
    <row r="24" spans="1:2" ht="17" x14ac:dyDescent="0.2">
      <c r="A24" s="6" t="s">
        <v>184</v>
      </c>
      <c r="B24" t="s">
        <v>213</v>
      </c>
    </row>
    <row r="25" spans="1:2" ht="17" x14ac:dyDescent="0.2">
      <c r="A25" s="6" t="s">
        <v>185</v>
      </c>
      <c r="B25" t="s">
        <v>214</v>
      </c>
    </row>
    <row r="26" spans="1:2" ht="17" x14ac:dyDescent="0.2">
      <c r="A26" s="6" t="s">
        <v>186</v>
      </c>
      <c r="B26" t="s">
        <v>215</v>
      </c>
    </row>
    <row r="27" spans="1:2" ht="17" x14ac:dyDescent="0.2">
      <c r="A27" s="6" t="s">
        <v>187</v>
      </c>
      <c r="B27" t="s">
        <v>216</v>
      </c>
    </row>
    <row r="28" spans="1:2" ht="17" x14ac:dyDescent="0.2">
      <c r="A28" s="6" t="s">
        <v>188</v>
      </c>
      <c r="B28" t="s">
        <v>217</v>
      </c>
    </row>
    <row r="29" spans="1:2" ht="34" x14ac:dyDescent="0.2">
      <c r="A29" s="6" t="s">
        <v>189</v>
      </c>
      <c r="B29" t="s">
        <v>218</v>
      </c>
    </row>
    <row r="30" spans="1:2" ht="17" x14ac:dyDescent="0.2">
      <c r="A30" s="6" t="s">
        <v>173</v>
      </c>
      <c r="B30" t="s">
        <v>219</v>
      </c>
    </row>
    <row r="31" spans="1:2" ht="17" x14ac:dyDescent="0.2">
      <c r="A31" s="6" t="s">
        <v>174</v>
      </c>
      <c r="B31" t="s">
        <v>220</v>
      </c>
    </row>
    <row r="32" spans="1:2" ht="17" x14ac:dyDescent="0.2">
      <c r="A32" s="6" t="s">
        <v>175</v>
      </c>
      <c r="B32" t="s">
        <v>221</v>
      </c>
    </row>
    <row r="33" spans="1:2" ht="17" x14ac:dyDescent="0.2">
      <c r="A33" s="6" t="s">
        <v>176</v>
      </c>
      <c r="B33" t="s">
        <v>222</v>
      </c>
    </row>
    <row r="34" spans="1:2" ht="17" x14ac:dyDescent="0.2">
      <c r="A34" s="6" t="s">
        <v>177</v>
      </c>
      <c r="B34" t="s">
        <v>223</v>
      </c>
    </row>
    <row r="35" spans="1:2" ht="34" x14ac:dyDescent="0.2">
      <c r="A35" s="6" t="s">
        <v>178</v>
      </c>
      <c r="B35" t="s">
        <v>224</v>
      </c>
    </row>
    <row r="36" spans="1:2" x14ac:dyDescent="0.2">
      <c r="A36" t="s">
        <v>179</v>
      </c>
      <c r="B36" t="s">
        <v>225</v>
      </c>
    </row>
    <row r="37" spans="1:2" x14ac:dyDescent="0.2">
      <c r="A37" t="s">
        <v>180</v>
      </c>
      <c r="B37" t="s">
        <v>226</v>
      </c>
    </row>
    <row r="38" spans="1:2" x14ac:dyDescent="0.2">
      <c r="A38" t="s">
        <v>181</v>
      </c>
      <c r="B3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 Senate Data</vt:lpstr>
      <vt:lpstr>NC Senate 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Cooper</cp:lastModifiedBy>
  <dcterms:created xsi:type="dcterms:W3CDTF">2020-07-23T13:48:08Z</dcterms:created>
  <dcterms:modified xsi:type="dcterms:W3CDTF">2020-07-29T20:02:22Z</dcterms:modified>
</cp:coreProperties>
</file>