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F66ADB46-0F4F-48AD-8972-B89EE2B9636B}" xr6:coauthVersionLast="47" xr6:coauthVersionMax="47" xr10:uidLastSave="{00000000-0000-0000-0000-000000000000}"/>
  <bookViews>
    <workbookView xWindow="0" yWindow="45" windowWidth="27240" windowHeight="20910" activeTab="1" xr2:uid="{3C40590B-D4B6-470C-B0F2-DCBF10F87F6E}"/>
  </bookViews>
  <sheets>
    <sheet name="&lt; dec 3" sheetId="1" r:id="rId1"/>
    <sheet name="Daily" sheetId="2" r:id="rId2"/>
    <sheet name="Cu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3" l="1"/>
  <c r="F20" i="3" s="1"/>
  <c r="C20" i="3"/>
  <c r="D20" i="3"/>
  <c r="E20" i="3"/>
  <c r="F20" i="2"/>
  <c r="B19" i="3"/>
  <c r="C19" i="3"/>
  <c r="D19" i="3"/>
  <c r="E19" i="3"/>
  <c r="F19" i="2"/>
  <c r="F18" i="2"/>
  <c r="B18" i="3"/>
  <c r="F18" i="3" s="1"/>
  <c r="C18" i="3"/>
  <c r="D18" i="3"/>
  <c r="E18" i="3"/>
  <c r="B17" i="3"/>
  <c r="F17" i="3" s="1"/>
  <c r="C17" i="3"/>
  <c r="D17" i="3"/>
  <c r="E17" i="3"/>
  <c r="F17" i="2"/>
  <c r="B16" i="3"/>
  <c r="F16" i="3" s="1"/>
  <c r="C16" i="3"/>
  <c r="D16" i="3"/>
  <c r="E16" i="3"/>
  <c r="F16" i="2"/>
  <c r="B15" i="3"/>
  <c r="F15" i="3" s="1"/>
  <c r="C15" i="3"/>
  <c r="D15" i="3"/>
  <c r="E15" i="3"/>
  <c r="F15" i="2"/>
  <c r="B14" i="3"/>
  <c r="F14" i="2"/>
  <c r="F3" i="3"/>
  <c r="F6" i="3"/>
  <c r="F7" i="3"/>
  <c r="F2" i="3"/>
  <c r="B13" i="3"/>
  <c r="E13" i="3"/>
  <c r="E14" i="3" s="1"/>
  <c r="F13" i="2"/>
  <c r="B12" i="3"/>
  <c r="F12" i="2"/>
  <c r="F11" i="2"/>
  <c r="F3" i="2"/>
  <c r="F4" i="2"/>
  <c r="F5" i="2"/>
  <c r="F6" i="2"/>
  <c r="F7" i="2"/>
  <c r="F8" i="2"/>
  <c r="F9" i="2"/>
  <c r="F10" i="2"/>
  <c r="F2" i="2"/>
  <c r="G3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" i="1"/>
  <c r="C4" i="3"/>
  <c r="C5" i="3" s="1"/>
  <c r="C6" i="3" s="1"/>
  <c r="C7" i="3" s="1"/>
  <c r="C8" i="3" s="1"/>
  <c r="C9" i="3" s="1"/>
  <c r="C10" i="3" s="1"/>
  <c r="C11" i="3" s="1"/>
  <c r="D8" i="3"/>
  <c r="D9" i="3" s="1"/>
  <c r="D10" i="3" s="1"/>
  <c r="D11" i="3" s="1"/>
  <c r="D12" i="3" s="1"/>
  <c r="D13" i="3" s="1"/>
  <c r="D14" i="3" s="1"/>
  <c r="B2" i="3"/>
  <c r="B3" i="3" s="1"/>
  <c r="D37" i="1"/>
  <c r="E37" i="1"/>
  <c r="F37" i="1"/>
  <c r="F19" i="3" l="1"/>
  <c r="F11" i="3"/>
  <c r="F9" i="3"/>
  <c r="F8" i="3"/>
  <c r="F5" i="3"/>
  <c r="C12" i="3"/>
  <c r="F4" i="3"/>
  <c r="F10" i="3"/>
  <c r="B4" i="3"/>
  <c r="H37" i="1"/>
  <c r="F12" i="3" l="1"/>
  <c r="C13" i="3"/>
  <c r="B5" i="3"/>
  <c r="C14" i="3" l="1"/>
  <c r="F14" i="3" s="1"/>
  <c r="F13" i="3"/>
  <c r="B6" i="3"/>
  <c r="B7" i="3" l="1"/>
  <c r="B8" i="3" l="1"/>
  <c r="B9" i="3" l="1"/>
  <c r="B10" i="3" l="1"/>
  <c r="B11" i="3" l="1"/>
</calcChain>
</file>

<file path=xl/sharedStrings.xml><?xml version="1.0" encoding="utf-8"?>
<sst xmlns="http://schemas.openxmlformats.org/spreadsheetml/2006/main" count="86" uniqueCount="39">
  <si>
    <t>UK Omicron Report Log</t>
  </si>
  <si>
    <t>England</t>
  </si>
  <si>
    <t>Brentwood</t>
  </si>
  <si>
    <t>Nottingham</t>
  </si>
  <si>
    <t>Westminster</t>
  </si>
  <si>
    <t>Camden</t>
  </si>
  <si>
    <t>Wandsworth</t>
  </si>
  <si>
    <t>Scotland</t>
  </si>
  <si>
    <t>Lanarkshire</t>
  </si>
  <si>
    <t>Greater Glasgow and Clyde</t>
  </si>
  <si>
    <t>Barnet</t>
  </si>
  <si>
    <t>Haringey</t>
  </si>
  <si>
    <t>Liverpool</t>
  </si>
  <si>
    <t>North Norfolk</t>
  </si>
  <si>
    <t>Sutton</t>
  </si>
  <si>
    <t>Bexley</t>
  </si>
  <si>
    <t>Buckinghamshire</t>
  </si>
  <si>
    <t>Lancaster</t>
  </si>
  <si>
    <t>Lewisham</t>
  </si>
  <si>
    <t>Newham</t>
  </si>
  <si>
    <t>South Cambridgeshire</t>
  </si>
  <si>
    <t>Three Rivers</t>
  </si>
  <si>
    <t>Chiltern</t>
  </si>
  <si>
    <t>Lambeth</t>
  </si>
  <si>
    <t>Oxfordshire</t>
  </si>
  <si>
    <t>South Northamptonshire</t>
  </si>
  <si>
    <t>Spelthorne</t>
  </si>
  <si>
    <t>Wales</t>
  </si>
  <si>
    <t>UK</t>
  </si>
  <si>
    <t>&lt;</t>
  </si>
  <si>
    <t>Totals</t>
  </si>
  <si>
    <t>Eng daily</t>
  </si>
  <si>
    <t>Scot daily</t>
  </si>
  <si>
    <t>Wales daily</t>
  </si>
  <si>
    <t>UK daily</t>
  </si>
  <si>
    <t>UK total</t>
  </si>
  <si>
    <t>date</t>
  </si>
  <si>
    <t>NI</t>
  </si>
  <si>
    <t>NI 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</si>
</sst>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;@"/>
    <numFmt numFmtId="165" formatCode="d/m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right"/>
    </xf>
    <xf numFmtId="0" fontId="2" fillId="0" borderId="0" xfId="0" applyFont="1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UK Omicron cases reported daily</a:t>
            </a:r>
          </a:p>
          <a:p>
            <a:pPr algn="l">
              <a:defRPr/>
            </a:pPr>
            <a:r>
              <a:rPr lang="en-GB" sz="1100"/>
              <a:t>Source:</a:t>
            </a:r>
            <a:r>
              <a:rPr lang="en-GB" sz="1100" baseline="0"/>
              <a:t> UKHSA (https://twitter.com/UKHSA)</a:t>
            </a:r>
            <a:endParaRPr lang="en-GB" sz="1100"/>
          </a:p>
        </c:rich>
      </c:tx>
      <c:layout>
        <c:manualLayout>
          <c:xMode val="edge"/>
          <c:yMode val="edge"/>
          <c:x val="6.0270124257158261E-2"/>
          <c:y val="1.22417740740431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Daily!$B$1</c:f>
              <c:strCache>
                <c:ptCount val="1"/>
                <c:pt idx="0">
                  <c:v>Eng daily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Daily!$A$2:$A$30</c15:sqref>
                  </c15:fullRef>
                </c:ext>
              </c:extLst>
              <c:f>Daily!$A$2:$A$20</c:f>
              <c:numCache>
                <c:formatCode>d/m</c:formatCode>
                <c:ptCount val="19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Daily!$B$2:$B$30</c15:sqref>
                  </c15:fullRef>
                </c:ext>
              </c:extLst>
              <c:f>Daily!$B$2:$B$20</c:f>
              <c:numCache>
                <c:formatCode>General</c:formatCode>
                <c:ptCount val="19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8</c:v>
                </c:pt>
                <c:pt idx="4">
                  <c:v>9</c:v>
                </c:pt>
                <c:pt idx="5">
                  <c:v>7</c:v>
                </c:pt>
                <c:pt idx="6">
                  <c:v>75</c:v>
                </c:pt>
                <c:pt idx="7">
                  <c:v>25</c:v>
                </c:pt>
                <c:pt idx="8">
                  <c:v>68</c:v>
                </c:pt>
                <c:pt idx="9">
                  <c:v>64</c:v>
                </c:pt>
                <c:pt idx="10">
                  <c:v>72</c:v>
                </c:pt>
                <c:pt idx="11">
                  <c:v>115</c:v>
                </c:pt>
                <c:pt idx="12">
                  <c:v>248</c:v>
                </c:pt>
                <c:pt idx="13">
                  <c:v>443</c:v>
                </c:pt>
                <c:pt idx="14">
                  <c:v>618</c:v>
                </c:pt>
                <c:pt idx="15">
                  <c:v>1196</c:v>
                </c:pt>
                <c:pt idx="16">
                  <c:v>1534</c:v>
                </c:pt>
                <c:pt idx="17">
                  <c:v>519</c:v>
                </c:pt>
                <c:pt idx="18">
                  <c:v>4237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EC96-44C0-A85C-B2B6EF0E3770}"/>
            </c:ext>
          </c:extLst>
        </c:ser>
        <c:ser>
          <c:idx val="2"/>
          <c:order val="2"/>
          <c:tx>
            <c:strRef>
              <c:f>Daily!$C$1</c:f>
              <c:strCache>
                <c:ptCount val="1"/>
                <c:pt idx="0">
                  <c:v>Scot daily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Daily!$A$2:$A$30</c15:sqref>
                  </c15:fullRef>
                </c:ext>
              </c:extLst>
              <c:f>Daily!$A$2:$A$20</c:f>
              <c:numCache>
                <c:formatCode>d/m</c:formatCode>
                <c:ptCount val="19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Daily!$C$2:$C$30</c15:sqref>
                  </c15:fullRef>
                </c:ext>
              </c:extLst>
              <c:f>Daily!$C$2:$C$20</c:f>
              <c:numCache>
                <c:formatCode>General</c:formatCode>
                <c:ptCount val="19"/>
                <c:pt idx="2">
                  <c:v>6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16</c:v>
                </c:pt>
                <c:pt idx="7">
                  <c:v>1</c:v>
                </c:pt>
                <c:pt idx="8">
                  <c:v>18</c:v>
                </c:pt>
                <c:pt idx="9">
                  <c:v>23</c:v>
                </c:pt>
                <c:pt idx="10">
                  <c:v>28</c:v>
                </c:pt>
                <c:pt idx="11">
                  <c:v>9</c:v>
                </c:pt>
                <c:pt idx="12">
                  <c:v>1</c:v>
                </c:pt>
                <c:pt idx="13">
                  <c:v>1</c:v>
                </c:pt>
                <c:pt idx="14">
                  <c:v>11</c:v>
                </c:pt>
                <c:pt idx="15">
                  <c:v>38</c:v>
                </c:pt>
                <c:pt idx="16">
                  <c:v>27</c:v>
                </c:pt>
                <c:pt idx="17">
                  <c:v>110</c:v>
                </c:pt>
                <c:pt idx="18">
                  <c:v>265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EC96-44C0-A85C-B2B6EF0E3770}"/>
            </c:ext>
          </c:extLst>
        </c:ser>
        <c:ser>
          <c:idx val="3"/>
          <c:order val="3"/>
          <c:tx>
            <c:strRef>
              <c:f>Daily!$D$1</c:f>
              <c:strCache>
                <c:ptCount val="1"/>
                <c:pt idx="0">
                  <c:v>Wales daily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Daily!$A$2:$A$30</c15:sqref>
                  </c15:fullRef>
                </c:ext>
              </c:extLst>
              <c:f>Daily!$A$2:$A$20</c:f>
              <c:numCache>
                <c:formatCode>d/m</c:formatCode>
                <c:ptCount val="19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Daily!$D$2:$D$30</c15:sqref>
                  </c15:fullRef>
                </c:ext>
              </c:extLst>
              <c:f>Daily!$D$2:$D$20</c:f>
              <c:numCache>
                <c:formatCode>General</c:formatCode>
                <c:ptCount val="19"/>
                <c:pt idx="6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4</c:v>
                </c:pt>
                <c:pt idx="13">
                  <c:v>4</c:v>
                </c:pt>
                <c:pt idx="14">
                  <c:v>2</c:v>
                </c:pt>
                <c:pt idx="16">
                  <c:v>15</c:v>
                </c:pt>
                <c:pt idx="17">
                  <c:v>2</c:v>
                </c:pt>
                <c:pt idx="18">
                  <c:v>30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EC96-44C0-A85C-B2B6EF0E3770}"/>
            </c:ext>
          </c:extLst>
        </c:ser>
        <c:ser>
          <c:idx val="4"/>
          <c:order val="4"/>
          <c:tx>
            <c:strRef>
              <c:f>Daily!$E$1</c:f>
              <c:strCache>
                <c:ptCount val="1"/>
                <c:pt idx="0">
                  <c:v>NI daily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Daily!$A$2:$A$30</c15:sqref>
                  </c15:fullRef>
                </c:ext>
              </c:extLst>
              <c:f>Daily!$A$2:$A$20</c:f>
              <c:numCache>
                <c:formatCode>d/m</c:formatCode>
                <c:ptCount val="19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Daily!$E$2:$E$30</c15:sqref>
                  </c15:fullRef>
                </c:ext>
              </c:extLst>
              <c:f>Daily!$E$2:$E$20</c:f>
              <c:numCache>
                <c:formatCode>General</c:formatCode>
                <c:ptCount val="19"/>
                <c:pt idx="11">
                  <c:v>3</c:v>
                </c:pt>
                <c:pt idx="14">
                  <c:v>2</c:v>
                </c:pt>
                <c:pt idx="15">
                  <c:v>5</c:v>
                </c:pt>
                <c:pt idx="17">
                  <c:v>2</c:v>
                </c:pt>
                <c:pt idx="18">
                  <c:v>139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39C3-4DF6-8BA7-B9B3A66A9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11681088"/>
        <c:axId val="6116856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Daily!$A$1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Daily!$A$2:$A$30</c15:sqref>
                        </c15:fullRef>
                        <c15:formulaRef>
                          <c15:sqref>Daily!$A$2:$A$20</c15:sqref>
                        </c15:formulaRef>
                      </c:ext>
                    </c:extLst>
                    <c:numCache>
                      <c:formatCode>d/m</c:formatCode>
                      <c:ptCount val="19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  <c:pt idx="16">
                        <c:v>44543</c:v>
                      </c:pt>
                      <c:pt idx="17">
                        <c:v>44544</c:v>
                      </c:pt>
                      <c:pt idx="18">
                        <c:v>44545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Daily!$A$2:$A$17</c15:sqref>
                        </c15:fullRef>
                        <c15:formulaRef>
                          <c15:sqref>Daily!$A$2:$A$17</c15:sqref>
                        </c15:formulaRef>
                      </c:ext>
                    </c:extLst>
                    <c:numCache>
                      <c:formatCode>d/m</c:formatCode>
                      <c:ptCount val="16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C96-44C0-A85C-B2B6EF0E377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5"/>
          <c:order val="5"/>
          <c:tx>
            <c:strRef>
              <c:f>Daily!$F$1</c:f>
              <c:strCache>
                <c:ptCount val="1"/>
                <c:pt idx="0">
                  <c:v>UK daily</c:v>
                </c:pt>
              </c:strCache>
              <c:extLst xmlns:c15="http://schemas.microsoft.com/office/drawing/2012/chart"/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Lit>
              <c:ptCount val="19"/>
              <c:pt idx="0">
                <c:v>27/11</c:v>
              </c:pt>
              <c:pt idx="1">
                <c:v>28/11</c:v>
              </c:pt>
              <c:pt idx="2">
                <c:v>29/11</c:v>
              </c:pt>
              <c:pt idx="3">
                <c:v>30/11</c:v>
              </c:pt>
              <c:pt idx="4">
                <c:v>1/12</c:v>
              </c:pt>
              <c:pt idx="5">
                <c:v>2/12</c:v>
              </c:pt>
              <c:pt idx="6">
                <c:v>3/12</c:v>
              </c:pt>
              <c:pt idx="7">
                <c:v>4/12</c:v>
              </c:pt>
              <c:pt idx="8">
                <c:v>5/12</c:v>
              </c:pt>
              <c:pt idx="9">
                <c:v>6/12</c:v>
              </c:pt>
              <c:pt idx="10">
                <c:v>7/12</c:v>
              </c:pt>
              <c:pt idx="11">
                <c:v>8/12</c:v>
              </c:pt>
              <c:pt idx="12">
                <c:v>9/12</c:v>
              </c:pt>
              <c:pt idx="13">
                <c:v>10/12</c:v>
              </c:pt>
              <c:pt idx="14">
                <c:v>11/12</c:v>
              </c:pt>
              <c:pt idx="15">
                <c:v>12/12</c:v>
              </c:pt>
              <c:pt idx="16">
                <c:v>13/12</c:v>
              </c:pt>
              <c:pt idx="17">
                <c:v>14/12</c:v>
              </c:pt>
              <c:pt idx="18">
                <c:v>15/12</c:v>
              </c:pt>
              <c:pt idx="19">
                <c:v>15/12</c:v>
              </c:pt>
              <c:pt idx="20">
                <c:v>15/12</c:v>
              </c:pt>
              <c:pt idx="21">
                <c:v>15/12</c:v>
              </c:pt>
              <c:pt idx="22">
                <c:v>15/12</c:v>
              </c:pt>
              <c:pt idx="23">
                <c:v>15/12</c:v>
              </c:pt>
              <c:pt idx="24">
                <c:v>15/12</c:v>
              </c:pt>
              <c:pt idx="25">
                <c:v>15/12</c:v>
              </c:pt>
              <c:pt idx="26">
                <c:v>15/12</c:v>
              </c:pt>
              <c:pt idx="27">
                <c:v>15/12</c:v>
              </c:pt>
              <c:pt idx="28">
                <c:v>15/12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Daily!$F$2:$F$20</c15:sqref>
                  </c15:fullRef>
                </c:ext>
              </c:extLst>
              <c:f>Daily!$F$2:$F$20</c:f>
              <c:numCache>
                <c:formatCode>General</c:formatCode>
                <c:ptCount val="19"/>
                <c:pt idx="0">
                  <c:v>2</c:v>
                </c:pt>
                <c:pt idx="1">
                  <c:v>1</c:v>
                </c:pt>
                <c:pt idx="2">
                  <c:v>8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  <c:pt idx="6">
                  <c:v>92</c:v>
                </c:pt>
                <c:pt idx="7">
                  <c:v>26</c:v>
                </c:pt>
                <c:pt idx="8">
                  <c:v>86</c:v>
                </c:pt>
                <c:pt idx="9">
                  <c:v>90</c:v>
                </c:pt>
                <c:pt idx="10">
                  <c:v>101</c:v>
                </c:pt>
                <c:pt idx="11">
                  <c:v>131</c:v>
                </c:pt>
                <c:pt idx="12">
                  <c:v>249</c:v>
                </c:pt>
                <c:pt idx="13">
                  <c:v>448</c:v>
                </c:pt>
                <c:pt idx="14">
                  <c:v>633</c:v>
                </c:pt>
                <c:pt idx="15">
                  <c:v>1239</c:v>
                </c:pt>
                <c:pt idx="16">
                  <c:v>1576</c:v>
                </c:pt>
                <c:pt idx="17">
                  <c:v>633</c:v>
                </c:pt>
                <c:pt idx="18">
                  <c:v>4671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9C3-4DF6-8BA7-B9B3A66A9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681088"/>
        <c:axId val="611685680"/>
        <c:extLst/>
      </c:lineChart>
      <c:dateAx>
        <c:axId val="611681088"/>
        <c:scaling>
          <c:orientation val="minMax"/>
        </c:scaling>
        <c:delete val="0"/>
        <c:axPos val="b"/>
        <c:numFmt formatCode="ddd\ d/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5680"/>
        <c:crosses val="autoZero"/>
        <c:auto val="1"/>
        <c:lblOffset val="100"/>
        <c:baseTimeUnit val="days"/>
        <c:majorUnit val="1"/>
        <c:majorTimeUnit val="days"/>
      </c:dateAx>
      <c:valAx>
        <c:axId val="61168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Cases reported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1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UK Omicron cases reported daily (log)</a:t>
            </a:r>
          </a:p>
          <a:p>
            <a:pPr algn="l">
              <a:defRPr/>
            </a:pPr>
            <a:r>
              <a:rPr lang="en-GB" sz="1100"/>
              <a:t>Source:</a:t>
            </a:r>
            <a:r>
              <a:rPr lang="en-GB" sz="1100" baseline="0"/>
              <a:t> UKHSA (https://twitter.com/UKHSA)</a:t>
            </a:r>
            <a:endParaRPr lang="en-GB" sz="1100"/>
          </a:p>
        </c:rich>
      </c:tx>
      <c:layout>
        <c:manualLayout>
          <c:xMode val="edge"/>
          <c:yMode val="edge"/>
          <c:x val="6.0270124257158261E-2"/>
          <c:y val="1.22417740740431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Daily!$F$1</c:f>
              <c:strCache>
                <c:ptCount val="1"/>
                <c:pt idx="0">
                  <c:v>UK daily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Daily!$A$2:$A$30</c15:sqref>
                  </c15:fullRef>
                </c:ext>
              </c:extLst>
              <c:f>Daily!$A$2:$A$20</c:f>
              <c:numCache>
                <c:formatCode>d/m</c:formatCode>
                <c:ptCount val="19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Daily!$F$2:$F$30</c15:sqref>
                  </c15:fullRef>
                </c:ext>
              </c:extLst>
              <c:f>Daily!$F$2:$F$20</c:f>
              <c:numCache>
                <c:formatCode>General</c:formatCode>
                <c:ptCount val="19"/>
                <c:pt idx="0">
                  <c:v>2</c:v>
                </c:pt>
                <c:pt idx="1">
                  <c:v>1</c:v>
                </c:pt>
                <c:pt idx="2">
                  <c:v>8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  <c:pt idx="6">
                  <c:v>92</c:v>
                </c:pt>
                <c:pt idx="7">
                  <c:v>26</c:v>
                </c:pt>
                <c:pt idx="8">
                  <c:v>86</c:v>
                </c:pt>
                <c:pt idx="9">
                  <c:v>90</c:v>
                </c:pt>
                <c:pt idx="10">
                  <c:v>101</c:v>
                </c:pt>
                <c:pt idx="11">
                  <c:v>131</c:v>
                </c:pt>
                <c:pt idx="12">
                  <c:v>249</c:v>
                </c:pt>
                <c:pt idx="13">
                  <c:v>448</c:v>
                </c:pt>
                <c:pt idx="14">
                  <c:v>633</c:v>
                </c:pt>
                <c:pt idx="15">
                  <c:v>1239</c:v>
                </c:pt>
                <c:pt idx="16">
                  <c:v>1576</c:v>
                </c:pt>
                <c:pt idx="17">
                  <c:v>633</c:v>
                </c:pt>
                <c:pt idx="18">
                  <c:v>4671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4F-4376-99A8-3923287DD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681088"/>
        <c:axId val="6116856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Daily!$A$1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ullRef>
                          <c15:sqref>Daily!$A$2:$A$30</c15:sqref>
                        </c15:fullRef>
                        <c15:formulaRef>
                          <c15:sqref>Daily!$A$2:$A$20</c15:sqref>
                        </c15:formulaRef>
                      </c:ext>
                    </c:extLst>
                    <c:numCache>
                      <c:formatCode>d/m</c:formatCode>
                      <c:ptCount val="19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  <c:pt idx="16">
                        <c:v>44543</c:v>
                      </c:pt>
                      <c:pt idx="17">
                        <c:v>44544</c:v>
                      </c:pt>
                      <c:pt idx="18">
                        <c:v>44545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Daily!$A$2:$A$30</c15:sqref>
                        </c15:fullRef>
                        <c15:formulaRef>
                          <c15:sqref>Daily!$A$2:$A$20</c15:sqref>
                        </c15:formulaRef>
                      </c:ext>
                    </c:extLst>
                    <c:numCache>
                      <c:formatCode>d/m</c:formatCode>
                      <c:ptCount val="19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  <c:pt idx="16">
                        <c:v>44543</c:v>
                      </c:pt>
                      <c:pt idx="17">
                        <c:v>44544</c:v>
                      </c:pt>
                      <c:pt idx="18">
                        <c:v>44545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24F-4376-99A8-3923287DD82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Daily!$B$1</c15:sqref>
                        </c15:formulaRef>
                      </c:ext>
                    </c:extLst>
                    <c:strCache>
                      <c:ptCount val="1"/>
                      <c:pt idx="0">
                        <c:v>Eng daily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Daily!$A$2:$A$30</c15:sqref>
                        </c15:fullRef>
                        <c15:formulaRef>
                          <c15:sqref>Daily!$A$2:$A$20</c15:sqref>
                        </c15:formulaRef>
                      </c:ext>
                    </c:extLst>
                    <c:numCache>
                      <c:formatCode>d/m</c:formatCode>
                      <c:ptCount val="19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  <c:pt idx="16">
                        <c:v>44543</c:v>
                      </c:pt>
                      <c:pt idx="17">
                        <c:v>44544</c:v>
                      </c:pt>
                      <c:pt idx="18">
                        <c:v>44545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Daily!$B$2:$B$30</c15:sqref>
                        </c15:fullRef>
                        <c15:formulaRef>
                          <c15:sqref>Daily!$B$2:$B$20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7</c:v>
                      </c:pt>
                      <c:pt idx="6">
                        <c:v>75</c:v>
                      </c:pt>
                      <c:pt idx="7">
                        <c:v>25</c:v>
                      </c:pt>
                      <c:pt idx="8">
                        <c:v>68</c:v>
                      </c:pt>
                      <c:pt idx="9">
                        <c:v>64</c:v>
                      </c:pt>
                      <c:pt idx="10">
                        <c:v>72</c:v>
                      </c:pt>
                      <c:pt idx="11">
                        <c:v>115</c:v>
                      </c:pt>
                      <c:pt idx="12">
                        <c:v>248</c:v>
                      </c:pt>
                      <c:pt idx="13">
                        <c:v>443</c:v>
                      </c:pt>
                      <c:pt idx="14">
                        <c:v>618</c:v>
                      </c:pt>
                      <c:pt idx="15">
                        <c:v>1196</c:v>
                      </c:pt>
                      <c:pt idx="16">
                        <c:v>1534</c:v>
                      </c:pt>
                      <c:pt idx="17">
                        <c:v>519</c:v>
                      </c:pt>
                      <c:pt idx="18">
                        <c:v>4237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24F-4376-99A8-3923287DD82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Daily!$C$1</c15:sqref>
                        </c15:formulaRef>
                      </c:ext>
                    </c:extLst>
                    <c:strCache>
                      <c:ptCount val="1"/>
                      <c:pt idx="0">
                        <c:v>Scot daily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Daily!$A$2:$A$30</c15:sqref>
                        </c15:fullRef>
                        <c15:formulaRef>
                          <c15:sqref>Daily!$A$2:$A$20</c15:sqref>
                        </c15:formulaRef>
                      </c:ext>
                    </c:extLst>
                    <c:numCache>
                      <c:formatCode>d/m</c:formatCode>
                      <c:ptCount val="19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  <c:pt idx="16">
                        <c:v>44543</c:v>
                      </c:pt>
                      <c:pt idx="17">
                        <c:v>44544</c:v>
                      </c:pt>
                      <c:pt idx="18">
                        <c:v>44545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Daily!$C$2:$C$30</c15:sqref>
                        </c15:fullRef>
                        <c15:formulaRef>
                          <c15:sqref>Daily!$C$2:$C$20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2">
                        <c:v>6</c:v>
                      </c:pt>
                      <c:pt idx="3">
                        <c:v>3</c:v>
                      </c:pt>
                      <c:pt idx="4">
                        <c:v>1</c:v>
                      </c:pt>
                      <c:pt idx="5">
                        <c:v>3</c:v>
                      </c:pt>
                      <c:pt idx="6">
                        <c:v>16</c:v>
                      </c:pt>
                      <c:pt idx="7">
                        <c:v>1</c:v>
                      </c:pt>
                      <c:pt idx="8">
                        <c:v>18</c:v>
                      </c:pt>
                      <c:pt idx="9">
                        <c:v>23</c:v>
                      </c:pt>
                      <c:pt idx="10">
                        <c:v>28</c:v>
                      </c:pt>
                      <c:pt idx="11">
                        <c:v>9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11</c:v>
                      </c:pt>
                      <c:pt idx="15">
                        <c:v>38</c:v>
                      </c:pt>
                      <c:pt idx="16">
                        <c:v>27</c:v>
                      </c:pt>
                      <c:pt idx="17">
                        <c:v>110</c:v>
                      </c:pt>
                      <c:pt idx="18">
                        <c:v>265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24F-4376-99A8-3923287DD8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Daily!$D$1</c15:sqref>
                        </c15:formulaRef>
                      </c:ext>
                    </c:extLst>
                    <c:strCache>
                      <c:ptCount val="1"/>
                      <c:pt idx="0">
                        <c:v>Wales daily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Daily!$A$2:$A$30</c15:sqref>
                        </c15:fullRef>
                        <c15:formulaRef>
                          <c15:sqref>Daily!$A$2:$A$20</c15:sqref>
                        </c15:formulaRef>
                      </c:ext>
                    </c:extLst>
                    <c:numCache>
                      <c:formatCode>d/m</c:formatCode>
                      <c:ptCount val="19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  <c:pt idx="16">
                        <c:v>44543</c:v>
                      </c:pt>
                      <c:pt idx="17">
                        <c:v>44544</c:v>
                      </c:pt>
                      <c:pt idx="18">
                        <c:v>44545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Daily!$D$2:$D$30</c15:sqref>
                        </c15:fullRef>
                        <c15:formulaRef>
                          <c15:sqref>Daily!$D$2:$D$20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6">
                        <c:v>1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4</c:v>
                      </c:pt>
                      <c:pt idx="13">
                        <c:v>4</c:v>
                      </c:pt>
                      <c:pt idx="14">
                        <c:v>2</c:v>
                      </c:pt>
                      <c:pt idx="16">
                        <c:v>15</c:v>
                      </c:pt>
                      <c:pt idx="17">
                        <c:v>2</c:v>
                      </c:pt>
                      <c:pt idx="18">
                        <c:v>30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24F-4376-99A8-3923287DD82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Daily!$E$1</c15:sqref>
                        </c15:formulaRef>
                      </c:ext>
                    </c:extLst>
                    <c:strCache>
                      <c:ptCount val="1"/>
                      <c:pt idx="0">
                        <c:v>NI daily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Daily!$A$2:$A$30</c15:sqref>
                        </c15:fullRef>
                        <c15:formulaRef>
                          <c15:sqref>Daily!$A$2:$A$20</c15:sqref>
                        </c15:formulaRef>
                      </c:ext>
                    </c:extLst>
                    <c:numCache>
                      <c:formatCode>d/m</c:formatCode>
                      <c:ptCount val="19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  <c:pt idx="16">
                        <c:v>44543</c:v>
                      </c:pt>
                      <c:pt idx="17">
                        <c:v>44544</c:v>
                      </c:pt>
                      <c:pt idx="18">
                        <c:v>44545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Daily!$E$2:$E$30</c15:sqref>
                        </c15:fullRef>
                        <c15:formulaRef>
                          <c15:sqref>Daily!$E$2:$E$20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1">
                        <c:v>3</c:v>
                      </c:pt>
                      <c:pt idx="14">
                        <c:v>2</c:v>
                      </c:pt>
                      <c:pt idx="15">
                        <c:v>5</c:v>
                      </c:pt>
                      <c:pt idx="17">
                        <c:v>2</c:v>
                      </c:pt>
                      <c:pt idx="18">
                        <c:v>139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24F-4376-99A8-3923287DD82B}"/>
                  </c:ext>
                </c:extLst>
              </c15:ser>
            </c15:filteredLineSeries>
          </c:ext>
        </c:extLst>
      </c:lineChart>
      <c:dateAx>
        <c:axId val="611681088"/>
        <c:scaling>
          <c:orientation val="minMax"/>
        </c:scaling>
        <c:delete val="0"/>
        <c:axPos val="b"/>
        <c:numFmt formatCode="ddd\ d/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5680"/>
        <c:crosses val="autoZero"/>
        <c:auto val="1"/>
        <c:lblOffset val="100"/>
        <c:baseTimeUnit val="days"/>
      </c:dateAx>
      <c:valAx>
        <c:axId val="6116856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1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UK cumulative Omicron cases reported</a:t>
            </a:r>
          </a:p>
          <a:p>
            <a:pPr algn="l">
              <a:defRPr/>
            </a:pPr>
            <a:r>
              <a:rPr lang="en-GB" sz="1100"/>
              <a:t>Source:</a:t>
            </a:r>
            <a:r>
              <a:rPr lang="en-GB" sz="1100" baseline="0"/>
              <a:t> UKHSA (https://twitter.com/UKHSA)</a:t>
            </a:r>
            <a:endParaRPr lang="en-GB" sz="1100"/>
          </a:p>
        </c:rich>
      </c:tx>
      <c:layout>
        <c:manualLayout>
          <c:xMode val="edge"/>
          <c:yMode val="edge"/>
          <c:x val="6.0270124257158261E-2"/>
          <c:y val="1.22417740740431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Cum!$B$1</c:f>
              <c:strCache>
                <c:ptCount val="1"/>
                <c:pt idx="0">
                  <c:v>England</c:v>
                </c:pt>
              </c:strCache>
            </c:strRef>
          </c:tx>
          <c:spPr>
            <a:solidFill>
              <a:srgbClr val="4472C4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numRef>
              <c:f>Cum!$A$2:$A$20</c:f>
              <c:numCache>
                <c:formatCode>d/m</c:formatCode>
                <c:ptCount val="19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</c:numCache>
            </c:numRef>
          </c:cat>
          <c:val>
            <c:numRef>
              <c:f>Cum!$B$2:$B$20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13</c:v>
                </c:pt>
                <c:pt idx="4">
                  <c:v>22</c:v>
                </c:pt>
                <c:pt idx="5">
                  <c:v>29</c:v>
                </c:pt>
                <c:pt idx="6">
                  <c:v>104</c:v>
                </c:pt>
                <c:pt idx="7">
                  <c:v>129</c:v>
                </c:pt>
                <c:pt idx="8">
                  <c:v>197</c:v>
                </c:pt>
                <c:pt idx="9">
                  <c:v>261</c:v>
                </c:pt>
                <c:pt idx="10">
                  <c:v>333</c:v>
                </c:pt>
                <c:pt idx="11">
                  <c:v>448</c:v>
                </c:pt>
                <c:pt idx="12">
                  <c:v>696</c:v>
                </c:pt>
                <c:pt idx="13">
                  <c:v>1139</c:v>
                </c:pt>
                <c:pt idx="14">
                  <c:v>1757</c:v>
                </c:pt>
                <c:pt idx="15">
                  <c:v>2953</c:v>
                </c:pt>
                <c:pt idx="16">
                  <c:v>4487</c:v>
                </c:pt>
                <c:pt idx="17">
                  <c:v>5006</c:v>
                </c:pt>
                <c:pt idx="18">
                  <c:v>9243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D543-41CC-9F5D-E9292652B137}"/>
            </c:ext>
          </c:extLst>
        </c:ser>
        <c:ser>
          <c:idx val="1"/>
          <c:order val="1"/>
          <c:tx>
            <c:strRef>
              <c:f>Cum!$C$1</c:f>
              <c:strCache>
                <c:ptCount val="1"/>
                <c:pt idx="0">
                  <c:v>Scotland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Cum!$A$2:$A$20</c:f>
              <c:numCache>
                <c:formatCode>d/m</c:formatCode>
                <c:ptCount val="19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</c:numCache>
            </c:numRef>
          </c:cat>
          <c:val>
            <c:numRef>
              <c:f>Cum!$C$2:$C$20</c:f>
              <c:numCache>
                <c:formatCode>General</c:formatCode>
                <c:ptCount val="19"/>
                <c:pt idx="2">
                  <c:v>6</c:v>
                </c:pt>
                <c:pt idx="3">
                  <c:v>9</c:v>
                </c:pt>
                <c:pt idx="4">
                  <c:v>10</c:v>
                </c:pt>
                <c:pt idx="5">
                  <c:v>13</c:v>
                </c:pt>
                <c:pt idx="6">
                  <c:v>29</c:v>
                </c:pt>
                <c:pt idx="7">
                  <c:v>30</c:v>
                </c:pt>
                <c:pt idx="8">
                  <c:v>48</c:v>
                </c:pt>
                <c:pt idx="9">
                  <c:v>71</c:v>
                </c:pt>
                <c:pt idx="10">
                  <c:v>99</c:v>
                </c:pt>
                <c:pt idx="11">
                  <c:v>108</c:v>
                </c:pt>
                <c:pt idx="12">
                  <c:v>109</c:v>
                </c:pt>
                <c:pt idx="13">
                  <c:v>110</c:v>
                </c:pt>
                <c:pt idx="14">
                  <c:v>121</c:v>
                </c:pt>
                <c:pt idx="15">
                  <c:v>159</c:v>
                </c:pt>
                <c:pt idx="16">
                  <c:v>186</c:v>
                </c:pt>
                <c:pt idx="17">
                  <c:v>296</c:v>
                </c:pt>
                <c:pt idx="18">
                  <c:v>561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D543-41CC-9F5D-E9292652B137}"/>
            </c:ext>
          </c:extLst>
        </c:ser>
        <c:ser>
          <c:idx val="2"/>
          <c:order val="2"/>
          <c:tx>
            <c:strRef>
              <c:f>Cum!$D$1</c:f>
              <c:strCache>
                <c:ptCount val="1"/>
                <c:pt idx="0">
                  <c:v>Wales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Cum!$A$2:$A$20</c:f>
              <c:numCache>
                <c:formatCode>d/m</c:formatCode>
                <c:ptCount val="19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</c:numCache>
            </c:numRef>
          </c:cat>
          <c:val>
            <c:numRef>
              <c:f>Cum!$D$2:$D$20</c:f>
              <c:numCache>
                <c:formatCode>General</c:formatCode>
                <c:ptCount val="19"/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5</c:v>
                </c:pt>
                <c:pt idx="11">
                  <c:v>9</c:v>
                </c:pt>
                <c:pt idx="12">
                  <c:v>9</c:v>
                </c:pt>
                <c:pt idx="13">
                  <c:v>13</c:v>
                </c:pt>
                <c:pt idx="14">
                  <c:v>15</c:v>
                </c:pt>
                <c:pt idx="15">
                  <c:v>15</c:v>
                </c:pt>
                <c:pt idx="16">
                  <c:v>30</c:v>
                </c:pt>
                <c:pt idx="17">
                  <c:v>32</c:v>
                </c:pt>
                <c:pt idx="18">
                  <c:v>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D543-41CC-9F5D-E9292652B137}"/>
            </c:ext>
          </c:extLst>
        </c:ser>
        <c:ser>
          <c:idx val="3"/>
          <c:order val="3"/>
          <c:tx>
            <c:strRef>
              <c:f>Cum!$E$1</c:f>
              <c:strCache>
                <c:ptCount val="1"/>
                <c:pt idx="0">
                  <c:v>NI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Cum!$A$2:$A$20</c:f>
              <c:numCache>
                <c:formatCode>d/m</c:formatCode>
                <c:ptCount val="19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</c:numCache>
            </c:numRef>
          </c:cat>
          <c:val>
            <c:numRef>
              <c:f>Cum!$E$2:$E$20</c:f>
              <c:numCache>
                <c:formatCode>General</c:formatCode>
                <c:ptCount val="19"/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12</c:v>
                </c:pt>
                <c:pt idx="18">
                  <c:v>151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D543-41CC-9F5D-E9292652B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11681088"/>
        <c:axId val="611685680"/>
        <c:extLst/>
      </c:barChart>
      <c:lineChart>
        <c:grouping val="standard"/>
        <c:varyColors val="0"/>
        <c:ser>
          <c:idx val="4"/>
          <c:order val="4"/>
          <c:tx>
            <c:strRef>
              <c:f>Cum!$F$1</c:f>
              <c:strCache>
                <c:ptCount val="1"/>
                <c:pt idx="0">
                  <c:v>UK 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Cum!$A$2:$A$20</c:f>
              <c:numCache>
                <c:formatCode>d/m</c:formatCode>
                <c:ptCount val="19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</c:numCache>
            </c:numRef>
          </c:cat>
          <c:val>
            <c:numRef>
              <c:f>Cum!$F$2:$F$20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11</c:v>
                </c:pt>
                <c:pt idx="3">
                  <c:v>22</c:v>
                </c:pt>
                <c:pt idx="4">
                  <c:v>32</c:v>
                </c:pt>
                <c:pt idx="5">
                  <c:v>42</c:v>
                </c:pt>
                <c:pt idx="6">
                  <c:v>134</c:v>
                </c:pt>
                <c:pt idx="7">
                  <c:v>160</c:v>
                </c:pt>
                <c:pt idx="8">
                  <c:v>246</c:v>
                </c:pt>
                <c:pt idx="9">
                  <c:v>336</c:v>
                </c:pt>
                <c:pt idx="10">
                  <c:v>437</c:v>
                </c:pt>
                <c:pt idx="11">
                  <c:v>568</c:v>
                </c:pt>
                <c:pt idx="12">
                  <c:v>817</c:v>
                </c:pt>
                <c:pt idx="13">
                  <c:v>1265</c:v>
                </c:pt>
                <c:pt idx="14">
                  <c:v>1898</c:v>
                </c:pt>
                <c:pt idx="15">
                  <c:v>3137</c:v>
                </c:pt>
                <c:pt idx="16">
                  <c:v>4713</c:v>
                </c:pt>
                <c:pt idx="17">
                  <c:v>5346</c:v>
                </c:pt>
                <c:pt idx="18">
                  <c:v>10017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543-41CC-9F5D-E9292652B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681088"/>
        <c:axId val="611685680"/>
      </c:lineChart>
      <c:dateAx>
        <c:axId val="611681088"/>
        <c:scaling>
          <c:orientation val="minMax"/>
        </c:scaling>
        <c:delete val="0"/>
        <c:axPos val="b"/>
        <c:numFmt formatCode="ddd\ d/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5680"/>
        <c:crosses val="autoZero"/>
        <c:auto val="1"/>
        <c:lblOffset val="100"/>
        <c:baseTimeUnit val="days"/>
      </c:dateAx>
      <c:valAx>
        <c:axId val="61168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Cumulative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1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UK cumulative Omicron cases reported (log)</a:t>
            </a:r>
          </a:p>
          <a:p>
            <a:pPr algn="l">
              <a:defRPr/>
            </a:pPr>
            <a:r>
              <a:rPr lang="en-GB" sz="1100"/>
              <a:t>Source:</a:t>
            </a:r>
            <a:r>
              <a:rPr lang="en-GB" sz="1100" baseline="0"/>
              <a:t> UKHSA (https://twitter.com/UKHSA)</a:t>
            </a:r>
            <a:endParaRPr lang="en-GB" sz="1100"/>
          </a:p>
        </c:rich>
      </c:tx>
      <c:layout>
        <c:manualLayout>
          <c:xMode val="edge"/>
          <c:yMode val="edge"/>
          <c:x val="6.0270124257158261E-2"/>
          <c:y val="1.22417740740431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Cum!$F$1</c:f>
              <c:strCache>
                <c:ptCount val="1"/>
                <c:pt idx="0">
                  <c:v>UK 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Cum!$A$2:$A$20</c:f>
              <c:numCache>
                <c:formatCode>d/m</c:formatCode>
                <c:ptCount val="19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</c:numCache>
            </c:numRef>
          </c:cat>
          <c:val>
            <c:numRef>
              <c:f>Cum!$F$2:$F$20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11</c:v>
                </c:pt>
                <c:pt idx="3">
                  <c:v>22</c:v>
                </c:pt>
                <c:pt idx="4">
                  <c:v>32</c:v>
                </c:pt>
                <c:pt idx="5">
                  <c:v>42</c:v>
                </c:pt>
                <c:pt idx="6">
                  <c:v>134</c:v>
                </c:pt>
                <c:pt idx="7">
                  <c:v>160</c:v>
                </c:pt>
                <c:pt idx="8">
                  <c:v>246</c:v>
                </c:pt>
                <c:pt idx="9">
                  <c:v>336</c:v>
                </c:pt>
                <c:pt idx="10">
                  <c:v>437</c:v>
                </c:pt>
                <c:pt idx="11">
                  <c:v>568</c:v>
                </c:pt>
                <c:pt idx="12">
                  <c:v>817</c:v>
                </c:pt>
                <c:pt idx="13">
                  <c:v>1265</c:v>
                </c:pt>
                <c:pt idx="14">
                  <c:v>1898</c:v>
                </c:pt>
                <c:pt idx="15">
                  <c:v>3137</c:v>
                </c:pt>
                <c:pt idx="16">
                  <c:v>4713</c:v>
                </c:pt>
                <c:pt idx="17">
                  <c:v>5346</c:v>
                </c:pt>
                <c:pt idx="18">
                  <c:v>10017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4B-4FCB-9DA7-BA95A9753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681088"/>
        <c:axId val="6116856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Cum!$B$1</c15:sqref>
                        </c15:formulaRef>
                      </c:ext>
                    </c:extLst>
                    <c:strCache>
                      <c:ptCount val="1"/>
                      <c:pt idx="0">
                        <c:v>England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Cum!$A$2:$A$20</c15:sqref>
                        </c15:formulaRef>
                      </c:ext>
                    </c:extLst>
                    <c:numCache>
                      <c:formatCode>d/m</c:formatCode>
                      <c:ptCount val="19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  <c:pt idx="16">
                        <c:v>44543</c:v>
                      </c:pt>
                      <c:pt idx="17">
                        <c:v>44544</c:v>
                      </c:pt>
                      <c:pt idx="18">
                        <c:v>44545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Cum!$B$2:$B$20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13</c:v>
                      </c:pt>
                      <c:pt idx="4">
                        <c:v>22</c:v>
                      </c:pt>
                      <c:pt idx="5">
                        <c:v>29</c:v>
                      </c:pt>
                      <c:pt idx="6">
                        <c:v>104</c:v>
                      </c:pt>
                      <c:pt idx="7">
                        <c:v>129</c:v>
                      </c:pt>
                      <c:pt idx="8">
                        <c:v>197</c:v>
                      </c:pt>
                      <c:pt idx="9">
                        <c:v>261</c:v>
                      </c:pt>
                      <c:pt idx="10">
                        <c:v>333</c:v>
                      </c:pt>
                      <c:pt idx="11">
                        <c:v>448</c:v>
                      </c:pt>
                      <c:pt idx="12">
                        <c:v>696</c:v>
                      </c:pt>
                      <c:pt idx="13">
                        <c:v>1139</c:v>
                      </c:pt>
                      <c:pt idx="14">
                        <c:v>1757</c:v>
                      </c:pt>
                      <c:pt idx="15">
                        <c:v>2953</c:v>
                      </c:pt>
                      <c:pt idx="16">
                        <c:v>4487</c:v>
                      </c:pt>
                      <c:pt idx="17">
                        <c:v>5006</c:v>
                      </c:pt>
                      <c:pt idx="18">
                        <c:v>9243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D4B-4FCB-9DA7-BA95A97532F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Cum!$C$1</c15:sqref>
                        </c15:formulaRef>
                      </c:ext>
                    </c:extLst>
                    <c:strCache>
                      <c:ptCount val="1"/>
                      <c:pt idx="0">
                        <c:v>Scotland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Cum!$A$2:$A$20</c15:sqref>
                        </c15:formulaRef>
                      </c:ext>
                    </c:extLst>
                    <c:numCache>
                      <c:formatCode>d/m</c:formatCode>
                      <c:ptCount val="19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  <c:pt idx="16">
                        <c:v>44543</c:v>
                      </c:pt>
                      <c:pt idx="17">
                        <c:v>44544</c:v>
                      </c:pt>
                      <c:pt idx="18">
                        <c:v>44545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Cum!$C$2:$C$20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2">
                        <c:v>6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13</c:v>
                      </c:pt>
                      <c:pt idx="6">
                        <c:v>29</c:v>
                      </c:pt>
                      <c:pt idx="7">
                        <c:v>30</c:v>
                      </c:pt>
                      <c:pt idx="8">
                        <c:v>48</c:v>
                      </c:pt>
                      <c:pt idx="9">
                        <c:v>71</c:v>
                      </c:pt>
                      <c:pt idx="10">
                        <c:v>99</c:v>
                      </c:pt>
                      <c:pt idx="11">
                        <c:v>108</c:v>
                      </c:pt>
                      <c:pt idx="12">
                        <c:v>109</c:v>
                      </c:pt>
                      <c:pt idx="13">
                        <c:v>110</c:v>
                      </c:pt>
                      <c:pt idx="14">
                        <c:v>121</c:v>
                      </c:pt>
                      <c:pt idx="15">
                        <c:v>159</c:v>
                      </c:pt>
                      <c:pt idx="16">
                        <c:v>186</c:v>
                      </c:pt>
                      <c:pt idx="17">
                        <c:v>296</c:v>
                      </c:pt>
                      <c:pt idx="18">
                        <c:v>561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D4B-4FCB-9DA7-BA95A97532F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Cum!$D$1</c15:sqref>
                        </c15:formulaRef>
                      </c:ext>
                    </c:extLst>
                    <c:strCache>
                      <c:ptCount val="1"/>
                      <c:pt idx="0">
                        <c:v>Wales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Cum!$A$2:$A$20</c15:sqref>
                        </c15:formulaRef>
                      </c:ext>
                    </c:extLst>
                    <c:numCache>
                      <c:formatCode>d/m</c:formatCode>
                      <c:ptCount val="19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  <c:pt idx="16">
                        <c:v>44543</c:v>
                      </c:pt>
                      <c:pt idx="17">
                        <c:v>44544</c:v>
                      </c:pt>
                      <c:pt idx="18">
                        <c:v>44545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Cum!$D$2:$D$20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9</c:v>
                      </c:pt>
                      <c:pt idx="12">
                        <c:v>9</c:v>
                      </c:pt>
                      <c:pt idx="13">
                        <c:v>13</c:v>
                      </c:pt>
                      <c:pt idx="14">
                        <c:v>15</c:v>
                      </c:pt>
                      <c:pt idx="15">
                        <c:v>15</c:v>
                      </c:pt>
                      <c:pt idx="16">
                        <c:v>30</c:v>
                      </c:pt>
                      <c:pt idx="17">
                        <c:v>32</c:v>
                      </c:pt>
                      <c:pt idx="18">
                        <c:v>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D4B-4FCB-9DA7-BA95A97532F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Cum!$E$1</c15:sqref>
                        </c15:formulaRef>
                      </c:ext>
                    </c:extLst>
                    <c:strCache>
                      <c:ptCount val="1"/>
                      <c:pt idx="0">
                        <c:v>NI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Cum!$A$2:$A$20</c15:sqref>
                        </c15:formulaRef>
                      </c:ext>
                    </c:extLst>
                    <c:numCache>
                      <c:formatCode>d/m</c:formatCode>
                      <c:ptCount val="19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  <c:pt idx="16">
                        <c:v>44543</c:v>
                      </c:pt>
                      <c:pt idx="17">
                        <c:v>44544</c:v>
                      </c:pt>
                      <c:pt idx="18">
                        <c:v>44545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Cum!$E$2:$E$20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5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12</c:v>
                      </c:pt>
                      <c:pt idx="18">
                        <c:v>151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D4B-4FCB-9DA7-BA95A97532F8}"/>
                  </c:ext>
                </c:extLst>
              </c15:ser>
            </c15:filteredLineSeries>
          </c:ext>
        </c:extLst>
      </c:lineChart>
      <c:dateAx>
        <c:axId val="611681088"/>
        <c:scaling>
          <c:orientation val="minMax"/>
        </c:scaling>
        <c:delete val="0"/>
        <c:axPos val="b"/>
        <c:numFmt formatCode="ddd\ d/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5680"/>
        <c:crosses val="autoZero"/>
        <c:auto val="1"/>
        <c:lblOffset val="100"/>
        <c:baseTimeUnit val="days"/>
      </c:dateAx>
      <c:valAx>
        <c:axId val="6116856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Cumulative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1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4761</xdr:rowOff>
    </xdr:from>
    <xdr:to>
      <xdr:col>20</xdr:col>
      <xdr:colOff>304800</xdr:colOff>
      <xdr:row>36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34173F-9C7B-4DD3-B730-98907BBDD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37</xdr:row>
      <xdr:rowOff>0</xdr:rowOff>
    </xdr:from>
    <xdr:to>
      <xdr:col>20</xdr:col>
      <xdr:colOff>323850</xdr:colOff>
      <xdr:row>73</xdr:row>
      <xdr:rowOff>100013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5F61C7-EBFC-49A3-8480-6444AA0A55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20</xdr:col>
      <xdr:colOff>323850</xdr:colOff>
      <xdr:row>37</xdr:row>
      <xdr:rowOff>100013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8239F7-C155-4CAF-B57B-3165313467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39</xdr:row>
      <xdr:rowOff>0</xdr:rowOff>
    </xdr:from>
    <xdr:to>
      <xdr:col>20</xdr:col>
      <xdr:colOff>323850</xdr:colOff>
      <xdr:row>75</xdr:row>
      <xdr:rowOff>100013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A65B061-7EE7-46A6-B9D6-49292EF78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D6DCA-8C37-4E80-BAC3-9E2158D51258}">
  <dimension ref="A1:M37"/>
  <sheetViews>
    <sheetView workbookViewId="0">
      <selection activeCell="L36" sqref="L36"/>
    </sheetView>
  </sheetViews>
  <sheetFormatPr defaultRowHeight="15" x14ac:dyDescent="0.25"/>
  <cols>
    <col min="1" max="1" width="17" style="1" customWidth="1"/>
    <col min="2" max="2" width="21.85546875" customWidth="1"/>
    <col min="3" max="3" width="15" customWidth="1"/>
  </cols>
  <sheetData>
    <row r="1" spans="1:8" ht="18.75" x14ac:dyDescent="0.3">
      <c r="B1" s="3" t="s">
        <v>0</v>
      </c>
    </row>
    <row r="2" spans="1:8" x14ac:dyDescent="0.25">
      <c r="D2" s="2" t="s">
        <v>1</v>
      </c>
      <c r="E2" s="2" t="s">
        <v>7</v>
      </c>
      <c r="F2" s="2" t="s">
        <v>27</v>
      </c>
      <c r="G2" s="2" t="s">
        <v>37</v>
      </c>
      <c r="H2" s="2" t="s">
        <v>28</v>
      </c>
    </row>
    <row r="3" spans="1:8" x14ac:dyDescent="0.25">
      <c r="A3" s="1">
        <v>44527</v>
      </c>
      <c r="B3" t="s">
        <v>2</v>
      </c>
      <c r="C3" t="s">
        <v>1</v>
      </c>
      <c r="D3">
        <v>1</v>
      </c>
      <c r="H3">
        <f>SUM(D3:G3)</f>
        <v>1</v>
      </c>
    </row>
    <row r="4" spans="1:8" x14ac:dyDescent="0.25">
      <c r="A4" s="1">
        <v>44527</v>
      </c>
      <c r="B4" t="s">
        <v>3</v>
      </c>
      <c r="C4" t="s">
        <v>1</v>
      </c>
      <c r="D4">
        <v>1</v>
      </c>
      <c r="H4">
        <f t="shared" ref="H4:H35" si="0">SUM(D4:G4)</f>
        <v>1</v>
      </c>
    </row>
    <row r="5" spans="1:8" x14ac:dyDescent="0.25">
      <c r="A5" s="1">
        <v>44528</v>
      </c>
      <c r="B5" t="s">
        <v>4</v>
      </c>
      <c r="C5" t="s">
        <v>1</v>
      </c>
      <c r="D5">
        <v>1</v>
      </c>
      <c r="H5">
        <f t="shared" si="0"/>
        <v>1</v>
      </c>
    </row>
    <row r="6" spans="1:8" x14ac:dyDescent="0.25">
      <c r="A6" s="1">
        <v>44529</v>
      </c>
      <c r="B6" t="s">
        <v>5</v>
      </c>
      <c r="C6" t="s">
        <v>1</v>
      </c>
      <c r="D6">
        <v>1</v>
      </c>
      <c r="H6">
        <f t="shared" si="0"/>
        <v>1</v>
      </c>
    </row>
    <row r="7" spans="1:8" x14ac:dyDescent="0.25">
      <c r="A7" s="1">
        <v>44529</v>
      </c>
      <c r="B7" t="s">
        <v>6</v>
      </c>
      <c r="C7" t="s">
        <v>1</v>
      </c>
      <c r="D7">
        <v>1</v>
      </c>
      <c r="H7">
        <f t="shared" si="0"/>
        <v>1</v>
      </c>
    </row>
    <row r="8" spans="1:8" x14ac:dyDescent="0.25">
      <c r="A8" s="1">
        <v>44529</v>
      </c>
      <c r="B8" t="s">
        <v>8</v>
      </c>
      <c r="C8" t="s">
        <v>7</v>
      </c>
      <c r="E8">
        <v>4</v>
      </c>
      <c r="H8">
        <f t="shared" si="0"/>
        <v>4</v>
      </c>
    </row>
    <row r="9" spans="1:8" x14ac:dyDescent="0.25">
      <c r="A9" s="1">
        <v>44529</v>
      </c>
      <c r="B9" t="s">
        <v>9</v>
      </c>
      <c r="C9" t="s">
        <v>7</v>
      </c>
      <c r="E9">
        <v>2</v>
      </c>
      <c r="H9">
        <f t="shared" si="0"/>
        <v>2</v>
      </c>
    </row>
    <row r="10" spans="1:8" x14ac:dyDescent="0.25">
      <c r="A10" s="1">
        <v>44530</v>
      </c>
      <c r="B10" t="s">
        <v>10</v>
      </c>
      <c r="C10" t="s">
        <v>1</v>
      </c>
      <c r="D10">
        <v>2</v>
      </c>
      <c r="H10">
        <f t="shared" si="0"/>
        <v>2</v>
      </c>
    </row>
    <row r="11" spans="1:8" x14ac:dyDescent="0.25">
      <c r="A11" s="1">
        <v>44530</v>
      </c>
      <c r="B11" t="s">
        <v>5</v>
      </c>
      <c r="C11" t="s">
        <v>1</v>
      </c>
      <c r="D11">
        <v>1</v>
      </c>
      <c r="H11">
        <f t="shared" si="0"/>
        <v>1</v>
      </c>
    </row>
    <row r="12" spans="1:8" x14ac:dyDescent="0.25">
      <c r="A12" s="1">
        <v>44530</v>
      </c>
      <c r="B12" t="s">
        <v>11</v>
      </c>
      <c r="C12" t="s">
        <v>1</v>
      </c>
      <c r="D12">
        <v>1</v>
      </c>
      <c r="H12">
        <f t="shared" si="0"/>
        <v>1</v>
      </c>
    </row>
    <row r="13" spans="1:8" x14ac:dyDescent="0.25">
      <c r="A13" s="1">
        <v>44530</v>
      </c>
      <c r="B13" t="s">
        <v>12</v>
      </c>
      <c r="C13" t="s">
        <v>1</v>
      </c>
      <c r="D13">
        <v>1</v>
      </c>
      <c r="H13">
        <f t="shared" si="0"/>
        <v>1</v>
      </c>
    </row>
    <row r="14" spans="1:8" x14ac:dyDescent="0.25">
      <c r="A14" s="1">
        <v>44530</v>
      </c>
      <c r="B14" t="s">
        <v>13</v>
      </c>
      <c r="C14" t="s">
        <v>1</v>
      </c>
      <c r="D14">
        <v>1</v>
      </c>
      <c r="H14">
        <f t="shared" si="0"/>
        <v>1</v>
      </c>
    </row>
    <row r="15" spans="1:8" x14ac:dyDescent="0.25">
      <c r="A15" s="1">
        <v>44530</v>
      </c>
      <c r="B15" t="s">
        <v>14</v>
      </c>
      <c r="C15" t="s">
        <v>1</v>
      </c>
      <c r="D15">
        <v>1</v>
      </c>
      <c r="H15">
        <f t="shared" si="0"/>
        <v>1</v>
      </c>
    </row>
    <row r="16" spans="1:8" x14ac:dyDescent="0.25">
      <c r="A16" s="1">
        <v>44530</v>
      </c>
      <c r="B16" t="s">
        <v>4</v>
      </c>
      <c r="C16" t="s">
        <v>1</v>
      </c>
      <c r="D16">
        <v>1</v>
      </c>
      <c r="H16">
        <f t="shared" si="0"/>
        <v>1</v>
      </c>
    </row>
    <row r="17" spans="1:13" x14ac:dyDescent="0.25">
      <c r="A17" s="1">
        <v>44530</v>
      </c>
      <c r="B17" t="s">
        <v>8</v>
      </c>
      <c r="C17" t="s">
        <v>7</v>
      </c>
      <c r="E17">
        <v>1</v>
      </c>
      <c r="H17">
        <f t="shared" si="0"/>
        <v>1</v>
      </c>
    </row>
    <row r="18" spans="1:13" x14ac:dyDescent="0.25">
      <c r="A18" s="1">
        <v>44530</v>
      </c>
      <c r="B18" t="s">
        <v>9</v>
      </c>
      <c r="C18" t="s">
        <v>7</v>
      </c>
      <c r="E18">
        <v>2</v>
      </c>
      <c r="H18">
        <f t="shared" si="0"/>
        <v>2</v>
      </c>
    </row>
    <row r="19" spans="1:13" x14ac:dyDescent="0.25">
      <c r="A19" s="1">
        <v>44531</v>
      </c>
      <c r="B19" t="s">
        <v>15</v>
      </c>
      <c r="C19" t="s">
        <v>1</v>
      </c>
      <c r="D19">
        <v>1</v>
      </c>
      <c r="H19">
        <f t="shared" si="0"/>
        <v>1</v>
      </c>
    </row>
    <row r="20" spans="1:13" x14ac:dyDescent="0.25">
      <c r="A20" s="1">
        <v>44531</v>
      </c>
      <c r="B20" t="s">
        <v>16</v>
      </c>
      <c r="C20" t="s">
        <v>1</v>
      </c>
      <c r="D20">
        <v>1</v>
      </c>
      <c r="H20">
        <f t="shared" si="0"/>
        <v>1</v>
      </c>
    </row>
    <row r="21" spans="1:13" x14ac:dyDescent="0.25">
      <c r="A21" s="1">
        <v>44531</v>
      </c>
      <c r="B21" t="s">
        <v>17</v>
      </c>
      <c r="C21" t="s">
        <v>1</v>
      </c>
      <c r="D21">
        <v>1</v>
      </c>
      <c r="H21">
        <f t="shared" si="0"/>
        <v>1</v>
      </c>
    </row>
    <row r="22" spans="1:13" x14ac:dyDescent="0.25">
      <c r="A22" s="1">
        <v>44531</v>
      </c>
      <c r="B22" t="s">
        <v>18</v>
      </c>
      <c r="C22" t="s">
        <v>1</v>
      </c>
      <c r="D22">
        <v>2</v>
      </c>
      <c r="H22">
        <f t="shared" si="0"/>
        <v>2</v>
      </c>
    </row>
    <row r="23" spans="1:13" x14ac:dyDescent="0.25">
      <c r="A23" s="1">
        <v>44531</v>
      </c>
      <c r="B23" t="s">
        <v>19</v>
      </c>
      <c r="C23" t="s">
        <v>1</v>
      </c>
      <c r="D23">
        <v>1</v>
      </c>
      <c r="H23">
        <f t="shared" si="0"/>
        <v>1</v>
      </c>
      <c r="M23" t="s">
        <v>29</v>
      </c>
    </row>
    <row r="24" spans="1:13" x14ac:dyDescent="0.25">
      <c r="A24" s="1">
        <v>44531</v>
      </c>
      <c r="B24" t="s">
        <v>20</v>
      </c>
      <c r="C24" t="s">
        <v>1</v>
      </c>
      <c r="D24">
        <v>1</v>
      </c>
      <c r="H24">
        <f t="shared" si="0"/>
        <v>1</v>
      </c>
    </row>
    <row r="25" spans="1:13" x14ac:dyDescent="0.25">
      <c r="A25" s="1">
        <v>44531</v>
      </c>
      <c r="B25" t="s">
        <v>21</v>
      </c>
      <c r="C25" t="s">
        <v>1</v>
      </c>
      <c r="D25">
        <v>1</v>
      </c>
      <c r="H25">
        <f t="shared" si="0"/>
        <v>1</v>
      </c>
    </row>
    <row r="26" spans="1:13" x14ac:dyDescent="0.25">
      <c r="A26" s="1">
        <v>44531</v>
      </c>
      <c r="B26" t="s">
        <v>4</v>
      </c>
      <c r="C26" t="s">
        <v>1</v>
      </c>
      <c r="D26">
        <v>1</v>
      </c>
      <c r="H26">
        <f t="shared" si="0"/>
        <v>1</v>
      </c>
    </row>
    <row r="27" spans="1:13" x14ac:dyDescent="0.25">
      <c r="A27" s="1">
        <v>44531</v>
      </c>
      <c r="B27" t="s">
        <v>9</v>
      </c>
      <c r="C27" t="s">
        <v>7</v>
      </c>
      <c r="E27">
        <v>1</v>
      </c>
      <c r="H27">
        <f t="shared" si="0"/>
        <v>1</v>
      </c>
    </row>
    <row r="28" spans="1:13" x14ac:dyDescent="0.25">
      <c r="A28" s="1">
        <v>44532</v>
      </c>
      <c r="B28" t="s">
        <v>16</v>
      </c>
      <c r="C28" t="s">
        <v>1</v>
      </c>
      <c r="D28">
        <v>1</v>
      </c>
      <c r="H28">
        <f t="shared" si="0"/>
        <v>1</v>
      </c>
    </row>
    <row r="29" spans="1:13" x14ac:dyDescent="0.25">
      <c r="A29" s="1">
        <v>44532</v>
      </c>
      <c r="B29" t="s">
        <v>22</v>
      </c>
      <c r="C29" t="s">
        <v>1</v>
      </c>
      <c r="D29">
        <v>1</v>
      </c>
      <c r="H29">
        <f t="shared" si="0"/>
        <v>1</v>
      </c>
    </row>
    <row r="30" spans="1:13" x14ac:dyDescent="0.25">
      <c r="A30" s="1">
        <v>44532</v>
      </c>
      <c r="B30" t="s">
        <v>23</v>
      </c>
      <c r="C30" t="s">
        <v>1</v>
      </c>
      <c r="D30">
        <v>1</v>
      </c>
      <c r="H30">
        <f t="shared" si="0"/>
        <v>1</v>
      </c>
    </row>
    <row r="31" spans="1:13" x14ac:dyDescent="0.25">
      <c r="A31" s="1">
        <v>44532</v>
      </c>
      <c r="B31" t="s">
        <v>24</v>
      </c>
      <c r="C31" t="s">
        <v>1</v>
      </c>
      <c r="D31">
        <v>1</v>
      </c>
      <c r="H31">
        <f t="shared" si="0"/>
        <v>1</v>
      </c>
    </row>
    <row r="32" spans="1:13" x14ac:dyDescent="0.25">
      <c r="A32" s="1">
        <v>44532</v>
      </c>
      <c r="B32" t="s">
        <v>25</v>
      </c>
      <c r="C32" t="s">
        <v>1</v>
      </c>
      <c r="D32">
        <v>2</v>
      </c>
      <c r="H32">
        <f t="shared" si="0"/>
        <v>2</v>
      </c>
    </row>
    <row r="33" spans="1:8" x14ac:dyDescent="0.25">
      <c r="A33" s="1">
        <v>44532</v>
      </c>
      <c r="B33" t="s">
        <v>26</v>
      </c>
      <c r="C33" t="s">
        <v>1</v>
      </c>
      <c r="D33">
        <v>1</v>
      </c>
      <c r="H33">
        <f t="shared" si="0"/>
        <v>1</v>
      </c>
    </row>
    <row r="34" spans="1:8" x14ac:dyDescent="0.25">
      <c r="A34" s="1">
        <v>44532</v>
      </c>
      <c r="B34" t="s">
        <v>9</v>
      </c>
      <c r="C34" t="s">
        <v>7</v>
      </c>
      <c r="E34">
        <v>1</v>
      </c>
      <c r="H34">
        <f t="shared" si="0"/>
        <v>1</v>
      </c>
    </row>
    <row r="35" spans="1:8" x14ac:dyDescent="0.25">
      <c r="A35" s="1">
        <v>44532</v>
      </c>
      <c r="B35" t="s">
        <v>8</v>
      </c>
      <c r="C35" t="s">
        <v>7</v>
      </c>
      <c r="E35">
        <v>2</v>
      </c>
      <c r="H35">
        <f t="shared" si="0"/>
        <v>2</v>
      </c>
    </row>
    <row r="37" spans="1:8" x14ac:dyDescent="0.25">
      <c r="B37" t="s">
        <v>30</v>
      </c>
      <c r="D37">
        <f>SUM(D3:D36)</f>
        <v>29</v>
      </c>
      <c r="E37">
        <f>SUM(E3:E36)</f>
        <v>13</v>
      </c>
      <c r="F37">
        <f>SUM(F3:F36)</f>
        <v>0</v>
      </c>
      <c r="G37">
        <f>SUM(G3:G36)</f>
        <v>0</v>
      </c>
      <c r="H37">
        <f>SUM(D37:F37)</f>
        <v>42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A7B23-D2B9-478B-A8F1-4D081290DAD3}">
  <dimension ref="A1:H20"/>
  <sheetViews>
    <sheetView tabSelected="1" workbookViewId="0">
      <selection activeCell="W26" sqref="W26"/>
    </sheetView>
  </sheetViews>
  <sheetFormatPr defaultRowHeight="15" x14ac:dyDescent="0.25"/>
  <cols>
    <col min="1" max="1" width="15.42578125" style="6" customWidth="1"/>
    <col min="2" max="6" width="15.42578125" customWidth="1"/>
    <col min="7" max="8" width="10.42578125" customWidth="1"/>
  </cols>
  <sheetData>
    <row r="1" spans="1:8" x14ac:dyDescent="0.25">
      <c r="A1" s="6" t="s">
        <v>36</v>
      </c>
      <c r="B1" s="2" t="s">
        <v>31</v>
      </c>
      <c r="C1" s="2" t="s">
        <v>32</v>
      </c>
      <c r="D1" s="2" t="s">
        <v>33</v>
      </c>
      <c r="E1" s="2" t="s">
        <v>38</v>
      </c>
      <c r="F1" s="2" t="s">
        <v>34</v>
      </c>
      <c r="G1" s="2"/>
      <c r="H1" s="2"/>
    </row>
    <row r="2" spans="1:8" x14ac:dyDescent="0.25">
      <c r="A2" s="6">
        <v>44527</v>
      </c>
      <c r="B2">
        <v>2</v>
      </c>
      <c r="F2">
        <f>SUM(B2:E2)</f>
        <v>2</v>
      </c>
    </row>
    <row r="3" spans="1:8" x14ac:dyDescent="0.25">
      <c r="A3" s="6">
        <v>44528</v>
      </c>
      <c r="B3">
        <v>1</v>
      </c>
      <c r="F3">
        <f t="shared" ref="F3:F10" si="0">SUM(B3:E3)</f>
        <v>1</v>
      </c>
    </row>
    <row r="4" spans="1:8" x14ac:dyDescent="0.25">
      <c r="A4" s="6">
        <v>44529</v>
      </c>
      <c r="B4">
        <v>2</v>
      </c>
      <c r="C4">
        <v>6</v>
      </c>
      <c r="F4">
        <f t="shared" si="0"/>
        <v>8</v>
      </c>
    </row>
    <row r="5" spans="1:8" x14ac:dyDescent="0.25">
      <c r="A5" s="6">
        <v>44530</v>
      </c>
      <c r="B5">
        <v>8</v>
      </c>
      <c r="C5">
        <v>3</v>
      </c>
      <c r="F5">
        <f t="shared" si="0"/>
        <v>11</v>
      </c>
    </row>
    <row r="6" spans="1:8" x14ac:dyDescent="0.25">
      <c r="A6" s="6">
        <v>44531</v>
      </c>
      <c r="B6">
        <v>9</v>
      </c>
      <c r="C6">
        <v>1</v>
      </c>
      <c r="F6">
        <f t="shared" si="0"/>
        <v>10</v>
      </c>
    </row>
    <row r="7" spans="1:8" x14ac:dyDescent="0.25">
      <c r="A7" s="6">
        <v>44532</v>
      </c>
      <c r="B7">
        <v>7</v>
      </c>
      <c r="C7">
        <v>3</v>
      </c>
      <c r="F7">
        <f t="shared" si="0"/>
        <v>10</v>
      </c>
    </row>
    <row r="8" spans="1:8" x14ac:dyDescent="0.25">
      <c r="A8" s="6">
        <v>44533</v>
      </c>
      <c r="B8">
        <v>75</v>
      </c>
      <c r="C8">
        <v>16</v>
      </c>
      <c r="D8">
        <v>1</v>
      </c>
      <c r="F8">
        <f t="shared" si="0"/>
        <v>92</v>
      </c>
    </row>
    <row r="9" spans="1:8" x14ac:dyDescent="0.25">
      <c r="A9" s="6">
        <v>44534</v>
      </c>
      <c r="B9">
        <v>25</v>
      </c>
      <c r="C9">
        <v>1</v>
      </c>
      <c r="F9">
        <f t="shared" si="0"/>
        <v>26</v>
      </c>
    </row>
    <row r="10" spans="1:8" x14ac:dyDescent="0.25">
      <c r="A10" s="6">
        <v>44535</v>
      </c>
      <c r="B10">
        <v>68</v>
      </c>
      <c r="C10">
        <v>18</v>
      </c>
      <c r="F10">
        <f t="shared" si="0"/>
        <v>86</v>
      </c>
    </row>
    <row r="11" spans="1:8" x14ac:dyDescent="0.25">
      <c r="A11" s="6">
        <v>44536</v>
      </c>
      <c r="B11">
        <v>64</v>
      </c>
      <c r="C11">
        <v>23</v>
      </c>
      <c r="D11">
        <v>3</v>
      </c>
      <c r="F11">
        <f t="shared" ref="F11:F16" si="1">SUM(B11:E11)</f>
        <v>90</v>
      </c>
    </row>
    <row r="12" spans="1:8" x14ac:dyDescent="0.25">
      <c r="A12" s="6">
        <v>44537</v>
      </c>
      <c r="B12">
        <v>72</v>
      </c>
      <c r="C12">
        <v>28</v>
      </c>
      <c r="D12">
        <v>1</v>
      </c>
      <c r="F12">
        <f t="shared" si="1"/>
        <v>101</v>
      </c>
    </row>
    <row r="13" spans="1:8" x14ac:dyDescent="0.25">
      <c r="A13" s="6">
        <v>44538</v>
      </c>
      <c r="B13">
        <v>115</v>
      </c>
      <c r="C13">
        <v>9</v>
      </c>
      <c r="D13">
        <v>4</v>
      </c>
      <c r="E13">
        <v>3</v>
      </c>
      <c r="F13">
        <f t="shared" si="1"/>
        <v>131</v>
      </c>
    </row>
    <row r="14" spans="1:8" x14ac:dyDescent="0.25">
      <c r="A14" s="6">
        <v>44539</v>
      </c>
      <c r="B14">
        <v>248</v>
      </c>
      <c r="C14">
        <v>1</v>
      </c>
      <c r="F14">
        <f t="shared" si="1"/>
        <v>249</v>
      </c>
    </row>
    <row r="15" spans="1:8" x14ac:dyDescent="0.25">
      <c r="A15" s="6">
        <v>44540</v>
      </c>
      <c r="B15">
        <v>443</v>
      </c>
      <c r="C15">
        <v>1</v>
      </c>
      <c r="D15">
        <v>4</v>
      </c>
      <c r="F15">
        <f t="shared" si="1"/>
        <v>448</v>
      </c>
    </row>
    <row r="16" spans="1:8" x14ac:dyDescent="0.25">
      <c r="A16" s="6">
        <v>44541</v>
      </c>
      <c r="B16">
        <v>618</v>
      </c>
      <c r="C16">
        <v>11</v>
      </c>
      <c r="D16">
        <v>2</v>
      </c>
      <c r="E16">
        <v>2</v>
      </c>
      <c r="F16">
        <f t="shared" si="1"/>
        <v>633</v>
      </c>
    </row>
    <row r="17" spans="1:6" x14ac:dyDescent="0.25">
      <c r="A17" s="6">
        <v>44542</v>
      </c>
      <c r="B17">
        <v>1196</v>
      </c>
      <c r="C17">
        <v>38</v>
      </c>
      <c r="E17">
        <v>5</v>
      </c>
      <c r="F17">
        <f t="shared" ref="F17:F18" si="2">SUM(B17:E17)</f>
        <v>1239</v>
      </c>
    </row>
    <row r="18" spans="1:6" x14ac:dyDescent="0.25">
      <c r="A18" s="6">
        <v>44543</v>
      </c>
      <c r="B18">
        <v>1534</v>
      </c>
      <c r="C18">
        <v>27</v>
      </c>
      <c r="D18">
        <v>15</v>
      </c>
      <c r="F18">
        <f t="shared" si="2"/>
        <v>1576</v>
      </c>
    </row>
    <row r="19" spans="1:6" x14ac:dyDescent="0.25">
      <c r="A19" s="6">
        <v>44544</v>
      </c>
      <c r="B19">
        <v>519</v>
      </c>
      <c r="C19">
        <v>110</v>
      </c>
      <c r="D19">
        <v>2</v>
      </c>
      <c r="E19">
        <v>2</v>
      </c>
      <c r="F19">
        <f t="shared" ref="F19" si="3">SUM(B19:E19)</f>
        <v>633</v>
      </c>
    </row>
    <row r="20" spans="1:6" x14ac:dyDescent="0.25">
      <c r="A20" s="6">
        <v>44545</v>
      </c>
      <c r="B20">
        <v>4237</v>
      </c>
      <c r="C20">
        <v>265</v>
      </c>
      <c r="D20">
        <v>30</v>
      </c>
      <c r="E20">
        <v>139</v>
      </c>
      <c r="F20">
        <f t="shared" ref="F20" si="4">SUM(B20:E20)</f>
        <v>4671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E4646-BADC-4720-B827-74C8D9493DDA}">
  <dimension ref="A1:F20"/>
  <sheetViews>
    <sheetView workbookViewId="0">
      <selection activeCell="W35" sqref="W35"/>
    </sheetView>
  </sheetViews>
  <sheetFormatPr defaultRowHeight="15" x14ac:dyDescent="0.25"/>
  <cols>
    <col min="1" max="1" width="13.28515625" style="6" bestFit="1" customWidth="1"/>
    <col min="2" max="6" width="15.42578125" customWidth="1"/>
  </cols>
  <sheetData>
    <row r="1" spans="1:6" s="4" customFormat="1" x14ac:dyDescent="0.25">
      <c r="A1" s="5" t="s">
        <v>36</v>
      </c>
      <c r="B1" s="4" t="s">
        <v>1</v>
      </c>
      <c r="C1" s="4" t="s">
        <v>7</v>
      </c>
      <c r="D1" s="4" t="s">
        <v>27</v>
      </c>
      <c r="E1" s="4" t="s">
        <v>37</v>
      </c>
      <c r="F1" s="4" t="s">
        <v>35</v>
      </c>
    </row>
    <row r="2" spans="1:6" x14ac:dyDescent="0.25">
      <c r="A2" s="6">
        <v>44527</v>
      </c>
      <c r="B2">
        <f>Daily!B2</f>
        <v>2</v>
      </c>
      <c r="F2">
        <f>SUM(B2:E2)</f>
        <v>2</v>
      </c>
    </row>
    <row r="3" spans="1:6" x14ac:dyDescent="0.25">
      <c r="A3" s="6">
        <v>44528</v>
      </c>
      <c r="B3">
        <f>SUM(B2+Daily!B3)</f>
        <v>3</v>
      </c>
      <c r="F3">
        <f t="shared" ref="F3:F13" si="0">SUM(B3:E3)</f>
        <v>3</v>
      </c>
    </row>
    <row r="4" spans="1:6" x14ac:dyDescent="0.25">
      <c r="A4" s="6">
        <v>44529</v>
      </c>
      <c r="B4">
        <f>SUM(B3+Daily!B4)</f>
        <v>5</v>
      </c>
      <c r="C4">
        <f>SUM(C3+Daily!C4)</f>
        <v>6</v>
      </c>
      <c r="F4">
        <f t="shared" si="0"/>
        <v>11</v>
      </c>
    </row>
    <row r="5" spans="1:6" x14ac:dyDescent="0.25">
      <c r="A5" s="6">
        <v>44530</v>
      </c>
      <c r="B5">
        <f>SUM(B4+Daily!B5)</f>
        <v>13</v>
      </c>
      <c r="C5">
        <f>SUM(C4+Daily!C5)</f>
        <v>9</v>
      </c>
      <c r="F5">
        <f t="shared" si="0"/>
        <v>22</v>
      </c>
    </row>
    <row r="6" spans="1:6" x14ac:dyDescent="0.25">
      <c r="A6" s="6">
        <v>44531</v>
      </c>
      <c r="B6">
        <f>SUM(B5+Daily!B6)</f>
        <v>22</v>
      </c>
      <c r="C6">
        <f>SUM(C5+Daily!C6)</f>
        <v>10</v>
      </c>
      <c r="F6">
        <f t="shared" si="0"/>
        <v>32</v>
      </c>
    </row>
    <row r="7" spans="1:6" x14ac:dyDescent="0.25">
      <c r="A7" s="6">
        <v>44532</v>
      </c>
      <c r="B7">
        <f>SUM(B6+Daily!B7)</f>
        <v>29</v>
      </c>
      <c r="C7">
        <f>SUM(C6+Daily!C7)</f>
        <v>13</v>
      </c>
      <c r="F7">
        <f t="shared" si="0"/>
        <v>42</v>
      </c>
    </row>
    <row r="8" spans="1:6" x14ac:dyDescent="0.25">
      <c r="A8" s="6">
        <v>44533</v>
      </c>
      <c r="B8">
        <f>SUM(B7+Daily!B8)</f>
        <v>104</v>
      </c>
      <c r="C8">
        <f>SUM(C7+Daily!C8)</f>
        <v>29</v>
      </c>
      <c r="D8">
        <f>SUM(D7+Daily!D8)</f>
        <v>1</v>
      </c>
      <c r="F8">
        <f t="shared" si="0"/>
        <v>134</v>
      </c>
    </row>
    <row r="9" spans="1:6" x14ac:dyDescent="0.25">
      <c r="A9" s="6">
        <v>44534</v>
      </c>
      <c r="B9">
        <f>SUM(B8+Daily!B9)</f>
        <v>129</v>
      </c>
      <c r="C9">
        <f>SUM(C8+Daily!C9)</f>
        <v>30</v>
      </c>
      <c r="D9">
        <f>SUM(D8+Daily!D9)</f>
        <v>1</v>
      </c>
      <c r="F9">
        <f t="shared" si="0"/>
        <v>160</v>
      </c>
    </row>
    <row r="10" spans="1:6" x14ac:dyDescent="0.25">
      <c r="A10" s="6">
        <v>44535</v>
      </c>
      <c r="B10">
        <f>SUM(B9+Daily!B10)</f>
        <v>197</v>
      </c>
      <c r="C10">
        <f>SUM(C9+Daily!C10)</f>
        <v>48</v>
      </c>
      <c r="D10">
        <f>SUM(D9+Daily!D10)</f>
        <v>1</v>
      </c>
      <c r="F10">
        <f t="shared" si="0"/>
        <v>246</v>
      </c>
    </row>
    <row r="11" spans="1:6" x14ac:dyDescent="0.25">
      <c r="A11" s="6">
        <v>44536</v>
      </c>
      <c r="B11">
        <f>SUM(B10+Daily!B11)</f>
        <v>261</v>
      </c>
      <c r="C11">
        <f>SUM(C10+Daily!C11)</f>
        <v>71</v>
      </c>
      <c r="D11">
        <f>SUM(D10+Daily!D11)</f>
        <v>4</v>
      </c>
      <c r="F11">
        <f t="shared" si="0"/>
        <v>336</v>
      </c>
    </row>
    <row r="12" spans="1:6" x14ac:dyDescent="0.25">
      <c r="A12" s="6">
        <v>44537</v>
      </c>
      <c r="B12">
        <f>SUM(B11+Daily!B12)</f>
        <v>333</v>
      </c>
      <c r="C12">
        <f>SUM(C11+Daily!C12)</f>
        <v>99</v>
      </c>
      <c r="D12">
        <f>SUM(D11+Daily!D12)</f>
        <v>5</v>
      </c>
      <c r="F12">
        <f t="shared" si="0"/>
        <v>437</v>
      </c>
    </row>
    <row r="13" spans="1:6" x14ac:dyDescent="0.25">
      <c r="A13" s="6">
        <v>44538</v>
      </c>
      <c r="B13">
        <f>SUM(B12+Daily!B13)</f>
        <v>448</v>
      </c>
      <c r="C13">
        <f>SUM(C12+Daily!C13)</f>
        <v>108</v>
      </c>
      <c r="D13">
        <f>SUM(D12+Daily!D13)</f>
        <v>9</v>
      </c>
      <c r="E13">
        <f>SUM(E12+Daily!E13)</f>
        <v>3</v>
      </c>
      <c r="F13">
        <f t="shared" si="0"/>
        <v>568</v>
      </c>
    </row>
    <row r="14" spans="1:6" x14ac:dyDescent="0.25">
      <c r="A14" s="6">
        <v>44539</v>
      </c>
      <c r="B14">
        <f>SUM(B13+Daily!B14)</f>
        <v>696</v>
      </c>
      <c r="C14">
        <f>SUM(C13+Daily!C14)</f>
        <v>109</v>
      </c>
      <c r="D14">
        <f>SUM(D13+Daily!D14)</f>
        <v>9</v>
      </c>
      <c r="E14">
        <f>SUM(E13+Daily!E14)</f>
        <v>3</v>
      </c>
      <c r="F14">
        <f t="shared" ref="F14" si="1">SUM(B14:E14)</f>
        <v>817</v>
      </c>
    </row>
    <row r="15" spans="1:6" x14ac:dyDescent="0.25">
      <c r="A15" s="6">
        <v>44540</v>
      </c>
      <c r="B15">
        <f>SUM(B14+Daily!B15)</f>
        <v>1139</v>
      </c>
      <c r="C15">
        <f>SUM(C14+Daily!C15)</f>
        <v>110</v>
      </c>
      <c r="D15">
        <f>SUM(D14+Daily!D15)</f>
        <v>13</v>
      </c>
      <c r="E15">
        <f>SUM(E14+Daily!E15)</f>
        <v>3</v>
      </c>
      <c r="F15">
        <f t="shared" ref="F15" si="2">SUM(B15:E15)</f>
        <v>1265</v>
      </c>
    </row>
    <row r="16" spans="1:6" x14ac:dyDescent="0.25">
      <c r="A16" s="6">
        <v>44541</v>
      </c>
      <c r="B16">
        <f>SUM(B15+Daily!B16)</f>
        <v>1757</v>
      </c>
      <c r="C16">
        <f>SUM(C15+Daily!C16)</f>
        <v>121</v>
      </c>
      <c r="D16">
        <f>SUM(D15+Daily!D16)</f>
        <v>15</v>
      </c>
      <c r="E16">
        <f>SUM(E15+Daily!E16)</f>
        <v>5</v>
      </c>
      <c r="F16">
        <f t="shared" ref="F16" si="3">SUM(B16:E16)</f>
        <v>1898</v>
      </c>
    </row>
    <row r="17" spans="1:6" x14ac:dyDescent="0.25">
      <c r="A17" s="6">
        <v>44542</v>
      </c>
      <c r="B17">
        <f>SUM(B16+Daily!B17)</f>
        <v>2953</v>
      </c>
      <c r="C17">
        <f>SUM(C16+Daily!C17)</f>
        <v>159</v>
      </c>
      <c r="D17">
        <f>SUM(D16+Daily!D17)</f>
        <v>15</v>
      </c>
      <c r="E17">
        <f>SUM(E16+Daily!E17)</f>
        <v>10</v>
      </c>
      <c r="F17">
        <f t="shared" ref="F17" si="4">SUM(B17:E17)</f>
        <v>3137</v>
      </c>
    </row>
    <row r="18" spans="1:6" x14ac:dyDescent="0.25">
      <c r="A18" s="6">
        <v>44543</v>
      </c>
      <c r="B18">
        <f>SUM(B17+Daily!B18)</f>
        <v>4487</v>
      </c>
      <c r="C18">
        <f>SUM(C17+Daily!C18)</f>
        <v>186</v>
      </c>
      <c r="D18">
        <f>SUM(D17+Daily!D18)</f>
        <v>30</v>
      </c>
      <c r="E18">
        <f>SUM(E17+Daily!E18)</f>
        <v>10</v>
      </c>
      <c r="F18">
        <f t="shared" ref="F18" si="5">SUM(B18:E18)</f>
        <v>4713</v>
      </c>
    </row>
    <row r="19" spans="1:6" x14ac:dyDescent="0.25">
      <c r="A19" s="6">
        <v>44544</v>
      </c>
      <c r="B19">
        <f>SUM(B18+Daily!B19)</f>
        <v>5006</v>
      </c>
      <c r="C19">
        <f>SUM(C18+Daily!C19)</f>
        <v>296</v>
      </c>
      <c r="D19">
        <f>SUM(D18+Daily!D19)</f>
        <v>32</v>
      </c>
      <c r="E19">
        <f>SUM(E18+Daily!E19)</f>
        <v>12</v>
      </c>
      <c r="F19">
        <f t="shared" ref="F19" si="6">SUM(B19:E19)</f>
        <v>5346</v>
      </c>
    </row>
    <row r="20" spans="1:6" x14ac:dyDescent="0.25">
      <c r="A20" s="6">
        <v>44545</v>
      </c>
      <c r="B20">
        <f>SUM(B19+Daily!B20)</f>
        <v>9243</v>
      </c>
      <c r="C20">
        <f>SUM(C19+Daily!C20)</f>
        <v>561</v>
      </c>
      <c r="D20">
        <f>SUM(D19+Daily!D20)</f>
        <v>62</v>
      </c>
      <c r="E20">
        <f>SUM(E19+Daily!E20)</f>
        <v>151</v>
      </c>
      <c r="F20">
        <f t="shared" ref="F20" si="7">SUM(B20:E20)</f>
        <v>10017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&lt; dec 3</vt:lpstr>
      <vt:lpstr>Daily</vt:lpstr>
      <vt:lpstr>Cum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2021-12-04T20:26:09Z</dcterms:created>
  <dcterms:modified xsi:type="dcterms:W3CDTF">2021-12-15T16:09:23Z</dcterms:modified>
</cp:coreProperties>
</file>