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80C0E35-A124-4D38-A297-A73AD03BCAB0}" xr6:coauthVersionLast="47" xr6:coauthVersionMax="47" xr10:uidLastSave="{00000000-0000-0000-0000-000000000000}"/>
  <bookViews>
    <workbookView xWindow="0" yWindow="45" windowWidth="30420" windowHeight="21015" activeTab="1" xr2:uid="{3C40590B-D4B6-470C-B0F2-DCBF10F87F6E}"/>
  </bookViews>
  <sheets>
    <sheet name="&lt; dec 3" sheetId="1" r:id="rId1"/>
    <sheet name="Daily" sheetId="2" r:id="rId2"/>
    <sheet name="Cu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4" l="1"/>
  <c r="F7" i="4"/>
  <c r="F8" i="4"/>
  <c r="F3" i="4"/>
  <c r="F4" i="4"/>
  <c r="F5" i="4"/>
  <c r="F2" i="4"/>
  <c r="L4" i="4"/>
  <c r="L3" i="4"/>
  <c r="J5" i="4"/>
  <c r="L5" i="4" s="1"/>
  <c r="K5" i="4"/>
  <c r="J6" i="4"/>
  <c r="L6" i="4" s="1"/>
  <c r="K6" i="4"/>
  <c r="J7" i="4"/>
  <c r="K7" i="4"/>
  <c r="J8" i="4"/>
  <c r="K8" i="4"/>
  <c r="H7" i="4"/>
  <c r="H8" i="4"/>
  <c r="B23" i="3"/>
  <c r="F23" i="3" s="1"/>
  <c r="C23" i="3"/>
  <c r="D23" i="3"/>
  <c r="E23" i="3"/>
  <c r="F23" i="2"/>
  <c r="B22" i="3"/>
  <c r="F22" i="3" s="1"/>
  <c r="C22" i="3"/>
  <c r="D22" i="3"/>
  <c r="E22" i="3"/>
  <c r="F22" i="2"/>
  <c r="H6" i="4"/>
  <c r="B21" i="3"/>
  <c r="C21" i="3"/>
  <c r="D21" i="3"/>
  <c r="E21" i="3"/>
  <c r="F21" i="2"/>
  <c r="H5" i="4"/>
  <c r="H4" i="4"/>
  <c r="H3" i="4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L7" i="4" l="1"/>
  <c r="L8" i="4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<sst xmlns="http://schemas.openxmlformats.org/spreadsheetml/2006/main" count="98" uniqueCount="50">
  <si>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</si>
  <si>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</si>
  <si>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</si>
  <si>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</si>
  <si>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</si>
  <si>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</si>
  <si>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</si>
  <si>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</si>
  <si>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</si>
  <si>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</si>
  <si>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</si>
  <si>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</si>
  <si>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</si>
  <si>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</si>
  <si>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</si>
  <si>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</si>
  <si>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</si>
  <si>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</si>
  <si>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</si>
  <si>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</si>
  <si>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</si>
  <si>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</si>
  <si>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</si>
  <si>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</si>
  <si>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</si>
  <si>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</si>
  <si>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</si>
  <si>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</si>
  <si>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</si>
  <si>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</si>
  <si>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</si>
  <si>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</si>
  <si>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</si>
  <si>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</si>
  <si>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</si>
  <si>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</si>
  <si>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</si>
  <si>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</si>
  <si>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</si>
  <si>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Eng SGTF cum</t>
  </si>
  <si>
    <t>Eng SGTF</t>
  </si>
  <si>
    <t>NI SGTF cum</t>
  </si>
  <si>
    <t>NI SGTF</t>
  </si>
  <si>
    <t>Scot SGTF cum</t>
  </si>
  <si>
    <t>Scot SGTF</t>
  </si>
  <si>
    <t>Wales SGTF cum</t>
  </si>
  <si>
    <t>Wales SGTF</t>
  </si>
  <si>
    <t>UK SGTF cum</t>
  </si>
  <si>
    <t>UK SGTF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</si>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</sst>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  <c:pt idx="21">
                  <c:v>9427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Daily!$C$2:$C$23</c:f>
              <c:numCache>
                <c:formatCode>General</c:formatCode>
                <c:ptCount val="22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  <c:pt idx="21">
                  <c:v>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Daily!$D$2:$D$23</c:f>
              <c:numCache>
                <c:formatCode>General</c:formatCode>
                <c:ptCount val="22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  <c:pt idx="21">
                  <c:v>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Daily!$E$2:$E$23</c:f>
              <c:numCache>
                <c:formatCode>General</c:formatCode>
                <c:ptCount val="22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  <c:pt idx="21">
                  <c:v>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2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pt idx="21">
                <c:v>18/12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  <c:pt idx="21">
                        <c:v>9427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  <c:pt idx="21">
                        <c:v>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  <c:pt idx="21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Daily!$E$2:$E$23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  <c:pt idx="21">
                        <c:v>514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  <c:pt idx="21">
                  <c:v>23168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Cum!$C$2:$C$23</c:f>
              <c:numCache>
                <c:formatCode>General</c:formatCode>
                <c:ptCount val="22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  <c:pt idx="21">
                  <c:v>792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Cum!$D$2:$D$23</c:f>
              <c:numCache>
                <c:formatCode>General</c:formatCode>
                <c:ptCount val="22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  <c:pt idx="21">
                  <c:v>181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Cum!$E$2:$E$23</c:f>
              <c:numCache>
                <c:formatCode>General</c:formatCode>
                <c:ptCount val="22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  <c:pt idx="21">
                  <c:v>827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Cum!$A$2:$A$23</c:f>
              <c:numCache>
                <c:formatCode>d/m</c:formatCode>
                <c:ptCount val="22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Cum!$F$2:$F$23</c:f>
              <c:numCache>
                <c:formatCode>General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Cum!$A$2:$A$23</c15:sqref>
                        </c15:formulaRef>
                      </c:ext>
                    </c:extLst>
                    <c:numCache>
                      <c:formatCode>d/m</c:formatCode>
                      <c:ptCount val="22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UK SGTF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Sheet1!$A$3:$A$8</c:f>
              <c:numCache>
                <c:formatCode>d/m</c:formatCode>
                <c:ptCount val="6"/>
                <c:pt idx="0">
                  <c:v>44543</c:v>
                </c:pt>
                <c:pt idx="1">
                  <c:v>44544</c:v>
                </c:pt>
                <c:pt idx="2">
                  <c:v>44545</c:v>
                </c:pt>
                <c:pt idx="3">
                  <c:v>44546</c:v>
                </c:pt>
                <c:pt idx="4">
                  <c:v>44547</c:v>
                </c:pt>
                <c:pt idx="5">
                  <c:v>44548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Sheet1!$L$2:$L$12</c15:sqref>
                  </c15:fullRef>
                </c:ext>
              </c:extLst>
              <c:f>Sheet1!$L$3:$L$8</c:f>
              <c:numCache>
                <c:formatCode>#,##0</c:formatCode>
                <c:ptCount val="6"/>
                <c:pt idx="0">
                  <c:v>4318</c:v>
                </c:pt>
                <c:pt idx="1">
                  <c:v>3607</c:v>
                </c:pt>
                <c:pt idx="2">
                  <c:v>10227</c:v>
                </c:pt>
                <c:pt idx="3">
                  <c:v>12457</c:v>
                </c:pt>
                <c:pt idx="4">
                  <c:v>16451</c:v>
                </c:pt>
                <c:pt idx="5">
                  <c:v>22824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96-457C-8453-B25D1B1A9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50592"/>
        <c:axId val="5584601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Eng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Sheet1!$B$2:$B$12</c15:sqref>
                        </c15:fullRef>
                        <c15:formulaRef>
                          <c15:sqref>Sheet1!$B$3:$B$8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19105</c:v>
                      </c:pt>
                      <c:pt idx="3">
                        <c:v>29037</c:v>
                      </c:pt>
                      <c:pt idx="4">
                        <c:v>43076</c:v>
                      </c:pt>
                      <c:pt idx="5">
                        <c:v>62597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96-457C-8453-B25D1B1A9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NI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Sheet1!$C$2:$C$12</c15:sqref>
                        </c15:fullRef>
                        <c15:formulaRef>
                          <c15:sqref>Sheet1!$C$3:$C$8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896-457C-8453-B25D1B1A923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Scot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Sheet1!$D$2:$D$12</c15:sqref>
                        </c15:fullRef>
                        <c15:formulaRef>
                          <c15:sqref>Sheet1!$D$3:$D$8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5791</c:v>
                      </c:pt>
                      <c:pt idx="3">
                        <c:v>8254</c:v>
                      </c:pt>
                      <c:pt idx="4">
                        <c:v>10568</c:v>
                      </c:pt>
                      <c:pt idx="5">
                        <c:v>13736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896-457C-8453-B25D1B1A923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Wales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Sheet1!$E$2:$E$12</c15:sqref>
                        </c15:fullRef>
                        <c15:formulaRef>
                          <c15:sqref>Sheet1!$E$3:$E$8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2">
                        <c:v>77</c:v>
                      </c:pt>
                      <c:pt idx="3">
                        <c:v>139</c:v>
                      </c:pt>
                      <c:pt idx="4">
                        <c:v>237</c:v>
                      </c:pt>
                      <c:pt idx="5">
                        <c:v>372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896-457C-8453-B25D1B1A923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UK SGTF cum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Sheet1!$F$2:$F$12</c15:sqref>
                        </c15:fullRef>
                        <c15:formulaRef>
                          <c15:sqref>Sheet1!$F$3:$F$8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11139</c:v>
                      </c:pt>
                      <c:pt idx="1">
                        <c:v>14746</c:v>
                      </c:pt>
                      <c:pt idx="2">
                        <c:v>24973</c:v>
                      </c:pt>
                      <c:pt idx="3">
                        <c:v>37430</c:v>
                      </c:pt>
                      <c:pt idx="4">
                        <c:v>53881</c:v>
                      </c:pt>
                      <c:pt idx="5">
                        <c:v>76705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96-457C-8453-B25D1B1A923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Sheet1!$G$2:$G$12</c15:sqref>
                        </c15:fullRef>
                        <c15:formulaRef>
                          <c15:sqref>Sheet1!$G$3:$G$8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96-457C-8453-B25D1B1A923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Eng SGTF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Sheet1!$H$2:$H$12</c15:sqref>
                        </c15:fullRef>
                        <c15:formulaRef>
                          <c15:sqref>Sheet1!$H$3:$H$8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4318</c:v>
                      </c:pt>
                      <c:pt idx="1">
                        <c:v>3607</c:v>
                      </c:pt>
                      <c:pt idx="2">
                        <c:v>4359</c:v>
                      </c:pt>
                      <c:pt idx="3">
                        <c:v>9932</c:v>
                      </c:pt>
                      <c:pt idx="4">
                        <c:v>14039</c:v>
                      </c:pt>
                      <c:pt idx="5">
                        <c:v>19521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896-457C-8453-B25D1B1A923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NI SGTF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Sheet1!$I$2:$I$12</c15:sqref>
                        </c15:fullRef>
                        <c15:formulaRef>
                          <c15:sqref>Sheet1!$I$3:$I$8</c15:sqref>
                        </c15:formulaRef>
                      </c:ext>
                    </c:extLst>
                    <c:numCache>
                      <c:formatCode>#,##0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896-457C-8453-B25D1B1A923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Scot SGTF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Sheet1!$J$2:$J$12</c15:sqref>
                        </c15:fullRef>
                        <c15:formulaRef>
                          <c15:sqref>Sheet1!$J$3:$J$8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5791</c:v>
                      </c:pt>
                      <c:pt idx="3">
                        <c:v>2463</c:v>
                      </c:pt>
                      <c:pt idx="4">
                        <c:v>2314</c:v>
                      </c:pt>
                      <c:pt idx="5">
                        <c:v>3168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896-457C-8453-B25D1B1A923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Wales SGTF</c:v>
                      </c:pt>
                    </c:strCache>
                  </c:strRef>
                </c:tx>
                <c:spPr>
                  <a:ln w="28575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Sheet1!$A$2:$A$12</c15:sqref>
                        </c15:fullRef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d/m</c:formatCode>
                      <c:ptCount val="6"/>
                      <c:pt idx="0">
                        <c:v>44543</c:v>
                      </c:pt>
                      <c:pt idx="1">
                        <c:v>44544</c:v>
                      </c:pt>
                      <c:pt idx="2">
                        <c:v>44545</c:v>
                      </c:pt>
                      <c:pt idx="3">
                        <c:v>44546</c:v>
                      </c:pt>
                      <c:pt idx="4">
                        <c:v>44547</c:v>
                      </c:pt>
                      <c:pt idx="5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Sheet1!$K$2:$K$12</c15:sqref>
                        </c15:fullRef>
                        <c15:formulaRef>
                          <c15:sqref>Sheet1!$K$3:$K$8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2">
                        <c:v>77</c:v>
                      </c:pt>
                      <c:pt idx="3">
                        <c:v>62</c:v>
                      </c:pt>
                      <c:pt idx="4">
                        <c:v>98</c:v>
                      </c:pt>
                      <c:pt idx="5">
                        <c:v>135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896-457C-8453-B25D1B1A923D}"/>
                  </c:ext>
                </c:extLst>
              </c15:ser>
            </c15:filteredLineSeries>
          </c:ext>
        </c:extLst>
      </c:lineChart>
      <c:dateAx>
        <c:axId val="558450592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60104"/>
        <c:crosses val="autoZero"/>
        <c:auto val="1"/>
        <c:lblOffset val="100"/>
        <c:baseTimeUnit val="days"/>
      </c:dateAx>
      <c:valAx>
        <c:axId val="55846010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50592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4760</xdr:rowOff>
    </xdr:from>
    <xdr:to>
      <xdr:col>23</xdr:col>
      <xdr:colOff>1</xdr:colOff>
      <xdr:row>40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285751</xdr:colOff>
      <xdr:row>45</xdr:row>
      <xdr:rowOff>9525</xdr:rowOff>
    </xdr:from>
    <xdr:to>
      <xdr:col>23</xdr:col>
      <xdr:colOff>1</xdr:colOff>
      <xdr:row>85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295276</xdr:colOff>
      <xdr:row>1</xdr:row>
      <xdr:rowOff>0</xdr:rowOff>
    </xdr:from>
    <xdr:to>
      <xdr:col>23</xdr:col>
      <xdr:colOff>9526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45</xdr:row>
      <xdr:rowOff>0</xdr:rowOff>
    </xdr:from>
    <xdr:to>
      <xdr:col>22</xdr:col>
      <xdr:colOff>600075</xdr:colOff>
      <xdr:row>85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20</xdr:row>
      <xdr:rowOff>161924</xdr:rowOff>
    </xdr:from>
    <xdr:to>
      <xdr:col>11</xdr:col>
      <xdr:colOff>233362</xdr:colOff>
      <xdr:row>49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F5EE2-FF69-4E3D-B1F6-7F26FD20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3"/>
  <sheetViews>
    <sheetView tabSelected="1" workbookViewId="0">
      <selection activeCell="Z75" sqref="Z75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3"/>
  <sheetViews>
    <sheetView topLeftCell="E19" workbookViewId="0">
      <selection activeCell="Z41" sqref="Z41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C69F-6AAA-424A-A8CF-58AB59DFAB27}">
  <dimension ref="A1:O8"/>
  <sheetViews>
    <sheetView topLeftCell="B1" workbookViewId="0">
      <selection activeCell="O9" sqref="O9"/>
    </sheetView>
  </sheetViews>
  <sheetFormatPr defaultRowHeight="15" x14ac:dyDescent="0.25"/>
  <cols>
    <col min="1" max="1" width="18.5703125" style="6" customWidth="1"/>
    <col min="2" max="2" width="13.7109375" style="7" customWidth="1"/>
    <col min="3" max="6" width="13.7109375" customWidth="1"/>
    <col min="7" max="7" width="4.5703125" customWidth="1"/>
    <col min="8" max="12" width="12.7109375" customWidth="1"/>
  </cols>
  <sheetData>
    <row r="1" spans="1:15" x14ac:dyDescent="0.25">
      <c r="B1" s="7" t="s">
        <v>39</v>
      </c>
      <c r="C1" t="s">
        <v>41</v>
      </c>
      <c r="D1" t="s">
        <v>43</v>
      </c>
      <c r="E1" t="s">
        <v>45</v>
      </c>
      <c r="F1" t="s">
        <v>47</v>
      </c>
      <c r="H1" t="s">
        <v>40</v>
      </c>
      <c r="I1" t="s">
        <v>42</v>
      </c>
      <c r="J1" t="s">
        <v>44</v>
      </c>
      <c r="K1" t="s">
        <v>46</v>
      </c>
      <c r="L1" t="s">
        <v>48</v>
      </c>
    </row>
    <row r="2" spans="1:15" x14ac:dyDescent="0.25">
      <c r="A2" s="6">
        <v>44542</v>
      </c>
      <c r="B2" s="7">
        <v>6821</v>
      </c>
      <c r="F2" s="7">
        <f>SUM(B2:E2)</f>
        <v>6821</v>
      </c>
      <c r="L2" s="7"/>
    </row>
    <row r="3" spans="1:15" x14ac:dyDescent="0.25">
      <c r="A3" s="6">
        <v>44543</v>
      </c>
      <c r="B3" s="7">
        <v>11139</v>
      </c>
      <c r="F3" s="7">
        <f t="shared" ref="F3:F8" si="0">SUM(B3:E3)</f>
        <v>11139</v>
      </c>
      <c r="H3" s="7">
        <f>SUM(B3-B2)</f>
        <v>4318</v>
      </c>
      <c r="I3" s="7"/>
      <c r="J3" s="7"/>
      <c r="K3" s="7"/>
      <c r="L3" s="7">
        <f>SUM(H3:K3)</f>
        <v>4318</v>
      </c>
    </row>
    <row r="4" spans="1:15" x14ac:dyDescent="0.25">
      <c r="A4" s="6">
        <v>44544</v>
      </c>
      <c r="B4" s="7">
        <v>14746</v>
      </c>
      <c r="F4" s="7">
        <f t="shared" si="0"/>
        <v>14746</v>
      </c>
      <c r="H4" s="7">
        <f>SUM(B4-B3)</f>
        <v>3607</v>
      </c>
      <c r="I4" s="7"/>
      <c r="J4" s="7"/>
      <c r="K4" s="7"/>
      <c r="L4" s="7">
        <f t="shared" ref="L4:L8" si="1">SUM(H4:K4)</f>
        <v>3607</v>
      </c>
    </row>
    <row r="5" spans="1:15" x14ac:dyDescent="0.25">
      <c r="A5" s="6">
        <v>44545</v>
      </c>
      <c r="B5" s="7">
        <v>19105</v>
      </c>
      <c r="D5">
        <v>5791</v>
      </c>
      <c r="E5">
        <v>77</v>
      </c>
      <c r="F5" s="7">
        <f t="shared" si="0"/>
        <v>24973</v>
      </c>
      <c r="H5" s="7">
        <f>SUM(B5-B4)</f>
        <v>4359</v>
      </c>
      <c r="I5" s="7"/>
      <c r="J5" s="7">
        <f t="shared" ref="I3:K8" si="2">SUM(D5-D4)</f>
        <v>5791</v>
      </c>
      <c r="K5" s="7">
        <f t="shared" si="2"/>
        <v>77</v>
      </c>
      <c r="L5" s="7">
        <f t="shared" si="1"/>
        <v>10227</v>
      </c>
    </row>
    <row r="6" spans="1:15" x14ac:dyDescent="0.25">
      <c r="A6" s="6">
        <v>44546</v>
      </c>
      <c r="B6" s="7">
        <v>29037</v>
      </c>
      <c r="D6">
        <v>8254</v>
      </c>
      <c r="E6">
        <v>139</v>
      </c>
      <c r="F6" s="7">
        <f t="shared" si="0"/>
        <v>37430</v>
      </c>
      <c r="H6" s="7">
        <f>SUM(B6-B5)</f>
        <v>9932</v>
      </c>
      <c r="I6" s="7"/>
      <c r="J6" s="7">
        <f t="shared" si="2"/>
        <v>2463</v>
      </c>
      <c r="K6" s="7">
        <f t="shared" si="2"/>
        <v>62</v>
      </c>
      <c r="L6" s="7">
        <f t="shared" si="1"/>
        <v>12457</v>
      </c>
    </row>
    <row r="7" spans="1:15" x14ac:dyDescent="0.25">
      <c r="A7" s="6">
        <v>44547</v>
      </c>
      <c r="B7" s="7">
        <v>43076</v>
      </c>
      <c r="D7">
        <v>10568</v>
      </c>
      <c r="E7">
        <v>237</v>
      </c>
      <c r="F7" s="7">
        <f t="shared" si="0"/>
        <v>53881</v>
      </c>
      <c r="H7" s="7">
        <f>SUM(B7-B6)</f>
        <v>14039</v>
      </c>
      <c r="I7" s="7"/>
      <c r="J7" s="7">
        <f t="shared" si="2"/>
        <v>2314</v>
      </c>
      <c r="K7" s="7">
        <f t="shared" si="2"/>
        <v>98</v>
      </c>
      <c r="L7" s="7">
        <f t="shared" si="1"/>
        <v>16451</v>
      </c>
      <c r="N7">
        <v>2341</v>
      </c>
      <c r="O7" t="s">
        <v>49</v>
      </c>
    </row>
    <row r="8" spans="1:15" x14ac:dyDescent="0.25">
      <c r="A8" s="6">
        <v>44548</v>
      </c>
      <c r="B8" s="7">
        <v>62597</v>
      </c>
      <c r="D8">
        <v>13736</v>
      </c>
      <c r="E8">
        <v>372</v>
      </c>
      <c r="F8" s="7">
        <f t="shared" si="0"/>
        <v>76705</v>
      </c>
      <c r="H8" s="7">
        <f>SUM(B8-B7)</f>
        <v>19521</v>
      </c>
      <c r="I8" s="7"/>
      <c r="J8" s="7">
        <f t="shared" si="2"/>
        <v>3168</v>
      </c>
      <c r="K8" s="7">
        <f t="shared" si="2"/>
        <v>135</v>
      </c>
      <c r="L8" s="7">
        <f t="shared" si="1"/>
        <v>22824</v>
      </c>
      <c r="N8">
        <v>3242</v>
      </c>
      <c r="O8" t="s">
        <v>49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 dec 3</vt:lpstr>
      <vt:lpstr>Daily</vt:lpstr>
      <vt:lpstr>Cum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2021-12-18T15:43:57Z</dcterms:modified>
</cp:coreProperties>
</file>