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earcwel\Documents\WorldTransPostdoc\Github\chrisdwells\WorldTransFRIDA\DERP\data\sheets\"/>
    </mc:Choice>
  </mc:AlternateContent>
  <xr:revisionPtr revIDLastSave="0" documentId="8_{FCE7539F-D3DF-485A-B9E8-C3E02C751F1A}" xr6:coauthVersionLast="47" xr6:coauthVersionMax="47" xr10:uidLastSave="{00000000-0000-0000-0000-000000000000}"/>
  <bookViews>
    <workbookView xWindow="-110" yWindow="-110" windowWidth="19420" windowHeight="10420" firstSheet="1" activeTab="2" xr2:uid="{7DDDA431-7617-4F26-8A26-7DE7648DC10B}"/>
  </bookViews>
  <sheets>
    <sheet name="Overview" sheetId="1" r:id="rId1"/>
    <sheet name="Impact numbers" sheetId="3" r:id="rId2"/>
    <sheet name="Impact numbers - Multiples" sheetId="4" r:id="rId3"/>
  </sheets>
  <definedNames>
    <definedName name="_xlnm._FilterDatabase" localSheetId="1" hidden="1">'Impact numbers'!$B$14:$G$14</definedName>
    <definedName name="_xlnm._FilterDatabase" localSheetId="2" hidden="1">'Impact numbers - Multiples'!$B$14:$G$14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2" i="4" l="1"/>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F181" i="4"/>
  <c r="E181"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F149" i="4"/>
  <c r="E149"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F117" i="4"/>
  <c r="E117" i="4"/>
  <c r="F85" i="4"/>
  <c r="E85" i="4"/>
  <c r="F54" i="4"/>
  <c r="F55" i="4"/>
  <c r="F56" i="4"/>
  <c r="F57" i="4"/>
  <c r="F58" i="4"/>
  <c r="F59" i="4"/>
  <c r="F60" i="4"/>
  <c r="F61" i="4"/>
  <c r="F62" i="4"/>
  <c r="F63" i="4"/>
  <c r="F64" i="4"/>
  <c r="F65" i="4"/>
  <c r="F66" i="4"/>
  <c r="F67" i="4"/>
  <c r="F68" i="4"/>
  <c r="F69" i="4"/>
  <c r="F70" i="4"/>
  <c r="F71" i="4"/>
  <c r="F72" i="4"/>
  <c r="F73" i="4"/>
  <c r="F74" i="4"/>
  <c r="F75" i="4"/>
  <c r="F76" i="4"/>
  <c r="F77" i="4"/>
  <c r="F78" i="4"/>
  <c r="F79" i="4"/>
  <c r="F80" i="4"/>
  <c r="E54" i="4"/>
  <c r="E55" i="4"/>
  <c r="E56" i="4"/>
  <c r="E57" i="4"/>
  <c r="E58" i="4"/>
  <c r="E59" i="4"/>
  <c r="E60" i="4"/>
  <c r="E61" i="4"/>
  <c r="E62" i="4"/>
  <c r="E63" i="4"/>
  <c r="E64" i="4"/>
  <c r="E65" i="4"/>
  <c r="E66" i="4"/>
  <c r="E67" i="4"/>
  <c r="E68" i="4"/>
  <c r="E69" i="4"/>
  <c r="E70" i="4"/>
  <c r="E71" i="4"/>
  <c r="E72" i="4"/>
  <c r="E73" i="4"/>
  <c r="E74" i="4"/>
  <c r="E75" i="4"/>
  <c r="E76" i="4"/>
  <c r="E77" i="4"/>
  <c r="E78" i="4"/>
  <c r="E79" i="4"/>
  <c r="E80" i="4"/>
  <c r="F53" i="4"/>
  <c r="E53" i="4"/>
  <c r="E53" i="3"/>
  <c r="F53" i="3"/>
  <c r="E54" i="3"/>
  <c r="E55" i="3"/>
  <c r="E56" i="3"/>
  <c r="E57" i="3"/>
  <c r="E58" i="3"/>
  <c r="E59" i="3"/>
  <c r="E60" i="3"/>
  <c r="E61" i="3"/>
  <c r="E62" i="3"/>
  <c r="E63" i="3"/>
  <c r="E64" i="3"/>
  <c r="E65" i="3"/>
  <c r="E66" i="3"/>
  <c r="E67" i="3"/>
  <c r="E68" i="3"/>
  <c r="E69" i="3"/>
  <c r="E70" i="3"/>
  <c r="E71" i="3"/>
  <c r="E72" i="3"/>
  <c r="E73" i="3"/>
  <c r="E74" i="3"/>
  <c r="E75" i="3"/>
  <c r="E76" i="3"/>
  <c r="E77" i="3"/>
  <c r="E78" i="3"/>
  <c r="E79" i="3"/>
  <c r="E80" i="3"/>
  <c r="F54" i="3"/>
  <c r="F55" i="3"/>
  <c r="F56" i="3"/>
  <c r="F57" i="3"/>
  <c r="F58" i="3"/>
  <c r="F59" i="3"/>
  <c r="F60" i="3"/>
  <c r="F61" i="3"/>
  <c r="F62" i="3"/>
  <c r="F63" i="3"/>
  <c r="F64" i="3"/>
  <c r="F65" i="3"/>
  <c r="F66" i="3"/>
  <c r="F67" i="3"/>
  <c r="F68" i="3"/>
  <c r="F69" i="3"/>
  <c r="F70" i="3"/>
  <c r="F71" i="3"/>
  <c r="F72" i="3"/>
  <c r="F73" i="3"/>
  <c r="F74" i="3"/>
  <c r="F75" i="3"/>
  <c r="F76" i="3"/>
  <c r="F77" i="3"/>
  <c r="F78" i="3"/>
  <c r="F79" i="3"/>
  <c r="F8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 Khourdajie, Alaa</author>
  </authors>
  <commentList>
    <comment ref="B47" authorId="0" shapeId="0" xr:uid="{E0302503-DAE6-4FA9-9750-FB5AA344015B}">
      <text>
        <r>
          <rPr>
            <b/>
            <sz val="9"/>
            <color indexed="81"/>
            <rFont val="Tahoma"/>
            <family val="2"/>
          </rPr>
          <t>Al Khourdajie, Alaa:</t>
        </r>
        <r>
          <rPr>
            <sz val="9"/>
            <color indexed="81"/>
            <rFont val="Tahoma"/>
            <family val="2"/>
          </rPr>
          <t xml:space="preserve">
We can do these regionally too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 Khourdajie, Alaa</author>
  </authors>
  <commentList>
    <comment ref="B47" authorId="0" shapeId="0" xr:uid="{9FFDD12C-3AFF-48BF-A135-A44D65ABCA6A}">
      <text>
        <r>
          <rPr>
            <b/>
            <sz val="9"/>
            <color indexed="81"/>
            <rFont val="Tahoma"/>
            <family val="2"/>
          </rPr>
          <t>Al Khourdajie, Alaa:</t>
        </r>
        <r>
          <rPr>
            <sz val="9"/>
            <color indexed="81"/>
            <rFont val="Tahoma"/>
            <family val="2"/>
          </rPr>
          <t xml:space="preserve">
We can do these regionally too</t>
        </r>
      </text>
    </comment>
  </commentList>
</comments>
</file>

<file path=xl/sharedStrings.xml><?xml version="1.0" encoding="utf-8"?>
<sst xmlns="http://schemas.openxmlformats.org/spreadsheetml/2006/main" count="884" uniqueCount="97">
  <si>
    <t>Papers</t>
  </si>
  <si>
    <t>Link</t>
  </si>
  <si>
    <t>Notes</t>
  </si>
  <si>
    <t>Tobin et al 2018</t>
  </si>
  <si>
    <t>https://iopscience.iop.org/article/10.1088/1748-9326/aab211/meta</t>
  </si>
  <si>
    <t>N/A</t>
  </si>
  <si>
    <t>van Vliet et al</t>
  </si>
  <si>
    <t>https://www.nature.com/articles/nclimate2903</t>
  </si>
  <si>
    <t>SI: https://static-content.springer.com/esm/art%3A10.1038%2Fnclimate2903/MediaObjects/41558_2016_BFnclimate2903_MOESM362_ESM.pdf</t>
  </si>
  <si>
    <t>Coffel et al</t>
  </si>
  <si>
    <t>https://iopscience.iop.org/article/10.1088/1748-9326/abd4a8/pdf</t>
  </si>
  <si>
    <t>Estimates the relationship between climate impacts and curtailment, hence not used</t>
  </si>
  <si>
    <t>Ma et al</t>
  </si>
  <si>
    <t xml:space="preserve">https://www.worldscientific.com/doi/epdf/10.1142/S2010007824500052 </t>
  </si>
  <si>
    <t>Demand side</t>
  </si>
  <si>
    <t>Impacts materialises as follows: (for paper drafting)</t>
  </si>
  <si>
    <t>Supply Side (affected by temperature, precipitation, radiation and wind speed, as well as changing streamflow and water temperature)</t>
  </si>
  <si>
    <t>Wind</t>
  </si>
  <si>
    <t>Changes in near-surface wind speed directly impact the amount of energy produced by wind power farms</t>
  </si>
  <si>
    <t xml:space="preserve">Tobin et al </t>
  </si>
  <si>
    <t>Solar PV</t>
  </si>
  <si>
    <t>Changes in cloudiness directly impact the amount of energy produced by solar photovoltaic (PV) power farms</t>
  </si>
  <si>
    <t>Hydropower</t>
  </si>
  <si>
    <t xml:space="preserve"> vulnerable to reduced river flows induced by decreases in precipitation and increases in evapotranspiration</t>
  </si>
  <si>
    <t>Thermoelectric power plants (coal, gas and oil)</t>
  </si>
  <si>
    <t>The potential for cooling water uses will become more critical due to river flow reductions combined with water temperature increases</t>
  </si>
  <si>
    <t>A distinction is usually made between thermoelectric power plants using once-through cooling and recirculation cooling, but we might average these out</t>
  </si>
  <si>
    <t>Focused on use of river water as source for cooling. However using recirculation (wet tower), sea water or groundwater as main source for cooling or using dry (air cooling) systems were excluded from the analyses.</t>
  </si>
  <si>
    <t>Due to a combination of higher water temperatures and reduced summer river flows, the usable capacity of thermoelectric power plants using river water for cooling is expected to reduce in all European countrie</t>
  </si>
  <si>
    <t>Hydropower, thermoelectric (FF, biomass, and nuclear)</t>
  </si>
  <si>
    <t>Strong depend on water availability, streamflow and water temperature for cooling</t>
  </si>
  <si>
    <t xml:space="preserve">Focus on river water cooling systems </t>
  </si>
  <si>
    <t>Demand Side</t>
  </si>
  <si>
    <t>Heating and cooling-related power demand is sensitive to changes in air temperature</t>
  </si>
  <si>
    <t>Extreme events such as heat waves and droughts (e.g. the summer of 2003 in Europe) will have a substantial impact on both supply and demand of electricity</t>
  </si>
  <si>
    <t>Table 1</t>
  </si>
  <si>
    <r>
      <t xml:space="preserve">Region: </t>
    </r>
    <r>
      <rPr>
        <b/>
        <sz val="11"/>
        <color theme="1"/>
        <rFont val="Aptos Narrow"/>
        <family val="2"/>
        <scheme val="minor"/>
      </rPr>
      <t>Europe</t>
    </r>
    <r>
      <rPr>
        <sz val="11"/>
        <color theme="1"/>
        <rFont val="Aptos Narrow"/>
        <family val="2"/>
        <scheme val="minor"/>
      </rPr>
      <t xml:space="preserve"> </t>
    </r>
    <r>
      <rPr>
        <b/>
        <sz val="11"/>
        <color theme="1"/>
        <rFont val="Aptos Narrow"/>
        <family val="2"/>
        <scheme val="minor"/>
      </rPr>
      <t>only</t>
    </r>
  </si>
  <si>
    <t>Paper</t>
  </si>
  <si>
    <t>Tech</t>
  </si>
  <si>
    <t>Thermoelectric generation</t>
  </si>
  <si>
    <t>Tobin et al 1.5C (GWL rather than EoC)</t>
  </si>
  <si>
    <t>reductions in wind power potential &lt; 5% for 1.5C and 2C, while for 3C GWL most are &lt;5%, but Portugal, Ireland &gt;5% and Cyprus ~10%</t>
  </si>
  <si>
    <t>Solar PV generation reduction is less than 5% for under the 1.5C and 2C. For 3C Baltic countries, Finland and Sweden within the 5%–10% range</t>
  </si>
  <si>
    <t>Mean gross hydropower potential increases in northern, eastern and western Europe and decreases in southern Europe (Greece, Spain and Portugal). 
Magnitude of change in ensemble mean:
1.5°C warming: not exceeding 10%, 2°C warming: not exceeding 15%, 3°C warming: not exceeding 20%
Most negatively impacted countries (Greece, Portugal, Spain): 3°C warming: 15-20% reduction, 2°C warming: less than 10% reduction, 1.5°C warming: 5% or less reduction
Most positively impacted countries (Baltic and Scandinavian): 3°C warming: increase exceeding 15%</t>
  </si>
  <si>
    <t>(Coal, oil, and gas, noting the latter has less water cooling demand)
Increased global warming results in systematically larger impacts. The magnitude of the decreases are about 5% for 1.5 °C, 10% for 2 °C and ~15% for 3 °C for most countries</t>
  </si>
  <si>
    <t>Note there is no year in which such estimates occur, this is because they are using GWL (i.e. peak temp or when temp hits this level during 21C)</t>
  </si>
  <si>
    <t>Table 2</t>
  </si>
  <si>
    <r>
      <t xml:space="preserve">Region: </t>
    </r>
    <r>
      <rPr>
        <b/>
        <sz val="11"/>
        <color theme="1"/>
        <rFont val="Aptos Narrow"/>
        <family val="2"/>
        <scheme val="minor"/>
      </rPr>
      <t>World</t>
    </r>
    <r>
      <rPr>
        <sz val="11"/>
        <color theme="1"/>
        <rFont val="Aptos Narrow"/>
        <family val="2"/>
        <scheme val="minor"/>
      </rPr>
      <t xml:space="preserve"> regions</t>
    </r>
  </si>
  <si>
    <t>MEAN ANNUAL USABLE CAPACITY</t>
  </si>
  <si>
    <t>va Vliet et al</t>
  </si>
  <si>
    <t xml:space="preserve">Climate change impacts on mean annual usable capacity of hydropower for the baseline power plant settings
</t>
  </si>
  <si>
    <t xml:space="preserve">(Fossil fueled, biomass, and nuclear) 
</t>
  </si>
  <si>
    <t>Sources: Tables S4 and S5</t>
  </si>
  <si>
    <t>Region</t>
  </si>
  <si>
    <t>RCP</t>
  </si>
  <si>
    <t>Year</t>
  </si>
  <si>
    <t>Relative % change</t>
  </si>
  <si>
    <t>https://static-content.springer.com/esm/art%3A10.1038%2Fnclimate2903/MediaObjects/41558_2016_BFnclimate2903_MOESM362_ESM.pdf</t>
  </si>
  <si>
    <t xml:space="preserve"> Region         </t>
  </si>
  <si>
    <t xml:space="preserve"> RCP                      </t>
  </si>
  <si>
    <t xml:space="preserve"> Year                     </t>
  </si>
  <si>
    <t xml:space="preserve"> Hydropower</t>
  </si>
  <si>
    <t xml:space="preserve"> Thermoelectric Power </t>
  </si>
  <si>
    <t>----------------</t>
  </si>
  <si>
    <t>--------------------------</t>
  </si>
  <si>
    <t>---------------------</t>
  </si>
  <si>
    <t>------------------------------</t>
  </si>
  <si>
    <t xml:space="preserve"> North America  </t>
  </si>
  <si>
    <t xml:space="preserve"> RCP2.6 (Below 2C EoC)    </t>
  </si>
  <si>
    <t xml:space="preserve"> 2020s (i.e. 2020-2039)   </t>
  </si>
  <si>
    <t xml:space="preserve"> 2050s (i.e. 2040-2069)   </t>
  </si>
  <si>
    <t xml:space="preserve"> RCP8.5 (Exceeding 4C EoC)</t>
  </si>
  <si>
    <t xml:space="preserve"> South America  </t>
  </si>
  <si>
    <t xml:space="preserve"> Europe         </t>
  </si>
  <si>
    <t xml:space="preserve"> Africa         </t>
  </si>
  <si>
    <t xml:space="preserve"> Asia           </t>
  </si>
  <si>
    <t xml:space="preserve"> Australia      </t>
  </si>
  <si>
    <t xml:space="preserve"> World          </t>
  </si>
  <si>
    <t>Capacity factors</t>
  </si>
  <si>
    <t>hydropower_baseline_cf</t>
  </si>
  <si>
    <t xml:space="preserve">thermoelectric_baseline_cf </t>
  </si>
  <si>
    <t>Table 3</t>
  </si>
  <si>
    <t xml:space="preserve"> Hydropower Baseline </t>
  </si>
  <si>
    <t xml:space="preserve"> Thermoelectric Power Baseline (Fossil fueled, biomass, and nuclear)</t>
  </si>
  <si>
    <t>Natasha: I just realised that I did not provide you with the data</t>
  </si>
  <si>
    <t xml:space="preserve">for mulitples of RCPs. </t>
  </si>
  <si>
    <t>I hope it is clear that it is based on multiplying the values in Table 2</t>
  </si>
  <si>
    <t xml:space="preserve">Sorry about that. </t>
  </si>
  <si>
    <t>I'm drafting that sheet now...</t>
  </si>
  <si>
    <r>
      <t xml:space="preserve">Region: </t>
    </r>
    <r>
      <rPr>
        <b/>
        <sz val="11"/>
        <color theme="1"/>
        <rFont val="Aptos Narrow"/>
        <family val="2"/>
        <scheme val="minor"/>
      </rPr>
      <t>Europe</t>
    </r>
    <r>
      <rPr>
        <sz val="11"/>
        <color theme="1"/>
        <rFont val="Aptos Narrow"/>
        <family val="2"/>
        <scheme val="minor"/>
      </rPr>
      <t xml:space="preserve"> </t>
    </r>
    <r>
      <rPr>
        <b/>
        <sz val="11"/>
        <color theme="1"/>
        <rFont val="Aptos Narrow"/>
        <family val="2"/>
        <scheme val="minor"/>
      </rPr>
      <t>only</t>
    </r>
  </si>
  <si>
    <r>
      <t xml:space="preserve">Region: </t>
    </r>
    <r>
      <rPr>
        <b/>
        <sz val="11"/>
        <color theme="1"/>
        <rFont val="Aptos Narrow"/>
        <family val="2"/>
        <scheme val="minor"/>
      </rPr>
      <t>World</t>
    </r>
    <r>
      <rPr>
        <sz val="11"/>
        <color theme="1"/>
        <rFont val="Aptos Narrow"/>
        <family val="2"/>
        <scheme val="minor"/>
      </rPr>
      <t xml:space="preserve"> regions</t>
    </r>
  </si>
  <si>
    <t>Table 3 - Multiple 1</t>
  </si>
  <si>
    <t>Multiplier</t>
  </si>
  <si>
    <t>Table 3 - Multiple 2</t>
  </si>
  <si>
    <t>Table 3 - Multiple 3</t>
  </si>
  <si>
    <t>Table 3 - Multiple 4</t>
  </si>
  <si>
    <t>Table 3 - Multiple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</si>
</sst>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Aptos Narrow"/>
      <family val="2"/>
      <scheme val="minor"/>
    </font>
    <font>
      <b/>
      <sz val="11"/>
      <color theme="1"/>
      <name val="Aptos Narrow"/>
      <family val="2"/>
      <scheme val="minor"/>
    </font>
    <font>
      <u/>
      <sz val="11"/>
      <color theme="10"/>
      <name val="Aptos Narrow"/>
      <family val="2"/>
      <scheme val="minor"/>
    </font>
    <font>
      <sz val="12"/>
      <color rgb="FF333333"/>
      <name val="Segoe UI"/>
      <family val="2"/>
    </font>
    <font>
      <sz val="9"/>
      <color indexed="81"/>
      <name val="Tahoma"/>
      <family val="2"/>
    </font>
    <font>
      <b/>
      <sz val="9"/>
      <color indexed="81"/>
      <name val="Tahoma"/>
      <family val="2"/>
    </font>
    <font>
      <b/>
      <sz val="11"/>
      <color rgb="FFFF0000"/>
      <name val="Aptos Narrow"/>
      <family val="2"/>
      <scheme val="minor"/>
    </font>
    <font>
      <sz val="11"/>
      <color theme="1"/>
      <name val="Aptos Narrow"/>
      <family val="2"/>
      <scheme val="minor"/>
    </font>
    <font>
      <sz val="12"/>
      <color rgb="FF333333"/>
      <name val="Segoe UI"/>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9" fontId="7" fillId="0" borderId="0" applyFont="0" applyFill="0" applyBorder="0" applyAlignment="0" applyProtection="0"/>
  </cellStyleXfs>
  <cellXfs count="21">
    <xf numFmtId="0" fontId="0" fillId="0" borderId="0" xfId="0"/>
    <xf numFmtId="0" fontId="2" fillId="0" borderId="0" xfId="1"/>
    <xf numFmtId="0" fontId="0" fillId="0" borderId="0" xfId="0" applyAlignment="1">
      <alignment wrapText="1"/>
    </xf>
    <xf numFmtId="0" fontId="1" fillId="0" borderId="0" xfId="0" applyFont="1"/>
    <xf numFmtId="0" fontId="3" fillId="2" borderId="1" xfId="0" applyFont="1" applyFill="1" applyBorder="1"/>
    <xf numFmtId="0" fontId="0" fillId="2" borderId="1" xfId="0" applyFill="1" applyBorder="1"/>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2" borderId="1" xfId="0" applyFill="1" applyBorder="1" applyAlignment="1">
      <alignment horizontal="center"/>
    </xf>
    <xf numFmtId="0" fontId="6" fillId="0" borderId="0" xfId="0" applyFont="1"/>
    <xf numFmtId="164" fontId="0" fillId="0" borderId="0" xfId="2" applyNumberFormat="1" applyFont="1"/>
    <xf numFmtId="9" fontId="0" fillId="0" borderId="0" xfId="2" applyFont="1"/>
    <xf numFmtId="0" fontId="0" fillId="3" borderId="0" xfId="0" applyFill="1"/>
    <xf numFmtId="164" fontId="0" fillId="3" borderId="0" xfId="2" applyNumberFormat="1" applyFont="1" applyFill="1"/>
    <xf numFmtId="9" fontId="0" fillId="3" borderId="0" xfId="2" applyFont="1" applyFill="1"/>
    <xf numFmtId="10" fontId="0" fillId="3" borderId="0" xfId="2" applyNumberFormat="1" applyFont="1" applyFill="1"/>
    <xf numFmtId="2" fontId="0" fillId="0" borderId="0" xfId="2" applyNumberFormat="1" applyFont="1"/>
    <xf numFmtId="0" fontId="8" fillId="2" borderId="1" xfId="0" applyFont="1" applyFill="1" applyBorder="1"/>
    <xf numFmtId="0" fontId="0" fillId="2" borderId="1" xfId="0" applyFill="1" applyBorder="1" applyAlignment="1">
      <alignment horizontal="center" wrapText="1"/>
    </xf>
    <xf numFmtId="0" fontId="0" fillId="2" borderId="1" xfId="0" applyFill="1" applyBorder="1" applyAlignment="1">
      <alignment horizontal="center" vertical="center"/>
    </xf>
  </cellXfs>
  <cellStyles count="3">
    <cellStyle name="Hyperlink" xfId="1" builtinId="8"/>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opscience.iop.org/article/10.1088/1748-9326/abd4a8/pdf" TargetMode="External"/><Relationship Id="rId2" Type="http://schemas.openxmlformats.org/officeDocument/2006/relationships/hyperlink" Target="https://www.nature.com/articles/nclimate2903" TargetMode="External"/><Relationship Id="rId1" Type="http://schemas.openxmlformats.org/officeDocument/2006/relationships/hyperlink" Target="https://iopscience.iop.org/article/10.1088/1748-9326/aab211/meta" TargetMode="External"/><Relationship Id="rId5" Type="http://schemas.openxmlformats.org/officeDocument/2006/relationships/hyperlink" Target="https://static-content.springer.com/esm/art%3A10.1038%2Fnclimate2903/MediaObjects/41558_2016_BFnclimate2903_MOESM362_ESM.pdf" TargetMode="External"/><Relationship Id="rId4" Type="http://schemas.openxmlformats.org/officeDocument/2006/relationships/hyperlink" Target="https://www.worldscientific.com/doi/epdf/10.1142/S201000782450005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static-content.springer.com/esm/art%3A10.1038%2Fnclimate2903/MediaObjects/41558_2016_BFnclimate2903_MOESM362_ESM.pdf"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static-content.springer.com/esm/art%3A10.1038%2Fnclimate2903/MediaObjects/41558_2016_BFnclimate2903_MOESM362_ES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A014D-005F-454C-888B-7FECCF61423A}">
  <dimension ref="A1:C25"/>
  <sheetViews>
    <sheetView workbookViewId="0">
      <selection activeCell="B3" sqref="B3"/>
    </sheetView>
  </sheetViews>
  <sheetFormatPr defaultRowHeight="14.5" x14ac:dyDescent="0.35"/>
  <cols>
    <col min="1" max="1" width="52.26953125" customWidth="1"/>
    <col min="2" max="2" width="119.54296875" customWidth="1"/>
    <col min="3" max="3" width="12.54296875" bestFit="1" customWidth="1"/>
  </cols>
  <sheetData>
    <row r="1" spans="1:3" x14ac:dyDescent="0.35">
      <c r="A1" s="3" t="s">
        <v>0</v>
      </c>
      <c r="B1" s="3" t="s">
        <v>1</v>
      </c>
      <c r="C1" s="3" t="s">
        <v>2</v>
      </c>
    </row>
    <row r="2" spans="1:3" x14ac:dyDescent="0.35">
      <c r="A2" t="s">
        <v>3</v>
      </c>
      <c r="B2" s="1" t="s">
        <v>4</v>
      </c>
      <c r="C2" t="s">
        <v>5</v>
      </c>
    </row>
    <row r="3" spans="1:3" x14ac:dyDescent="0.35">
      <c r="A3" t="s">
        <v>6</v>
      </c>
      <c r="B3" s="1" t="s">
        <v>7</v>
      </c>
      <c r="C3" s="1" t="s">
        <v>8</v>
      </c>
    </row>
    <row r="4" spans="1:3" x14ac:dyDescent="0.35">
      <c r="A4" t="s">
        <v>9</v>
      </c>
      <c r="B4" s="1" t="s">
        <v>10</v>
      </c>
      <c r="C4" t="s">
        <v>11</v>
      </c>
    </row>
    <row r="5" spans="1:3" x14ac:dyDescent="0.35">
      <c r="A5" t="s">
        <v>12</v>
      </c>
      <c r="B5" s="1" t="s">
        <v>13</v>
      </c>
      <c r="C5" t="s">
        <v>14</v>
      </c>
    </row>
    <row r="7" spans="1:3" x14ac:dyDescent="0.35">
      <c r="A7" s="3" t="s">
        <v>15</v>
      </c>
    </row>
    <row r="8" spans="1:3" x14ac:dyDescent="0.35">
      <c r="A8" s="3" t="s">
        <v>16</v>
      </c>
      <c r="B8" s="2"/>
    </row>
    <row r="9" spans="1:3" x14ac:dyDescent="0.35">
      <c r="A9" t="s">
        <v>17</v>
      </c>
      <c r="B9" s="2" t="s">
        <v>18</v>
      </c>
      <c r="C9" t="s">
        <v>19</v>
      </c>
    </row>
    <row r="10" spans="1:3" x14ac:dyDescent="0.35">
      <c r="A10" t="s">
        <v>20</v>
      </c>
      <c r="B10" s="2" t="s">
        <v>21</v>
      </c>
      <c r="C10" t="s">
        <v>19</v>
      </c>
    </row>
    <row r="11" spans="1:3" x14ac:dyDescent="0.35">
      <c r="A11" t="s">
        <v>22</v>
      </c>
      <c r="B11" s="2" t="s">
        <v>23</v>
      </c>
      <c r="C11" t="s">
        <v>19</v>
      </c>
    </row>
    <row r="12" spans="1:3" x14ac:dyDescent="0.35">
      <c r="A12" t="s">
        <v>24</v>
      </c>
      <c r="B12" s="2" t="s">
        <v>25</v>
      </c>
      <c r="C12" t="s">
        <v>19</v>
      </c>
    </row>
    <row r="13" spans="1:3" ht="29" x14ac:dyDescent="0.35">
      <c r="B13" s="2" t="s">
        <v>26</v>
      </c>
      <c r="C13" t="s">
        <v>19</v>
      </c>
    </row>
    <row r="14" spans="1:3" ht="29" x14ac:dyDescent="0.35">
      <c r="B14" s="2" t="s">
        <v>27</v>
      </c>
      <c r="C14" t="s">
        <v>19</v>
      </c>
    </row>
    <row r="15" spans="1:3" ht="29" x14ac:dyDescent="0.35">
      <c r="B15" s="2" t="s">
        <v>28</v>
      </c>
      <c r="C15" t="s">
        <v>19</v>
      </c>
    </row>
    <row r="17" spans="1:3" x14ac:dyDescent="0.35">
      <c r="A17" t="s">
        <v>29</v>
      </c>
      <c r="B17" s="2" t="s">
        <v>30</v>
      </c>
      <c r="C17" t="s">
        <v>6</v>
      </c>
    </row>
    <row r="18" spans="1:3" x14ac:dyDescent="0.35">
      <c r="B18" s="2" t="s">
        <v>31</v>
      </c>
    </row>
    <row r="23" spans="1:3" x14ac:dyDescent="0.35">
      <c r="A23" s="3" t="s">
        <v>32</v>
      </c>
      <c r="B23" s="2"/>
    </row>
    <row r="24" spans="1:3" x14ac:dyDescent="0.35">
      <c r="B24" s="2" t="s">
        <v>33</v>
      </c>
      <c r="C24" t="s">
        <v>19</v>
      </c>
    </row>
    <row r="25" spans="1:3" ht="29" x14ac:dyDescent="0.35">
      <c r="B25" s="2" t="s">
        <v>34</v>
      </c>
      <c r="C25" t="s">
        <v>19</v>
      </c>
    </row>
  </sheetData>
  <hyperlinks>
    <hyperlink ref="B2" r:id="rId1" xr:uid="{96CBEEF9-E833-4B6C-BB90-AD10F1565608}"/>
    <hyperlink ref="B3" r:id="rId2" xr:uid="{CC57A2F9-2C89-4C74-860A-03509E5F9B24}"/>
    <hyperlink ref="B4" r:id="rId3" xr:uid="{7306614C-8460-4BF8-8ED2-2CD47013F6C2}"/>
    <hyperlink ref="B5" r:id="rId4" xr:uid="{E26A6991-003A-4C36-96E0-8AE071BE5E18}"/>
    <hyperlink ref="C3" r:id="rId5" display="https://static-content.springer.com/esm/art%3A10.1038%2Fnclimate2903/MediaObjects/41558_2016_BFnclimate2903_MOESM362_ESM.pdf" xr:uid="{27CA229E-452B-4CA9-94D7-489CE3F48C6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C4D75-7DC0-4683-A475-D6F3255F4672}">
  <sheetPr filterMode="1"/>
  <dimension ref="B3:J80"/>
  <sheetViews>
    <sheetView topLeftCell="A38" workbookViewId="0">
      <selection activeCell="B50" sqref="B50"/>
    </sheetView>
  </sheetViews>
  <sheetFormatPr defaultRowHeight="14.5" x14ac:dyDescent="0.35"/>
  <cols>
    <col min="2" max="2" width="34.7265625" bestFit="1" customWidth="1"/>
    <col min="3" max="3" width="36.7265625" bestFit="1" customWidth="1"/>
    <col min="4" max="4" width="28.7265625" customWidth="1"/>
    <col min="5" max="5" width="54.54296875" customWidth="1"/>
    <col min="6" max="6" width="36.81640625" customWidth="1"/>
    <col min="7" max="7" width="13.26953125" customWidth="1"/>
  </cols>
  <sheetData>
    <row r="3" spans="2:7" x14ac:dyDescent="0.35">
      <c r="B3" s="3" t="s">
        <v>35</v>
      </c>
    </row>
    <row r="4" spans="2:7" x14ac:dyDescent="0.35">
      <c r="B4" s="5" t="s">
        <v>36</v>
      </c>
    </row>
    <row r="5" spans="2:7" x14ac:dyDescent="0.35">
      <c r="B5" s="20" t="s">
        <v>37</v>
      </c>
      <c r="C5" s="19" t="s">
        <v>38</v>
      </c>
      <c r="D5" s="19"/>
      <c r="E5" s="19"/>
      <c r="F5" s="19"/>
    </row>
    <row r="6" spans="2:7" ht="17.5" x14ac:dyDescent="0.45">
      <c r="B6" s="20"/>
      <c r="C6" s="4" t="s">
        <v>17</v>
      </c>
      <c r="D6" s="5" t="s">
        <v>20</v>
      </c>
      <c r="E6" s="5" t="s">
        <v>22</v>
      </c>
      <c r="F6" s="5" t="s">
        <v>39</v>
      </c>
    </row>
    <row r="7" spans="2:7" ht="197.25" customHeight="1" x14ac:dyDescent="0.35">
      <c r="B7" s="6" t="s">
        <v>40</v>
      </c>
      <c r="C7" s="7" t="s">
        <v>41</v>
      </c>
      <c r="D7" s="7" t="s">
        <v>42</v>
      </c>
      <c r="E7" s="7" t="s">
        <v>43</v>
      </c>
      <c r="F7" s="7" t="s">
        <v>44</v>
      </c>
      <c r="G7" s="8" t="s">
        <v>45</v>
      </c>
    </row>
    <row r="9" spans="2:7" x14ac:dyDescent="0.35">
      <c r="B9" s="10" t="s">
        <v>46</v>
      </c>
    </row>
    <row r="10" spans="2:7" x14ac:dyDescent="0.35">
      <c r="B10" s="5" t="s">
        <v>47</v>
      </c>
      <c r="C10" s="3" t="s">
        <v>48</v>
      </c>
    </row>
    <row r="11" spans="2:7" x14ac:dyDescent="0.35">
      <c r="B11" s="20" t="s">
        <v>37</v>
      </c>
      <c r="C11" s="19" t="s">
        <v>38</v>
      </c>
      <c r="D11" s="19"/>
      <c r="E11" s="19"/>
      <c r="F11" s="19"/>
    </row>
    <row r="12" spans="2:7" ht="17.5" x14ac:dyDescent="0.45">
      <c r="B12" s="20"/>
      <c r="C12" s="4" t="s">
        <v>17</v>
      </c>
      <c r="D12" s="5" t="s">
        <v>20</v>
      </c>
      <c r="E12" s="5" t="s">
        <v>22</v>
      </c>
      <c r="F12" s="5" t="s">
        <v>39</v>
      </c>
    </row>
    <row r="13" spans="2:7" ht="58" x14ac:dyDescent="0.35">
      <c r="B13" s="6" t="s">
        <v>49</v>
      </c>
      <c r="C13" s="7"/>
      <c r="D13" s="7"/>
      <c r="E13" s="7" t="s">
        <v>50</v>
      </c>
      <c r="F13" s="7" t="s">
        <v>51</v>
      </c>
      <c r="G13" s="8" t="s">
        <v>52</v>
      </c>
    </row>
    <row r="14" spans="2:7" ht="17.5" x14ac:dyDescent="0.45">
      <c r="B14" s="4" t="s">
        <v>53</v>
      </c>
      <c r="C14" s="5" t="s">
        <v>54</v>
      </c>
      <c r="D14" s="5" t="s">
        <v>55</v>
      </c>
      <c r="E14" s="9" t="s">
        <v>56</v>
      </c>
      <c r="F14" s="9" t="s">
        <v>56</v>
      </c>
      <c r="G14" s="1" t="s">
        <v>57</v>
      </c>
    </row>
    <row r="15" spans="2:7" x14ac:dyDescent="0.35">
      <c r="B15" t="s">
        <v>58</v>
      </c>
      <c r="C15" t="s">
        <v>59</v>
      </c>
      <c r="D15" t="s">
        <v>60</v>
      </c>
      <c r="E15" t="s">
        <v>61</v>
      </c>
      <c r="F15" t="s">
        <v>62</v>
      </c>
    </row>
    <row r="16" spans="2:7" x14ac:dyDescent="0.35">
      <c r="B16" t="s">
        <v>63</v>
      </c>
      <c r="C16" t="s">
        <v>64</v>
      </c>
      <c r="D16" t="s">
        <v>64</v>
      </c>
      <c r="E16" t="s">
        <v>65</v>
      </c>
      <c r="F16" t="s">
        <v>66</v>
      </c>
    </row>
    <row r="17" spans="2:6" x14ac:dyDescent="0.35">
      <c r="B17" t="s">
        <v>67</v>
      </c>
      <c r="C17" t="s">
        <v>68</v>
      </c>
      <c r="D17" t="s">
        <v>69</v>
      </c>
      <c r="E17" s="11">
        <v>-1E-3</v>
      </c>
      <c r="F17" s="12">
        <v>-6.0999999999999999E-2</v>
      </c>
    </row>
    <row r="18" spans="2:6" x14ac:dyDescent="0.35">
      <c r="B18" t="s">
        <v>67</v>
      </c>
      <c r="C18" t="s">
        <v>68</v>
      </c>
      <c r="D18" t="s">
        <v>70</v>
      </c>
      <c r="E18" s="11">
        <v>4.0000000000000001E-3</v>
      </c>
      <c r="F18" s="12">
        <v>-7.1999999999999995E-2</v>
      </c>
    </row>
    <row r="19" spans="2:6" x14ac:dyDescent="0.35">
      <c r="B19" s="13" t="s">
        <v>67</v>
      </c>
      <c r="C19" s="13" t="s">
        <v>71</v>
      </c>
      <c r="D19" s="13" t="s">
        <v>69</v>
      </c>
      <c r="E19" s="14">
        <v>2E-3</v>
      </c>
      <c r="F19" s="15">
        <v>-5.3999999999999999E-2</v>
      </c>
    </row>
    <row r="20" spans="2:6" x14ac:dyDescent="0.35">
      <c r="B20" s="13" t="s">
        <v>67</v>
      </c>
      <c r="C20" s="13" t="s">
        <v>71</v>
      </c>
      <c r="D20" s="13" t="s">
        <v>70</v>
      </c>
      <c r="E20" s="14">
        <v>-2.1999999999999999E-2</v>
      </c>
      <c r="F20" s="15">
        <v>-0.13</v>
      </c>
    </row>
    <row r="21" spans="2:6" x14ac:dyDescent="0.35">
      <c r="B21" t="s">
        <v>72</v>
      </c>
      <c r="C21" t="s">
        <v>68</v>
      </c>
      <c r="D21" t="s">
        <v>69</v>
      </c>
      <c r="E21" s="11">
        <v>-2.79999999999999E-2</v>
      </c>
      <c r="F21" s="12">
        <v>-1.2999999999999999E-2</v>
      </c>
    </row>
    <row r="22" spans="2:6" x14ac:dyDescent="0.35">
      <c r="B22" t="s">
        <v>72</v>
      </c>
      <c r="C22" t="s">
        <v>68</v>
      </c>
      <c r="D22" t="s">
        <v>70</v>
      </c>
      <c r="E22" s="11">
        <v>-3.6999999999999998E-2</v>
      </c>
      <c r="F22" s="12">
        <v>-2.5999999999999999E-2</v>
      </c>
    </row>
    <row r="23" spans="2:6" x14ac:dyDescent="0.35">
      <c r="B23" s="13" t="s">
        <v>72</v>
      </c>
      <c r="C23" s="13" t="s">
        <v>71</v>
      </c>
      <c r="D23" s="13" t="s">
        <v>69</v>
      </c>
      <c r="E23" s="14">
        <v>-3.1E-2</v>
      </c>
      <c r="F23" s="15">
        <v>-1.9E-2</v>
      </c>
    </row>
    <row r="24" spans="2:6" x14ac:dyDescent="0.35">
      <c r="B24" s="13" t="s">
        <v>72</v>
      </c>
      <c r="C24" s="13" t="s">
        <v>71</v>
      </c>
      <c r="D24" s="13" t="s">
        <v>70</v>
      </c>
      <c r="E24" s="14">
        <v>-5.5E-2</v>
      </c>
      <c r="F24" s="15">
        <v>-6.5000000000000002E-2</v>
      </c>
    </row>
    <row r="25" spans="2:6" x14ac:dyDescent="0.35">
      <c r="B25" t="s">
        <v>73</v>
      </c>
      <c r="C25" t="s">
        <v>68</v>
      </c>
      <c r="D25" t="s">
        <v>69</v>
      </c>
      <c r="E25" s="11">
        <v>-1.4999999999999999E-2</v>
      </c>
      <c r="F25" s="12">
        <v>-8.5999999999999993E-2</v>
      </c>
    </row>
    <row r="26" spans="2:6" x14ac:dyDescent="0.35">
      <c r="B26" t="s">
        <v>73</v>
      </c>
      <c r="C26" t="s">
        <v>68</v>
      </c>
      <c r="D26" t="s">
        <v>70</v>
      </c>
      <c r="E26" s="11">
        <v>-1E-3</v>
      </c>
      <c r="F26" s="12">
        <v>-0.1</v>
      </c>
    </row>
    <row r="27" spans="2:6" x14ac:dyDescent="0.35">
      <c r="B27" s="13" t="s">
        <v>73</v>
      </c>
      <c r="C27" s="13" t="s">
        <v>71</v>
      </c>
      <c r="D27" s="13" t="s">
        <v>69</v>
      </c>
      <c r="E27" s="14">
        <v>-6.9999999999999897E-3</v>
      </c>
      <c r="F27" s="15">
        <v>-8.1999999999999906E-2</v>
      </c>
    </row>
    <row r="28" spans="2:6" x14ac:dyDescent="0.35">
      <c r="B28" s="13" t="s">
        <v>73</v>
      </c>
      <c r="C28" s="13" t="s">
        <v>71</v>
      </c>
      <c r="D28" s="13" t="s">
        <v>70</v>
      </c>
      <c r="E28" s="14">
        <v>-4.2000000000000003E-2</v>
      </c>
      <c r="F28" s="15">
        <v>-0.152</v>
      </c>
    </row>
    <row r="29" spans="2:6" x14ac:dyDescent="0.35">
      <c r="B29" t="s">
        <v>74</v>
      </c>
      <c r="C29" t="s">
        <v>68</v>
      </c>
      <c r="D29" t="s">
        <v>69</v>
      </c>
      <c r="E29" s="11">
        <v>1E-3</v>
      </c>
      <c r="F29" s="12">
        <v>-3.1E-2</v>
      </c>
    </row>
    <row r="30" spans="2:6" x14ac:dyDescent="0.35">
      <c r="B30" t="s">
        <v>74</v>
      </c>
      <c r="C30" t="s">
        <v>68</v>
      </c>
      <c r="D30" t="s">
        <v>70</v>
      </c>
      <c r="E30" s="11">
        <v>-8.9999999999999993E-3</v>
      </c>
      <c r="F30" s="12">
        <v>-5.1999999999999998E-2</v>
      </c>
    </row>
    <row r="31" spans="2:6" x14ac:dyDescent="0.35">
      <c r="B31" s="13" t="s">
        <v>74</v>
      </c>
      <c r="C31" s="13" t="s">
        <v>71</v>
      </c>
      <c r="D31" s="13" t="s">
        <v>69</v>
      </c>
      <c r="E31" s="14">
        <v>4.0000000000000001E-3</v>
      </c>
      <c r="F31" s="15">
        <v>-4.8000000000000001E-2</v>
      </c>
    </row>
    <row r="32" spans="2:6" x14ac:dyDescent="0.35">
      <c r="B32" s="13" t="s">
        <v>74</v>
      </c>
      <c r="C32" s="13" t="s">
        <v>71</v>
      </c>
      <c r="D32" s="13" t="s">
        <v>70</v>
      </c>
      <c r="E32" s="14">
        <v>-8.9999999999999993E-3</v>
      </c>
      <c r="F32" s="15">
        <v>-0.17799999999999999</v>
      </c>
    </row>
    <row r="33" spans="2:6" x14ac:dyDescent="0.35">
      <c r="B33" t="s">
        <v>75</v>
      </c>
      <c r="C33" t="s">
        <v>68</v>
      </c>
      <c r="D33" t="s">
        <v>69</v>
      </c>
      <c r="E33" s="11">
        <v>-2.1999999999999999E-2</v>
      </c>
      <c r="F33" s="12">
        <v>-3.5999999999999997E-2</v>
      </c>
    </row>
    <row r="34" spans="2:6" x14ac:dyDescent="0.35">
      <c r="B34" t="s">
        <v>75</v>
      </c>
      <c r="C34" t="s">
        <v>68</v>
      </c>
      <c r="D34" t="s">
        <v>70</v>
      </c>
      <c r="E34" s="11">
        <v>-8.9999999999999993E-3</v>
      </c>
      <c r="F34" s="12">
        <v>-4.7E-2</v>
      </c>
    </row>
    <row r="35" spans="2:6" x14ac:dyDescent="0.35">
      <c r="B35" s="13" t="s">
        <v>75</v>
      </c>
      <c r="C35" s="13" t="s">
        <v>71</v>
      </c>
      <c r="D35" s="13" t="s">
        <v>69</v>
      </c>
      <c r="E35" s="14">
        <v>-3.1E-2</v>
      </c>
      <c r="F35" s="15">
        <v>-3.2000000000000001E-2</v>
      </c>
    </row>
    <row r="36" spans="2:6" x14ac:dyDescent="0.35">
      <c r="B36" s="13" t="s">
        <v>75</v>
      </c>
      <c r="C36" s="13" t="s">
        <v>71</v>
      </c>
      <c r="D36" s="13" t="s">
        <v>70</v>
      </c>
      <c r="E36" s="14">
        <v>-0.03</v>
      </c>
      <c r="F36" s="15">
        <v>-8.4000000000000005E-2</v>
      </c>
    </row>
    <row r="37" spans="2:6" x14ac:dyDescent="0.35">
      <c r="B37" t="s">
        <v>76</v>
      </c>
      <c r="C37" t="s">
        <v>68</v>
      </c>
      <c r="D37" t="s">
        <v>69</v>
      </c>
      <c r="E37" s="11">
        <v>-0.104</v>
      </c>
      <c r="F37" s="12">
        <v>-6.3E-2</v>
      </c>
    </row>
    <row r="38" spans="2:6" x14ac:dyDescent="0.35">
      <c r="B38" t="s">
        <v>76</v>
      </c>
      <c r="C38" t="s">
        <v>68</v>
      </c>
      <c r="D38" t="s">
        <v>70</v>
      </c>
      <c r="E38" s="11">
        <v>-6.4000000000000001E-2</v>
      </c>
      <c r="F38" s="12">
        <v>-4.8000000000000001E-2</v>
      </c>
    </row>
    <row r="39" spans="2:6" x14ac:dyDescent="0.35">
      <c r="B39" s="13" t="s">
        <v>76</v>
      </c>
      <c r="C39" s="13" t="s">
        <v>71</v>
      </c>
      <c r="D39" s="13" t="s">
        <v>69</v>
      </c>
      <c r="E39" s="14">
        <v>-8.3000000000000004E-2</v>
      </c>
      <c r="F39" s="15">
        <v>-5.5E-2</v>
      </c>
    </row>
    <row r="40" spans="2:6" x14ac:dyDescent="0.35">
      <c r="B40" s="13" t="s">
        <v>76</v>
      </c>
      <c r="C40" s="13" t="s">
        <v>71</v>
      </c>
      <c r="D40" s="13" t="s">
        <v>70</v>
      </c>
      <c r="E40" s="14">
        <v>-0.16399999999999901</v>
      </c>
      <c r="F40" s="15">
        <v>-0.113</v>
      </c>
    </row>
    <row r="41" spans="2:6" x14ac:dyDescent="0.35">
      <c r="B41" t="s">
        <v>77</v>
      </c>
      <c r="C41" t="s">
        <v>68</v>
      </c>
      <c r="D41" t="s">
        <v>69</v>
      </c>
      <c r="E41" s="17">
        <v>-1.7000000000000001E-2</v>
      </c>
      <c r="F41" s="12">
        <v>-5.7999999999999899E-2</v>
      </c>
    </row>
    <row r="42" spans="2:6" x14ac:dyDescent="0.35">
      <c r="B42" t="s">
        <v>77</v>
      </c>
      <c r="C42" t="s">
        <v>68</v>
      </c>
      <c r="D42" t="s">
        <v>70</v>
      </c>
      <c r="E42" s="17">
        <v>-1.2E-2</v>
      </c>
      <c r="F42" s="12">
        <v>-7.0000000000000007E-2</v>
      </c>
    </row>
    <row r="43" spans="2:6" hidden="1" x14ac:dyDescent="0.35">
      <c r="B43" s="13" t="s">
        <v>77</v>
      </c>
      <c r="C43" s="13" t="s">
        <v>71</v>
      </c>
      <c r="D43" s="13" t="s">
        <v>69</v>
      </c>
      <c r="E43" s="16">
        <v>-1.9E-2</v>
      </c>
      <c r="F43" s="15">
        <v>-5.2999999999999999E-2</v>
      </c>
    </row>
    <row r="44" spans="2:6" hidden="1" x14ac:dyDescent="0.35">
      <c r="B44" s="13" t="s">
        <v>77</v>
      </c>
      <c r="C44" s="13" t="s">
        <v>71</v>
      </c>
      <c r="D44" s="13" t="s">
        <v>70</v>
      </c>
      <c r="E44" s="16">
        <v>-3.5999999999999997E-2</v>
      </c>
      <c r="F44" s="15">
        <v>-0.121</v>
      </c>
    </row>
    <row r="46" spans="2:6" x14ac:dyDescent="0.35">
      <c r="B46" t="s">
        <v>78</v>
      </c>
    </row>
    <row r="47" spans="2:6" x14ac:dyDescent="0.35">
      <c r="B47" t="s">
        <v>79</v>
      </c>
      <c r="C47">
        <v>0.45</v>
      </c>
    </row>
    <row r="48" spans="2:6" x14ac:dyDescent="0.35">
      <c r="B48" t="s">
        <v>80</v>
      </c>
      <c r="C48">
        <v>0.75</v>
      </c>
    </row>
    <row r="50" spans="2:10" x14ac:dyDescent="0.35">
      <c r="B50" s="10" t="s">
        <v>81</v>
      </c>
    </row>
    <row r="51" spans="2:10" x14ac:dyDescent="0.35">
      <c r="B51" t="s">
        <v>58</v>
      </c>
      <c r="C51" t="s">
        <v>59</v>
      </c>
      <c r="D51" t="s">
        <v>60</v>
      </c>
      <c r="E51" t="s">
        <v>82</v>
      </c>
      <c r="F51" t="s">
        <v>83</v>
      </c>
    </row>
    <row r="52" spans="2:10" x14ac:dyDescent="0.35">
      <c r="B52" t="s">
        <v>63</v>
      </c>
      <c r="C52" t="s">
        <v>64</v>
      </c>
      <c r="D52" t="s">
        <v>64</v>
      </c>
      <c r="E52" t="s">
        <v>65</v>
      </c>
      <c r="F52" t="s">
        <v>66</v>
      </c>
    </row>
    <row r="53" spans="2:10" x14ac:dyDescent="0.35">
      <c r="B53" t="s">
        <v>67</v>
      </c>
      <c r="C53" t="s">
        <v>68</v>
      </c>
      <c r="D53" t="s">
        <v>69</v>
      </c>
      <c r="E53">
        <f>$C$47*(1+E17)</f>
        <v>0.44955000000000001</v>
      </c>
      <c r="F53">
        <f>$C$48*(1+F17)</f>
        <v>0.70425000000000004</v>
      </c>
    </row>
    <row r="54" spans="2:10" x14ac:dyDescent="0.35">
      <c r="B54" t="s">
        <v>67</v>
      </c>
      <c r="C54" t="s">
        <v>68</v>
      </c>
      <c r="D54" t="s">
        <v>70</v>
      </c>
      <c r="E54">
        <f t="shared" ref="E54:E80" si="0">$C$47*(1+E18)</f>
        <v>0.45180000000000003</v>
      </c>
      <c r="F54">
        <f t="shared" ref="F54:F80" si="1">$C$48*(1+F18)</f>
        <v>0.69600000000000006</v>
      </c>
    </row>
    <row r="55" spans="2:10" x14ac:dyDescent="0.35">
      <c r="B55" t="s">
        <v>67</v>
      </c>
      <c r="C55" t="s">
        <v>71</v>
      </c>
      <c r="D55" t="s">
        <v>69</v>
      </c>
      <c r="E55">
        <f t="shared" si="0"/>
        <v>0.45090000000000002</v>
      </c>
      <c r="F55">
        <f t="shared" si="1"/>
        <v>0.70950000000000002</v>
      </c>
    </row>
    <row r="56" spans="2:10" x14ac:dyDescent="0.35">
      <c r="B56" t="s">
        <v>67</v>
      </c>
      <c r="C56" t="s">
        <v>71</v>
      </c>
      <c r="D56" t="s">
        <v>70</v>
      </c>
      <c r="E56">
        <f t="shared" si="0"/>
        <v>0.44009999999999999</v>
      </c>
      <c r="F56">
        <f t="shared" si="1"/>
        <v>0.65249999999999997</v>
      </c>
    </row>
    <row r="57" spans="2:10" x14ac:dyDescent="0.35">
      <c r="B57" t="s">
        <v>72</v>
      </c>
      <c r="C57" t="s">
        <v>68</v>
      </c>
      <c r="D57" t="s">
        <v>69</v>
      </c>
      <c r="E57">
        <f t="shared" si="0"/>
        <v>0.43740000000000007</v>
      </c>
      <c r="F57">
        <f t="shared" si="1"/>
        <v>0.74024999999999996</v>
      </c>
      <c r="J57" t="s">
        <v>84</v>
      </c>
    </row>
    <row r="58" spans="2:10" x14ac:dyDescent="0.35">
      <c r="B58" t="s">
        <v>72</v>
      </c>
      <c r="C58" t="s">
        <v>68</v>
      </c>
      <c r="D58" t="s">
        <v>70</v>
      </c>
      <c r="E58">
        <f t="shared" si="0"/>
        <v>0.43335000000000001</v>
      </c>
      <c r="F58">
        <f t="shared" si="1"/>
        <v>0.73049999999999993</v>
      </c>
      <c r="J58" t="s">
        <v>85</v>
      </c>
    </row>
    <row r="59" spans="2:10" x14ac:dyDescent="0.35">
      <c r="B59" t="s">
        <v>72</v>
      </c>
      <c r="C59" t="s">
        <v>71</v>
      </c>
      <c r="D59" t="s">
        <v>69</v>
      </c>
      <c r="E59">
        <f t="shared" si="0"/>
        <v>0.43604999999999999</v>
      </c>
      <c r="F59">
        <f t="shared" si="1"/>
        <v>0.73575000000000002</v>
      </c>
      <c r="J59" t="s">
        <v>86</v>
      </c>
    </row>
    <row r="60" spans="2:10" x14ac:dyDescent="0.35">
      <c r="B60" t="s">
        <v>72</v>
      </c>
      <c r="C60" t="s">
        <v>71</v>
      </c>
      <c r="D60" t="s">
        <v>70</v>
      </c>
      <c r="E60">
        <f t="shared" si="0"/>
        <v>0.42524999999999996</v>
      </c>
      <c r="F60">
        <f t="shared" si="1"/>
        <v>0.70125000000000004</v>
      </c>
      <c r="J60" t="s">
        <v>87</v>
      </c>
    </row>
    <row r="61" spans="2:10" x14ac:dyDescent="0.35">
      <c r="B61" t="s">
        <v>73</v>
      </c>
      <c r="C61" t="s">
        <v>68</v>
      </c>
      <c r="D61" t="s">
        <v>69</v>
      </c>
      <c r="E61">
        <f t="shared" si="0"/>
        <v>0.44324999999999998</v>
      </c>
      <c r="F61">
        <f t="shared" si="1"/>
        <v>0.6855</v>
      </c>
      <c r="J61" t="s">
        <v>88</v>
      </c>
    </row>
    <row r="62" spans="2:10" x14ac:dyDescent="0.35">
      <c r="B62" t="s">
        <v>73</v>
      </c>
      <c r="C62" t="s">
        <v>68</v>
      </c>
      <c r="D62" t="s">
        <v>70</v>
      </c>
      <c r="E62">
        <f t="shared" si="0"/>
        <v>0.44955000000000001</v>
      </c>
      <c r="F62">
        <f t="shared" si="1"/>
        <v>0.67500000000000004</v>
      </c>
    </row>
    <row r="63" spans="2:10" x14ac:dyDescent="0.35">
      <c r="B63" t="s">
        <v>73</v>
      </c>
      <c r="C63" t="s">
        <v>71</v>
      </c>
      <c r="D63" t="s">
        <v>69</v>
      </c>
      <c r="E63">
        <f t="shared" si="0"/>
        <v>0.44685000000000002</v>
      </c>
      <c r="F63">
        <f t="shared" si="1"/>
        <v>0.68850000000000011</v>
      </c>
    </row>
    <row r="64" spans="2:10" x14ac:dyDescent="0.35">
      <c r="B64" t="s">
        <v>73</v>
      </c>
      <c r="C64" t="s">
        <v>71</v>
      </c>
      <c r="D64" t="s">
        <v>70</v>
      </c>
      <c r="E64">
        <f t="shared" si="0"/>
        <v>0.43109999999999998</v>
      </c>
      <c r="F64">
        <f t="shared" si="1"/>
        <v>0.63600000000000001</v>
      </c>
    </row>
    <row r="65" spans="2:6" x14ac:dyDescent="0.35">
      <c r="B65" t="s">
        <v>74</v>
      </c>
      <c r="C65" t="s">
        <v>68</v>
      </c>
      <c r="D65" t="s">
        <v>69</v>
      </c>
      <c r="E65">
        <f t="shared" si="0"/>
        <v>0.45044999999999996</v>
      </c>
      <c r="F65">
        <f t="shared" si="1"/>
        <v>0.72675000000000001</v>
      </c>
    </row>
    <row r="66" spans="2:6" x14ac:dyDescent="0.35">
      <c r="B66" t="s">
        <v>74</v>
      </c>
      <c r="C66" t="s">
        <v>68</v>
      </c>
      <c r="D66" t="s">
        <v>70</v>
      </c>
      <c r="E66">
        <f t="shared" si="0"/>
        <v>0.44595000000000001</v>
      </c>
      <c r="F66">
        <f t="shared" si="1"/>
        <v>0.71099999999999997</v>
      </c>
    </row>
    <row r="67" spans="2:6" x14ac:dyDescent="0.35">
      <c r="B67" t="s">
        <v>74</v>
      </c>
      <c r="C67" t="s">
        <v>71</v>
      </c>
      <c r="D67" t="s">
        <v>69</v>
      </c>
      <c r="E67">
        <f t="shared" si="0"/>
        <v>0.45180000000000003</v>
      </c>
      <c r="F67">
        <f t="shared" si="1"/>
        <v>0.71399999999999997</v>
      </c>
    </row>
    <row r="68" spans="2:6" x14ac:dyDescent="0.35">
      <c r="B68" t="s">
        <v>74</v>
      </c>
      <c r="C68" t="s">
        <v>71</v>
      </c>
      <c r="D68" t="s">
        <v>70</v>
      </c>
      <c r="E68">
        <f t="shared" si="0"/>
        <v>0.44595000000000001</v>
      </c>
      <c r="F68">
        <f t="shared" si="1"/>
        <v>0.61650000000000005</v>
      </c>
    </row>
    <row r="69" spans="2:6" x14ac:dyDescent="0.35">
      <c r="B69" t="s">
        <v>75</v>
      </c>
      <c r="C69" t="s">
        <v>68</v>
      </c>
      <c r="D69" t="s">
        <v>69</v>
      </c>
      <c r="E69">
        <f t="shared" si="0"/>
        <v>0.44009999999999999</v>
      </c>
      <c r="F69">
        <f t="shared" si="1"/>
        <v>0.72299999999999998</v>
      </c>
    </row>
    <row r="70" spans="2:6" x14ac:dyDescent="0.35">
      <c r="B70" t="s">
        <v>75</v>
      </c>
      <c r="C70" t="s">
        <v>68</v>
      </c>
      <c r="D70" t="s">
        <v>70</v>
      </c>
      <c r="E70">
        <f t="shared" si="0"/>
        <v>0.44595000000000001</v>
      </c>
      <c r="F70">
        <f t="shared" si="1"/>
        <v>0.71475</v>
      </c>
    </row>
    <row r="71" spans="2:6" x14ac:dyDescent="0.35">
      <c r="B71" t="s">
        <v>75</v>
      </c>
      <c r="C71" t="s">
        <v>71</v>
      </c>
      <c r="D71" t="s">
        <v>69</v>
      </c>
      <c r="E71">
        <f t="shared" si="0"/>
        <v>0.43604999999999999</v>
      </c>
      <c r="F71">
        <f t="shared" si="1"/>
        <v>0.72599999999999998</v>
      </c>
    </row>
    <row r="72" spans="2:6" x14ac:dyDescent="0.35">
      <c r="B72" t="s">
        <v>75</v>
      </c>
      <c r="C72" t="s">
        <v>71</v>
      </c>
      <c r="D72" t="s">
        <v>70</v>
      </c>
      <c r="E72">
        <f t="shared" si="0"/>
        <v>0.4365</v>
      </c>
      <c r="F72">
        <f t="shared" si="1"/>
        <v>0.68700000000000006</v>
      </c>
    </row>
    <row r="73" spans="2:6" x14ac:dyDescent="0.35">
      <c r="B73" t="s">
        <v>76</v>
      </c>
      <c r="C73" t="s">
        <v>68</v>
      </c>
      <c r="D73" t="s">
        <v>69</v>
      </c>
      <c r="E73">
        <f t="shared" si="0"/>
        <v>0.4032</v>
      </c>
      <c r="F73">
        <f t="shared" si="1"/>
        <v>0.70274999999999999</v>
      </c>
    </row>
    <row r="74" spans="2:6" x14ac:dyDescent="0.35">
      <c r="B74" t="s">
        <v>76</v>
      </c>
      <c r="C74" t="s">
        <v>68</v>
      </c>
      <c r="D74" t="s">
        <v>70</v>
      </c>
      <c r="E74">
        <f t="shared" si="0"/>
        <v>0.42119999999999996</v>
      </c>
      <c r="F74">
        <f t="shared" si="1"/>
        <v>0.71399999999999997</v>
      </c>
    </row>
    <row r="75" spans="2:6" x14ac:dyDescent="0.35">
      <c r="B75" t="s">
        <v>76</v>
      </c>
      <c r="C75" t="s">
        <v>71</v>
      </c>
      <c r="D75" t="s">
        <v>69</v>
      </c>
      <c r="E75">
        <f t="shared" si="0"/>
        <v>0.41265000000000002</v>
      </c>
      <c r="F75">
        <f t="shared" si="1"/>
        <v>0.70874999999999999</v>
      </c>
    </row>
    <row r="76" spans="2:6" x14ac:dyDescent="0.35">
      <c r="B76" t="s">
        <v>76</v>
      </c>
      <c r="C76" t="s">
        <v>71</v>
      </c>
      <c r="D76" t="s">
        <v>70</v>
      </c>
      <c r="E76">
        <f t="shared" si="0"/>
        <v>0.37620000000000042</v>
      </c>
      <c r="F76">
        <f t="shared" si="1"/>
        <v>0.66525000000000001</v>
      </c>
    </row>
    <row r="77" spans="2:6" x14ac:dyDescent="0.35">
      <c r="B77" t="s">
        <v>77</v>
      </c>
      <c r="C77" t="s">
        <v>68</v>
      </c>
      <c r="D77" t="s">
        <v>69</v>
      </c>
      <c r="E77">
        <f t="shared" si="0"/>
        <v>0.44235000000000002</v>
      </c>
      <c r="F77">
        <f t="shared" si="1"/>
        <v>0.70650000000000002</v>
      </c>
    </row>
    <row r="78" spans="2:6" x14ac:dyDescent="0.35">
      <c r="B78" t="s">
        <v>77</v>
      </c>
      <c r="C78" t="s">
        <v>68</v>
      </c>
      <c r="D78" t="s">
        <v>70</v>
      </c>
      <c r="E78">
        <f t="shared" si="0"/>
        <v>0.4446</v>
      </c>
      <c r="F78">
        <f t="shared" si="1"/>
        <v>0.69750000000000001</v>
      </c>
    </row>
    <row r="79" spans="2:6" x14ac:dyDescent="0.35">
      <c r="B79" t="s">
        <v>77</v>
      </c>
      <c r="C79" t="s">
        <v>71</v>
      </c>
      <c r="D79" t="s">
        <v>69</v>
      </c>
      <c r="E79">
        <f t="shared" si="0"/>
        <v>0.44145000000000001</v>
      </c>
      <c r="F79">
        <f t="shared" si="1"/>
        <v>0.71024999999999994</v>
      </c>
    </row>
    <row r="80" spans="2:6" x14ac:dyDescent="0.35">
      <c r="B80" t="s">
        <v>77</v>
      </c>
      <c r="C80" t="s">
        <v>71</v>
      </c>
      <c r="D80" t="s">
        <v>70</v>
      </c>
      <c r="E80">
        <f t="shared" si="0"/>
        <v>0.43380000000000002</v>
      </c>
      <c r="F80">
        <f t="shared" si="1"/>
        <v>0.65925</v>
      </c>
    </row>
  </sheetData>
  <autoFilter ref="B14:G44" xr:uid="{0C0C4D75-7DC0-4683-A475-D6F3255F4672}">
    <filterColumn colId="0">
      <filters>
        <filter val="World          "/>
      </filters>
    </filterColumn>
    <filterColumn colId="1">
      <filters>
        <filter val="RCP2.6 (Below 2C EoC)    "/>
      </filters>
    </filterColumn>
  </autoFilter>
  <mergeCells count="4">
    <mergeCell ref="C5:F5"/>
    <mergeCell ref="B5:B6"/>
    <mergeCell ref="B11:B12"/>
    <mergeCell ref="C11:F11"/>
  </mergeCells>
  <hyperlinks>
    <hyperlink ref="G14" r:id="rId1" xr:uid="{EC5FF125-01B0-4F7E-ADE5-163ECB41AAC9}"/>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48D8-2CEE-4637-9AE2-7B9562B3305B}">
  <sheetPr filterMode="1"/>
  <dimension ref="B3:G208"/>
  <sheetViews>
    <sheetView tabSelected="1" topLeftCell="B14" zoomScale="61" zoomScaleNormal="55" workbookViewId="0">
      <selection activeCell="E43" sqref="E43:F44"/>
    </sheetView>
  </sheetViews>
  <sheetFormatPr defaultRowHeight="14.5" x14ac:dyDescent="0.35"/>
  <cols>
    <col min="2" max="2" width="34.7265625" bestFit="1" customWidth="1"/>
    <col min="3" max="3" width="36.7265625" bestFit="1" customWidth="1"/>
    <col min="4" max="4" width="28.7265625" customWidth="1"/>
    <col min="5" max="5" width="54.54296875" customWidth="1"/>
    <col min="6" max="6" width="36.81640625" customWidth="1"/>
    <col min="7" max="7" width="13.26953125" customWidth="1"/>
  </cols>
  <sheetData>
    <row r="3" spans="2:7" x14ac:dyDescent="0.35">
      <c r="B3" s="3" t="s">
        <v>35</v>
      </c>
    </row>
    <row r="4" spans="2:7" x14ac:dyDescent="0.35">
      <c r="B4" s="5" t="s">
        <v>89</v>
      </c>
    </row>
    <row r="5" spans="2:7" x14ac:dyDescent="0.35">
      <c r="B5" s="20" t="s">
        <v>37</v>
      </c>
      <c r="C5" s="19" t="s">
        <v>38</v>
      </c>
      <c r="D5" s="19"/>
      <c r="E5" s="19"/>
      <c r="F5" s="19"/>
    </row>
    <row r="6" spans="2:7" ht="17.5" x14ac:dyDescent="0.45">
      <c r="B6" s="20"/>
      <c r="C6" s="18" t="s">
        <v>17</v>
      </c>
      <c r="D6" s="5" t="s">
        <v>20</v>
      </c>
      <c r="E6" s="5" t="s">
        <v>22</v>
      </c>
      <c r="F6" s="5" t="s">
        <v>39</v>
      </c>
    </row>
    <row r="7" spans="2:7" ht="197.25" customHeight="1" x14ac:dyDescent="0.35">
      <c r="B7" s="6" t="s">
        <v>40</v>
      </c>
      <c r="C7" s="7" t="s">
        <v>41</v>
      </c>
      <c r="D7" s="7" t="s">
        <v>42</v>
      </c>
      <c r="E7" s="7" t="s">
        <v>43</v>
      </c>
      <c r="F7" s="7" t="s">
        <v>44</v>
      </c>
      <c r="G7" s="8" t="s">
        <v>45</v>
      </c>
    </row>
    <row r="9" spans="2:7" x14ac:dyDescent="0.35">
      <c r="B9" s="10" t="s">
        <v>46</v>
      </c>
    </row>
    <row r="10" spans="2:7" x14ac:dyDescent="0.35">
      <c r="B10" s="5" t="s">
        <v>90</v>
      </c>
      <c r="C10" s="3" t="s">
        <v>48</v>
      </c>
    </row>
    <row r="11" spans="2:7" x14ac:dyDescent="0.35">
      <c r="B11" s="20" t="s">
        <v>37</v>
      </c>
      <c r="C11" s="19" t="s">
        <v>38</v>
      </c>
      <c r="D11" s="19"/>
      <c r="E11" s="19"/>
      <c r="F11" s="19"/>
    </row>
    <row r="12" spans="2:7" ht="17.5" x14ac:dyDescent="0.45">
      <c r="B12" s="20"/>
      <c r="C12" s="18" t="s">
        <v>17</v>
      </c>
      <c r="D12" s="5" t="s">
        <v>20</v>
      </c>
      <c r="E12" s="5" t="s">
        <v>22</v>
      </c>
      <c r="F12" s="5" t="s">
        <v>39</v>
      </c>
    </row>
    <row r="13" spans="2:7" ht="58" x14ac:dyDescent="0.35">
      <c r="B13" s="6" t="s">
        <v>49</v>
      </c>
      <c r="C13" s="7"/>
      <c r="D13" s="7"/>
      <c r="E13" s="7" t="s">
        <v>50</v>
      </c>
      <c r="F13" s="7" t="s">
        <v>51</v>
      </c>
      <c r="G13" s="8" t="s">
        <v>52</v>
      </c>
    </row>
    <row r="14" spans="2:7" ht="17.5" x14ac:dyDescent="0.45">
      <c r="B14" s="18" t="s">
        <v>53</v>
      </c>
      <c r="C14" s="5" t="s">
        <v>54</v>
      </c>
      <c r="D14" s="5" t="s">
        <v>55</v>
      </c>
      <c r="E14" s="9" t="s">
        <v>56</v>
      </c>
      <c r="F14" s="9" t="s">
        <v>56</v>
      </c>
      <c r="G14" s="1" t="s">
        <v>57</v>
      </c>
    </row>
    <row r="15" spans="2:7" x14ac:dyDescent="0.35">
      <c r="B15" t="s">
        <v>58</v>
      </c>
      <c r="C15" t="s">
        <v>59</v>
      </c>
      <c r="D15" t="s">
        <v>60</v>
      </c>
      <c r="E15" t="s">
        <v>61</v>
      </c>
      <c r="F15" t="s">
        <v>62</v>
      </c>
    </row>
    <row r="16" spans="2:7" x14ac:dyDescent="0.35">
      <c r="B16" t="s">
        <v>63</v>
      </c>
      <c r="C16" t="s">
        <v>64</v>
      </c>
      <c r="D16" t="s">
        <v>64</v>
      </c>
      <c r="E16" t="s">
        <v>65</v>
      </c>
      <c r="F16" t="s">
        <v>66</v>
      </c>
    </row>
    <row r="17" spans="2:6" x14ac:dyDescent="0.35">
      <c r="B17" t="s">
        <v>67</v>
      </c>
      <c r="C17" t="s">
        <v>68</v>
      </c>
      <c r="D17" t="s">
        <v>69</v>
      </c>
      <c r="E17" s="11">
        <v>-1E-3</v>
      </c>
      <c r="F17" s="12">
        <v>-6.0999999999999999E-2</v>
      </c>
    </row>
    <row r="18" spans="2:6" x14ac:dyDescent="0.35">
      <c r="B18" t="s">
        <v>67</v>
      </c>
      <c r="C18" t="s">
        <v>68</v>
      </c>
      <c r="D18" t="s">
        <v>70</v>
      </c>
      <c r="E18" s="11">
        <v>4.0000000000000001E-3</v>
      </c>
      <c r="F18" s="12">
        <v>-7.1999999999999995E-2</v>
      </c>
    </row>
    <row r="19" spans="2:6" x14ac:dyDescent="0.35">
      <c r="B19" s="13" t="s">
        <v>67</v>
      </c>
      <c r="C19" s="13" t="s">
        <v>71</v>
      </c>
      <c r="D19" s="13" t="s">
        <v>69</v>
      </c>
      <c r="E19" s="14">
        <v>2E-3</v>
      </c>
      <c r="F19" s="15">
        <v>-5.3999999999999999E-2</v>
      </c>
    </row>
    <row r="20" spans="2:6" x14ac:dyDescent="0.35">
      <c r="B20" s="13" t="s">
        <v>67</v>
      </c>
      <c r="C20" s="13" t="s">
        <v>71</v>
      </c>
      <c r="D20" s="13" t="s">
        <v>70</v>
      </c>
      <c r="E20" s="14">
        <v>-2.1999999999999999E-2</v>
      </c>
      <c r="F20" s="15">
        <v>-0.13</v>
      </c>
    </row>
    <row r="21" spans="2:6" x14ac:dyDescent="0.35">
      <c r="B21" t="s">
        <v>72</v>
      </c>
      <c r="C21" t="s">
        <v>68</v>
      </c>
      <c r="D21" t="s">
        <v>69</v>
      </c>
      <c r="E21" s="11">
        <v>-2.79999999999999E-2</v>
      </c>
      <c r="F21" s="12">
        <v>-1.2999999999999999E-2</v>
      </c>
    </row>
    <row r="22" spans="2:6" x14ac:dyDescent="0.35">
      <c r="B22" t="s">
        <v>72</v>
      </c>
      <c r="C22" t="s">
        <v>68</v>
      </c>
      <c r="D22" t="s">
        <v>70</v>
      </c>
      <c r="E22" s="11">
        <v>-3.6999999999999998E-2</v>
      </c>
      <c r="F22" s="12">
        <v>-2.5999999999999999E-2</v>
      </c>
    </row>
    <row r="23" spans="2:6" x14ac:dyDescent="0.35">
      <c r="B23" s="13" t="s">
        <v>72</v>
      </c>
      <c r="C23" s="13" t="s">
        <v>71</v>
      </c>
      <c r="D23" s="13" t="s">
        <v>69</v>
      </c>
      <c r="E23" s="14">
        <v>-3.1E-2</v>
      </c>
      <c r="F23" s="15">
        <v>-1.9E-2</v>
      </c>
    </row>
    <row r="24" spans="2:6" x14ac:dyDescent="0.35">
      <c r="B24" s="13" t="s">
        <v>72</v>
      </c>
      <c r="C24" s="13" t="s">
        <v>71</v>
      </c>
      <c r="D24" s="13" t="s">
        <v>70</v>
      </c>
      <c r="E24" s="14">
        <v>-5.5E-2</v>
      </c>
      <c r="F24" s="15">
        <v>-6.5000000000000002E-2</v>
      </c>
    </row>
    <row r="25" spans="2:6" x14ac:dyDescent="0.35">
      <c r="B25" t="s">
        <v>73</v>
      </c>
      <c r="C25" t="s">
        <v>68</v>
      </c>
      <c r="D25" t="s">
        <v>69</v>
      </c>
      <c r="E25" s="11">
        <v>-1.4999999999999999E-2</v>
      </c>
      <c r="F25" s="12">
        <v>-8.5999999999999993E-2</v>
      </c>
    </row>
    <row r="26" spans="2:6" x14ac:dyDescent="0.35">
      <c r="B26" t="s">
        <v>73</v>
      </c>
      <c r="C26" t="s">
        <v>68</v>
      </c>
      <c r="D26" t="s">
        <v>70</v>
      </c>
      <c r="E26" s="11">
        <v>-1E-3</v>
      </c>
      <c r="F26" s="12">
        <v>-0.1</v>
      </c>
    </row>
    <row r="27" spans="2:6" x14ac:dyDescent="0.35">
      <c r="B27" s="13" t="s">
        <v>73</v>
      </c>
      <c r="C27" s="13" t="s">
        <v>71</v>
      </c>
      <c r="D27" s="13" t="s">
        <v>69</v>
      </c>
      <c r="E27" s="14">
        <v>-6.9999999999999897E-3</v>
      </c>
      <c r="F27" s="15">
        <v>-8.1999999999999906E-2</v>
      </c>
    </row>
    <row r="28" spans="2:6" x14ac:dyDescent="0.35">
      <c r="B28" s="13" t="s">
        <v>73</v>
      </c>
      <c r="C28" s="13" t="s">
        <v>71</v>
      </c>
      <c r="D28" s="13" t="s">
        <v>70</v>
      </c>
      <c r="E28" s="14">
        <v>-4.2000000000000003E-2</v>
      </c>
      <c r="F28" s="15">
        <v>-0.152</v>
      </c>
    </row>
    <row r="29" spans="2:6" x14ac:dyDescent="0.35">
      <c r="B29" t="s">
        <v>74</v>
      </c>
      <c r="C29" t="s">
        <v>68</v>
      </c>
      <c r="D29" t="s">
        <v>69</v>
      </c>
      <c r="E29" s="11">
        <v>1E-3</v>
      </c>
      <c r="F29" s="12">
        <v>-3.1E-2</v>
      </c>
    </row>
    <row r="30" spans="2:6" x14ac:dyDescent="0.35">
      <c r="B30" t="s">
        <v>74</v>
      </c>
      <c r="C30" t="s">
        <v>68</v>
      </c>
      <c r="D30" t="s">
        <v>70</v>
      </c>
      <c r="E30" s="11">
        <v>-8.9999999999999993E-3</v>
      </c>
      <c r="F30" s="12">
        <v>-5.1999999999999998E-2</v>
      </c>
    </row>
    <row r="31" spans="2:6" x14ac:dyDescent="0.35">
      <c r="B31" s="13" t="s">
        <v>74</v>
      </c>
      <c r="C31" s="13" t="s">
        <v>71</v>
      </c>
      <c r="D31" s="13" t="s">
        <v>69</v>
      </c>
      <c r="E31" s="14">
        <v>4.0000000000000001E-3</v>
      </c>
      <c r="F31" s="15">
        <v>-4.8000000000000001E-2</v>
      </c>
    </row>
    <row r="32" spans="2:6" x14ac:dyDescent="0.35">
      <c r="B32" s="13" t="s">
        <v>74</v>
      </c>
      <c r="C32" s="13" t="s">
        <v>71</v>
      </c>
      <c r="D32" s="13" t="s">
        <v>70</v>
      </c>
      <c r="E32" s="14">
        <v>-8.9999999999999993E-3</v>
      </c>
      <c r="F32" s="15">
        <v>-0.17799999999999999</v>
      </c>
    </row>
    <row r="33" spans="2:6" x14ac:dyDescent="0.35">
      <c r="B33" t="s">
        <v>75</v>
      </c>
      <c r="C33" t="s">
        <v>68</v>
      </c>
      <c r="D33" t="s">
        <v>69</v>
      </c>
      <c r="E33" s="11">
        <v>-2.1999999999999999E-2</v>
      </c>
      <c r="F33" s="12">
        <v>-3.5999999999999997E-2</v>
      </c>
    </row>
    <row r="34" spans="2:6" x14ac:dyDescent="0.35">
      <c r="B34" t="s">
        <v>75</v>
      </c>
      <c r="C34" t="s">
        <v>68</v>
      </c>
      <c r="D34" t="s">
        <v>70</v>
      </c>
      <c r="E34" s="11">
        <v>-8.9999999999999993E-3</v>
      </c>
      <c r="F34" s="12">
        <v>-4.7E-2</v>
      </c>
    </row>
    <row r="35" spans="2:6" x14ac:dyDescent="0.35">
      <c r="B35" s="13" t="s">
        <v>75</v>
      </c>
      <c r="C35" s="13" t="s">
        <v>71</v>
      </c>
      <c r="D35" s="13" t="s">
        <v>69</v>
      </c>
      <c r="E35" s="14">
        <v>-3.1E-2</v>
      </c>
      <c r="F35" s="15">
        <v>-3.2000000000000001E-2</v>
      </c>
    </row>
    <row r="36" spans="2:6" x14ac:dyDescent="0.35">
      <c r="B36" s="13" t="s">
        <v>75</v>
      </c>
      <c r="C36" s="13" t="s">
        <v>71</v>
      </c>
      <c r="D36" s="13" t="s">
        <v>70</v>
      </c>
      <c r="E36" s="14">
        <v>-0.03</v>
      </c>
      <c r="F36" s="15">
        <v>-8.4000000000000005E-2</v>
      </c>
    </row>
    <row r="37" spans="2:6" x14ac:dyDescent="0.35">
      <c r="B37" t="s">
        <v>76</v>
      </c>
      <c r="C37" t="s">
        <v>68</v>
      </c>
      <c r="D37" t="s">
        <v>69</v>
      </c>
      <c r="E37" s="11">
        <v>-0.104</v>
      </c>
      <c r="F37" s="12">
        <v>-6.3E-2</v>
      </c>
    </row>
    <row r="38" spans="2:6" x14ac:dyDescent="0.35">
      <c r="B38" t="s">
        <v>76</v>
      </c>
      <c r="C38" t="s">
        <v>68</v>
      </c>
      <c r="D38" t="s">
        <v>70</v>
      </c>
      <c r="E38" s="11">
        <v>-6.4000000000000001E-2</v>
      </c>
      <c r="F38" s="12">
        <v>-4.8000000000000001E-2</v>
      </c>
    </row>
    <row r="39" spans="2:6" x14ac:dyDescent="0.35">
      <c r="B39" s="13" t="s">
        <v>76</v>
      </c>
      <c r="C39" s="13" t="s">
        <v>71</v>
      </c>
      <c r="D39" s="13" t="s">
        <v>69</v>
      </c>
      <c r="E39" s="14">
        <v>-8.3000000000000004E-2</v>
      </c>
      <c r="F39" s="15">
        <v>-5.5E-2</v>
      </c>
    </row>
    <row r="40" spans="2:6" x14ac:dyDescent="0.35">
      <c r="B40" s="13" t="s">
        <v>76</v>
      </c>
      <c r="C40" s="13" t="s">
        <v>71</v>
      </c>
      <c r="D40" s="13" t="s">
        <v>70</v>
      </c>
      <c r="E40" s="14">
        <v>-0.16399999999999901</v>
      </c>
      <c r="F40" s="15">
        <v>-0.113</v>
      </c>
    </row>
    <row r="41" spans="2:6" x14ac:dyDescent="0.35">
      <c r="B41" t="s">
        <v>77</v>
      </c>
      <c r="C41" t="s">
        <v>68</v>
      </c>
      <c r="D41" t="s">
        <v>69</v>
      </c>
      <c r="E41" s="17">
        <v>-1.7000000000000001E-2</v>
      </c>
      <c r="F41" s="12">
        <v>-5.7999999999999899E-2</v>
      </c>
    </row>
    <row r="42" spans="2:6" x14ac:dyDescent="0.35">
      <c r="B42" t="s">
        <v>77</v>
      </c>
      <c r="C42" t="s">
        <v>68</v>
      </c>
      <c r="D42" t="s">
        <v>70</v>
      </c>
      <c r="E42" s="17">
        <v>-1.2E-2</v>
      </c>
      <c r="F42" s="12">
        <v>-7.0000000000000007E-2</v>
      </c>
    </row>
    <row r="43" spans="2:6" ht="19.5" customHeight="1" x14ac:dyDescent="0.35">
      <c r="B43" s="13" t="s">
        <v>77</v>
      </c>
      <c r="C43" s="13" t="s">
        <v>71</v>
      </c>
      <c r="D43" s="13" t="s">
        <v>69</v>
      </c>
      <c r="E43" s="16">
        <v>-1.9E-2</v>
      </c>
      <c r="F43" s="15">
        <v>-5.2999999999999999E-2</v>
      </c>
    </row>
    <row r="44" spans="2:6" ht="17" customHeight="1" x14ac:dyDescent="0.35">
      <c r="B44" s="13" t="s">
        <v>77</v>
      </c>
      <c r="C44" s="13" t="s">
        <v>71</v>
      </c>
      <c r="D44" s="13" t="s">
        <v>70</v>
      </c>
      <c r="E44" s="16">
        <v>-3.5999999999999997E-2</v>
      </c>
      <c r="F44" s="15">
        <v>-0.121</v>
      </c>
    </row>
    <row r="45" spans="2:6" ht="49" customHeight="1" x14ac:dyDescent="0.35"/>
    <row r="46" spans="2:6" x14ac:dyDescent="0.35">
      <c r="B46" t="s">
        <v>78</v>
      </c>
    </row>
    <row r="47" spans="2:6" x14ac:dyDescent="0.35">
      <c r="B47" t="s">
        <v>79</v>
      </c>
      <c r="C47">
        <v>0.45</v>
      </c>
    </row>
    <row r="48" spans="2:6" x14ac:dyDescent="0.35">
      <c r="B48" t="s">
        <v>80</v>
      </c>
      <c r="C48">
        <v>0.75</v>
      </c>
    </row>
    <row r="50" spans="2:6" x14ac:dyDescent="0.35">
      <c r="B50" s="10" t="s">
        <v>91</v>
      </c>
      <c r="E50" s="10" t="s">
        <v>92</v>
      </c>
      <c r="F50" s="10">
        <v>1</v>
      </c>
    </row>
    <row r="51" spans="2:6" x14ac:dyDescent="0.35">
      <c r="B51" t="s">
        <v>58</v>
      </c>
      <c r="C51" t="s">
        <v>59</v>
      </c>
      <c r="D51" t="s">
        <v>60</v>
      </c>
      <c r="E51" t="s">
        <v>82</v>
      </c>
      <c r="F51" t="s">
        <v>83</v>
      </c>
    </row>
    <row r="52" spans="2:6" x14ac:dyDescent="0.35">
      <c r="B52" t="s">
        <v>63</v>
      </c>
      <c r="C52" t="s">
        <v>64</v>
      </c>
      <c r="D52" t="s">
        <v>64</v>
      </c>
      <c r="E52" t="s">
        <v>65</v>
      </c>
      <c r="F52" t="s">
        <v>66</v>
      </c>
    </row>
    <row r="53" spans="2:6" x14ac:dyDescent="0.35">
      <c r="B53" t="s">
        <v>67</v>
      </c>
      <c r="C53" t="s">
        <v>68</v>
      </c>
      <c r="D53" t="s">
        <v>69</v>
      </c>
      <c r="E53">
        <f>$C$47*(1+E17*$F$50)</f>
        <v>0.44955000000000001</v>
      </c>
      <c r="F53">
        <f>$C$48*(1+F17*$F$50)</f>
        <v>0.70425000000000004</v>
      </c>
    </row>
    <row r="54" spans="2:6" x14ac:dyDescent="0.35">
      <c r="B54" t="s">
        <v>67</v>
      </c>
      <c r="C54" t="s">
        <v>68</v>
      </c>
      <c r="D54" t="s">
        <v>70</v>
      </c>
      <c r="E54">
        <f t="shared" ref="E54:E80" si="0">$C$47*(1+E18*$F$50)</f>
        <v>0.45180000000000003</v>
      </c>
      <c r="F54">
        <f t="shared" ref="F54:F80" si="1">$C$48*(1+F18*$F$50)</f>
        <v>0.69600000000000006</v>
      </c>
    </row>
    <row r="55" spans="2:6" x14ac:dyDescent="0.35">
      <c r="B55" t="s">
        <v>67</v>
      </c>
      <c r="C55" t="s">
        <v>71</v>
      </c>
      <c r="D55" t="s">
        <v>69</v>
      </c>
      <c r="E55">
        <f t="shared" si="0"/>
        <v>0.45090000000000002</v>
      </c>
      <c r="F55">
        <f t="shared" si="1"/>
        <v>0.70950000000000002</v>
      </c>
    </row>
    <row r="56" spans="2:6" x14ac:dyDescent="0.35">
      <c r="B56" t="s">
        <v>67</v>
      </c>
      <c r="C56" t="s">
        <v>71</v>
      </c>
      <c r="D56" t="s">
        <v>70</v>
      </c>
      <c r="E56">
        <f t="shared" si="0"/>
        <v>0.44009999999999999</v>
      </c>
      <c r="F56">
        <f t="shared" si="1"/>
        <v>0.65249999999999997</v>
      </c>
    </row>
    <row r="57" spans="2:6" x14ac:dyDescent="0.35">
      <c r="B57" t="s">
        <v>72</v>
      </c>
      <c r="C57" t="s">
        <v>68</v>
      </c>
      <c r="D57" t="s">
        <v>69</v>
      </c>
      <c r="E57">
        <f t="shared" si="0"/>
        <v>0.43740000000000007</v>
      </c>
      <c r="F57">
        <f t="shared" si="1"/>
        <v>0.74024999999999996</v>
      </c>
    </row>
    <row r="58" spans="2:6" x14ac:dyDescent="0.35">
      <c r="B58" t="s">
        <v>72</v>
      </c>
      <c r="C58" t="s">
        <v>68</v>
      </c>
      <c r="D58" t="s">
        <v>70</v>
      </c>
      <c r="E58">
        <f t="shared" si="0"/>
        <v>0.43335000000000001</v>
      </c>
      <c r="F58">
        <f t="shared" si="1"/>
        <v>0.73049999999999993</v>
      </c>
    </row>
    <row r="59" spans="2:6" x14ac:dyDescent="0.35">
      <c r="B59" t="s">
        <v>72</v>
      </c>
      <c r="C59" t="s">
        <v>71</v>
      </c>
      <c r="D59" t="s">
        <v>69</v>
      </c>
      <c r="E59">
        <f t="shared" si="0"/>
        <v>0.43604999999999999</v>
      </c>
      <c r="F59">
        <f t="shared" si="1"/>
        <v>0.73575000000000002</v>
      </c>
    </row>
    <row r="60" spans="2:6" x14ac:dyDescent="0.35">
      <c r="B60" t="s">
        <v>72</v>
      </c>
      <c r="C60" t="s">
        <v>71</v>
      </c>
      <c r="D60" t="s">
        <v>70</v>
      </c>
      <c r="E60">
        <f t="shared" si="0"/>
        <v>0.42524999999999996</v>
      </c>
      <c r="F60">
        <f t="shared" si="1"/>
        <v>0.70125000000000004</v>
      </c>
    </row>
    <row r="61" spans="2:6" x14ac:dyDescent="0.35">
      <c r="B61" t="s">
        <v>73</v>
      </c>
      <c r="C61" t="s">
        <v>68</v>
      </c>
      <c r="D61" t="s">
        <v>69</v>
      </c>
      <c r="E61">
        <f t="shared" si="0"/>
        <v>0.44324999999999998</v>
      </c>
      <c r="F61">
        <f t="shared" si="1"/>
        <v>0.6855</v>
      </c>
    </row>
    <row r="62" spans="2:6" x14ac:dyDescent="0.35">
      <c r="B62" t="s">
        <v>73</v>
      </c>
      <c r="C62" t="s">
        <v>68</v>
      </c>
      <c r="D62" t="s">
        <v>70</v>
      </c>
      <c r="E62">
        <f t="shared" si="0"/>
        <v>0.44955000000000001</v>
      </c>
      <c r="F62">
        <f t="shared" si="1"/>
        <v>0.67500000000000004</v>
      </c>
    </row>
    <row r="63" spans="2:6" x14ac:dyDescent="0.35">
      <c r="B63" t="s">
        <v>73</v>
      </c>
      <c r="C63" t="s">
        <v>71</v>
      </c>
      <c r="D63" t="s">
        <v>69</v>
      </c>
      <c r="E63">
        <f t="shared" si="0"/>
        <v>0.44685000000000002</v>
      </c>
      <c r="F63">
        <f t="shared" si="1"/>
        <v>0.68850000000000011</v>
      </c>
    </row>
    <row r="64" spans="2:6" x14ac:dyDescent="0.35">
      <c r="B64" t="s">
        <v>73</v>
      </c>
      <c r="C64" t="s">
        <v>71</v>
      </c>
      <c r="D64" t="s">
        <v>70</v>
      </c>
      <c r="E64">
        <f t="shared" si="0"/>
        <v>0.43109999999999998</v>
      </c>
      <c r="F64">
        <f t="shared" si="1"/>
        <v>0.63600000000000001</v>
      </c>
    </row>
    <row r="65" spans="2:6" x14ac:dyDescent="0.35">
      <c r="B65" t="s">
        <v>74</v>
      </c>
      <c r="C65" t="s">
        <v>68</v>
      </c>
      <c r="D65" t="s">
        <v>69</v>
      </c>
      <c r="E65">
        <f t="shared" si="0"/>
        <v>0.45044999999999996</v>
      </c>
      <c r="F65">
        <f t="shared" si="1"/>
        <v>0.72675000000000001</v>
      </c>
    </row>
    <row r="66" spans="2:6" x14ac:dyDescent="0.35">
      <c r="B66" t="s">
        <v>74</v>
      </c>
      <c r="C66" t="s">
        <v>68</v>
      </c>
      <c r="D66" t="s">
        <v>70</v>
      </c>
      <c r="E66">
        <f t="shared" si="0"/>
        <v>0.44595000000000001</v>
      </c>
      <c r="F66">
        <f t="shared" si="1"/>
        <v>0.71099999999999997</v>
      </c>
    </row>
    <row r="67" spans="2:6" x14ac:dyDescent="0.35">
      <c r="B67" t="s">
        <v>74</v>
      </c>
      <c r="C67" t="s">
        <v>71</v>
      </c>
      <c r="D67" t="s">
        <v>69</v>
      </c>
      <c r="E67">
        <f t="shared" si="0"/>
        <v>0.45180000000000003</v>
      </c>
      <c r="F67">
        <f t="shared" si="1"/>
        <v>0.71399999999999997</v>
      </c>
    </row>
    <row r="68" spans="2:6" x14ac:dyDescent="0.35">
      <c r="B68" t="s">
        <v>74</v>
      </c>
      <c r="C68" t="s">
        <v>71</v>
      </c>
      <c r="D68" t="s">
        <v>70</v>
      </c>
      <c r="E68">
        <f t="shared" si="0"/>
        <v>0.44595000000000001</v>
      </c>
      <c r="F68">
        <f t="shared" si="1"/>
        <v>0.61650000000000005</v>
      </c>
    </row>
    <row r="69" spans="2:6" x14ac:dyDescent="0.35">
      <c r="B69" t="s">
        <v>75</v>
      </c>
      <c r="C69" t="s">
        <v>68</v>
      </c>
      <c r="D69" t="s">
        <v>69</v>
      </c>
      <c r="E69">
        <f t="shared" si="0"/>
        <v>0.44009999999999999</v>
      </c>
      <c r="F69">
        <f t="shared" si="1"/>
        <v>0.72299999999999998</v>
      </c>
    </row>
    <row r="70" spans="2:6" x14ac:dyDescent="0.35">
      <c r="B70" t="s">
        <v>75</v>
      </c>
      <c r="C70" t="s">
        <v>68</v>
      </c>
      <c r="D70" t="s">
        <v>70</v>
      </c>
      <c r="E70">
        <f t="shared" si="0"/>
        <v>0.44595000000000001</v>
      </c>
      <c r="F70">
        <f t="shared" si="1"/>
        <v>0.71475</v>
      </c>
    </row>
    <row r="71" spans="2:6" x14ac:dyDescent="0.35">
      <c r="B71" t="s">
        <v>75</v>
      </c>
      <c r="C71" t="s">
        <v>71</v>
      </c>
      <c r="D71" t="s">
        <v>69</v>
      </c>
      <c r="E71">
        <f t="shared" si="0"/>
        <v>0.43604999999999999</v>
      </c>
      <c r="F71">
        <f t="shared" si="1"/>
        <v>0.72599999999999998</v>
      </c>
    </row>
    <row r="72" spans="2:6" x14ac:dyDescent="0.35">
      <c r="B72" t="s">
        <v>75</v>
      </c>
      <c r="C72" t="s">
        <v>71</v>
      </c>
      <c r="D72" t="s">
        <v>70</v>
      </c>
      <c r="E72">
        <f t="shared" si="0"/>
        <v>0.4365</v>
      </c>
      <c r="F72">
        <f t="shared" si="1"/>
        <v>0.68700000000000006</v>
      </c>
    </row>
    <row r="73" spans="2:6" x14ac:dyDescent="0.35">
      <c r="B73" t="s">
        <v>76</v>
      </c>
      <c r="C73" t="s">
        <v>68</v>
      </c>
      <c r="D73" t="s">
        <v>69</v>
      </c>
      <c r="E73">
        <f t="shared" si="0"/>
        <v>0.4032</v>
      </c>
      <c r="F73">
        <f t="shared" si="1"/>
        <v>0.70274999999999999</v>
      </c>
    </row>
    <row r="74" spans="2:6" x14ac:dyDescent="0.35">
      <c r="B74" t="s">
        <v>76</v>
      </c>
      <c r="C74" t="s">
        <v>68</v>
      </c>
      <c r="D74" t="s">
        <v>70</v>
      </c>
      <c r="E74">
        <f t="shared" si="0"/>
        <v>0.42119999999999996</v>
      </c>
      <c r="F74">
        <f t="shared" si="1"/>
        <v>0.71399999999999997</v>
      </c>
    </row>
    <row r="75" spans="2:6" x14ac:dyDescent="0.35">
      <c r="B75" t="s">
        <v>76</v>
      </c>
      <c r="C75" t="s">
        <v>71</v>
      </c>
      <c r="D75" t="s">
        <v>69</v>
      </c>
      <c r="E75">
        <f t="shared" si="0"/>
        <v>0.41265000000000002</v>
      </c>
      <c r="F75">
        <f t="shared" si="1"/>
        <v>0.70874999999999999</v>
      </c>
    </row>
    <row r="76" spans="2:6" x14ac:dyDescent="0.35">
      <c r="B76" t="s">
        <v>76</v>
      </c>
      <c r="C76" t="s">
        <v>71</v>
      </c>
      <c r="D76" t="s">
        <v>70</v>
      </c>
      <c r="E76">
        <f t="shared" si="0"/>
        <v>0.37620000000000042</v>
      </c>
      <c r="F76">
        <f t="shared" si="1"/>
        <v>0.66525000000000001</v>
      </c>
    </row>
    <row r="77" spans="2:6" x14ac:dyDescent="0.35">
      <c r="B77" t="s">
        <v>77</v>
      </c>
      <c r="C77" t="s">
        <v>68</v>
      </c>
      <c r="D77" t="s">
        <v>69</v>
      </c>
      <c r="E77">
        <f t="shared" si="0"/>
        <v>0.44235000000000002</v>
      </c>
      <c r="F77">
        <f t="shared" si="1"/>
        <v>0.70650000000000002</v>
      </c>
    </row>
    <row r="78" spans="2:6" x14ac:dyDescent="0.35">
      <c r="B78" t="s">
        <v>77</v>
      </c>
      <c r="C78" t="s">
        <v>68</v>
      </c>
      <c r="D78" t="s">
        <v>70</v>
      </c>
      <c r="E78">
        <f t="shared" si="0"/>
        <v>0.4446</v>
      </c>
      <c r="F78">
        <f t="shared" si="1"/>
        <v>0.69750000000000001</v>
      </c>
    </row>
    <row r="79" spans="2:6" x14ac:dyDescent="0.35">
      <c r="B79" t="s">
        <v>77</v>
      </c>
      <c r="C79" t="s">
        <v>71</v>
      </c>
      <c r="D79" t="s">
        <v>69</v>
      </c>
      <c r="E79">
        <f t="shared" si="0"/>
        <v>0.44145000000000001</v>
      </c>
      <c r="F79">
        <f t="shared" si="1"/>
        <v>0.71024999999999994</v>
      </c>
    </row>
    <row r="80" spans="2:6" x14ac:dyDescent="0.35">
      <c r="B80" t="s">
        <v>77</v>
      </c>
      <c r="C80" t="s">
        <v>71</v>
      </c>
      <c r="D80" t="s">
        <v>70</v>
      </c>
      <c r="E80">
        <f t="shared" si="0"/>
        <v>0.43380000000000002</v>
      </c>
      <c r="F80">
        <f t="shared" si="1"/>
        <v>0.65925</v>
      </c>
    </row>
    <row r="82" spans="2:6" x14ac:dyDescent="0.35">
      <c r="B82" s="10" t="s">
        <v>93</v>
      </c>
      <c r="E82" s="10" t="s">
        <v>92</v>
      </c>
      <c r="F82" s="10">
        <v>2</v>
      </c>
    </row>
    <row r="83" spans="2:6" x14ac:dyDescent="0.35">
      <c r="B83" t="s">
        <v>58</v>
      </c>
      <c r="C83" t="s">
        <v>59</v>
      </c>
      <c r="D83" t="s">
        <v>60</v>
      </c>
      <c r="E83" t="s">
        <v>82</v>
      </c>
      <c r="F83" t="s">
        <v>83</v>
      </c>
    </row>
    <row r="84" spans="2:6" x14ac:dyDescent="0.35">
      <c r="B84" t="s">
        <v>63</v>
      </c>
      <c r="C84" t="s">
        <v>64</v>
      </c>
      <c r="D84" t="s">
        <v>64</v>
      </c>
      <c r="E84" t="s">
        <v>65</v>
      </c>
      <c r="F84" t="s">
        <v>66</v>
      </c>
    </row>
    <row r="85" spans="2:6" x14ac:dyDescent="0.35">
      <c r="B85" t="s">
        <v>67</v>
      </c>
      <c r="C85" t="s">
        <v>68</v>
      </c>
      <c r="D85" t="s">
        <v>69</v>
      </c>
      <c r="E85">
        <f>$C$47*(1+E17*$F$82)</f>
        <v>0.4491</v>
      </c>
      <c r="F85">
        <f>$C$48*(1+F17*$F$82)</f>
        <v>0.65849999999999997</v>
      </c>
    </row>
    <row r="86" spans="2:6" x14ac:dyDescent="0.35">
      <c r="B86" t="s">
        <v>67</v>
      </c>
      <c r="C86" t="s">
        <v>68</v>
      </c>
      <c r="D86" t="s">
        <v>70</v>
      </c>
      <c r="E86">
        <f t="shared" ref="E86:E112" si="2">$C$47*(1+E18*$F$82)</f>
        <v>0.4536</v>
      </c>
      <c r="F86">
        <f t="shared" ref="F86:F112" si="3">$C$48*(1+F18*$F$82)</f>
        <v>0.64200000000000002</v>
      </c>
    </row>
    <row r="87" spans="2:6" x14ac:dyDescent="0.35">
      <c r="B87" t="s">
        <v>67</v>
      </c>
      <c r="C87" t="s">
        <v>71</v>
      </c>
      <c r="D87" t="s">
        <v>69</v>
      </c>
      <c r="E87">
        <f t="shared" si="2"/>
        <v>0.45180000000000003</v>
      </c>
      <c r="F87">
        <f t="shared" si="3"/>
        <v>0.66900000000000004</v>
      </c>
    </row>
    <row r="88" spans="2:6" x14ac:dyDescent="0.35">
      <c r="B88" t="s">
        <v>67</v>
      </c>
      <c r="C88" t="s">
        <v>71</v>
      </c>
      <c r="D88" t="s">
        <v>70</v>
      </c>
      <c r="E88">
        <f t="shared" si="2"/>
        <v>0.43019999999999997</v>
      </c>
      <c r="F88">
        <f t="shared" si="3"/>
        <v>0.55499999999999994</v>
      </c>
    </row>
    <row r="89" spans="2:6" x14ac:dyDescent="0.35">
      <c r="B89" t="s">
        <v>72</v>
      </c>
      <c r="C89" t="s">
        <v>68</v>
      </c>
      <c r="D89" t="s">
        <v>69</v>
      </c>
      <c r="E89">
        <f t="shared" si="2"/>
        <v>0.42480000000000007</v>
      </c>
      <c r="F89">
        <f t="shared" si="3"/>
        <v>0.73049999999999993</v>
      </c>
    </row>
    <row r="90" spans="2:6" x14ac:dyDescent="0.35">
      <c r="B90" t="s">
        <v>72</v>
      </c>
      <c r="C90" t="s">
        <v>68</v>
      </c>
      <c r="D90" t="s">
        <v>70</v>
      </c>
      <c r="E90">
        <f t="shared" si="2"/>
        <v>0.41670000000000001</v>
      </c>
      <c r="F90">
        <f t="shared" si="3"/>
        <v>0.71099999999999997</v>
      </c>
    </row>
    <row r="91" spans="2:6" x14ac:dyDescent="0.35">
      <c r="B91" t="s">
        <v>72</v>
      </c>
      <c r="C91" t="s">
        <v>71</v>
      </c>
      <c r="D91" t="s">
        <v>69</v>
      </c>
      <c r="E91">
        <f t="shared" si="2"/>
        <v>0.42209999999999998</v>
      </c>
      <c r="F91">
        <f t="shared" si="3"/>
        <v>0.72150000000000003</v>
      </c>
    </row>
    <row r="92" spans="2:6" x14ac:dyDescent="0.35">
      <c r="B92" t="s">
        <v>72</v>
      </c>
      <c r="C92" t="s">
        <v>71</v>
      </c>
      <c r="D92" t="s">
        <v>70</v>
      </c>
      <c r="E92">
        <f t="shared" si="2"/>
        <v>0.40050000000000002</v>
      </c>
      <c r="F92">
        <f t="shared" si="3"/>
        <v>0.65249999999999997</v>
      </c>
    </row>
    <row r="93" spans="2:6" x14ac:dyDescent="0.35">
      <c r="B93" t="s">
        <v>73</v>
      </c>
      <c r="C93" t="s">
        <v>68</v>
      </c>
      <c r="D93" t="s">
        <v>69</v>
      </c>
      <c r="E93">
        <f t="shared" si="2"/>
        <v>0.4365</v>
      </c>
      <c r="F93">
        <f t="shared" si="3"/>
        <v>0.621</v>
      </c>
    </row>
    <row r="94" spans="2:6" x14ac:dyDescent="0.35">
      <c r="B94" t="s">
        <v>73</v>
      </c>
      <c r="C94" t="s">
        <v>68</v>
      </c>
      <c r="D94" t="s">
        <v>70</v>
      </c>
      <c r="E94">
        <f t="shared" si="2"/>
        <v>0.4491</v>
      </c>
      <c r="F94">
        <f t="shared" si="3"/>
        <v>0.60000000000000009</v>
      </c>
    </row>
    <row r="95" spans="2:6" x14ac:dyDescent="0.35">
      <c r="B95" t="s">
        <v>73</v>
      </c>
      <c r="C95" t="s">
        <v>71</v>
      </c>
      <c r="D95" t="s">
        <v>69</v>
      </c>
      <c r="E95">
        <f t="shared" si="2"/>
        <v>0.44369999999999998</v>
      </c>
      <c r="F95">
        <f t="shared" si="3"/>
        <v>0.62700000000000011</v>
      </c>
    </row>
    <row r="96" spans="2:6" x14ac:dyDescent="0.35">
      <c r="B96" t="s">
        <v>73</v>
      </c>
      <c r="C96" t="s">
        <v>71</v>
      </c>
      <c r="D96" t="s">
        <v>70</v>
      </c>
      <c r="E96">
        <f t="shared" si="2"/>
        <v>0.41220000000000001</v>
      </c>
      <c r="F96">
        <f t="shared" si="3"/>
        <v>0.52200000000000002</v>
      </c>
    </row>
    <row r="97" spans="2:6" x14ac:dyDescent="0.35">
      <c r="B97" t="s">
        <v>74</v>
      </c>
      <c r="C97" t="s">
        <v>68</v>
      </c>
      <c r="D97" t="s">
        <v>69</v>
      </c>
      <c r="E97">
        <f t="shared" si="2"/>
        <v>0.45090000000000002</v>
      </c>
      <c r="F97">
        <f t="shared" si="3"/>
        <v>0.70350000000000001</v>
      </c>
    </row>
    <row r="98" spans="2:6" x14ac:dyDescent="0.35">
      <c r="B98" t="s">
        <v>74</v>
      </c>
      <c r="C98" t="s">
        <v>68</v>
      </c>
      <c r="D98" t="s">
        <v>70</v>
      </c>
      <c r="E98">
        <f t="shared" si="2"/>
        <v>0.44190000000000002</v>
      </c>
      <c r="F98">
        <f t="shared" si="3"/>
        <v>0.67200000000000004</v>
      </c>
    </row>
    <row r="99" spans="2:6" x14ac:dyDescent="0.35">
      <c r="B99" t="s">
        <v>74</v>
      </c>
      <c r="C99" t="s">
        <v>71</v>
      </c>
      <c r="D99" t="s">
        <v>69</v>
      </c>
      <c r="E99">
        <f t="shared" si="2"/>
        <v>0.4536</v>
      </c>
      <c r="F99">
        <f t="shared" si="3"/>
        <v>0.67800000000000005</v>
      </c>
    </row>
    <row r="100" spans="2:6" x14ac:dyDescent="0.35">
      <c r="B100" t="s">
        <v>74</v>
      </c>
      <c r="C100" t="s">
        <v>71</v>
      </c>
      <c r="D100" t="s">
        <v>70</v>
      </c>
      <c r="E100">
        <f t="shared" si="2"/>
        <v>0.44190000000000002</v>
      </c>
      <c r="F100">
        <f t="shared" si="3"/>
        <v>0.48299999999999998</v>
      </c>
    </row>
    <row r="101" spans="2:6" x14ac:dyDescent="0.35">
      <c r="B101" t="s">
        <v>75</v>
      </c>
      <c r="C101" t="s">
        <v>68</v>
      </c>
      <c r="D101" t="s">
        <v>69</v>
      </c>
      <c r="E101">
        <f t="shared" si="2"/>
        <v>0.43019999999999997</v>
      </c>
      <c r="F101">
        <f t="shared" si="3"/>
        <v>0.69600000000000006</v>
      </c>
    </row>
    <row r="102" spans="2:6" x14ac:dyDescent="0.35">
      <c r="B102" t="s">
        <v>75</v>
      </c>
      <c r="C102" t="s">
        <v>68</v>
      </c>
      <c r="D102" t="s">
        <v>70</v>
      </c>
      <c r="E102">
        <f t="shared" si="2"/>
        <v>0.44190000000000002</v>
      </c>
      <c r="F102">
        <f t="shared" si="3"/>
        <v>0.67949999999999999</v>
      </c>
    </row>
    <row r="103" spans="2:6" x14ac:dyDescent="0.35">
      <c r="B103" t="s">
        <v>75</v>
      </c>
      <c r="C103" t="s">
        <v>71</v>
      </c>
      <c r="D103" t="s">
        <v>69</v>
      </c>
      <c r="E103">
        <f t="shared" si="2"/>
        <v>0.42209999999999998</v>
      </c>
      <c r="F103">
        <f t="shared" si="3"/>
        <v>0.70199999999999996</v>
      </c>
    </row>
    <row r="104" spans="2:6" x14ac:dyDescent="0.35">
      <c r="B104" t="s">
        <v>75</v>
      </c>
      <c r="C104" t="s">
        <v>71</v>
      </c>
      <c r="D104" t="s">
        <v>70</v>
      </c>
      <c r="E104">
        <f t="shared" si="2"/>
        <v>0.42299999999999999</v>
      </c>
      <c r="F104">
        <f t="shared" si="3"/>
        <v>0.624</v>
      </c>
    </row>
    <row r="105" spans="2:6" x14ac:dyDescent="0.35">
      <c r="B105" t="s">
        <v>76</v>
      </c>
      <c r="C105" t="s">
        <v>68</v>
      </c>
      <c r="D105" t="s">
        <v>69</v>
      </c>
      <c r="E105">
        <f t="shared" si="2"/>
        <v>0.35640000000000005</v>
      </c>
      <c r="F105">
        <f t="shared" si="3"/>
        <v>0.65549999999999997</v>
      </c>
    </row>
    <row r="106" spans="2:6" x14ac:dyDescent="0.35">
      <c r="B106" t="s">
        <v>76</v>
      </c>
      <c r="C106" t="s">
        <v>68</v>
      </c>
      <c r="D106" t="s">
        <v>70</v>
      </c>
      <c r="E106">
        <f t="shared" si="2"/>
        <v>0.39240000000000003</v>
      </c>
      <c r="F106">
        <f t="shared" si="3"/>
        <v>0.67800000000000005</v>
      </c>
    </row>
    <row r="107" spans="2:6" x14ac:dyDescent="0.35">
      <c r="B107" t="s">
        <v>76</v>
      </c>
      <c r="C107" t="s">
        <v>71</v>
      </c>
      <c r="D107" t="s">
        <v>69</v>
      </c>
      <c r="E107">
        <f t="shared" si="2"/>
        <v>0.37529999999999997</v>
      </c>
      <c r="F107">
        <f t="shared" si="3"/>
        <v>0.66749999999999998</v>
      </c>
    </row>
    <row r="108" spans="2:6" x14ac:dyDescent="0.35">
      <c r="B108" t="s">
        <v>76</v>
      </c>
      <c r="C108" t="s">
        <v>71</v>
      </c>
      <c r="D108" t="s">
        <v>70</v>
      </c>
      <c r="E108">
        <f t="shared" si="2"/>
        <v>0.30240000000000089</v>
      </c>
      <c r="F108">
        <f t="shared" si="3"/>
        <v>0.58050000000000002</v>
      </c>
    </row>
    <row r="109" spans="2:6" x14ac:dyDescent="0.35">
      <c r="B109" t="s">
        <v>77</v>
      </c>
      <c r="C109" t="s">
        <v>68</v>
      </c>
      <c r="D109" t="s">
        <v>69</v>
      </c>
      <c r="E109">
        <f t="shared" si="2"/>
        <v>0.43469999999999998</v>
      </c>
      <c r="F109">
        <f t="shared" si="3"/>
        <v>0.66300000000000014</v>
      </c>
    </row>
    <row r="110" spans="2:6" x14ac:dyDescent="0.35">
      <c r="B110" t="s">
        <v>77</v>
      </c>
      <c r="C110" t="s">
        <v>68</v>
      </c>
      <c r="D110" t="s">
        <v>70</v>
      </c>
      <c r="E110">
        <f t="shared" si="2"/>
        <v>0.43919999999999998</v>
      </c>
      <c r="F110">
        <f t="shared" si="3"/>
        <v>0.64500000000000002</v>
      </c>
    </row>
    <row r="111" spans="2:6" x14ac:dyDescent="0.35">
      <c r="B111" t="s">
        <v>77</v>
      </c>
      <c r="C111" t="s">
        <v>71</v>
      </c>
      <c r="D111" t="s">
        <v>69</v>
      </c>
      <c r="E111">
        <f t="shared" si="2"/>
        <v>0.43290000000000001</v>
      </c>
      <c r="F111">
        <f t="shared" si="3"/>
        <v>0.67049999999999998</v>
      </c>
    </row>
    <row r="112" spans="2:6" x14ac:dyDescent="0.35">
      <c r="B112" t="s">
        <v>77</v>
      </c>
      <c r="C112" t="s">
        <v>71</v>
      </c>
      <c r="D112" t="s">
        <v>70</v>
      </c>
      <c r="E112">
        <f t="shared" si="2"/>
        <v>0.41760000000000003</v>
      </c>
      <c r="F112">
        <f t="shared" si="3"/>
        <v>0.56850000000000001</v>
      </c>
    </row>
    <row r="114" spans="2:6" x14ac:dyDescent="0.35">
      <c r="B114" s="10" t="s">
        <v>94</v>
      </c>
      <c r="E114" s="10" t="s">
        <v>92</v>
      </c>
      <c r="F114" s="10">
        <v>3</v>
      </c>
    </row>
    <row r="115" spans="2:6" x14ac:dyDescent="0.35">
      <c r="B115" t="s">
        <v>58</v>
      </c>
      <c r="C115" t="s">
        <v>59</v>
      </c>
      <c r="D115" t="s">
        <v>60</v>
      </c>
      <c r="E115" t="s">
        <v>82</v>
      </c>
      <c r="F115" t="s">
        <v>83</v>
      </c>
    </row>
    <row r="116" spans="2:6" x14ac:dyDescent="0.35">
      <c r="B116" t="s">
        <v>63</v>
      </c>
      <c r="C116" t="s">
        <v>64</v>
      </c>
      <c r="D116" t="s">
        <v>64</v>
      </c>
      <c r="E116" t="s">
        <v>65</v>
      </c>
      <c r="F116" t="s">
        <v>66</v>
      </c>
    </row>
    <row r="117" spans="2:6" x14ac:dyDescent="0.35">
      <c r="B117" t="s">
        <v>67</v>
      </c>
      <c r="C117" t="s">
        <v>68</v>
      </c>
      <c r="D117" t="s">
        <v>69</v>
      </c>
      <c r="E117">
        <f>$C$47*(1+E17*$F$114)</f>
        <v>0.44864999999999999</v>
      </c>
      <c r="F117">
        <f>$C$48*(1+F17*$F$114)</f>
        <v>0.61274999999999991</v>
      </c>
    </row>
    <row r="118" spans="2:6" x14ac:dyDescent="0.35">
      <c r="B118" t="s">
        <v>67</v>
      </c>
      <c r="C118" t="s">
        <v>68</v>
      </c>
      <c r="D118" t="s">
        <v>70</v>
      </c>
      <c r="E118">
        <f t="shared" ref="E118:E144" si="4">$C$47*(1+E18*$F$114)</f>
        <v>0.45540000000000003</v>
      </c>
      <c r="F118">
        <f t="shared" ref="F118:F144" si="5">$C$48*(1+F18*$F$114)</f>
        <v>0.58800000000000008</v>
      </c>
    </row>
    <row r="119" spans="2:6" x14ac:dyDescent="0.35">
      <c r="B119" t="s">
        <v>67</v>
      </c>
      <c r="C119" t="s">
        <v>71</v>
      </c>
      <c r="D119" t="s">
        <v>69</v>
      </c>
      <c r="E119">
        <f t="shared" si="4"/>
        <v>0.45269999999999999</v>
      </c>
      <c r="F119">
        <f t="shared" si="5"/>
        <v>0.62849999999999995</v>
      </c>
    </row>
    <row r="120" spans="2:6" x14ac:dyDescent="0.35">
      <c r="B120" t="s">
        <v>67</v>
      </c>
      <c r="C120" t="s">
        <v>71</v>
      </c>
      <c r="D120" t="s">
        <v>70</v>
      </c>
      <c r="E120">
        <f t="shared" si="4"/>
        <v>0.42030000000000001</v>
      </c>
      <c r="F120">
        <f t="shared" si="5"/>
        <v>0.45750000000000002</v>
      </c>
    </row>
    <row r="121" spans="2:6" x14ac:dyDescent="0.35">
      <c r="B121" t="s">
        <v>72</v>
      </c>
      <c r="C121" t="s">
        <v>68</v>
      </c>
      <c r="D121" t="s">
        <v>69</v>
      </c>
      <c r="E121">
        <f t="shared" si="4"/>
        <v>0.41220000000000012</v>
      </c>
      <c r="F121">
        <f t="shared" si="5"/>
        <v>0.72075</v>
      </c>
    </row>
    <row r="122" spans="2:6" x14ac:dyDescent="0.35">
      <c r="B122" t="s">
        <v>72</v>
      </c>
      <c r="C122" t="s">
        <v>68</v>
      </c>
      <c r="D122" t="s">
        <v>70</v>
      </c>
      <c r="E122">
        <f t="shared" si="4"/>
        <v>0.40005000000000002</v>
      </c>
      <c r="F122">
        <f t="shared" si="5"/>
        <v>0.6915</v>
      </c>
    </row>
    <row r="123" spans="2:6" x14ac:dyDescent="0.35">
      <c r="B123" t="s">
        <v>72</v>
      </c>
      <c r="C123" t="s">
        <v>71</v>
      </c>
      <c r="D123" t="s">
        <v>69</v>
      </c>
      <c r="E123">
        <f t="shared" si="4"/>
        <v>0.40815000000000001</v>
      </c>
      <c r="F123">
        <f t="shared" si="5"/>
        <v>0.70725000000000005</v>
      </c>
    </row>
    <row r="124" spans="2:6" x14ac:dyDescent="0.35">
      <c r="B124" t="s">
        <v>72</v>
      </c>
      <c r="C124" t="s">
        <v>71</v>
      </c>
      <c r="D124" t="s">
        <v>70</v>
      </c>
      <c r="E124">
        <f t="shared" si="4"/>
        <v>0.37574999999999997</v>
      </c>
      <c r="F124">
        <f t="shared" si="5"/>
        <v>0.60375000000000001</v>
      </c>
    </row>
    <row r="125" spans="2:6" x14ac:dyDescent="0.35">
      <c r="B125" t="s">
        <v>73</v>
      </c>
      <c r="C125" t="s">
        <v>68</v>
      </c>
      <c r="D125" t="s">
        <v>69</v>
      </c>
      <c r="E125">
        <f t="shared" si="4"/>
        <v>0.42974999999999997</v>
      </c>
      <c r="F125">
        <f t="shared" si="5"/>
        <v>0.55649999999999999</v>
      </c>
    </row>
    <row r="126" spans="2:6" x14ac:dyDescent="0.35">
      <c r="B126" t="s">
        <v>73</v>
      </c>
      <c r="C126" t="s">
        <v>68</v>
      </c>
      <c r="D126" t="s">
        <v>70</v>
      </c>
      <c r="E126">
        <f t="shared" si="4"/>
        <v>0.44864999999999999</v>
      </c>
      <c r="F126">
        <f t="shared" si="5"/>
        <v>0.52499999999999991</v>
      </c>
    </row>
    <row r="127" spans="2:6" x14ac:dyDescent="0.35">
      <c r="B127" t="s">
        <v>73</v>
      </c>
      <c r="C127" t="s">
        <v>71</v>
      </c>
      <c r="D127" t="s">
        <v>69</v>
      </c>
      <c r="E127">
        <f t="shared" si="4"/>
        <v>0.44055</v>
      </c>
      <c r="F127">
        <f t="shared" si="5"/>
        <v>0.56550000000000011</v>
      </c>
    </row>
    <row r="128" spans="2:6" x14ac:dyDescent="0.35">
      <c r="B128" t="s">
        <v>73</v>
      </c>
      <c r="C128" t="s">
        <v>71</v>
      </c>
      <c r="D128" t="s">
        <v>70</v>
      </c>
      <c r="E128">
        <f t="shared" si="4"/>
        <v>0.39329999999999998</v>
      </c>
      <c r="F128">
        <f t="shared" si="5"/>
        <v>0.40800000000000003</v>
      </c>
    </row>
    <row r="129" spans="2:6" x14ac:dyDescent="0.35">
      <c r="B129" t="s">
        <v>74</v>
      </c>
      <c r="C129" t="s">
        <v>68</v>
      </c>
      <c r="D129" t="s">
        <v>69</v>
      </c>
      <c r="E129">
        <f t="shared" si="4"/>
        <v>0.45134999999999997</v>
      </c>
      <c r="F129">
        <f t="shared" si="5"/>
        <v>0.68025000000000002</v>
      </c>
    </row>
    <row r="130" spans="2:6" x14ac:dyDescent="0.35">
      <c r="B130" t="s">
        <v>74</v>
      </c>
      <c r="C130" t="s">
        <v>68</v>
      </c>
      <c r="D130" t="s">
        <v>70</v>
      </c>
      <c r="E130">
        <f t="shared" si="4"/>
        <v>0.43785000000000002</v>
      </c>
      <c r="F130">
        <f t="shared" si="5"/>
        <v>0.63300000000000001</v>
      </c>
    </row>
    <row r="131" spans="2:6" x14ac:dyDescent="0.35">
      <c r="B131" t="s">
        <v>74</v>
      </c>
      <c r="C131" t="s">
        <v>71</v>
      </c>
      <c r="D131" t="s">
        <v>69</v>
      </c>
      <c r="E131">
        <f t="shared" si="4"/>
        <v>0.45540000000000003</v>
      </c>
      <c r="F131">
        <f t="shared" si="5"/>
        <v>0.64200000000000002</v>
      </c>
    </row>
    <row r="132" spans="2:6" x14ac:dyDescent="0.35">
      <c r="B132" t="s">
        <v>74</v>
      </c>
      <c r="C132" t="s">
        <v>71</v>
      </c>
      <c r="D132" t="s">
        <v>70</v>
      </c>
      <c r="E132">
        <f t="shared" si="4"/>
        <v>0.43785000000000002</v>
      </c>
      <c r="F132">
        <f t="shared" si="5"/>
        <v>0.34949999999999998</v>
      </c>
    </row>
    <row r="133" spans="2:6" x14ac:dyDescent="0.35">
      <c r="B133" t="s">
        <v>75</v>
      </c>
      <c r="C133" t="s">
        <v>68</v>
      </c>
      <c r="D133" t="s">
        <v>69</v>
      </c>
      <c r="E133">
        <f t="shared" si="4"/>
        <v>0.42030000000000001</v>
      </c>
      <c r="F133">
        <f t="shared" si="5"/>
        <v>0.66900000000000004</v>
      </c>
    </row>
    <row r="134" spans="2:6" x14ac:dyDescent="0.35">
      <c r="B134" t="s">
        <v>75</v>
      </c>
      <c r="C134" t="s">
        <v>68</v>
      </c>
      <c r="D134" t="s">
        <v>70</v>
      </c>
      <c r="E134">
        <f t="shared" si="4"/>
        <v>0.43785000000000002</v>
      </c>
      <c r="F134">
        <f t="shared" si="5"/>
        <v>0.64424999999999999</v>
      </c>
    </row>
    <row r="135" spans="2:6" x14ac:dyDescent="0.35">
      <c r="B135" t="s">
        <v>75</v>
      </c>
      <c r="C135" t="s">
        <v>71</v>
      </c>
      <c r="D135" t="s">
        <v>69</v>
      </c>
      <c r="E135">
        <f t="shared" si="4"/>
        <v>0.40815000000000001</v>
      </c>
      <c r="F135">
        <f t="shared" si="5"/>
        <v>0.67800000000000005</v>
      </c>
    </row>
    <row r="136" spans="2:6" x14ac:dyDescent="0.35">
      <c r="B136" t="s">
        <v>75</v>
      </c>
      <c r="C136" t="s">
        <v>71</v>
      </c>
      <c r="D136" t="s">
        <v>70</v>
      </c>
      <c r="E136">
        <f t="shared" si="4"/>
        <v>0.40950000000000003</v>
      </c>
      <c r="F136">
        <f t="shared" si="5"/>
        <v>0.56099999999999994</v>
      </c>
    </row>
    <row r="137" spans="2:6" x14ac:dyDescent="0.35">
      <c r="B137" t="s">
        <v>76</v>
      </c>
      <c r="C137" t="s">
        <v>68</v>
      </c>
      <c r="D137" t="s">
        <v>69</v>
      </c>
      <c r="E137">
        <f t="shared" si="4"/>
        <v>0.30959999999999999</v>
      </c>
      <c r="F137">
        <f t="shared" si="5"/>
        <v>0.60824999999999996</v>
      </c>
    </row>
    <row r="138" spans="2:6" x14ac:dyDescent="0.35">
      <c r="B138" t="s">
        <v>76</v>
      </c>
      <c r="C138" t="s">
        <v>68</v>
      </c>
      <c r="D138" t="s">
        <v>70</v>
      </c>
      <c r="E138">
        <f t="shared" si="4"/>
        <v>0.36360000000000003</v>
      </c>
      <c r="F138">
        <f t="shared" si="5"/>
        <v>0.64200000000000002</v>
      </c>
    </row>
    <row r="139" spans="2:6" x14ac:dyDescent="0.35">
      <c r="B139" t="s">
        <v>76</v>
      </c>
      <c r="C139" t="s">
        <v>71</v>
      </c>
      <c r="D139" t="s">
        <v>69</v>
      </c>
      <c r="E139">
        <f t="shared" si="4"/>
        <v>0.33795000000000003</v>
      </c>
      <c r="F139">
        <f t="shared" si="5"/>
        <v>0.62624999999999997</v>
      </c>
    </row>
    <row r="140" spans="2:6" x14ac:dyDescent="0.35">
      <c r="B140" t="s">
        <v>76</v>
      </c>
      <c r="C140" t="s">
        <v>71</v>
      </c>
      <c r="D140" t="s">
        <v>70</v>
      </c>
      <c r="E140">
        <f t="shared" si="4"/>
        <v>0.22860000000000136</v>
      </c>
      <c r="F140">
        <f t="shared" si="5"/>
        <v>0.49575000000000002</v>
      </c>
    </row>
    <row r="141" spans="2:6" x14ac:dyDescent="0.35">
      <c r="B141" t="s">
        <v>77</v>
      </c>
      <c r="C141" t="s">
        <v>68</v>
      </c>
      <c r="D141" t="s">
        <v>69</v>
      </c>
      <c r="E141">
        <f t="shared" si="4"/>
        <v>0.42704999999999999</v>
      </c>
      <c r="F141">
        <f t="shared" si="5"/>
        <v>0.61950000000000016</v>
      </c>
    </row>
    <row r="142" spans="2:6" x14ac:dyDescent="0.35">
      <c r="B142" t="s">
        <v>77</v>
      </c>
      <c r="C142" t="s">
        <v>68</v>
      </c>
      <c r="D142" t="s">
        <v>70</v>
      </c>
      <c r="E142">
        <f t="shared" si="4"/>
        <v>0.43380000000000002</v>
      </c>
      <c r="F142">
        <f t="shared" si="5"/>
        <v>0.59250000000000003</v>
      </c>
    </row>
    <row r="143" spans="2:6" x14ac:dyDescent="0.35">
      <c r="B143" t="s">
        <v>77</v>
      </c>
      <c r="C143" t="s">
        <v>71</v>
      </c>
      <c r="D143" t="s">
        <v>69</v>
      </c>
      <c r="E143">
        <f t="shared" si="4"/>
        <v>0.42435000000000006</v>
      </c>
      <c r="F143">
        <f t="shared" si="5"/>
        <v>0.63074999999999992</v>
      </c>
    </row>
    <row r="144" spans="2:6" x14ac:dyDescent="0.35">
      <c r="B144" t="s">
        <v>77</v>
      </c>
      <c r="C144" t="s">
        <v>71</v>
      </c>
      <c r="D144" t="s">
        <v>70</v>
      </c>
      <c r="E144">
        <f t="shared" si="4"/>
        <v>0.40140000000000003</v>
      </c>
      <c r="F144">
        <f t="shared" si="5"/>
        <v>0.47775000000000001</v>
      </c>
    </row>
    <row r="146" spans="2:6" x14ac:dyDescent="0.35">
      <c r="B146" s="10" t="s">
        <v>95</v>
      </c>
      <c r="E146" s="10" t="s">
        <v>92</v>
      </c>
      <c r="F146" s="10">
        <v>4</v>
      </c>
    </row>
    <row r="147" spans="2:6" x14ac:dyDescent="0.35">
      <c r="B147" t="s">
        <v>58</v>
      </c>
      <c r="C147" t="s">
        <v>59</v>
      </c>
      <c r="D147" t="s">
        <v>60</v>
      </c>
      <c r="E147" t="s">
        <v>82</v>
      </c>
      <c r="F147" t="s">
        <v>83</v>
      </c>
    </row>
    <row r="148" spans="2:6" x14ac:dyDescent="0.35">
      <c r="B148" t="s">
        <v>63</v>
      </c>
      <c r="C148" t="s">
        <v>64</v>
      </c>
      <c r="D148" t="s">
        <v>64</v>
      </c>
      <c r="E148" t="s">
        <v>65</v>
      </c>
      <c r="F148" t="s">
        <v>66</v>
      </c>
    </row>
    <row r="149" spans="2:6" x14ac:dyDescent="0.35">
      <c r="B149" t="s">
        <v>67</v>
      </c>
      <c r="C149" t="s">
        <v>68</v>
      </c>
      <c r="D149" t="s">
        <v>69</v>
      </c>
      <c r="E149">
        <f>$C$47*(1+E17*$F$146)</f>
        <v>0.44819999999999999</v>
      </c>
      <c r="F149">
        <f>$C$48*(1+F17*$F$146)</f>
        <v>0.56699999999999995</v>
      </c>
    </row>
    <row r="150" spans="2:6" x14ac:dyDescent="0.35">
      <c r="B150" t="s">
        <v>67</v>
      </c>
      <c r="C150" t="s">
        <v>68</v>
      </c>
      <c r="D150" t="s">
        <v>70</v>
      </c>
      <c r="E150">
        <f t="shared" ref="E150:E176" si="6">$C$47*(1+E18*$F$146)</f>
        <v>0.4572</v>
      </c>
      <c r="F150">
        <f t="shared" ref="F150:F176" si="7">$C$48*(1+F18*$F$146)</f>
        <v>0.53400000000000003</v>
      </c>
    </row>
    <row r="151" spans="2:6" x14ac:dyDescent="0.35">
      <c r="B151" t="s">
        <v>67</v>
      </c>
      <c r="C151" t="s">
        <v>71</v>
      </c>
      <c r="D151" t="s">
        <v>69</v>
      </c>
      <c r="E151">
        <f t="shared" si="6"/>
        <v>0.4536</v>
      </c>
      <c r="F151">
        <f t="shared" si="7"/>
        <v>0.58800000000000008</v>
      </c>
    </row>
    <row r="152" spans="2:6" x14ac:dyDescent="0.35">
      <c r="B152" t="s">
        <v>67</v>
      </c>
      <c r="C152" t="s">
        <v>71</v>
      </c>
      <c r="D152" t="s">
        <v>70</v>
      </c>
      <c r="E152">
        <f t="shared" si="6"/>
        <v>0.41040000000000004</v>
      </c>
      <c r="F152">
        <f t="shared" si="7"/>
        <v>0.36</v>
      </c>
    </row>
    <row r="153" spans="2:6" x14ac:dyDescent="0.35">
      <c r="B153" t="s">
        <v>72</v>
      </c>
      <c r="C153" t="s">
        <v>68</v>
      </c>
      <c r="D153" t="s">
        <v>69</v>
      </c>
      <c r="E153">
        <f t="shared" si="6"/>
        <v>0.39960000000000018</v>
      </c>
      <c r="F153">
        <f t="shared" si="7"/>
        <v>0.71099999999999997</v>
      </c>
    </row>
    <row r="154" spans="2:6" x14ac:dyDescent="0.35">
      <c r="B154" t="s">
        <v>72</v>
      </c>
      <c r="C154" t="s">
        <v>68</v>
      </c>
      <c r="D154" t="s">
        <v>70</v>
      </c>
      <c r="E154">
        <f t="shared" si="6"/>
        <v>0.38340000000000002</v>
      </c>
      <c r="F154">
        <f t="shared" si="7"/>
        <v>0.67200000000000004</v>
      </c>
    </row>
    <row r="155" spans="2:6" x14ac:dyDescent="0.35">
      <c r="B155" t="s">
        <v>72</v>
      </c>
      <c r="C155" t="s">
        <v>71</v>
      </c>
      <c r="D155" t="s">
        <v>69</v>
      </c>
      <c r="E155">
        <f t="shared" si="6"/>
        <v>0.39419999999999999</v>
      </c>
      <c r="F155">
        <f t="shared" si="7"/>
        <v>0.69300000000000006</v>
      </c>
    </row>
    <row r="156" spans="2:6" x14ac:dyDescent="0.35">
      <c r="B156" t="s">
        <v>72</v>
      </c>
      <c r="C156" t="s">
        <v>71</v>
      </c>
      <c r="D156" t="s">
        <v>70</v>
      </c>
      <c r="E156">
        <f t="shared" si="6"/>
        <v>0.35100000000000003</v>
      </c>
      <c r="F156">
        <f t="shared" si="7"/>
        <v>0.55499999999999994</v>
      </c>
    </row>
    <row r="157" spans="2:6" x14ac:dyDescent="0.35">
      <c r="B157" t="s">
        <v>73</v>
      </c>
      <c r="C157" t="s">
        <v>68</v>
      </c>
      <c r="D157" t="s">
        <v>69</v>
      </c>
      <c r="E157">
        <f t="shared" si="6"/>
        <v>0.42299999999999999</v>
      </c>
      <c r="F157">
        <f t="shared" si="7"/>
        <v>0.49199999999999999</v>
      </c>
    </row>
    <row r="158" spans="2:6" x14ac:dyDescent="0.35">
      <c r="B158" t="s">
        <v>73</v>
      </c>
      <c r="C158" t="s">
        <v>68</v>
      </c>
      <c r="D158" t="s">
        <v>70</v>
      </c>
      <c r="E158">
        <f t="shared" si="6"/>
        <v>0.44819999999999999</v>
      </c>
      <c r="F158">
        <f t="shared" si="7"/>
        <v>0.44999999999999996</v>
      </c>
    </row>
    <row r="159" spans="2:6" x14ac:dyDescent="0.35">
      <c r="B159" t="s">
        <v>73</v>
      </c>
      <c r="C159" t="s">
        <v>71</v>
      </c>
      <c r="D159" t="s">
        <v>69</v>
      </c>
      <c r="E159">
        <f t="shared" si="6"/>
        <v>0.43740000000000007</v>
      </c>
      <c r="F159">
        <f t="shared" si="7"/>
        <v>0.50400000000000023</v>
      </c>
    </row>
    <row r="160" spans="2:6" x14ac:dyDescent="0.35">
      <c r="B160" t="s">
        <v>73</v>
      </c>
      <c r="C160" t="s">
        <v>71</v>
      </c>
      <c r="D160" t="s">
        <v>70</v>
      </c>
      <c r="E160">
        <f t="shared" si="6"/>
        <v>0.37440000000000001</v>
      </c>
      <c r="F160">
        <f t="shared" si="7"/>
        <v>0.29400000000000004</v>
      </c>
    </row>
    <row r="161" spans="2:6" x14ac:dyDescent="0.35">
      <c r="B161" t="s">
        <v>74</v>
      </c>
      <c r="C161" t="s">
        <v>68</v>
      </c>
      <c r="D161" t="s">
        <v>69</v>
      </c>
      <c r="E161">
        <f t="shared" si="6"/>
        <v>0.45180000000000003</v>
      </c>
      <c r="F161">
        <f t="shared" si="7"/>
        <v>0.65700000000000003</v>
      </c>
    </row>
    <row r="162" spans="2:6" x14ac:dyDescent="0.35">
      <c r="B162" t="s">
        <v>74</v>
      </c>
      <c r="C162" t="s">
        <v>68</v>
      </c>
      <c r="D162" t="s">
        <v>70</v>
      </c>
      <c r="E162">
        <f t="shared" si="6"/>
        <v>0.43380000000000002</v>
      </c>
      <c r="F162">
        <f t="shared" si="7"/>
        <v>0.59400000000000008</v>
      </c>
    </row>
    <row r="163" spans="2:6" x14ac:dyDescent="0.35">
      <c r="B163" t="s">
        <v>74</v>
      </c>
      <c r="C163" t="s">
        <v>71</v>
      </c>
      <c r="D163" t="s">
        <v>69</v>
      </c>
      <c r="E163">
        <f t="shared" si="6"/>
        <v>0.4572</v>
      </c>
      <c r="F163">
        <f t="shared" si="7"/>
        <v>0.60600000000000009</v>
      </c>
    </row>
    <row r="164" spans="2:6" x14ac:dyDescent="0.35">
      <c r="B164" t="s">
        <v>74</v>
      </c>
      <c r="C164" t="s">
        <v>71</v>
      </c>
      <c r="D164" t="s">
        <v>70</v>
      </c>
      <c r="E164">
        <f t="shared" si="6"/>
        <v>0.43380000000000002</v>
      </c>
      <c r="F164">
        <f t="shared" si="7"/>
        <v>0.21600000000000003</v>
      </c>
    </row>
    <row r="165" spans="2:6" x14ac:dyDescent="0.35">
      <c r="B165" t="s">
        <v>75</v>
      </c>
      <c r="C165" t="s">
        <v>68</v>
      </c>
      <c r="D165" t="s">
        <v>69</v>
      </c>
      <c r="E165">
        <f t="shared" si="6"/>
        <v>0.41040000000000004</v>
      </c>
      <c r="F165">
        <f t="shared" si="7"/>
        <v>0.64200000000000002</v>
      </c>
    </row>
    <row r="166" spans="2:6" x14ac:dyDescent="0.35">
      <c r="B166" t="s">
        <v>75</v>
      </c>
      <c r="C166" t="s">
        <v>68</v>
      </c>
      <c r="D166" t="s">
        <v>70</v>
      </c>
      <c r="E166">
        <f t="shared" si="6"/>
        <v>0.43380000000000002</v>
      </c>
      <c r="F166">
        <f t="shared" si="7"/>
        <v>0.60899999999999999</v>
      </c>
    </row>
    <row r="167" spans="2:6" x14ac:dyDescent="0.35">
      <c r="B167" t="s">
        <v>75</v>
      </c>
      <c r="C167" t="s">
        <v>71</v>
      </c>
      <c r="D167" t="s">
        <v>69</v>
      </c>
      <c r="E167">
        <f t="shared" si="6"/>
        <v>0.39419999999999999</v>
      </c>
      <c r="F167">
        <f t="shared" si="7"/>
        <v>0.65400000000000003</v>
      </c>
    </row>
    <row r="168" spans="2:6" x14ac:dyDescent="0.35">
      <c r="B168" t="s">
        <v>75</v>
      </c>
      <c r="C168" t="s">
        <v>71</v>
      </c>
      <c r="D168" t="s">
        <v>70</v>
      </c>
      <c r="E168">
        <f t="shared" si="6"/>
        <v>0.39600000000000002</v>
      </c>
      <c r="F168">
        <f t="shared" si="7"/>
        <v>0.49799999999999994</v>
      </c>
    </row>
    <row r="169" spans="2:6" x14ac:dyDescent="0.35">
      <c r="B169" t="s">
        <v>76</v>
      </c>
      <c r="C169" t="s">
        <v>68</v>
      </c>
      <c r="D169" t="s">
        <v>69</v>
      </c>
      <c r="E169">
        <f t="shared" si="6"/>
        <v>0.26280000000000003</v>
      </c>
      <c r="F169">
        <f t="shared" si="7"/>
        <v>0.56099999999999994</v>
      </c>
    </row>
    <row r="170" spans="2:6" x14ac:dyDescent="0.35">
      <c r="B170" t="s">
        <v>76</v>
      </c>
      <c r="C170" t="s">
        <v>68</v>
      </c>
      <c r="D170" t="s">
        <v>70</v>
      </c>
      <c r="E170">
        <f t="shared" si="6"/>
        <v>0.33479999999999999</v>
      </c>
      <c r="F170">
        <f t="shared" si="7"/>
        <v>0.60600000000000009</v>
      </c>
    </row>
    <row r="171" spans="2:6" x14ac:dyDescent="0.35">
      <c r="B171" t="s">
        <v>76</v>
      </c>
      <c r="C171" t="s">
        <v>71</v>
      </c>
      <c r="D171" t="s">
        <v>69</v>
      </c>
      <c r="E171">
        <f t="shared" si="6"/>
        <v>0.30059999999999998</v>
      </c>
      <c r="F171">
        <f t="shared" si="7"/>
        <v>0.58499999999999996</v>
      </c>
    </row>
    <row r="172" spans="2:6" x14ac:dyDescent="0.35">
      <c r="B172" t="s">
        <v>76</v>
      </c>
      <c r="C172" t="s">
        <v>71</v>
      </c>
      <c r="D172" t="s">
        <v>70</v>
      </c>
      <c r="E172">
        <f t="shared" si="6"/>
        <v>0.1548000000000018</v>
      </c>
      <c r="F172">
        <f t="shared" si="7"/>
        <v>0.41100000000000003</v>
      </c>
    </row>
    <row r="173" spans="2:6" x14ac:dyDescent="0.35">
      <c r="B173" t="s">
        <v>77</v>
      </c>
      <c r="C173" t="s">
        <v>68</v>
      </c>
      <c r="D173" t="s">
        <v>69</v>
      </c>
      <c r="E173">
        <f t="shared" si="6"/>
        <v>0.4194</v>
      </c>
      <c r="F173">
        <f t="shared" si="7"/>
        <v>0.57600000000000029</v>
      </c>
    </row>
    <row r="174" spans="2:6" x14ac:dyDescent="0.35">
      <c r="B174" t="s">
        <v>77</v>
      </c>
      <c r="C174" t="s">
        <v>68</v>
      </c>
      <c r="D174" t="s">
        <v>70</v>
      </c>
      <c r="E174">
        <f t="shared" si="6"/>
        <v>0.4284</v>
      </c>
      <c r="F174">
        <f t="shared" si="7"/>
        <v>0.54</v>
      </c>
    </row>
    <row r="175" spans="2:6" x14ac:dyDescent="0.35">
      <c r="B175" t="s">
        <v>77</v>
      </c>
      <c r="C175" t="s">
        <v>71</v>
      </c>
      <c r="D175" t="s">
        <v>69</v>
      </c>
      <c r="E175">
        <f t="shared" si="6"/>
        <v>0.4158</v>
      </c>
      <c r="F175">
        <f t="shared" si="7"/>
        <v>0.59099999999999997</v>
      </c>
    </row>
    <row r="176" spans="2:6" x14ac:dyDescent="0.35">
      <c r="B176" t="s">
        <v>77</v>
      </c>
      <c r="C176" t="s">
        <v>71</v>
      </c>
      <c r="D176" t="s">
        <v>70</v>
      </c>
      <c r="E176">
        <f t="shared" si="6"/>
        <v>0.38519999999999999</v>
      </c>
      <c r="F176">
        <f t="shared" si="7"/>
        <v>0.38700000000000001</v>
      </c>
    </row>
    <row r="178" spans="2:6" x14ac:dyDescent="0.35">
      <c r="B178" s="10" t="s">
        <v>96</v>
      </c>
      <c r="E178" s="10" t="s">
        <v>92</v>
      </c>
      <c r="F178" s="10">
        <v>5</v>
      </c>
    </row>
    <row r="179" spans="2:6" x14ac:dyDescent="0.35">
      <c r="B179" t="s">
        <v>58</v>
      </c>
      <c r="C179" t="s">
        <v>59</v>
      </c>
      <c r="D179" t="s">
        <v>60</v>
      </c>
      <c r="E179" t="s">
        <v>82</v>
      </c>
      <c r="F179" t="s">
        <v>83</v>
      </c>
    </row>
    <row r="180" spans="2:6" x14ac:dyDescent="0.35">
      <c r="B180" t="s">
        <v>63</v>
      </c>
      <c r="C180" t="s">
        <v>64</v>
      </c>
      <c r="D180" t="s">
        <v>64</v>
      </c>
      <c r="E180" t="s">
        <v>65</v>
      </c>
      <c r="F180" t="s">
        <v>66</v>
      </c>
    </row>
    <row r="181" spans="2:6" x14ac:dyDescent="0.35">
      <c r="B181" t="s">
        <v>67</v>
      </c>
      <c r="C181" t="s">
        <v>68</v>
      </c>
      <c r="D181" t="s">
        <v>69</v>
      </c>
      <c r="E181">
        <f>$C$47*(1+E17*$F$178)</f>
        <v>0.44774999999999998</v>
      </c>
      <c r="F181">
        <f>$C$48*(1+F17*$F$178)</f>
        <v>0.52124999999999999</v>
      </c>
    </row>
    <row r="182" spans="2:6" x14ac:dyDescent="0.35">
      <c r="B182" t="s">
        <v>67</v>
      </c>
      <c r="C182" t="s">
        <v>68</v>
      </c>
      <c r="D182" t="s">
        <v>70</v>
      </c>
      <c r="E182">
        <f t="shared" ref="E182:E208" si="8">$C$47*(1+E18*$F$178)</f>
        <v>0.45900000000000002</v>
      </c>
      <c r="F182">
        <f t="shared" ref="F182:F208" si="9">$C$48*(1+F18*$F$178)</f>
        <v>0.48</v>
      </c>
    </row>
    <row r="183" spans="2:6" x14ac:dyDescent="0.35">
      <c r="B183" t="s">
        <v>67</v>
      </c>
      <c r="C183" t="s">
        <v>71</v>
      </c>
      <c r="D183" t="s">
        <v>69</v>
      </c>
      <c r="E183">
        <f t="shared" si="8"/>
        <v>0.45450000000000002</v>
      </c>
      <c r="F183">
        <f t="shared" si="9"/>
        <v>0.54749999999999999</v>
      </c>
    </row>
    <row r="184" spans="2:6" x14ac:dyDescent="0.35">
      <c r="B184" t="s">
        <v>67</v>
      </c>
      <c r="C184" t="s">
        <v>71</v>
      </c>
      <c r="D184" t="s">
        <v>70</v>
      </c>
      <c r="E184">
        <f t="shared" si="8"/>
        <v>0.40050000000000002</v>
      </c>
      <c r="F184">
        <f t="shared" si="9"/>
        <v>0.26249999999999996</v>
      </c>
    </row>
    <row r="185" spans="2:6" x14ac:dyDescent="0.35">
      <c r="B185" t="s">
        <v>72</v>
      </c>
      <c r="C185" t="s">
        <v>68</v>
      </c>
      <c r="D185" t="s">
        <v>69</v>
      </c>
      <c r="E185">
        <f t="shared" si="8"/>
        <v>0.38700000000000023</v>
      </c>
      <c r="F185">
        <f t="shared" si="9"/>
        <v>0.70125000000000004</v>
      </c>
    </row>
    <row r="186" spans="2:6" x14ac:dyDescent="0.35">
      <c r="B186" t="s">
        <v>72</v>
      </c>
      <c r="C186" t="s">
        <v>68</v>
      </c>
      <c r="D186" t="s">
        <v>70</v>
      </c>
      <c r="E186">
        <f t="shared" si="8"/>
        <v>0.36674999999999996</v>
      </c>
      <c r="F186">
        <f t="shared" si="9"/>
        <v>0.65249999999999997</v>
      </c>
    </row>
    <row r="187" spans="2:6" x14ac:dyDescent="0.35">
      <c r="B187" t="s">
        <v>72</v>
      </c>
      <c r="C187" t="s">
        <v>71</v>
      </c>
      <c r="D187" t="s">
        <v>69</v>
      </c>
      <c r="E187">
        <f t="shared" si="8"/>
        <v>0.38024999999999998</v>
      </c>
      <c r="F187">
        <f t="shared" si="9"/>
        <v>0.67874999999999996</v>
      </c>
    </row>
    <row r="188" spans="2:6" x14ac:dyDescent="0.35">
      <c r="B188" t="s">
        <v>72</v>
      </c>
      <c r="C188" t="s">
        <v>71</v>
      </c>
      <c r="D188" t="s">
        <v>70</v>
      </c>
      <c r="E188">
        <f t="shared" si="8"/>
        <v>0.32624999999999998</v>
      </c>
      <c r="F188">
        <f t="shared" si="9"/>
        <v>0.50625000000000009</v>
      </c>
    </row>
    <row r="189" spans="2:6" x14ac:dyDescent="0.35">
      <c r="B189" t="s">
        <v>73</v>
      </c>
      <c r="C189" t="s">
        <v>68</v>
      </c>
      <c r="D189" t="s">
        <v>69</v>
      </c>
      <c r="E189">
        <f t="shared" si="8"/>
        <v>0.41625000000000001</v>
      </c>
      <c r="F189">
        <f t="shared" si="9"/>
        <v>0.42750000000000005</v>
      </c>
    </row>
    <row r="190" spans="2:6" x14ac:dyDescent="0.35">
      <c r="B190" t="s">
        <v>73</v>
      </c>
      <c r="C190" t="s">
        <v>68</v>
      </c>
      <c r="D190" t="s">
        <v>70</v>
      </c>
      <c r="E190">
        <f t="shared" si="8"/>
        <v>0.44774999999999998</v>
      </c>
      <c r="F190">
        <f t="shared" si="9"/>
        <v>0.375</v>
      </c>
    </row>
    <row r="191" spans="2:6" x14ac:dyDescent="0.35">
      <c r="B191" t="s">
        <v>73</v>
      </c>
      <c r="C191" t="s">
        <v>71</v>
      </c>
      <c r="D191" t="s">
        <v>69</v>
      </c>
      <c r="E191">
        <f t="shared" si="8"/>
        <v>0.43425000000000002</v>
      </c>
      <c r="F191">
        <f t="shared" si="9"/>
        <v>0.44250000000000039</v>
      </c>
    </row>
    <row r="192" spans="2:6" x14ac:dyDescent="0.35">
      <c r="B192" t="s">
        <v>73</v>
      </c>
      <c r="C192" t="s">
        <v>71</v>
      </c>
      <c r="D192" t="s">
        <v>70</v>
      </c>
      <c r="E192">
        <f t="shared" si="8"/>
        <v>0.35550000000000004</v>
      </c>
      <c r="F192">
        <f t="shared" si="9"/>
        <v>0.18</v>
      </c>
    </row>
    <row r="193" spans="2:6" x14ac:dyDescent="0.35">
      <c r="B193" t="s">
        <v>74</v>
      </c>
      <c r="C193" t="s">
        <v>68</v>
      </c>
      <c r="D193" t="s">
        <v>69</v>
      </c>
      <c r="E193">
        <f t="shared" si="8"/>
        <v>0.45224999999999999</v>
      </c>
      <c r="F193">
        <f t="shared" si="9"/>
        <v>0.63375000000000004</v>
      </c>
    </row>
    <row r="194" spans="2:6" x14ac:dyDescent="0.35">
      <c r="B194" t="s">
        <v>74</v>
      </c>
      <c r="C194" t="s">
        <v>68</v>
      </c>
      <c r="D194" t="s">
        <v>70</v>
      </c>
      <c r="E194">
        <f t="shared" si="8"/>
        <v>0.42974999999999997</v>
      </c>
      <c r="F194">
        <f t="shared" si="9"/>
        <v>0.55499999999999994</v>
      </c>
    </row>
    <row r="195" spans="2:6" x14ac:dyDescent="0.35">
      <c r="B195" t="s">
        <v>74</v>
      </c>
      <c r="C195" t="s">
        <v>71</v>
      </c>
      <c r="D195" t="s">
        <v>69</v>
      </c>
      <c r="E195">
        <f t="shared" si="8"/>
        <v>0.45900000000000002</v>
      </c>
      <c r="F195">
        <f t="shared" si="9"/>
        <v>0.57000000000000006</v>
      </c>
    </row>
    <row r="196" spans="2:6" x14ac:dyDescent="0.35">
      <c r="B196" t="s">
        <v>74</v>
      </c>
      <c r="C196" t="s">
        <v>71</v>
      </c>
      <c r="D196" t="s">
        <v>70</v>
      </c>
      <c r="E196">
        <f t="shared" si="8"/>
        <v>0.42974999999999997</v>
      </c>
      <c r="F196">
        <f t="shared" si="9"/>
        <v>8.2500000000000073E-2</v>
      </c>
    </row>
    <row r="197" spans="2:6" x14ac:dyDescent="0.35">
      <c r="B197" t="s">
        <v>75</v>
      </c>
      <c r="C197" t="s">
        <v>68</v>
      </c>
      <c r="D197" t="s">
        <v>69</v>
      </c>
      <c r="E197">
        <f t="shared" si="8"/>
        <v>0.40050000000000002</v>
      </c>
      <c r="F197">
        <f t="shared" si="9"/>
        <v>0.61499999999999999</v>
      </c>
    </row>
    <row r="198" spans="2:6" x14ac:dyDescent="0.35">
      <c r="B198" t="s">
        <v>75</v>
      </c>
      <c r="C198" t="s">
        <v>68</v>
      </c>
      <c r="D198" t="s">
        <v>70</v>
      </c>
      <c r="E198">
        <f t="shared" si="8"/>
        <v>0.42974999999999997</v>
      </c>
      <c r="F198">
        <f t="shared" si="9"/>
        <v>0.57374999999999998</v>
      </c>
    </row>
    <row r="199" spans="2:6" x14ac:dyDescent="0.35">
      <c r="B199" t="s">
        <v>75</v>
      </c>
      <c r="C199" t="s">
        <v>71</v>
      </c>
      <c r="D199" t="s">
        <v>69</v>
      </c>
      <c r="E199">
        <f t="shared" si="8"/>
        <v>0.38024999999999998</v>
      </c>
      <c r="F199">
        <f t="shared" si="9"/>
        <v>0.63</v>
      </c>
    </row>
    <row r="200" spans="2:6" x14ac:dyDescent="0.35">
      <c r="B200" t="s">
        <v>75</v>
      </c>
      <c r="C200" t="s">
        <v>71</v>
      </c>
      <c r="D200" t="s">
        <v>70</v>
      </c>
      <c r="E200">
        <f t="shared" si="8"/>
        <v>0.38250000000000001</v>
      </c>
      <c r="F200">
        <f t="shared" si="9"/>
        <v>0.43499999999999994</v>
      </c>
    </row>
    <row r="201" spans="2:6" x14ac:dyDescent="0.35">
      <c r="B201" t="s">
        <v>76</v>
      </c>
      <c r="C201" t="s">
        <v>68</v>
      </c>
      <c r="D201" t="s">
        <v>69</v>
      </c>
      <c r="E201">
        <f t="shared" si="8"/>
        <v>0.216</v>
      </c>
      <c r="F201">
        <f t="shared" si="9"/>
        <v>0.51375000000000004</v>
      </c>
    </row>
    <row r="202" spans="2:6" x14ac:dyDescent="0.35">
      <c r="B202" t="s">
        <v>76</v>
      </c>
      <c r="C202" t="s">
        <v>68</v>
      </c>
      <c r="D202" t="s">
        <v>70</v>
      </c>
      <c r="E202">
        <f t="shared" si="8"/>
        <v>0.30599999999999999</v>
      </c>
      <c r="F202">
        <f t="shared" si="9"/>
        <v>0.57000000000000006</v>
      </c>
    </row>
    <row r="203" spans="2:6" x14ac:dyDescent="0.35">
      <c r="B203" t="s">
        <v>76</v>
      </c>
      <c r="C203" t="s">
        <v>71</v>
      </c>
      <c r="D203" t="s">
        <v>69</v>
      </c>
      <c r="E203">
        <f t="shared" si="8"/>
        <v>0.26324999999999998</v>
      </c>
      <c r="F203">
        <f t="shared" si="9"/>
        <v>0.54374999999999996</v>
      </c>
    </row>
    <row r="204" spans="2:6" x14ac:dyDescent="0.35">
      <c r="B204" t="s">
        <v>76</v>
      </c>
      <c r="C204" t="s">
        <v>71</v>
      </c>
      <c r="D204" t="s">
        <v>70</v>
      </c>
      <c r="E204">
        <f t="shared" si="8"/>
        <v>8.1000000000002223E-2</v>
      </c>
      <c r="F204">
        <f t="shared" si="9"/>
        <v>0.32624999999999993</v>
      </c>
    </row>
    <row r="205" spans="2:6" x14ac:dyDescent="0.35">
      <c r="B205" t="s">
        <v>77</v>
      </c>
      <c r="C205" t="s">
        <v>68</v>
      </c>
      <c r="D205" t="s">
        <v>69</v>
      </c>
      <c r="E205">
        <f t="shared" si="8"/>
        <v>0.41175</v>
      </c>
      <c r="F205">
        <f t="shared" si="9"/>
        <v>0.53250000000000042</v>
      </c>
    </row>
    <row r="206" spans="2:6" x14ac:dyDescent="0.35">
      <c r="B206" t="s">
        <v>77</v>
      </c>
      <c r="C206" t="s">
        <v>68</v>
      </c>
      <c r="D206" t="s">
        <v>70</v>
      </c>
      <c r="E206">
        <f t="shared" si="8"/>
        <v>0.42299999999999999</v>
      </c>
      <c r="F206">
        <f t="shared" si="9"/>
        <v>0.48749999999999993</v>
      </c>
    </row>
    <row r="207" spans="2:6" x14ac:dyDescent="0.35">
      <c r="B207" t="s">
        <v>77</v>
      </c>
      <c r="C207" t="s">
        <v>71</v>
      </c>
      <c r="D207" t="s">
        <v>69</v>
      </c>
      <c r="E207">
        <f t="shared" si="8"/>
        <v>0.40725</v>
      </c>
      <c r="F207">
        <f t="shared" si="9"/>
        <v>0.55125000000000002</v>
      </c>
    </row>
    <row r="208" spans="2:6" x14ac:dyDescent="0.35">
      <c r="B208" t="s">
        <v>77</v>
      </c>
      <c r="C208" t="s">
        <v>71</v>
      </c>
      <c r="D208" t="s">
        <v>70</v>
      </c>
      <c r="E208">
        <f t="shared" si="8"/>
        <v>0.36900000000000005</v>
      </c>
      <c r="F208">
        <f t="shared" si="9"/>
        <v>0.29625000000000001</v>
      </c>
    </row>
  </sheetData>
  <autoFilter ref="B14:G44" xr:uid="{0C0C4D75-7DC0-4683-A475-D6F3255F4672}">
    <filterColumn colId="0">
      <filters>
        <filter val="World          "/>
      </filters>
    </filterColumn>
    <filterColumn colId="1">
      <filters>
        <filter val="RCP2.6 (Below 2C EoC)    "/>
      </filters>
    </filterColumn>
  </autoFilter>
  <mergeCells count="4">
    <mergeCell ref="B5:B6"/>
    <mergeCell ref="C5:F5"/>
    <mergeCell ref="B11:B12"/>
    <mergeCell ref="C11:F11"/>
  </mergeCells>
  <hyperlinks>
    <hyperlink ref="G14" r:id="rId1" xr:uid="{F5EC1D59-1B93-48AF-BF14-9A1D24CDAC05}"/>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Έγγραφο" ma:contentTypeID="0x010100A283B5B60DE7E34FB7C94335263C33F7" ma:contentTypeVersion="18" ma:contentTypeDescription="Δημιουργία νέου εγγράφου" ma:contentTypeScope="" ma:versionID="e1306004586594fc9d63220fe7ef41e4">
  <xsd:schema xmlns:xsd="http://www.w3.org/2001/XMLSchema" xmlns:xs="http://www.w3.org/2001/XMLSchema" xmlns:p="http://schemas.microsoft.com/office/2006/metadata/properties" xmlns:ns1="http://schemas.microsoft.com/sharepoint/v3" xmlns:ns2="c6ba4ee9-2a59-4025-b37e-c167292fdbe8" xmlns:ns3="6b2c733d-f853-4704-bad8-f624003fa4a7" targetNamespace="http://schemas.microsoft.com/office/2006/metadata/properties" ma:root="true" ma:fieldsID="1bc1f31d310675c313735214f6adacaf" ns1:_="" ns2:_="" ns3:_="">
    <xsd:import namespace="http://schemas.microsoft.com/sharepoint/v3"/>
    <xsd:import namespace="c6ba4ee9-2a59-4025-b37e-c167292fdbe8"/>
    <xsd:import namespace="6b2c733d-f853-4704-bad8-f624003fa4a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_Flow_SignoffStatus" minOccurs="0"/>
                <xsd:element ref="ns1:_ip_UnifiedCompliancePolicyProperties" minOccurs="0"/>
                <xsd:element ref="ns1:_ip_UnifiedCompliancePolicyUIAction"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Ιδιότητες Ενοποιημένης Πολιτικής Συμμόρφωσης" ma:hidden="true" ma:internalName="_ip_UnifiedCompliancePolicyProperties">
      <xsd:simpleType>
        <xsd:restriction base="dms:Note"/>
      </xsd:simpleType>
    </xsd:element>
    <xsd:element name="_ip_UnifiedCompliancePolicyUIAction" ma:index="22" nillable="true" ma:displayName="Ενέργεια περιβάλλοντος εργασίας χρήστη της Ενοποιημένης Πολιτικής Συμμόρφωσης"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ba4ee9-2a59-4025-b37e-c167292fd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Ετικέτες εικόνας" ma:readOnly="false" ma:fieldId="{5cf76f15-5ced-4ddc-b409-7134ff3c332f}" ma:taxonomyMulti="true" ma:sspId="fed25f8e-50e6-4137-9d04-02130354ac1d"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_Flow_SignoffStatus" ma:index="20" nillable="true" ma:displayName="Κατάσταση" ma:internalName="_x039a__x03b1__x03c4__x03ac__x03c3__x03c4__x03b1__x03c3__x03b7_">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b2c733d-f853-4704-bad8-f624003fa4a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74cfdd8-c6e5-4192-9cc2-786f3065453a}" ma:internalName="TaxCatchAll" ma:showField="CatchAllData" ma:web="6b2c733d-f853-4704-bad8-f624003fa4a7">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Κοινή χρήση με λεπτομέρειες"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ba4ee9-2a59-4025-b37e-c167292fdbe8">
      <Terms xmlns="http://schemas.microsoft.com/office/infopath/2007/PartnerControls"/>
    </lcf76f155ced4ddcb4097134ff3c332f>
    <_ip_UnifiedCompliancePolicyUIAction xmlns="http://schemas.microsoft.com/sharepoint/v3" xsi:nil="true"/>
    <TaxCatchAll xmlns="6b2c733d-f853-4704-bad8-f624003fa4a7" xsi:nil="true"/>
    <_ip_UnifiedCompliancePolicyProperties xmlns="http://schemas.microsoft.com/sharepoint/v3" xsi:nil="true"/>
    <_Flow_SignoffStatus xmlns="c6ba4ee9-2a59-4025-b37e-c167292fdbe8" xsi:nil="true"/>
  </documentManagement>
</p:properties>
</file>

<file path=customXml/itemProps1.xml><?xml version="1.0" encoding="utf-8"?>
<ds:datastoreItem xmlns:ds="http://schemas.openxmlformats.org/officeDocument/2006/customXml" ds:itemID="{C1BA2EE5-ACC7-45FF-9674-D4C8253FBC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6ba4ee9-2a59-4025-b37e-c167292fdbe8"/>
    <ds:schemaRef ds:uri="6b2c733d-f853-4704-bad8-f624003fa4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6F4F04-627A-49A8-863B-E1E4A167C431}">
  <ds:schemaRefs>
    <ds:schemaRef ds:uri="http://schemas.microsoft.com/sharepoint/v3/contenttype/forms"/>
  </ds:schemaRefs>
</ds:datastoreItem>
</file>

<file path=customXml/itemProps3.xml><?xml version="1.0" encoding="utf-8"?>
<ds:datastoreItem xmlns:ds="http://schemas.openxmlformats.org/officeDocument/2006/customXml" ds:itemID="{70A086B8-3633-41CA-8D24-DC1C00511465}">
  <ds:schemaRefs>
    <ds:schemaRef ds:uri="http://schemas.microsoft.com/office/2006/metadata/properties"/>
    <ds:schemaRef ds:uri="http://schemas.microsoft.com/office/infopath/2007/PartnerControls"/>
    <ds:schemaRef ds:uri="c6ba4ee9-2a59-4025-b37e-c167292fdbe8"/>
    <ds:schemaRef ds:uri="http://schemas.microsoft.com/sharepoint/v3"/>
    <ds:schemaRef ds:uri="6b2c733d-f853-4704-bad8-f624003fa4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Impact numbers</vt:lpstr>
      <vt:lpstr>Impact numbers - Multiples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 Khourdajie, Alaa</dc:creator>
  <cp:keywords/>
  <dc:description/>
  <cp:lastModifiedBy>Chris Wells</cp:lastModifiedBy>
  <cp:revision/>
  <dcterms:created xsi:type="dcterms:W3CDTF">2024-09-19T11:36:33Z</dcterms:created>
  <dcterms:modified xsi:type="dcterms:W3CDTF">2025-03-20T10:53:50Z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0x010100A283B5B60DE7E34FB7C94335263C33F7</vt:lpwstr>
  </property>
</Properties>
</file>