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.png" ContentType="image/png"/>
  <Override PartName="/xl/media/image2.png" ContentType="image/pn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Usuarios" sheetId="1" state="visible" r:id="rId2"/>
    <sheet name="Casos de Uso" sheetId="2" state="hidden" r:id="rId3"/>
    <sheet name="Administrador" sheetId="3" state="visible" r:id="rId4"/>
    <sheet name="Reportes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<sst xmlns="http://schemas.openxmlformats.org/spreadsheetml/2006/main" count="283" uniqueCount="197">
  <si>
    <t>Puntos de Función Sin Ajustar</t>
  </si>
  <si>
    <t>Parametros de Medición</t>
  </si>
  <si>
    <t>Cuenta</t>
  </si>
  <si>
    <t>Simple</t>
  </si>
  <si>
    <t>Medio</t>
  </si>
  <si>
    <t>Complejo</t>
  </si>
  <si>
    <t>Valor</t>
  </si>
  <si>
    <t>Puntos De Función Ajustado</t>
  </si>
  <si>
    <r>
      <t>Numero de Entradas Usuario</t>
    </r>
    <r>
      <rPr>
        <b val="true"/>
        <sz val="12"/>
        <rFont val="Calibri"/>
        <family val="2"/>
        <charset val="1"/>
      </rPr>
      <t>(EI)</t>
    </r>
  </si>
  <si>
    <t>X3</t>
  </si>
  <si>
    <r>
      <t>1</t>
    </r>
    <r>
      <rPr>
        <b val="true"/>
        <sz val="11"/>
        <color rgb="FF000000"/>
        <rFont val="Calibri"/>
        <family val="2"/>
        <charset val="1"/>
      </rPr>
      <t>X4</t>
    </r>
  </si>
  <si>
    <r>
      <t>1</t>
    </r>
    <r>
      <rPr>
        <b val="true"/>
        <sz val="11"/>
        <color rgb="FF000000"/>
        <rFont val="Calibri"/>
        <family val="2"/>
        <charset val="1"/>
      </rPr>
      <t>X6</t>
    </r>
  </si>
  <si>
    <t>Factor de Ajuste</t>
  </si>
  <si>
    <t>Puntaje</t>
  </si>
  <si>
    <t>Numero de Salidas de Usuario (EO)</t>
  </si>
  <si>
    <t>X4</t>
  </si>
  <si>
    <t>X5</t>
  </si>
  <si>
    <t>X7</t>
  </si>
  <si>
    <t>Comunicacion De Datos</t>
  </si>
  <si>
    <t>Numero de peticiones de Usuario (EQ)</t>
  </si>
  <si>
    <t>X6</t>
  </si>
  <si>
    <t>Procesamiento Distribuido</t>
  </si>
  <si>
    <t>Numero de Archivos (ILF)</t>
  </si>
  <si>
    <t>X10</t>
  </si>
  <si>
    <t>X15</t>
  </si>
  <si>
    <t>Objectivos de Rendimiento</t>
  </si>
  <si>
    <t>Numero de Interfaces Externas (EIF)</t>
  </si>
  <si>
    <r>
      <t>1</t>
    </r>
    <r>
      <rPr>
        <b val="true"/>
        <sz val="11"/>
        <color rgb="FF000000"/>
        <rFont val="Calibri"/>
        <family val="2"/>
        <charset val="1"/>
      </rPr>
      <t>X10</t>
    </r>
  </si>
  <si>
    <t>Configuracion del Equipamiento</t>
  </si>
  <si>
    <t>Cuenta total (PFSA)</t>
  </si>
  <si>
    <t>Tasa de Transacciones</t>
  </si>
  <si>
    <t>Entrada DE Datos en linea</t>
  </si>
  <si>
    <t>Eficiencia para el usuario</t>
  </si>
  <si>
    <t>Procesamiento Complejo</t>
  </si>
  <si>
    <t>Reusabilidad del Codigo</t>
  </si>
  <si>
    <t>Facilidad de Implementacion</t>
  </si>
  <si>
    <t>Facilidad de Operacion</t>
  </si>
  <si>
    <t>Instalaciones Multiples</t>
  </si>
  <si>
    <t>Facilidad De cambios</t>
  </si>
  <si>
    <t>TIPO</t>
  </si>
  <si>
    <t>Validación de usuarios y contraseña: CRUD asociado.</t>
  </si>
  <si>
    <t>(EI)</t>
  </si>
  <si>
    <t>Medio ya que el  sistema de login esta dirigido para distintos los tipos de usuario los cuales van a ingresar</t>
  </si>
  <si>
    <t>PFA=</t>
  </si>
  <si>
    <t>•3 Roles con distintas vistas de interface según jerarquía.</t>
  </si>
  <si>
    <t>(EIF)</t>
  </si>
  <si>
    <t>Complejo ya que dependiendo del usuario que ingresa esta tarea tiene distinta funcionalidad</t>
  </si>
  <si>
    <t>•Recuperación de clave (por medio del correo electrónico).</t>
  </si>
  <si>
    <t>(EQ)</t>
  </si>
  <si>
    <t>Media ya que en este caso de uso no se tiene mucho conocimeinto</t>
  </si>
  <si>
    <t>•Gestión de una entidad (asignación de atributos desde capa de presentación).</t>
  </si>
  <si>
    <t>Complejo ya que los datos a ingresar forman parte de un  cliente como de un producto, esta informacion es muy importante al realizar este caso de uso</t>
  </si>
  <si>
    <t>Fuente</t>
  </si>
  <si>
    <t>http://www.sc.ehu.es/jiwdocoj/mmis/fpa.htm</t>
  </si>
  <si>
    <t>Definición de Requerimientos  Desarrollo</t>
  </si>
  <si>
    <t>Servicio Técnico Cóndor</t>
  </si>
  <si>
    <t>Id Caso de Uso:</t>
  </si>
  <si>
    <t>Nombre:</t>
  </si>
  <si>
    <t>Autenticacion y Recuperación Contraseña</t>
  </si>
  <si>
    <t>Objetivo en Contexto (Resumen):</t>
  </si>
  <si>
    <t>Actores Participantes</t>
  </si>
  <si>
    <t>Usuario. Sistema</t>
  </si>
  <si>
    <t>Pre-Condición</t>
  </si>
  <si>
    <t>El usuario deseará ingresar en la aplicación</t>
  </si>
  <si>
    <t>Post-Condición</t>
  </si>
  <si>
    <t>El usuario ingresa a la aplicación.</t>
  </si>
  <si>
    <t>Flujo Normal</t>
  </si>
  <si>
    <t>Actores</t>
  </si>
  <si>
    <t>Sistema</t>
  </si>
  <si>
    <t>·         El usuario selecciona ingresar a la aplicación.</t>
  </si>
  <si>
    <t>·         Solicita datos del usuario (Nombre, contraseña, clave                     (si es consulta de ordenes)) del usuario.</t>
  </si>
  <si>
    <t>·         El usuario digita los datos solicitados. Elige la opción ingresar. </t>
  </si>
  <si>
    <t>·         El sistema revisará los datos suministrados en la base de datos si son correctos se inicia sesión</t>
  </si>
  <si>
    <t>·         El usuario inicia sesión</t>
  </si>
  <si>
    <t>.          El sistema verifica la información ingresada y da acceso al sistema</t>
  </si>
  <si>
    <t>·         El usuario selecciona recuperar contraseña al no recordarla para  ingresar a la aplicación.</t>
  </si>
  <si>
    <t>.          El sistema obtiene la orden, verifica correo de usuario y genera un mensaje a la dirección consignada inicialmente</t>
  </si>
  <si>
    <t>·         El usuario registra nueva contraseña</t>
  </si>
  <si>
    <t>.         El sistema actualiza la contraseña almacenada en la base de datos del usuario</t>
  </si>
  <si>
    <t>Flujo Alternativo</t>
  </si>
  <si>
    <t>·         En caso que no se introduzcan datos, se desplegara un mensaje informativo de volver a ingresar los datos.</t>
  </si>
  <si>
    <t>·         En caso de datos erróneos datos, se desplegara un mensaje informativo de volver a ingresar los datos, o de recuperar contraseña.</t>
  </si>
  <si>
    <t>Solicitud Recuperar Contras.</t>
  </si>
  <si>
    <t>Solicitud recuperar contraseña</t>
  </si>
  <si>
    <t>El usuario está registrado en la aplicación</t>
  </si>
  <si>
    <t>El usuario podrá recuperar su contraseña con un correo electronico</t>
  </si>
  <si>
    <t>El sistema obtiene la orden, verifica correo de usuario y genera un mensaje a la dirección consignada inicialmente</t>
  </si>
  <si>
    <t>·         El usuario ingresa a su cuenta de correo y en el cuerpo del mensaje enviado selecciona validar contraseña (url asignada)</t>
  </si>
  <si>
    <t>·         El sistema recibe la confirmación del correo y abre posibilidad de ingresar nueva contraseña al usuario</t>
  </si>
  <si>
    <t>El usuario regustra nueva contraseña</t>
  </si>
  <si>
    <t>El sistema actualiza la contraseña almacenada en la base de datos del usuario</t>
  </si>
  <si>
    <t>Usuario</t>
  </si>
  <si>
    <t>Administrar Usuarios</t>
  </si>
  <si>
    <t>El Administrador del sistema puede crear, modificar y eliminar usuarios</t>
  </si>
  <si>
    <t>Administrador y Sistema</t>
  </si>
  <si>
    <t>El Usuario Administrador deberá haberse autenticado correctamente</t>
  </si>
  <si>
    <t>El Administrador creará, modificará o deshabilitara un usuario existente. </t>
  </si>
  <si>
    <t>.      Administrador solicitará crear un nuevo usuario</t>
  </si>
  <si>
    <t>·         El sistema verificará que el usuario no exista.</t>
  </si>
  <si>
    <t>.      Administrador ingresará los datos solicitados y escogerá la opcion guardar usuario</t>
  </si>
  <si>
    <t>·         El sistema guardará el usuario en la base de datos.</t>
  </si>
  <si>
    <t>.      Administrador escogerá un usuario y luego la opción modificar o deshabilitar</t>
  </si>
  <si>
    <t>·         El sistema modificará el usuario encontrado. Eligiendo la opción modificar.</t>
  </si>
  <si>
    <t>·         El sistema deshabilitara el usuario encontrado. Eligiendo la opción inhabilitar.</t>
  </si>
  <si>
    <t>·         En caso que el usuario a crear ya estuviera creado sale mensaje informativo</t>
  </si>
  <si>
    <t>·         En caso de falla en el proceso sale mensaje informativo (crear, modificar o eliminar)</t>
  </si>
  <si>
    <t>ADMINISTRADOR</t>
  </si>
  <si>
    <t>Entradas Externas</t>
  </si>
  <si>
    <t>Tipo/Complejidad</t>
  </si>
  <si>
    <t>Media</t>
  </si>
  <si>
    <t>Compleja</t>
  </si>
  <si>
    <t>Total</t>
  </si>
  <si>
    <t>Insertar Producto</t>
  </si>
  <si>
    <t>Entradas Ext (EI)</t>
  </si>
  <si>
    <t>3PF</t>
  </si>
  <si>
    <r>
      <t>4*</t>
    </r>
    <r>
      <rPr>
        <sz val="10"/>
        <rFont val="Arial"/>
        <family val="2"/>
        <charset val="1"/>
      </rPr>
      <t>4PF</t>
    </r>
  </si>
  <si>
    <t>6PF</t>
  </si>
  <si>
    <t>Eliminar  Producto</t>
  </si>
  <si>
    <t>Salidas Ext (EO)</t>
  </si>
  <si>
    <t>4PF</t>
  </si>
  <si>
    <t>5PF</t>
  </si>
  <si>
    <t>7PF</t>
  </si>
  <si>
    <t>Actualizar  Producto</t>
  </si>
  <si>
    <t>Busquedas Ext (EQ)</t>
  </si>
  <si>
    <t>Buscar Producto</t>
  </si>
  <si>
    <t>Archivos Logicos Internos(ILF)</t>
  </si>
  <si>
    <r>
      <t>1*</t>
    </r>
    <r>
      <rPr>
        <sz val="10"/>
        <rFont val="Arial"/>
        <family val="2"/>
        <charset val="1"/>
      </rPr>
      <t>10PF</t>
    </r>
  </si>
  <si>
    <t>15PF</t>
  </si>
  <si>
    <t>Archivos Logicos Extermino(EIF)</t>
  </si>
  <si>
    <t>10PF</t>
  </si>
  <si>
    <t>Archivo logico Interno</t>
  </si>
  <si>
    <t>Puntos de funcion sin ajustar(PFSA)</t>
  </si>
  <si>
    <t>Base de datos</t>
  </si>
  <si>
    <t>¿Requiere respaldo recuperacion?</t>
  </si>
  <si>
    <t>¿Requiere comunicación de datos?</t>
  </si>
  <si>
    <t>¿Tiene distribucion de funciones de procesamiento?</t>
  </si>
  <si>
    <t>¿El desempeño es critico?</t>
  </si>
  <si>
    <t>¿Corre en entorno externo con uso pesado?</t>
  </si>
  <si>
    <t>¿Requiere entrada de datos en linea?</t>
  </si>
  <si>
    <t>¿Tiene ventana de entradas multiples?</t>
  </si>
  <si>
    <t>¿Campos maestros actualizados en linea?</t>
  </si>
  <si>
    <t>¿Son complejas entradas, salidas, busquedas de archivos?</t>
  </si>
  <si>
    <t>¿El procesamiento interno es complejo?</t>
  </si>
  <si>
    <t>¿Se diseño el codigo para reuso?</t>
  </si>
  <si>
    <t>¿Incluye conversion e instalacion?</t>
  </si>
  <si>
    <t>¿Se hacen instalaciones multiples en diferentes organizaciones?</t>
  </si>
  <si>
    <t>¿Debe simplificarse el cambio y facilidad de uso para el usuario?</t>
  </si>
  <si>
    <t>FVA</t>
  </si>
  <si>
    <t>PFA</t>
  </si>
  <si>
    <r>
      <t>PFA</t>
    </r>
    <r>
      <rPr>
        <sz val="10"/>
        <rFont val="Arial"/>
        <family val="2"/>
        <charset val="1"/>
      </rPr>
      <t> = </t>
    </r>
    <r>
      <rPr>
        <b val="true"/>
        <sz val="11"/>
        <color rgb="FF00B050"/>
        <rFont val="Calibri"/>
        <family val="2"/>
        <charset val="1"/>
      </rPr>
      <t>PFSA</t>
    </r>
    <r>
      <rPr>
        <sz val="10"/>
        <rFont val="Arial"/>
        <family val="2"/>
        <charset val="1"/>
      </rPr>
      <t> * [0,65 + (0,01 * Factor de ajuste )]</t>
    </r>
  </si>
  <si>
    <r>
      <t>PFSA</t>
    </r>
    <r>
      <rPr>
        <sz val="10"/>
        <rFont val="Arial"/>
        <family val="2"/>
        <charset val="1"/>
      </rPr>
      <t> = Puntos de funcion sin ajustar </t>
    </r>
  </si>
  <si>
    <r>
      <t>PFA</t>
    </r>
    <r>
      <rPr>
        <sz val="10"/>
        <rFont val="Arial"/>
        <family val="2"/>
        <charset val="1"/>
      </rPr>
      <t> = Puntos de funcion ajustado </t>
    </r>
  </si>
  <si>
    <r>
      <t>PFA </t>
    </r>
    <r>
      <rPr>
        <b val="true"/>
        <sz val="11"/>
        <rFont val="Calibri"/>
        <family val="2"/>
        <charset val="1"/>
      </rPr>
      <t>= 26* [0,65 + (0,01 * 37)]</t>
    </r>
  </si>
  <si>
    <t>Reportes</t>
  </si>
  <si>
    <t>Tipo / Complejidad</t>
  </si>
  <si>
    <t>Baja</t>
  </si>
  <si>
    <t>Alta</t>
  </si>
  <si>
    <t>(EI)     Entrada Externa    </t>
  </si>
  <si>
    <t>(EO)   Salidad Externa    </t>
  </si>
  <si>
    <t>(EQ)   Consulta Externa   </t>
  </si>
  <si>
    <t>(ILF)   Archivo Logico Interno   </t>
  </si>
  <si>
    <t>(EIF)  Archivo de Interfaz Externo   </t>
  </si>
  <si>
    <t>Funciones </t>
  </si>
  <si>
    <t>tipo </t>
  </si>
  <si>
    <t>complejidad </t>
  </si>
  <si>
    <t>generar reportes </t>
  </si>
  <si>
    <t>EI</t>
  </si>
  <si>
    <t>puntos de funcion sin ajustar (PFSA):</t>
  </si>
  <si>
    <t>total </t>
  </si>
  <si>
    <r>
      <t>1</t>
    </r>
    <r>
      <rPr>
        <sz val="10"/>
        <rFont val="Arial"/>
        <family val="2"/>
        <charset val="1"/>
      </rPr>
      <t>* 4PF</t>
    </r>
  </si>
  <si>
    <r>
      <t>0</t>
    </r>
    <r>
      <rPr>
        <sz val="10"/>
        <rFont val="Arial"/>
        <family val="2"/>
        <charset val="1"/>
      </rPr>
      <t> * 5PF</t>
    </r>
  </si>
  <si>
    <r>
      <t>0</t>
    </r>
    <r>
      <rPr>
        <sz val="10"/>
        <rFont val="Arial"/>
        <family val="2"/>
        <charset val="1"/>
      </rPr>
      <t> * 4PF</t>
    </r>
  </si>
  <si>
    <r>
      <t>0</t>
    </r>
    <r>
      <rPr>
        <sz val="10"/>
        <rFont val="Arial"/>
        <family val="2"/>
        <charset val="1"/>
      </rPr>
      <t> * 10PF</t>
    </r>
  </si>
  <si>
    <r>
      <t>0</t>
    </r>
    <r>
      <rPr>
        <sz val="10"/>
        <rFont val="Arial"/>
        <family val="2"/>
        <charset val="1"/>
      </rPr>
      <t> * 7PF</t>
    </r>
  </si>
  <si>
    <t>PFSA</t>
  </si>
  <si>
    <t>Factor De Ajuste </t>
  </si>
  <si>
    <t>Comunicación  de datos </t>
  </si>
  <si>
    <t>Procesamiento distribuido</t>
  </si>
  <si>
    <t>Objetivos de rendimiento </t>
  </si>
  <si>
    <t>puntos de funcion ajustado </t>
  </si>
  <si>
    <t>Configuracion del equipamiento</t>
  </si>
  <si>
    <t>formula </t>
  </si>
  <si>
    <t>Tasa de transacciones</t>
  </si>
  <si>
    <t>Entrada de datos en linea </t>
  </si>
  <si>
    <t>Interfase con el usuario </t>
  </si>
  <si>
    <t>Actualizaciones en linea </t>
  </si>
  <si>
    <t>procesamiento complejo </t>
  </si>
  <si>
    <t>Reusabilidad del codigo </t>
  </si>
  <si>
    <t>Facilidad de implemetacion </t>
  </si>
  <si>
    <r>
      <t>PFA </t>
    </r>
    <r>
      <rPr>
        <b val="true"/>
        <sz val="11"/>
        <rFont val="Calibri"/>
        <family val="2"/>
        <charset val="1"/>
      </rPr>
      <t>= 4 * [0,65 + (0,01 * 32)]</t>
    </r>
  </si>
  <si>
    <t>Facilidad de operación </t>
  </si>
  <si>
    <r>
      <t>PFA </t>
    </r>
    <r>
      <rPr>
        <b val="true"/>
        <sz val="11"/>
        <rFont val="Calibri"/>
        <family val="2"/>
        <charset val="1"/>
      </rPr>
      <t>= 4 * [0,65 + 0,32]</t>
    </r>
  </si>
  <si>
    <t>Instalaciones multiples </t>
  </si>
  <si>
    <r>
      <t>PFA </t>
    </r>
    <r>
      <rPr>
        <b val="true"/>
        <sz val="11"/>
        <rFont val="Calibri"/>
        <family val="2"/>
        <charset val="1"/>
      </rPr>
      <t>= 4 * 0,97</t>
    </r>
  </si>
  <si>
    <t>Facilidad de cambios </t>
  </si>
  <si>
    <r>
      <t>PFA </t>
    </r>
    <r>
      <rPr>
        <b val="true"/>
        <sz val="11"/>
        <rFont val="Calibri"/>
        <family val="2"/>
        <charset val="1"/>
      </rPr>
      <t>= 3,88</t>
    </r>
  </si>
  <si>
    <t>Factor de ajuste </t>
  </si>
</sst>
</file>

<file path=xl/styles.xml><?xml version="1.0" encoding="utf-8"?>
<styleSheet xmlns="http://schemas.openxmlformats.org/spreadsheetml/2006/main">
  <numFmts count="1">
    <numFmt numFmtId="164" formatCode="GENERAL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2"/>
      <name val="Calibri"/>
      <family val="2"/>
      <charset val="1"/>
    </font>
    <font>
      <i val="true"/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333333"/>
      <name val="Arial"/>
      <family val="2"/>
      <charset val="1"/>
    </font>
    <font>
      <sz val="11"/>
      <color rgb="FF00000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2"/>
      <color rgb="FF000000"/>
      <name val="Arial"/>
      <family val="2"/>
      <charset val="1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b val="true"/>
      <sz val="11"/>
      <color rgb="FF558ED5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z val="11"/>
      <name val="Calibri"/>
      <family val="2"/>
      <charset val="1"/>
    </font>
    <font>
      <sz val="15"/>
      <color rgb="FF000000"/>
      <name val="Arial"/>
      <family val="2"/>
      <charset val="1"/>
    </font>
    <font>
      <sz val="11"/>
      <color rgb="FF00B05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5DFEC"/>
        <bgColor rgb="FFD9D9D9"/>
      </patternFill>
    </fill>
    <fill>
      <patternFill patternType="solid">
        <fgColor rgb="FFD9D9D9"/>
        <bgColor rgb="FFE5DFEC"/>
      </patternFill>
    </fill>
    <fill>
      <patternFill patternType="solid">
        <fgColor rgb="FFB7DEE8"/>
        <bgColor rgb="FFD9D9D9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93CDDD"/>
        <bgColor rgb="FFB7DEE8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5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1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6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15" fillId="2" borderId="6" xfId="0" applyFont="true" applyBorder="true" applyAlignment="true" applyProtection="false">
      <alignment horizontal="justify" vertical="center" textRotation="0" wrapText="false" indent="0" shrinkToFit="true"/>
      <protection locked="true" hidden="false"/>
    </xf>
    <xf numFmtId="164" fontId="15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6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7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15" fillId="2" borderId="8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15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9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15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6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DEE8"/>
      <rgbColor rgb="FF808080"/>
      <rgbColor rgb="FF9999FF"/>
      <rgbColor rgb="FF993366"/>
      <rgbColor rgb="FFFFFFCC"/>
      <rgbColor rgb="FFE5DFEC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627120</xdr:colOff>
      <xdr:row>0</xdr:row>
      <xdr:rowOff>280080</xdr:rowOff>
    </xdr:from>
    <xdr:to>
      <xdr:col>3</xdr:col>
      <xdr:colOff>264600</xdr:colOff>
      <xdr:row>2</xdr:row>
      <xdr:rowOff>181440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627120" y="280080"/>
          <a:ext cx="3270600" cy="1025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169920</xdr:colOff>
      <xdr:row>23</xdr:row>
      <xdr:rowOff>360</xdr:rowOff>
    </xdr:from>
    <xdr:to>
      <xdr:col>2</xdr:col>
      <xdr:colOff>925200</xdr:colOff>
      <xdr:row>24</xdr:row>
      <xdr:rowOff>257040</xdr:rowOff>
    </xdr:to>
    <xdr:pic>
      <xdr:nvPicPr>
        <xdr:cNvPr id="1" name="40 Imagen" descr=""/>
        <xdr:cNvPicPr/>
      </xdr:nvPicPr>
      <xdr:blipFill>
        <a:blip r:embed="rId2"/>
        <a:stretch/>
      </xdr:blipFill>
      <xdr:spPr>
        <a:xfrm>
          <a:off x="169920" y="8337600"/>
          <a:ext cx="3354120" cy="1018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351000</xdr:colOff>
      <xdr:row>43</xdr:row>
      <xdr:rowOff>133920</xdr:rowOff>
    </xdr:from>
    <xdr:to>
      <xdr:col>0</xdr:col>
      <xdr:colOff>807840</xdr:colOff>
      <xdr:row>45</xdr:row>
      <xdr:rowOff>190800</xdr:rowOff>
    </xdr:to>
    <xdr:sp>
      <xdr:nvSpPr>
        <xdr:cNvPr id="2" name="CustomShape 1"/>
        <xdr:cNvSpPr/>
      </xdr:nvSpPr>
      <xdr:spPr>
        <a:xfrm>
          <a:off x="351000" y="16758000"/>
          <a:ext cx="456840" cy="437760"/>
        </a:xfrm>
        <a:prstGeom prst="ellipse">
          <a:avLst/>
        </a:prstGeom>
        <a:ln>
          <a:rou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</xdr:sp>
    <xdr:clientData/>
  </xdr:twoCellAnchor>
  <xdr:twoCellAnchor editAs="absolute">
    <xdr:from>
      <xdr:col>0</xdr:col>
      <xdr:colOff>579240</xdr:colOff>
      <xdr:row>46</xdr:row>
      <xdr:rowOff>360</xdr:rowOff>
    </xdr:from>
    <xdr:to>
      <xdr:col>0</xdr:col>
      <xdr:colOff>588960</xdr:colOff>
      <xdr:row>49</xdr:row>
      <xdr:rowOff>124200</xdr:rowOff>
    </xdr:to>
    <xdr:sp>
      <xdr:nvSpPr>
        <xdr:cNvPr id="3" name="Line 1"/>
        <xdr:cNvSpPr/>
      </xdr:nvSpPr>
      <xdr:spPr>
        <a:xfrm>
          <a:off x="579240" y="17196120"/>
          <a:ext cx="9720" cy="695160"/>
        </a:xfrm>
        <a:prstGeom prst="line">
          <a:avLst/>
        </a:prstGeom>
        <a:ln>
          <a:round/>
        </a:ln>
      </xdr:spPr>
    </xdr:sp>
    <xdr:clientData/>
  </xdr:twoCellAnchor>
  <xdr:twoCellAnchor editAs="absolute">
    <xdr:from>
      <xdr:col>0</xdr:col>
      <xdr:colOff>407880</xdr:colOff>
      <xdr:row>49</xdr:row>
      <xdr:rowOff>105120</xdr:rowOff>
    </xdr:from>
    <xdr:to>
      <xdr:col>0</xdr:col>
      <xdr:colOff>588960</xdr:colOff>
      <xdr:row>52</xdr:row>
      <xdr:rowOff>86040</xdr:rowOff>
    </xdr:to>
    <xdr:sp>
      <xdr:nvSpPr>
        <xdr:cNvPr id="4" name="Line 1"/>
        <xdr:cNvSpPr/>
      </xdr:nvSpPr>
      <xdr:spPr>
        <a:xfrm flipH="1">
          <a:off x="407880" y="17872200"/>
          <a:ext cx="181080" cy="552600"/>
        </a:xfrm>
        <a:prstGeom prst="line">
          <a:avLst/>
        </a:prstGeom>
        <a:ln>
          <a:round/>
        </a:ln>
      </xdr:spPr>
    </xdr:sp>
    <xdr:clientData/>
  </xdr:twoCellAnchor>
  <xdr:twoCellAnchor editAs="absolute">
    <xdr:from>
      <xdr:col>0</xdr:col>
      <xdr:colOff>598320</xdr:colOff>
      <xdr:row>49</xdr:row>
      <xdr:rowOff>114840</xdr:rowOff>
    </xdr:from>
    <xdr:to>
      <xdr:col>0</xdr:col>
      <xdr:colOff>769680</xdr:colOff>
      <xdr:row>52</xdr:row>
      <xdr:rowOff>105120</xdr:rowOff>
    </xdr:to>
    <xdr:sp>
      <xdr:nvSpPr>
        <xdr:cNvPr id="5" name="Line 1"/>
        <xdr:cNvSpPr/>
      </xdr:nvSpPr>
      <xdr:spPr>
        <a:xfrm>
          <a:off x="598320" y="17881920"/>
          <a:ext cx="171360" cy="561960"/>
        </a:xfrm>
        <a:prstGeom prst="line">
          <a:avLst/>
        </a:prstGeom>
        <a:ln>
          <a:round/>
        </a:ln>
      </xdr:spPr>
    </xdr:sp>
    <xdr:clientData/>
  </xdr:twoCellAnchor>
  <xdr:twoCellAnchor editAs="absolute">
    <xdr:from>
      <xdr:col>0</xdr:col>
      <xdr:colOff>588960</xdr:colOff>
      <xdr:row>47</xdr:row>
      <xdr:rowOff>76680</xdr:rowOff>
    </xdr:from>
    <xdr:to>
      <xdr:col>0</xdr:col>
      <xdr:colOff>884160</xdr:colOff>
      <xdr:row>48</xdr:row>
      <xdr:rowOff>66960</xdr:rowOff>
    </xdr:to>
    <xdr:sp>
      <xdr:nvSpPr>
        <xdr:cNvPr id="6" name="Line 1"/>
        <xdr:cNvSpPr/>
      </xdr:nvSpPr>
      <xdr:spPr>
        <a:xfrm>
          <a:off x="588960" y="17462880"/>
          <a:ext cx="295200" cy="180720"/>
        </a:xfrm>
        <a:prstGeom prst="line">
          <a:avLst/>
        </a:prstGeom>
        <a:ln>
          <a:round/>
        </a:ln>
      </xdr:spPr>
    </xdr:sp>
    <xdr:clientData/>
  </xdr:twoCellAnchor>
  <xdr:twoCellAnchor editAs="absolute">
    <xdr:from>
      <xdr:col>0</xdr:col>
      <xdr:colOff>293400</xdr:colOff>
      <xdr:row>47</xdr:row>
      <xdr:rowOff>95400</xdr:rowOff>
    </xdr:from>
    <xdr:to>
      <xdr:col>0</xdr:col>
      <xdr:colOff>569880</xdr:colOff>
      <xdr:row>48</xdr:row>
      <xdr:rowOff>19440</xdr:rowOff>
    </xdr:to>
    <xdr:sp>
      <xdr:nvSpPr>
        <xdr:cNvPr id="7" name="Line 1"/>
        <xdr:cNvSpPr/>
      </xdr:nvSpPr>
      <xdr:spPr>
        <a:xfrm flipV="1">
          <a:off x="293400" y="17481600"/>
          <a:ext cx="276480" cy="114480"/>
        </a:xfrm>
        <a:prstGeom prst="line">
          <a:avLst/>
        </a:prstGeom>
        <a:ln>
          <a:round/>
        </a:ln>
      </xdr:spPr>
    </xdr:sp>
    <xdr:clientData/>
  </xdr:twoCellAnchor>
  <xdr:twoCellAnchor editAs="oneCell">
    <xdr:from>
      <xdr:col>0</xdr:col>
      <xdr:colOff>1514520</xdr:colOff>
      <xdr:row>45</xdr:row>
      <xdr:rowOff>134640</xdr:rowOff>
    </xdr:from>
    <xdr:to>
      <xdr:col>3</xdr:col>
      <xdr:colOff>783360</xdr:colOff>
      <xdr:row>50</xdr:row>
      <xdr:rowOff>16920</xdr:rowOff>
    </xdr:to>
    <xdr:sp>
      <xdr:nvSpPr>
        <xdr:cNvPr id="8" name="CustomShape 1"/>
        <xdr:cNvSpPr/>
      </xdr:nvSpPr>
      <xdr:spPr>
        <a:xfrm>
          <a:off x="1514520" y="17139600"/>
          <a:ext cx="2901960" cy="834840"/>
        </a:xfrm>
        <a:prstGeom prst="ellipse">
          <a:avLst/>
        </a:prstGeom>
        <a:ln>
          <a:rou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s-ES" sz="1600" strike="noStrike">
              <a:solidFill>
                <a:srgbClr val="000000"/>
              </a:solidFill>
              <a:latin typeface="Calibri"/>
            </a:rPr>
            <a:t>Recuperar Contraseña</a:t>
          </a:r>
          <a:endParaRPr/>
        </a:p>
      </xdr:txBody>
    </xdr:sp>
    <xdr:clientData/>
  </xdr:twoCellAnchor>
  <xdr:twoCellAnchor editAs="oneCell">
    <xdr:from>
      <xdr:col>3</xdr:col>
      <xdr:colOff>392760</xdr:colOff>
      <xdr:row>40</xdr:row>
      <xdr:rowOff>109080</xdr:rowOff>
    </xdr:from>
    <xdr:to>
      <xdr:col>6</xdr:col>
      <xdr:colOff>261360</xdr:colOff>
      <xdr:row>45</xdr:row>
      <xdr:rowOff>3960</xdr:rowOff>
    </xdr:to>
    <xdr:sp>
      <xdr:nvSpPr>
        <xdr:cNvPr id="9" name="CustomShape 1"/>
        <xdr:cNvSpPr/>
      </xdr:nvSpPr>
      <xdr:spPr>
        <a:xfrm>
          <a:off x="4025880" y="16161840"/>
          <a:ext cx="4407840" cy="847080"/>
        </a:xfrm>
        <a:prstGeom prst="ellipse">
          <a:avLst/>
        </a:prstGeom>
        <a:ln>
          <a:rou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s-ES" sz="1600" strike="noStrike">
              <a:solidFill>
                <a:srgbClr val="000000"/>
              </a:solidFill>
              <a:latin typeface="Calibri"/>
            </a:rPr>
            <a:t>Revisión dirección electronica y generacion correo</a:t>
          </a:r>
          <a:endParaRPr/>
        </a:p>
        <a:p>
          <a:pPr algn="ctr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0</xdr:col>
      <xdr:colOff>966240</xdr:colOff>
      <xdr:row>47</xdr:row>
      <xdr:rowOff>121320</xdr:rowOff>
    </xdr:from>
    <xdr:to>
      <xdr:col>0</xdr:col>
      <xdr:colOff>1514160</xdr:colOff>
      <xdr:row>47</xdr:row>
      <xdr:rowOff>173520</xdr:rowOff>
    </xdr:to>
    <xdr:sp>
      <xdr:nvSpPr>
        <xdr:cNvPr id="10" name="Line 1"/>
        <xdr:cNvSpPr/>
      </xdr:nvSpPr>
      <xdr:spPr>
        <a:xfrm>
          <a:off x="966240" y="17507520"/>
          <a:ext cx="547920" cy="52200"/>
        </a:xfrm>
        <a:prstGeom prst="line">
          <a:avLst/>
        </a:prstGeom>
        <a:ln>
          <a:round/>
        </a:ln>
      </xdr:spPr>
    </xdr:sp>
    <xdr:clientData/>
  </xdr:twoCellAnchor>
  <xdr:twoCellAnchor editAs="oneCell">
    <xdr:from>
      <xdr:col>2</xdr:col>
      <xdr:colOff>411840</xdr:colOff>
      <xdr:row>45</xdr:row>
      <xdr:rowOff>3960</xdr:rowOff>
    </xdr:from>
    <xdr:to>
      <xdr:col>4</xdr:col>
      <xdr:colOff>601200</xdr:colOff>
      <xdr:row>45</xdr:row>
      <xdr:rowOff>134280</xdr:rowOff>
    </xdr:to>
    <xdr:sp>
      <xdr:nvSpPr>
        <xdr:cNvPr id="11" name="Line 1"/>
        <xdr:cNvSpPr/>
      </xdr:nvSpPr>
      <xdr:spPr>
        <a:xfrm flipH="1">
          <a:off x="3010680" y="17008920"/>
          <a:ext cx="2999160" cy="130320"/>
        </a:xfrm>
        <a:prstGeom prst="line">
          <a:avLst/>
        </a:prstGeom>
        <a:ln>
          <a:custDash>
            <a:ds d="300000" sp="100000"/>
          </a:custDash>
          <a:round/>
          <a:headEnd len="med" type="arrow" w="med"/>
        </a:ln>
      </xdr:spPr>
    </xdr:sp>
    <xdr:clientData/>
  </xdr:twoCellAnchor>
  <xdr:twoCellAnchor editAs="oneCell">
    <xdr:from>
      <xdr:col>2</xdr:col>
      <xdr:colOff>614160</xdr:colOff>
      <xdr:row>44</xdr:row>
      <xdr:rowOff>3960</xdr:rowOff>
    </xdr:from>
    <xdr:to>
      <xdr:col>3</xdr:col>
      <xdr:colOff>600840</xdr:colOff>
      <xdr:row>45</xdr:row>
      <xdr:rowOff>55800</xdr:rowOff>
    </xdr:to>
    <xdr:sp>
      <xdr:nvSpPr>
        <xdr:cNvPr id="12" name="CustomShape 1"/>
        <xdr:cNvSpPr/>
      </xdr:nvSpPr>
      <xdr:spPr>
        <a:xfrm>
          <a:off x="3213000" y="16818480"/>
          <a:ext cx="1020960" cy="2422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s-ES" sz="1100" strike="noStrike">
              <a:solidFill>
                <a:srgbClr val="000000"/>
              </a:solidFill>
              <a:latin typeface="Calibri"/>
            </a:rPr>
            <a:t>&lt;&lt;include&gt;&gt;</a:t>
          </a:r>
          <a:endParaRPr/>
        </a:p>
      </xdr:txBody>
    </xdr:sp>
    <xdr:clientData/>
  </xdr:twoCellAnchor>
  <xdr:twoCellAnchor editAs="oneCell">
    <xdr:from>
      <xdr:col>1</xdr:col>
      <xdr:colOff>505440</xdr:colOff>
      <xdr:row>50</xdr:row>
      <xdr:rowOff>156600</xdr:rowOff>
    </xdr:from>
    <xdr:to>
      <xdr:col>4</xdr:col>
      <xdr:colOff>287280</xdr:colOff>
      <xdr:row>57</xdr:row>
      <xdr:rowOff>147240</xdr:rowOff>
    </xdr:to>
    <xdr:sp>
      <xdr:nvSpPr>
        <xdr:cNvPr id="13" name="CustomShape 1"/>
        <xdr:cNvSpPr/>
      </xdr:nvSpPr>
      <xdr:spPr>
        <a:xfrm>
          <a:off x="2092680" y="18114120"/>
          <a:ext cx="3603240" cy="1324080"/>
        </a:xfrm>
        <a:prstGeom prst="ellipse">
          <a:avLst/>
        </a:prstGeom>
        <a:ln>
          <a:rou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s-ES" sz="1600" strike="noStrike">
              <a:solidFill>
                <a:srgbClr val="000000"/>
              </a:solidFill>
              <a:latin typeface="Calibri"/>
            </a:rPr>
            <a:t>Ingresa a su correo electronico y selecciona generar nueva clave</a:t>
          </a:r>
          <a:endParaRPr/>
        </a:p>
      </xdr:txBody>
    </xdr:sp>
    <xdr:clientData/>
  </xdr:twoCellAnchor>
  <xdr:twoCellAnchor editAs="oneCell">
    <xdr:from>
      <xdr:col>0</xdr:col>
      <xdr:colOff>1018440</xdr:colOff>
      <xdr:row>49</xdr:row>
      <xdr:rowOff>108360</xdr:rowOff>
    </xdr:from>
    <xdr:to>
      <xdr:col>1</xdr:col>
      <xdr:colOff>505440</xdr:colOff>
      <xdr:row>54</xdr:row>
      <xdr:rowOff>54000</xdr:rowOff>
    </xdr:to>
    <xdr:sp>
      <xdr:nvSpPr>
        <xdr:cNvPr id="14" name="Line 1"/>
        <xdr:cNvSpPr/>
      </xdr:nvSpPr>
      <xdr:spPr>
        <a:xfrm>
          <a:off x="1018440" y="17875440"/>
          <a:ext cx="1074240" cy="898200"/>
        </a:xfrm>
        <a:prstGeom prst="line">
          <a:avLst/>
        </a:prstGeom>
        <a:ln>
          <a:round/>
        </a:ln>
      </xdr:spPr>
    </xdr:sp>
    <xdr:clientData/>
  </xdr:twoCellAnchor>
  <xdr:twoCellAnchor editAs="oneCell">
    <xdr:from>
      <xdr:col>4</xdr:col>
      <xdr:colOff>190800</xdr:colOff>
      <xdr:row>46</xdr:row>
      <xdr:rowOff>3960</xdr:rowOff>
    </xdr:from>
    <xdr:to>
      <xdr:col>6</xdr:col>
      <xdr:colOff>627120</xdr:colOff>
      <xdr:row>52</xdr:row>
      <xdr:rowOff>173160</xdr:rowOff>
    </xdr:to>
    <xdr:sp>
      <xdr:nvSpPr>
        <xdr:cNvPr id="15" name="CustomShape 1"/>
        <xdr:cNvSpPr/>
      </xdr:nvSpPr>
      <xdr:spPr>
        <a:xfrm>
          <a:off x="5599440" y="17199720"/>
          <a:ext cx="3200040" cy="1312200"/>
        </a:xfrm>
        <a:prstGeom prst="ellipse">
          <a:avLst/>
        </a:prstGeom>
        <a:ln>
          <a:rou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s-ES" sz="1600" strike="noStrike">
              <a:solidFill>
                <a:srgbClr val="000000"/>
              </a:solidFill>
              <a:latin typeface="Calibri"/>
            </a:rPr>
            <a:t>Actualiza Contraseña en la base de datos</a:t>
          </a:r>
          <a:endParaRPr/>
        </a:p>
        <a:p>
          <a:pPr algn="ctr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287640</xdr:colOff>
      <xdr:row>52</xdr:row>
      <xdr:rowOff>173520</xdr:rowOff>
    </xdr:from>
    <xdr:to>
      <xdr:col>5</xdr:col>
      <xdr:colOff>761040</xdr:colOff>
      <xdr:row>54</xdr:row>
      <xdr:rowOff>54000</xdr:rowOff>
    </xdr:to>
    <xdr:sp>
      <xdr:nvSpPr>
        <xdr:cNvPr id="16" name="Line 1"/>
        <xdr:cNvSpPr/>
      </xdr:nvSpPr>
      <xdr:spPr>
        <a:xfrm flipH="1">
          <a:off x="5696280" y="18512280"/>
          <a:ext cx="1238040" cy="261360"/>
        </a:xfrm>
        <a:prstGeom prst="line">
          <a:avLst/>
        </a:prstGeom>
        <a:ln>
          <a:custDash>
            <a:ds d="300000" sp="100000"/>
          </a:custDash>
          <a:round/>
          <a:headEnd len="med" type="arrow" w="med"/>
        </a:ln>
      </xdr:spPr>
    </xdr:sp>
    <xdr:clientData/>
  </xdr:twoCellAnchor>
  <xdr:twoCellAnchor editAs="oneCell">
    <xdr:from>
      <xdr:col>4</xdr:col>
      <xdr:colOff>699120</xdr:colOff>
      <xdr:row>54</xdr:row>
      <xdr:rowOff>29520</xdr:rowOff>
    </xdr:from>
    <xdr:to>
      <xdr:col>5</xdr:col>
      <xdr:colOff>907560</xdr:colOff>
      <xdr:row>55</xdr:row>
      <xdr:rowOff>81360</xdr:rowOff>
    </xdr:to>
    <xdr:sp>
      <xdr:nvSpPr>
        <xdr:cNvPr id="17" name="CustomShape 1"/>
        <xdr:cNvSpPr/>
      </xdr:nvSpPr>
      <xdr:spPr>
        <a:xfrm>
          <a:off x="6107760" y="18749160"/>
          <a:ext cx="973080" cy="2422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s-ES" sz="1100" strike="noStrike">
              <a:solidFill>
                <a:srgbClr val="000000"/>
              </a:solidFill>
              <a:latin typeface="Calibri"/>
            </a:rPr>
            <a:t>&lt;&lt;include&gt;&gt;</a:t>
          </a:r>
          <a:endParaRPr/>
        </a:p>
      </xdr:txBody>
    </xdr:sp>
    <xdr:clientData/>
  </xdr:twoCellAnchor>
  <xdr:twoCellAnchor editAs="oneCell">
    <xdr:from>
      <xdr:col>0</xdr:col>
      <xdr:colOff>169920</xdr:colOff>
      <xdr:row>62</xdr:row>
      <xdr:rowOff>360</xdr:rowOff>
    </xdr:from>
    <xdr:to>
      <xdr:col>2</xdr:col>
      <xdr:colOff>925200</xdr:colOff>
      <xdr:row>63</xdr:row>
      <xdr:rowOff>257040</xdr:rowOff>
    </xdr:to>
    <xdr:pic>
      <xdr:nvPicPr>
        <xdr:cNvPr id="18" name="82 Imagen" descr=""/>
        <xdr:cNvPicPr/>
      </xdr:nvPicPr>
      <xdr:blipFill>
        <a:blip r:embed="rId3"/>
        <a:stretch/>
      </xdr:blipFill>
      <xdr:spPr>
        <a:xfrm>
          <a:off x="169920" y="20243880"/>
          <a:ext cx="3354120" cy="1018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sc.ehu.es/jiwdocoj/mmis/fpa.ht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N31"/>
  <sheetViews>
    <sheetView windowProtection="false" showFormulas="false" showGridLines="fals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E31" activeCellId="0" sqref="E31"/>
    </sheetView>
  </sheetViews>
  <sheetFormatPr defaultRowHeight="12"/>
  <cols>
    <col collapsed="false" hidden="false" max="1" min="1" style="1" width="4.5"/>
    <col collapsed="false" hidden="false" max="2" min="2" style="1" width="4.16836734693878"/>
    <col collapsed="false" hidden="false" max="3" min="3" style="1" width="25.8265306122449"/>
    <col collapsed="false" hidden="false" max="4" min="4" style="1" width="15.4948979591837"/>
    <col collapsed="false" hidden="false" max="5" min="5" style="1" width="9.50510204081633"/>
    <col collapsed="false" hidden="false" max="6" min="6" style="1" width="7.83163265306122"/>
    <col collapsed="false" hidden="false" max="7" min="7" style="1" width="7.33673469387755"/>
    <col collapsed="false" hidden="false" max="8" min="8" style="1" width="10.5"/>
    <col collapsed="false" hidden="false" max="9" min="9" style="1" width="6.16326530612245"/>
    <col collapsed="false" hidden="false" max="12" min="10" style="1" width="9.16326530612245"/>
    <col collapsed="false" hidden="false" max="13" min="13" style="1" width="24"/>
    <col collapsed="false" hidden="false" max="1025" min="14" style="1" width="9.16326530612245"/>
  </cols>
  <sheetData>
    <row r="1" customFormat="false" ht="12" hidden="false" customHeight="false" outlineLevel="0" collapsed="false">
      <c r="C1" s="0"/>
      <c r="D1" s="0"/>
      <c r="E1" s="0"/>
      <c r="F1" s="0"/>
      <c r="G1" s="0"/>
      <c r="H1" s="0"/>
      <c r="I1" s="0"/>
      <c r="J1" s="0"/>
      <c r="L1" s="0"/>
      <c r="M1" s="0"/>
      <c r="N1" s="0"/>
    </row>
    <row r="2" customFormat="false" ht="12" hidden="false" customHeight="false" outlineLevel="0" collapsed="false">
      <c r="C2" s="2" t="s">
        <v>0</v>
      </c>
      <c r="D2" s="2"/>
      <c r="E2" s="2"/>
      <c r="F2" s="2"/>
      <c r="G2" s="0"/>
      <c r="H2" s="0"/>
      <c r="I2" s="0"/>
      <c r="J2" s="0"/>
      <c r="L2" s="0"/>
      <c r="M2" s="0"/>
      <c r="N2" s="0"/>
    </row>
    <row r="3" customFormat="false" ht="12" hidden="false" customHeight="false" outlineLevel="0" collapsed="false">
      <c r="C3" s="2"/>
      <c r="D3" s="2"/>
      <c r="E3" s="2"/>
      <c r="F3" s="2"/>
      <c r="G3" s="0"/>
      <c r="H3" s="0"/>
      <c r="I3" s="0"/>
      <c r="J3" s="0"/>
      <c r="L3" s="0"/>
      <c r="M3" s="0"/>
      <c r="N3" s="0"/>
    </row>
    <row r="4" customFormat="false" ht="12" hidden="false" customHeight="false" outlineLevel="0" collapsed="false">
      <c r="C4" s="0"/>
      <c r="D4" s="0"/>
      <c r="E4" s="0"/>
      <c r="F4" s="0"/>
      <c r="G4" s="0"/>
      <c r="H4" s="0"/>
      <c r="I4" s="0"/>
      <c r="J4" s="0"/>
      <c r="L4" s="0"/>
      <c r="M4" s="0"/>
      <c r="N4" s="0"/>
    </row>
    <row r="5" customFormat="false" ht="17" hidden="false" customHeight="false" outlineLevel="0" collapsed="false">
      <c r="C5" s="3" t="s">
        <v>1</v>
      </c>
      <c r="D5" s="3"/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0"/>
      <c r="L5" s="4" t="s">
        <v>7</v>
      </c>
      <c r="M5" s="4"/>
      <c r="N5" s="4"/>
    </row>
    <row r="6" customFormat="false" ht="15" hidden="false" customHeight="false" outlineLevel="0" collapsed="false">
      <c r="C6" s="5" t="s">
        <v>8</v>
      </c>
      <c r="D6" s="5"/>
      <c r="E6" s="6" t="n">
        <v>3</v>
      </c>
      <c r="F6" s="3" t="s">
        <v>9</v>
      </c>
      <c r="G6" s="3" t="s">
        <v>10</v>
      </c>
      <c r="H6" s="3" t="s">
        <v>11</v>
      </c>
      <c r="I6" s="3" t="n">
        <v>10</v>
      </c>
      <c r="J6" s="0"/>
      <c r="L6" s="7" t="s">
        <v>12</v>
      </c>
      <c r="M6" s="7"/>
      <c r="N6" s="7" t="s">
        <v>13</v>
      </c>
    </row>
    <row r="7" customFormat="false" ht="15" hidden="false" customHeight="false" outlineLevel="0" collapsed="false">
      <c r="C7" s="5" t="s">
        <v>14</v>
      </c>
      <c r="D7" s="5"/>
      <c r="E7" s="6" t="n">
        <v>2</v>
      </c>
      <c r="F7" s="3" t="s">
        <v>15</v>
      </c>
      <c r="G7" s="3" t="s">
        <v>16</v>
      </c>
      <c r="H7" s="3" t="s">
        <v>17</v>
      </c>
      <c r="I7" s="3" t="n">
        <v>4</v>
      </c>
      <c r="J7" s="0"/>
      <c r="L7" s="8" t="s">
        <v>18</v>
      </c>
      <c r="M7" s="8"/>
      <c r="N7" s="9" t="n">
        <v>5</v>
      </c>
    </row>
    <row r="8" customFormat="false" ht="15" hidden="false" customHeight="false" outlineLevel="0" collapsed="false">
      <c r="C8" s="5" t="s">
        <v>19</v>
      </c>
      <c r="D8" s="5"/>
      <c r="E8" s="6" t="n">
        <v>1</v>
      </c>
      <c r="F8" s="3" t="s">
        <v>9</v>
      </c>
      <c r="G8" s="3" t="s">
        <v>10</v>
      </c>
      <c r="H8" s="3" t="s">
        <v>20</v>
      </c>
      <c r="I8" s="3" t="n">
        <v>4</v>
      </c>
      <c r="J8" s="0"/>
      <c r="L8" s="8" t="s">
        <v>21</v>
      </c>
      <c r="M8" s="8"/>
      <c r="N8" s="9" t="n">
        <v>5</v>
      </c>
    </row>
    <row r="9" customFormat="false" ht="15" hidden="false" customHeight="false" outlineLevel="0" collapsed="false">
      <c r="C9" s="5" t="s">
        <v>22</v>
      </c>
      <c r="D9" s="5"/>
      <c r="E9" s="6" t="n">
        <v>2</v>
      </c>
      <c r="F9" s="3" t="s">
        <v>17</v>
      </c>
      <c r="G9" s="3" t="s">
        <v>23</v>
      </c>
      <c r="H9" s="3" t="s">
        <v>24</v>
      </c>
      <c r="I9" s="3" t="n">
        <v>2</v>
      </c>
      <c r="J9" s="0"/>
      <c r="L9" s="8" t="s">
        <v>25</v>
      </c>
      <c r="M9" s="8"/>
      <c r="N9" s="9" t="n">
        <v>1</v>
      </c>
    </row>
    <row r="10" customFormat="false" ht="15" hidden="false" customHeight="false" outlineLevel="0" collapsed="false">
      <c r="C10" s="5" t="s">
        <v>26</v>
      </c>
      <c r="D10" s="5"/>
      <c r="E10" s="6" t="n">
        <v>1</v>
      </c>
      <c r="F10" s="3" t="s">
        <v>16</v>
      </c>
      <c r="G10" s="3" t="s">
        <v>17</v>
      </c>
      <c r="H10" s="3" t="s">
        <v>27</v>
      </c>
      <c r="I10" s="3" t="n">
        <v>10</v>
      </c>
      <c r="J10" s="0"/>
      <c r="L10" s="8" t="s">
        <v>28</v>
      </c>
      <c r="M10" s="8"/>
      <c r="N10" s="9" t="n">
        <v>1</v>
      </c>
    </row>
    <row r="11" customFormat="false" ht="13" hidden="false" customHeight="false" outlineLevel="0" collapsed="false">
      <c r="C11" s="10"/>
      <c r="D11" s="10"/>
      <c r="E11" s="11" t="s">
        <v>29</v>
      </c>
      <c r="F11" s="11"/>
      <c r="G11" s="11"/>
      <c r="H11" s="11"/>
      <c r="I11" s="3" t="n">
        <f aca="false">SUM(I6:I10)</f>
        <v>30</v>
      </c>
      <c r="J11" s="0"/>
      <c r="L11" s="8" t="s">
        <v>30</v>
      </c>
      <c r="M11" s="8"/>
      <c r="N11" s="9" t="n">
        <v>5</v>
      </c>
    </row>
    <row r="12" customFormat="false" ht="12" hidden="false" customHeight="false" outlineLevel="0" collapsed="false">
      <c r="C12" s="0"/>
      <c r="D12" s="0"/>
      <c r="E12" s="0"/>
      <c r="F12" s="0"/>
      <c r="G12" s="0"/>
      <c r="H12" s="0"/>
      <c r="I12" s="0"/>
      <c r="J12" s="0"/>
      <c r="L12" s="8" t="s">
        <v>31</v>
      </c>
      <c r="M12" s="8"/>
      <c r="N12" s="9" t="n">
        <v>5</v>
      </c>
    </row>
    <row r="13" customFormat="false" ht="12.75" hidden="false" customHeight="true" outlineLevel="0" collapsed="false">
      <c r="C13" s="0"/>
      <c r="D13" s="12"/>
      <c r="E13" s="12"/>
      <c r="F13" s="12"/>
      <c r="G13" s="0"/>
      <c r="H13" s="0"/>
      <c r="I13" s="0"/>
      <c r="J13" s="0"/>
      <c r="L13" s="13" t="s">
        <v>32</v>
      </c>
      <c r="M13" s="13"/>
      <c r="N13" s="9" t="n">
        <v>2</v>
      </c>
    </row>
    <row r="14" customFormat="false" ht="12.75" hidden="false" customHeight="true" outlineLevel="0" collapsed="false">
      <c r="C14" s="12"/>
      <c r="D14" s="12"/>
      <c r="E14" s="12"/>
      <c r="F14" s="12"/>
      <c r="G14" s="0"/>
      <c r="H14" s="0"/>
      <c r="I14" s="0"/>
      <c r="J14" s="0"/>
      <c r="L14" s="8" t="s">
        <v>33</v>
      </c>
      <c r="M14" s="8"/>
      <c r="N14" s="9" t="n">
        <v>2</v>
      </c>
    </row>
    <row r="15" customFormat="false" ht="12" hidden="false" customHeight="false" outlineLevel="0" collapsed="false">
      <c r="C15" s="0"/>
      <c r="D15" s="0"/>
      <c r="E15" s="0"/>
      <c r="F15" s="0"/>
      <c r="G15" s="0"/>
      <c r="H15" s="0"/>
      <c r="I15" s="0"/>
      <c r="J15" s="0"/>
      <c r="L15" s="8" t="s">
        <v>34</v>
      </c>
      <c r="M15" s="8"/>
      <c r="N15" s="9" t="n">
        <v>3</v>
      </c>
    </row>
    <row r="16" customFormat="false" ht="12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L16" s="8" t="s">
        <v>35</v>
      </c>
      <c r="M16" s="8"/>
      <c r="N16" s="9"/>
    </row>
    <row r="17" customFormat="false" ht="14" hidden="false" customHeight="true" outlineLevel="0" collapsed="false">
      <c r="C17" s="0"/>
      <c r="D17" s="0"/>
      <c r="E17" s="0"/>
      <c r="F17" s="0"/>
      <c r="G17" s="0"/>
      <c r="H17" s="0"/>
      <c r="I17" s="0"/>
      <c r="J17" s="0"/>
      <c r="L17" s="8" t="s">
        <v>36</v>
      </c>
      <c r="M17" s="8"/>
      <c r="N17" s="9" t="n">
        <v>2</v>
      </c>
    </row>
    <row r="18" customFormat="false" ht="19.25" hidden="false" customHeight="true" outlineLevel="0" collapsed="false">
      <c r="C18" s="0"/>
      <c r="D18" s="0"/>
      <c r="E18" s="0"/>
      <c r="F18" s="0"/>
      <c r="G18" s="0"/>
      <c r="H18" s="0"/>
      <c r="I18" s="0"/>
      <c r="J18" s="0"/>
      <c r="L18" s="8" t="s">
        <v>37</v>
      </c>
      <c r="M18" s="8"/>
      <c r="N18" s="9" t="n">
        <v>1</v>
      </c>
    </row>
    <row r="19" customFormat="false" ht="17" hidden="false" customHeight="true" outlineLevel="0" collapsed="false">
      <c r="C19" s="0"/>
      <c r="D19" s="0"/>
      <c r="E19" s="0"/>
      <c r="F19" s="0"/>
      <c r="G19" s="0"/>
      <c r="H19" s="0"/>
      <c r="I19" s="0"/>
      <c r="J19" s="0"/>
      <c r="L19" s="8" t="s">
        <v>38</v>
      </c>
      <c r="M19" s="8"/>
      <c r="N19" s="9" t="n">
        <v>4</v>
      </c>
    </row>
    <row r="20" customFormat="false" ht="14.5" hidden="false" customHeight="true" outlineLevel="0" collapsed="false">
      <c r="C20" s="0"/>
      <c r="D20" s="0"/>
      <c r="E20" s="0"/>
      <c r="F20" s="0"/>
      <c r="G20" s="0"/>
      <c r="H20" s="0"/>
      <c r="I20" s="0"/>
      <c r="J20" s="0"/>
      <c r="L20" s="9" t="s">
        <v>12</v>
      </c>
      <c r="M20" s="9"/>
      <c r="N20" s="9" t="n">
        <f aca="false">SUM(N7:N19)</f>
        <v>36</v>
      </c>
    </row>
    <row r="21" customFormat="false" ht="12" hidden="false" customHeight="false" outlineLevel="0" collapsed="false">
      <c r="C21" s="0"/>
      <c r="D21" s="0"/>
      <c r="E21" s="0"/>
      <c r="F21" s="14" t="s">
        <v>39</v>
      </c>
      <c r="G21" s="14"/>
      <c r="H21" s="14"/>
      <c r="I21" s="14"/>
      <c r="J21" s="14"/>
      <c r="M21" s="0"/>
      <c r="N21" s="0"/>
    </row>
    <row r="22" customFormat="false" ht="26" hidden="false" customHeight="true" outlineLevel="0" collapsed="false">
      <c r="C22" s="15" t="s">
        <v>40</v>
      </c>
      <c r="D22" s="16" t="s">
        <v>41</v>
      </c>
      <c r="E22" s="17" t="s">
        <v>4</v>
      </c>
      <c r="F22" s="18" t="s">
        <v>42</v>
      </c>
      <c r="G22" s="18"/>
      <c r="H22" s="18"/>
      <c r="I22" s="18"/>
      <c r="J22" s="18"/>
      <c r="M22" s="19" t="s">
        <v>43</v>
      </c>
      <c r="N22" s="20" t="n">
        <f aca="false">30*(0.63+(0.01*30))</f>
        <v>27.9</v>
      </c>
    </row>
    <row r="23" customFormat="false" ht="26.05" hidden="false" customHeight="true" outlineLevel="0" collapsed="false">
      <c r="C23" s="21" t="s">
        <v>44</v>
      </c>
      <c r="D23" s="22" t="s">
        <v>45</v>
      </c>
      <c r="E23" s="23" t="s">
        <v>5</v>
      </c>
      <c r="F23" s="18" t="s">
        <v>46</v>
      </c>
      <c r="G23" s="18"/>
      <c r="H23" s="18"/>
      <c r="I23" s="18"/>
      <c r="J23" s="18"/>
    </row>
    <row r="24" customFormat="false" ht="26" hidden="false" customHeight="true" outlineLevel="0" collapsed="false">
      <c r="C24" s="21" t="s">
        <v>47</v>
      </c>
      <c r="D24" s="22" t="s">
        <v>48</v>
      </c>
      <c r="E24" s="23" t="s">
        <v>4</v>
      </c>
      <c r="F24" s="18" t="s">
        <v>49</v>
      </c>
      <c r="G24" s="18"/>
      <c r="H24" s="18"/>
      <c r="I24" s="18"/>
      <c r="J24" s="18"/>
    </row>
    <row r="25" customFormat="false" ht="48" hidden="false" customHeight="true" outlineLevel="0" collapsed="false">
      <c r="C25" s="24" t="s">
        <v>50</v>
      </c>
      <c r="D25" s="25" t="s">
        <v>41</v>
      </c>
      <c r="E25" s="23" t="s">
        <v>5</v>
      </c>
      <c r="F25" s="18" t="s">
        <v>51</v>
      </c>
      <c r="G25" s="18"/>
      <c r="H25" s="18"/>
      <c r="I25" s="18"/>
      <c r="J25" s="18"/>
    </row>
    <row r="26" customFormat="false" ht="12" hidden="false" customHeight="false" outlineLevel="0" collapsed="false">
      <c r="C26" s="0"/>
    </row>
    <row r="27" customFormat="false" ht="12" hidden="false" customHeight="false" outlineLevel="0" collapsed="false">
      <c r="C27" s="0"/>
    </row>
    <row r="28" customFormat="false" ht="12" hidden="false" customHeight="false" outlineLevel="0" collapsed="false">
      <c r="C28" s="0"/>
    </row>
    <row r="29" customFormat="false" ht="12" hidden="false" customHeight="false" outlineLevel="0" collapsed="false">
      <c r="C29" s="0"/>
    </row>
    <row r="30" customFormat="false" ht="12" hidden="false" customHeight="false" outlineLevel="0" collapsed="false">
      <c r="C30" s="1" t="s">
        <v>52</v>
      </c>
    </row>
    <row r="31" customFormat="false" ht="12" hidden="false" customHeight="false" outlineLevel="0" collapsed="false">
      <c r="C31" s="26" t="s">
        <v>53</v>
      </c>
    </row>
  </sheetData>
  <mergeCells count="30">
    <mergeCell ref="C2:F3"/>
    <mergeCell ref="C5:D5"/>
    <mergeCell ref="L5:N5"/>
    <mergeCell ref="C6:D6"/>
    <mergeCell ref="L6:M6"/>
    <mergeCell ref="C7:D7"/>
    <mergeCell ref="L7:M7"/>
    <mergeCell ref="C8:D8"/>
    <mergeCell ref="L8:M8"/>
    <mergeCell ref="C9:D9"/>
    <mergeCell ref="L9:M9"/>
    <mergeCell ref="C10:D10"/>
    <mergeCell ref="L10:M10"/>
    <mergeCell ref="C11:D11"/>
    <mergeCell ref="E11:H11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F21:J21"/>
    <mergeCell ref="F22:J22"/>
    <mergeCell ref="F23:J23"/>
    <mergeCell ref="F24:J24"/>
    <mergeCell ref="F25:J25"/>
  </mergeCells>
  <hyperlinks>
    <hyperlink ref="C31" r:id="rId1" display="http://www.sc.ehu.es/jiwdocoj/mmis/fpa.ht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2" activeCellId="0" sqref="G62"/>
    </sheetView>
  </sheetViews>
  <sheetFormatPr defaultRowHeight="15"/>
  <cols>
    <col collapsed="false" hidden="false" max="1" min="1" style="27" width="22.5"/>
    <col collapsed="false" hidden="false" max="2" min="2" style="28" width="14.3367346938776"/>
    <col collapsed="false" hidden="false" max="3" min="3" style="27" width="14.6581632653061"/>
    <col collapsed="false" hidden="false" max="4" min="4" style="27" width="25.1632653061224"/>
    <col collapsed="false" hidden="false" max="5" min="5" style="27" width="10.8367346938776"/>
    <col collapsed="false" hidden="false" max="6" min="6" style="27" width="28.3316326530612"/>
    <col collapsed="false" hidden="false" max="1025" min="7" style="0" width="10.7295918367347"/>
  </cols>
  <sheetData>
    <row r="1" s="27" customFormat="true" ht="60" hidden="false" customHeight="true" outlineLevel="0" collapsed="false">
      <c r="B1" s="28"/>
      <c r="F1" s="29" t="s">
        <v>54</v>
      </c>
    </row>
    <row r="2" s="27" customFormat="true" ht="28.5" hidden="false" customHeight="true" outlineLevel="0" collapsed="false">
      <c r="B2" s="28"/>
      <c r="F2" s="30" t="s">
        <v>55</v>
      </c>
    </row>
    <row r="3" s="27" customFormat="true" ht="28.5" hidden="false" customHeight="true" outlineLevel="0" collapsed="false">
      <c r="B3" s="28"/>
      <c r="F3" s="0"/>
      <c r="H3" s="31"/>
    </row>
    <row r="4" s="27" customFormat="true" ht="16" hidden="false" customHeight="false" outlineLevel="0" collapsed="false">
      <c r="A4" s="32" t="s">
        <v>56</v>
      </c>
      <c r="B4" s="33" t="n">
        <v>1</v>
      </c>
      <c r="C4" s="34" t="s">
        <v>57</v>
      </c>
      <c r="D4" s="34"/>
      <c r="E4" s="35" t="s">
        <v>58</v>
      </c>
      <c r="F4" s="35"/>
      <c r="H4" s="0"/>
    </row>
    <row r="5" s="27" customFormat="true" ht="26.25" hidden="false" customHeight="true" outlineLevel="0" collapsed="false">
      <c r="A5" s="36" t="s">
        <v>59</v>
      </c>
      <c r="B5" s="36"/>
      <c r="C5" s="37" t="s">
        <v>40</v>
      </c>
      <c r="D5" s="37"/>
      <c r="E5" s="37"/>
      <c r="F5" s="37"/>
      <c r="H5" s="0"/>
    </row>
    <row r="6" s="27" customFormat="true" ht="26.25" hidden="false" customHeight="true" outlineLevel="0" collapsed="false">
      <c r="A6" s="36" t="s">
        <v>60</v>
      </c>
      <c r="B6" s="36"/>
      <c r="C6" s="37" t="s">
        <v>61</v>
      </c>
      <c r="D6" s="37"/>
      <c r="E6" s="37"/>
      <c r="F6" s="37"/>
      <c r="H6" s="0"/>
    </row>
    <row r="7" s="27" customFormat="true" ht="26.25" hidden="false" customHeight="true" outlineLevel="0" collapsed="false">
      <c r="A7" s="36" t="s">
        <v>62</v>
      </c>
      <c r="B7" s="36"/>
      <c r="C7" s="37" t="s">
        <v>63</v>
      </c>
      <c r="D7" s="37"/>
      <c r="E7" s="37"/>
      <c r="F7" s="37"/>
      <c r="H7" s="0"/>
    </row>
    <row r="8" s="27" customFormat="true" ht="26.25" hidden="false" customHeight="true" outlineLevel="0" collapsed="false">
      <c r="A8" s="36" t="s">
        <v>64</v>
      </c>
      <c r="B8" s="36"/>
      <c r="C8" s="37" t="s">
        <v>65</v>
      </c>
      <c r="D8" s="37"/>
      <c r="E8" s="37"/>
      <c r="F8" s="37"/>
      <c r="H8" s="0"/>
    </row>
    <row r="9" s="27" customFormat="true" ht="26.25" hidden="false" customHeight="true" outlineLevel="0" collapsed="false">
      <c r="A9" s="34" t="s">
        <v>66</v>
      </c>
      <c r="B9" s="34"/>
      <c r="C9" s="34"/>
      <c r="D9" s="34"/>
      <c r="E9" s="34"/>
      <c r="F9" s="34"/>
      <c r="H9" s="0"/>
    </row>
    <row r="10" customFormat="false" ht="23.25" hidden="false" customHeight="true" outlineLevel="0" collapsed="false">
      <c r="A10" s="38" t="s">
        <v>67</v>
      </c>
      <c r="B10" s="38"/>
      <c r="C10" s="38"/>
      <c r="D10" s="38" t="s">
        <v>68</v>
      </c>
      <c r="E10" s="38"/>
      <c r="F10" s="38"/>
    </row>
    <row r="11" customFormat="false" ht="50" hidden="false" customHeight="true" outlineLevel="0" collapsed="false">
      <c r="A11" s="39" t="s">
        <v>69</v>
      </c>
      <c r="B11" s="39"/>
      <c r="C11" s="39"/>
      <c r="D11" s="39" t="s">
        <v>70</v>
      </c>
      <c r="E11" s="39"/>
      <c r="F11" s="39"/>
    </row>
    <row r="12" customFormat="false" ht="52" hidden="false" customHeight="true" outlineLevel="0" collapsed="false">
      <c r="A12" s="40" t="s">
        <v>71</v>
      </c>
      <c r="B12" s="40"/>
      <c r="C12" s="40"/>
      <c r="D12" s="40" t="s">
        <v>72</v>
      </c>
      <c r="E12" s="40"/>
      <c r="F12" s="40"/>
    </row>
    <row r="13" customFormat="false" ht="36" hidden="false" customHeight="true" outlineLevel="0" collapsed="false">
      <c r="A13" s="40" t="s">
        <v>73</v>
      </c>
      <c r="B13" s="40"/>
      <c r="C13" s="40"/>
      <c r="D13" s="40" t="s">
        <v>74</v>
      </c>
      <c r="E13" s="40"/>
      <c r="F13" s="40"/>
    </row>
    <row r="14" customFormat="false" ht="36" hidden="false" customHeight="true" outlineLevel="0" collapsed="false">
      <c r="A14" s="41" t="s">
        <v>75</v>
      </c>
      <c r="B14" s="41"/>
      <c r="C14" s="41"/>
      <c r="D14" s="40" t="s">
        <v>76</v>
      </c>
      <c r="E14" s="40"/>
      <c r="F14" s="40"/>
    </row>
    <row r="15" customFormat="false" ht="48" hidden="false" customHeight="true" outlineLevel="0" collapsed="false">
      <c r="A15" s="42" t="s">
        <v>77</v>
      </c>
      <c r="B15" s="42"/>
      <c r="C15" s="42"/>
      <c r="D15" s="43" t="s">
        <v>78</v>
      </c>
      <c r="E15" s="43"/>
      <c r="F15" s="43"/>
    </row>
    <row r="16" customFormat="false" ht="18" hidden="false" customHeight="true" outlineLevel="0" collapsed="false">
      <c r="A16" s="44" t="s">
        <v>79</v>
      </c>
      <c r="B16" s="44"/>
      <c r="C16" s="44"/>
      <c r="D16" s="44"/>
      <c r="E16" s="44"/>
      <c r="F16" s="44"/>
    </row>
    <row r="17" customFormat="false" ht="17" hidden="false" customHeight="true" outlineLevel="0" collapsed="false">
      <c r="A17" s="43" t="s">
        <v>80</v>
      </c>
      <c r="B17" s="43"/>
      <c r="C17" s="43"/>
      <c r="D17" s="43"/>
      <c r="E17" s="43"/>
      <c r="F17" s="43"/>
    </row>
    <row r="18" customFormat="false" ht="37" hidden="false" customHeight="true" outlineLevel="0" collapsed="false">
      <c r="A18" s="43" t="s">
        <v>81</v>
      </c>
      <c r="B18" s="43"/>
      <c r="C18" s="43"/>
      <c r="D18" s="43"/>
      <c r="E18" s="43"/>
      <c r="F18" s="43"/>
    </row>
    <row r="19" customFormat="false" ht="15" hidden="false" customHeight="false" outlineLevel="0" collapsed="false">
      <c r="A19" s="0"/>
      <c r="B19" s="0"/>
      <c r="C19" s="0"/>
      <c r="D19" s="0"/>
      <c r="E19" s="0"/>
      <c r="F19" s="0"/>
    </row>
    <row r="24" s="27" customFormat="true" ht="60" hidden="false" customHeight="true" outlineLevel="0" collapsed="false">
      <c r="B24" s="28"/>
      <c r="F24" s="29" t="s">
        <v>54</v>
      </c>
    </row>
    <row r="25" s="27" customFormat="true" ht="28.5" hidden="false" customHeight="true" outlineLevel="0" collapsed="false">
      <c r="B25" s="28"/>
      <c r="F25" s="30" t="s">
        <v>55</v>
      </c>
    </row>
    <row r="26" s="27" customFormat="true" ht="28.5" hidden="false" customHeight="true" outlineLevel="0" collapsed="false">
      <c r="B26" s="28"/>
      <c r="F26" s="0"/>
    </row>
    <row r="27" s="27" customFormat="true" ht="26.25" hidden="false" customHeight="true" outlineLevel="0" collapsed="false">
      <c r="A27" s="32" t="s">
        <v>56</v>
      </c>
      <c r="B27" s="33" t="n">
        <v>2</v>
      </c>
      <c r="C27" s="34" t="s">
        <v>57</v>
      </c>
      <c r="D27" s="34"/>
      <c r="E27" s="37" t="s">
        <v>82</v>
      </c>
      <c r="F27" s="37"/>
    </row>
    <row r="28" s="27" customFormat="true" ht="26.25" hidden="false" customHeight="true" outlineLevel="0" collapsed="false">
      <c r="A28" s="36" t="s">
        <v>59</v>
      </c>
      <c r="B28" s="36"/>
      <c r="C28" s="37" t="s">
        <v>83</v>
      </c>
      <c r="D28" s="37"/>
      <c r="E28" s="37"/>
      <c r="F28" s="37"/>
    </row>
    <row r="29" s="27" customFormat="true" ht="26.25" hidden="false" customHeight="true" outlineLevel="0" collapsed="false">
      <c r="A29" s="36" t="s">
        <v>60</v>
      </c>
      <c r="B29" s="36"/>
      <c r="C29" s="37" t="s">
        <v>61</v>
      </c>
      <c r="D29" s="37"/>
      <c r="E29" s="37"/>
      <c r="F29" s="37"/>
    </row>
    <row r="30" s="27" customFormat="true" ht="34.5" hidden="false" customHeight="true" outlineLevel="0" collapsed="false">
      <c r="A30" s="36" t="s">
        <v>62</v>
      </c>
      <c r="B30" s="36"/>
      <c r="C30" s="37" t="s">
        <v>84</v>
      </c>
      <c r="D30" s="37"/>
      <c r="E30" s="37"/>
      <c r="F30" s="37"/>
    </row>
    <row r="31" s="27" customFormat="true" ht="42" hidden="false" customHeight="true" outlineLevel="0" collapsed="false">
      <c r="A31" s="36" t="s">
        <v>64</v>
      </c>
      <c r="B31" s="36"/>
      <c r="C31" s="37" t="s">
        <v>85</v>
      </c>
      <c r="D31" s="37"/>
      <c r="E31" s="37"/>
      <c r="F31" s="37"/>
    </row>
    <row r="32" s="27" customFormat="true" ht="26.25" hidden="false" customHeight="true" outlineLevel="0" collapsed="false">
      <c r="A32" s="34" t="s">
        <v>66</v>
      </c>
      <c r="B32" s="34"/>
      <c r="C32" s="34"/>
      <c r="D32" s="34"/>
      <c r="E32" s="34"/>
      <c r="F32" s="34"/>
    </row>
    <row r="33" customFormat="false" ht="23.25" hidden="false" customHeight="true" outlineLevel="0" collapsed="false">
      <c r="A33" s="38" t="s">
        <v>67</v>
      </c>
      <c r="B33" s="38"/>
      <c r="C33" s="38"/>
      <c r="D33" s="38" t="s">
        <v>68</v>
      </c>
      <c r="E33" s="38"/>
      <c r="F33" s="38"/>
    </row>
    <row r="34" customFormat="false" ht="54" hidden="false" customHeight="true" outlineLevel="0" collapsed="false">
      <c r="A34" s="39" t="s">
        <v>75</v>
      </c>
      <c r="B34" s="39"/>
      <c r="C34" s="39"/>
      <c r="D34" s="39" t="s">
        <v>86</v>
      </c>
      <c r="E34" s="39"/>
      <c r="F34" s="39"/>
    </row>
    <row r="35" customFormat="false" ht="60" hidden="false" customHeight="true" outlineLevel="0" collapsed="false">
      <c r="A35" s="40" t="s">
        <v>87</v>
      </c>
      <c r="B35" s="40"/>
      <c r="C35" s="40"/>
      <c r="D35" s="40" t="s">
        <v>88</v>
      </c>
      <c r="E35" s="40"/>
      <c r="F35" s="40"/>
    </row>
    <row r="36" customFormat="false" ht="60" hidden="false" customHeight="true" outlineLevel="0" collapsed="false">
      <c r="A36" s="40" t="s">
        <v>89</v>
      </c>
      <c r="B36" s="40"/>
      <c r="C36" s="40"/>
      <c r="D36" s="40" t="s">
        <v>90</v>
      </c>
      <c r="E36" s="40"/>
      <c r="F36" s="40"/>
    </row>
    <row r="37" customFormat="false" ht="16.5" hidden="false" customHeight="true" outlineLevel="0" collapsed="false">
      <c r="A37" s="45"/>
      <c r="B37" s="45"/>
      <c r="C37" s="45"/>
      <c r="D37" s="43"/>
      <c r="E37" s="43"/>
      <c r="F37" s="43"/>
    </row>
    <row r="38" customFormat="false" ht="26.25" hidden="false" customHeight="true" outlineLevel="0" collapsed="false">
      <c r="A38" s="44" t="s">
        <v>79</v>
      </c>
      <c r="B38" s="44"/>
      <c r="C38" s="44"/>
      <c r="D38" s="44"/>
      <c r="E38" s="44"/>
      <c r="F38" s="44"/>
    </row>
    <row r="39" customFormat="false" ht="51" hidden="false" customHeight="true" outlineLevel="0" collapsed="false">
      <c r="A39" s="43"/>
      <c r="B39" s="43"/>
      <c r="C39" s="43"/>
      <c r="D39" s="43"/>
      <c r="E39" s="43"/>
      <c r="F39" s="43"/>
    </row>
    <row r="40" customFormat="false" ht="18" hidden="false" customHeight="true" outlineLevel="0" collapsed="false">
      <c r="A40" s="43"/>
      <c r="B40" s="43"/>
      <c r="C40" s="43"/>
      <c r="D40" s="43"/>
      <c r="E40" s="43"/>
      <c r="F40" s="43"/>
    </row>
    <row r="41" customFormat="false" ht="15" hidden="false" customHeight="false" outlineLevel="0" collapsed="false">
      <c r="A41" s="0"/>
      <c r="B41" s="0"/>
      <c r="C41" s="0"/>
      <c r="D41" s="0"/>
      <c r="E41" s="0"/>
      <c r="F41" s="0"/>
    </row>
    <row r="54" customFormat="false" ht="15" hidden="false" customHeight="false" outlineLevel="0" collapsed="false">
      <c r="A54" s="27" t="s">
        <v>91</v>
      </c>
      <c r="B54" s="0"/>
      <c r="C54" s="0"/>
      <c r="D54" s="0"/>
      <c r="E54" s="0"/>
      <c r="F54" s="0"/>
    </row>
    <row r="63" s="27" customFormat="true" ht="60" hidden="false" customHeight="true" outlineLevel="0" collapsed="false">
      <c r="B63" s="28"/>
      <c r="F63" s="29" t="s">
        <v>54</v>
      </c>
    </row>
    <row r="64" s="27" customFormat="true" ht="28.5" hidden="false" customHeight="true" outlineLevel="0" collapsed="false">
      <c r="B64" s="28"/>
      <c r="F64" s="30" t="s">
        <v>55</v>
      </c>
    </row>
    <row r="65" s="27" customFormat="true" ht="28.5" hidden="false" customHeight="true" outlineLevel="0" collapsed="false">
      <c r="B65" s="28"/>
      <c r="F65" s="0"/>
    </row>
    <row r="66" s="27" customFormat="true" ht="31" hidden="false" customHeight="true" outlineLevel="0" collapsed="false">
      <c r="A66" s="32" t="s">
        <v>56</v>
      </c>
      <c r="B66" s="33" t="n">
        <v>2</v>
      </c>
      <c r="C66" s="34" t="s">
        <v>57</v>
      </c>
      <c r="D66" s="34"/>
      <c r="E66" s="37" t="s">
        <v>92</v>
      </c>
      <c r="F66" s="37"/>
    </row>
    <row r="67" s="27" customFormat="true" ht="31" hidden="false" customHeight="true" outlineLevel="0" collapsed="false">
      <c r="A67" s="36" t="s">
        <v>59</v>
      </c>
      <c r="B67" s="36"/>
      <c r="C67" s="37" t="s">
        <v>93</v>
      </c>
      <c r="D67" s="37"/>
      <c r="E67" s="37"/>
      <c r="F67" s="37"/>
    </row>
    <row r="68" s="27" customFormat="true" ht="31" hidden="false" customHeight="true" outlineLevel="0" collapsed="false">
      <c r="A68" s="36" t="s">
        <v>60</v>
      </c>
      <c r="B68" s="36"/>
      <c r="C68" s="37" t="s">
        <v>94</v>
      </c>
      <c r="D68" s="37"/>
      <c r="E68" s="37"/>
      <c r="F68" s="37"/>
    </row>
    <row r="69" s="27" customFormat="true" ht="31" hidden="false" customHeight="true" outlineLevel="0" collapsed="false">
      <c r="A69" s="36" t="s">
        <v>62</v>
      </c>
      <c r="B69" s="36"/>
      <c r="C69" s="37" t="s">
        <v>95</v>
      </c>
      <c r="D69" s="37"/>
      <c r="E69" s="37"/>
      <c r="F69" s="37"/>
    </row>
    <row r="70" s="27" customFormat="true" ht="31" hidden="false" customHeight="true" outlineLevel="0" collapsed="false">
      <c r="A70" s="36" t="s">
        <v>64</v>
      </c>
      <c r="B70" s="36"/>
      <c r="C70" s="37" t="s">
        <v>96</v>
      </c>
      <c r="D70" s="37"/>
      <c r="E70" s="37"/>
      <c r="F70" s="37"/>
    </row>
    <row r="71" s="27" customFormat="true" ht="26.25" hidden="false" customHeight="true" outlineLevel="0" collapsed="false">
      <c r="A71" s="34" t="s">
        <v>66</v>
      </c>
      <c r="B71" s="34"/>
      <c r="C71" s="34"/>
      <c r="D71" s="34"/>
      <c r="E71" s="34"/>
      <c r="F71" s="34"/>
    </row>
    <row r="72" customFormat="false" ht="23.25" hidden="false" customHeight="true" outlineLevel="0" collapsed="false">
      <c r="A72" s="38" t="s">
        <v>67</v>
      </c>
      <c r="B72" s="38"/>
      <c r="C72" s="38"/>
      <c r="D72" s="38" t="s">
        <v>68</v>
      </c>
      <c r="E72" s="38"/>
      <c r="F72" s="38"/>
    </row>
    <row r="73" customFormat="false" ht="54" hidden="false" customHeight="true" outlineLevel="0" collapsed="false">
      <c r="A73" s="39" t="s">
        <v>97</v>
      </c>
      <c r="B73" s="39"/>
      <c r="C73" s="39"/>
      <c r="D73" s="39" t="s">
        <v>98</v>
      </c>
      <c r="E73" s="39"/>
      <c r="F73" s="39"/>
    </row>
    <row r="74" customFormat="false" ht="60" hidden="false" customHeight="true" outlineLevel="0" collapsed="false">
      <c r="A74" s="39" t="s">
        <v>99</v>
      </c>
      <c r="B74" s="39"/>
      <c r="C74" s="39"/>
      <c r="D74" s="39" t="s">
        <v>100</v>
      </c>
      <c r="E74" s="39"/>
      <c r="F74" s="39"/>
    </row>
    <row r="75" customFormat="false" ht="60" hidden="false" customHeight="true" outlineLevel="0" collapsed="false">
      <c r="A75" s="46" t="s">
        <v>101</v>
      </c>
      <c r="B75" s="46"/>
      <c r="C75" s="46"/>
      <c r="D75" s="43" t="s">
        <v>102</v>
      </c>
      <c r="E75" s="43"/>
      <c r="F75" s="43"/>
    </row>
    <row r="76" customFormat="false" ht="36" hidden="false" customHeight="true" outlineLevel="0" collapsed="false">
      <c r="A76" s="46"/>
      <c r="B76" s="46"/>
      <c r="C76" s="46"/>
      <c r="D76" s="43" t="s">
        <v>103</v>
      </c>
      <c r="E76" s="43"/>
      <c r="F76" s="43"/>
    </row>
    <row r="77" customFormat="false" ht="19" hidden="false" customHeight="true" outlineLevel="0" collapsed="false">
      <c r="A77" s="44" t="s">
        <v>79</v>
      </c>
      <c r="B77" s="44"/>
      <c r="C77" s="44"/>
      <c r="D77" s="44"/>
      <c r="E77" s="44"/>
      <c r="F77" s="44"/>
    </row>
    <row r="78" customFormat="false" ht="16" hidden="false" customHeight="true" outlineLevel="0" collapsed="false">
      <c r="A78" s="43" t="s">
        <v>104</v>
      </c>
      <c r="B78" s="43"/>
      <c r="C78" s="43"/>
      <c r="D78" s="43"/>
      <c r="E78" s="43"/>
      <c r="F78" s="43"/>
    </row>
    <row r="79" customFormat="false" ht="23" hidden="false" customHeight="true" outlineLevel="0" collapsed="false">
      <c r="A79" s="43" t="s">
        <v>105</v>
      </c>
      <c r="B79" s="43"/>
      <c r="C79" s="43"/>
      <c r="D79" s="43"/>
      <c r="E79" s="43"/>
      <c r="F79" s="43"/>
    </row>
  </sheetData>
  <mergeCells count="73">
    <mergeCell ref="C4:D4"/>
    <mergeCell ref="E4:F4"/>
    <mergeCell ref="A5:B5"/>
    <mergeCell ref="C5:F5"/>
    <mergeCell ref="A6:B6"/>
    <mergeCell ref="C6:F6"/>
    <mergeCell ref="A7:B7"/>
    <mergeCell ref="C7:F7"/>
    <mergeCell ref="A8:B8"/>
    <mergeCell ref="C8:F8"/>
    <mergeCell ref="A9:F9"/>
    <mergeCell ref="A10:C10"/>
    <mergeCell ref="D10:F10"/>
    <mergeCell ref="A11:C11"/>
    <mergeCell ref="D11:F11"/>
    <mergeCell ref="A12:C12"/>
    <mergeCell ref="D12:F12"/>
    <mergeCell ref="A13:C13"/>
    <mergeCell ref="D13:F13"/>
    <mergeCell ref="A14:C14"/>
    <mergeCell ref="D14:F14"/>
    <mergeCell ref="A15:C15"/>
    <mergeCell ref="D15:F15"/>
    <mergeCell ref="A16:F16"/>
    <mergeCell ref="A17:F17"/>
    <mergeCell ref="A18:F18"/>
    <mergeCell ref="C27:D27"/>
    <mergeCell ref="E27:F27"/>
    <mergeCell ref="A28:B28"/>
    <mergeCell ref="C28:F28"/>
    <mergeCell ref="A29:B29"/>
    <mergeCell ref="C29:F29"/>
    <mergeCell ref="A30:B30"/>
    <mergeCell ref="C30:F30"/>
    <mergeCell ref="A31:B31"/>
    <mergeCell ref="C31:F31"/>
    <mergeCell ref="A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  <mergeCell ref="A38:F38"/>
    <mergeCell ref="A39:F39"/>
    <mergeCell ref="A40:F40"/>
    <mergeCell ref="C66:D66"/>
    <mergeCell ref="E66:F66"/>
    <mergeCell ref="A67:B67"/>
    <mergeCell ref="C67:F67"/>
    <mergeCell ref="A68:B68"/>
    <mergeCell ref="C68:F68"/>
    <mergeCell ref="A69:B69"/>
    <mergeCell ref="C69:F69"/>
    <mergeCell ref="A70:B70"/>
    <mergeCell ref="C70:F70"/>
    <mergeCell ref="A71:F71"/>
    <mergeCell ref="A72:C72"/>
    <mergeCell ref="D72:F72"/>
    <mergeCell ref="A73:C73"/>
    <mergeCell ref="D73:F73"/>
    <mergeCell ref="A74:C74"/>
    <mergeCell ref="D74:F74"/>
    <mergeCell ref="A75:C76"/>
    <mergeCell ref="D75:F75"/>
    <mergeCell ref="D76:F76"/>
    <mergeCell ref="A77:F77"/>
    <mergeCell ref="A78:F78"/>
    <mergeCell ref="A79:F79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6" man="true" max="65535" min="0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36"/>
  <sheetViews>
    <sheetView windowProtection="false" showFormulas="false" showGridLines="fals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B8" activeCellId="0" sqref="B8"/>
    </sheetView>
  </sheetViews>
  <sheetFormatPr defaultRowHeight="12"/>
  <cols>
    <col collapsed="false" hidden="false" max="1" min="1" style="0" width="10.7295918367347"/>
    <col collapsed="false" hidden="false" max="2" min="2" style="0" width="17.3316326530612"/>
    <col collapsed="false" hidden="false" max="3" min="3" style="0" width="10.7295918367347"/>
    <col collapsed="false" hidden="false" max="4" min="4" style="0" width="28.5"/>
    <col collapsed="false" hidden="false" max="9" min="5" style="0" width="15.1632653061224"/>
    <col collapsed="false" hidden="false" max="1025" min="10" style="0" width="10.7295918367347"/>
  </cols>
  <sheetData>
    <row r="2" customFormat="false" ht="14" hidden="false" customHeight="false" outlineLevel="0" collapsed="false">
      <c r="D2" s="47" t="s">
        <v>106</v>
      </c>
    </row>
    <row r="4" customFormat="false" ht="14" hidden="false" customHeight="false" outlineLevel="0" collapsed="false">
      <c r="B4" s="48" t="s">
        <v>107</v>
      </c>
      <c r="D4" s="49" t="s">
        <v>108</v>
      </c>
      <c r="E4" s="49" t="s">
        <v>3</v>
      </c>
      <c r="F4" s="49" t="s">
        <v>109</v>
      </c>
      <c r="G4" s="49" t="s">
        <v>110</v>
      </c>
      <c r="H4" s="50" t="s">
        <v>111</v>
      </c>
    </row>
    <row r="5" customFormat="false" ht="14" hidden="false" customHeight="false" outlineLevel="0" collapsed="false">
      <c r="B5" s="0" t="s">
        <v>112</v>
      </c>
      <c r="D5" s="49" t="s">
        <v>113</v>
      </c>
      <c r="E5" s="51" t="s">
        <v>114</v>
      </c>
      <c r="F5" s="52" t="s">
        <v>115</v>
      </c>
      <c r="G5" s="51" t="s">
        <v>116</v>
      </c>
      <c r="H5" s="53" t="n">
        <v>16</v>
      </c>
    </row>
    <row r="6" customFormat="false" ht="14" hidden="false" customHeight="false" outlineLevel="0" collapsed="false">
      <c r="B6" s="0" t="s">
        <v>117</v>
      </c>
      <c r="D6" s="49" t="s">
        <v>118</v>
      </c>
      <c r="E6" s="51" t="s">
        <v>119</v>
      </c>
      <c r="F6" s="51" t="s">
        <v>120</v>
      </c>
      <c r="G6" s="51" t="s">
        <v>121</v>
      </c>
      <c r="H6" s="53" t="n">
        <v>0</v>
      </c>
    </row>
    <row r="7" customFormat="false" ht="14" hidden="false" customHeight="false" outlineLevel="0" collapsed="false">
      <c r="B7" s="0" t="s">
        <v>122</v>
      </c>
      <c r="D7" s="49" t="s">
        <v>123</v>
      </c>
      <c r="E7" s="51" t="s">
        <v>114</v>
      </c>
      <c r="F7" s="51" t="s">
        <v>119</v>
      </c>
      <c r="G7" s="51" t="s">
        <v>116</v>
      </c>
      <c r="H7" s="53" t="n">
        <v>0</v>
      </c>
    </row>
    <row r="8" customFormat="false" ht="14" hidden="false" customHeight="false" outlineLevel="0" collapsed="false">
      <c r="B8" s="0" t="s">
        <v>124</v>
      </c>
      <c r="D8" s="49" t="s">
        <v>125</v>
      </c>
      <c r="E8" s="51" t="s">
        <v>121</v>
      </c>
      <c r="F8" s="52" t="s">
        <v>126</v>
      </c>
      <c r="G8" s="51" t="s">
        <v>127</v>
      </c>
      <c r="H8" s="53" t="n">
        <v>10</v>
      </c>
    </row>
    <row r="9" customFormat="false" ht="14" hidden="false" customHeight="false" outlineLevel="0" collapsed="false">
      <c r="D9" s="50" t="s">
        <v>128</v>
      </c>
      <c r="E9" s="51" t="s">
        <v>120</v>
      </c>
      <c r="F9" s="51" t="s">
        <v>121</v>
      </c>
      <c r="G9" s="51" t="s">
        <v>129</v>
      </c>
      <c r="H9" s="53" t="n">
        <v>0</v>
      </c>
    </row>
    <row r="10" customFormat="false" ht="14" hidden="false" customHeight="false" outlineLevel="0" collapsed="false">
      <c r="B10" s="48" t="s">
        <v>130</v>
      </c>
      <c r="D10" s="54" t="s">
        <v>131</v>
      </c>
      <c r="E10" s="54"/>
      <c r="F10" s="54"/>
      <c r="G10" s="54"/>
      <c r="H10" s="55" t="n">
        <f aca="false">SUM(H5:H9)</f>
        <v>26</v>
      </c>
    </row>
    <row r="11" customFormat="false" ht="12" hidden="false" customHeight="false" outlineLevel="0" collapsed="false">
      <c r="B11" s="0" t="s">
        <v>132</v>
      </c>
    </row>
    <row r="12" customFormat="false" ht="14" hidden="false" customHeight="false" outlineLevel="0" collapsed="false">
      <c r="D12" s="56" t="n">
        <v>1</v>
      </c>
      <c r="E12" s="56" t="s">
        <v>133</v>
      </c>
      <c r="F12" s="56"/>
      <c r="G12" s="56"/>
      <c r="H12" s="57" t="s">
        <v>13</v>
      </c>
    </row>
    <row r="13" customFormat="false" ht="14" hidden="false" customHeight="false" outlineLevel="0" collapsed="false">
      <c r="D13" s="56" t="n">
        <v>2</v>
      </c>
      <c r="E13" s="58" t="s">
        <v>134</v>
      </c>
      <c r="F13" s="58"/>
      <c r="G13" s="58"/>
      <c r="H13" s="59" t="n">
        <v>4</v>
      </c>
    </row>
    <row r="14" customFormat="false" ht="14" hidden="false" customHeight="false" outlineLevel="0" collapsed="false">
      <c r="D14" s="56" t="n">
        <v>3</v>
      </c>
      <c r="E14" s="58" t="s">
        <v>135</v>
      </c>
      <c r="F14" s="58"/>
      <c r="G14" s="58"/>
      <c r="H14" s="59" t="n">
        <v>3</v>
      </c>
    </row>
    <row r="15" customFormat="false" ht="14" hidden="false" customHeight="false" outlineLevel="0" collapsed="false">
      <c r="D15" s="56" t="n">
        <v>4</v>
      </c>
      <c r="E15" s="58" t="s">
        <v>136</v>
      </c>
      <c r="F15" s="58"/>
      <c r="G15" s="58"/>
      <c r="H15" s="59" t="n">
        <v>4</v>
      </c>
    </row>
    <row r="16" customFormat="false" ht="14" hidden="false" customHeight="false" outlineLevel="0" collapsed="false">
      <c r="D16" s="56" t="n">
        <v>5</v>
      </c>
      <c r="E16" s="58" t="s">
        <v>137</v>
      </c>
      <c r="F16" s="58"/>
      <c r="G16" s="58"/>
      <c r="H16" s="59" t="n">
        <v>1</v>
      </c>
    </row>
    <row r="17" customFormat="false" ht="14" hidden="false" customHeight="false" outlineLevel="0" collapsed="false">
      <c r="D17" s="56" t="n">
        <v>6</v>
      </c>
      <c r="E17" s="58" t="s">
        <v>138</v>
      </c>
      <c r="F17" s="58"/>
      <c r="G17" s="58"/>
      <c r="H17" s="59" t="n">
        <v>2</v>
      </c>
    </row>
    <row r="18" customFormat="false" ht="14" hidden="false" customHeight="false" outlineLevel="0" collapsed="false">
      <c r="D18" s="56" t="n">
        <v>7</v>
      </c>
      <c r="E18" s="58" t="s">
        <v>139</v>
      </c>
      <c r="F18" s="58"/>
      <c r="G18" s="58"/>
      <c r="H18" s="59" t="n">
        <v>3</v>
      </c>
    </row>
    <row r="19" customFormat="false" ht="14" hidden="false" customHeight="false" outlineLevel="0" collapsed="false">
      <c r="D19" s="56" t="n">
        <v>8</v>
      </c>
      <c r="E19" s="58" t="s">
        <v>140</v>
      </c>
      <c r="F19" s="58"/>
      <c r="G19" s="58"/>
      <c r="H19" s="59" t="n">
        <v>0</v>
      </c>
    </row>
    <row r="20" customFormat="false" ht="14" hidden="false" customHeight="false" outlineLevel="0" collapsed="false">
      <c r="D20" s="56" t="n">
        <v>9</v>
      </c>
      <c r="E20" s="58" t="s">
        <v>141</v>
      </c>
      <c r="F20" s="58"/>
      <c r="G20" s="58"/>
      <c r="H20" s="59" t="n">
        <v>3</v>
      </c>
    </row>
    <row r="21" customFormat="false" ht="14" hidden="false" customHeight="false" outlineLevel="0" collapsed="false">
      <c r="D21" s="56" t="n">
        <v>10</v>
      </c>
      <c r="E21" s="58" t="s">
        <v>142</v>
      </c>
      <c r="F21" s="58"/>
      <c r="G21" s="58"/>
      <c r="H21" s="59" t="n">
        <v>5</v>
      </c>
    </row>
    <row r="22" customFormat="false" ht="14" hidden="false" customHeight="false" outlineLevel="0" collapsed="false">
      <c r="D22" s="56" t="n">
        <v>11</v>
      </c>
      <c r="E22" s="58" t="s">
        <v>143</v>
      </c>
      <c r="F22" s="58"/>
      <c r="G22" s="58"/>
      <c r="H22" s="59" t="n">
        <v>4</v>
      </c>
    </row>
    <row r="23" customFormat="false" ht="14" hidden="false" customHeight="false" outlineLevel="0" collapsed="false">
      <c r="D23" s="56" t="n">
        <v>12</v>
      </c>
      <c r="E23" s="58" t="s">
        <v>144</v>
      </c>
      <c r="F23" s="58"/>
      <c r="G23" s="58"/>
      <c r="H23" s="59" t="n">
        <v>0</v>
      </c>
    </row>
    <row r="24" customFormat="false" ht="14" hidden="false" customHeight="false" outlineLevel="0" collapsed="false">
      <c r="D24" s="56" t="n">
        <v>13</v>
      </c>
      <c r="E24" s="58" t="s">
        <v>145</v>
      </c>
      <c r="F24" s="58"/>
      <c r="G24" s="58"/>
      <c r="H24" s="59" t="n">
        <v>5</v>
      </c>
    </row>
    <row r="25" customFormat="false" ht="14" hidden="false" customHeight="false" outlineLevel="0" collapsed="false">
      <c r="D25" s="56" t="n">
        <v>14</v>
      </c>
      <c r="E25" s="58" t="s">
        <v>146</v>
      </c>
      <c r="F25" s="58"/>
      <c r="G25" s="58"/>
      <c r="H25" s="59" t="n">
        <v>3</v>
      </c>
    </row>
    <row r="26" customFormat="false" ht="14" hidden="false" customHeight="false" outlineLevel="0" collapsed="false">
      <c r="D26" s="60" t="s">
        <v>147</v>
      </c>
      <c r="E26" s="60"/>
      <c r="F26" s="60"/>
      <c r="G26" s="60"/>
      <c r="H26" s="55" t="n">
        <f aca="false">SUM(H13:H25)</f>
        <v>37</v>
      </c>
    </row>
    <row r="28" customFormat="false" ht="14" hidden="false" customHeight="false" outlineLevel="0" collapsed="false">
      <c r="D28" s="61" t="s">
        <v>148</v>
      </c>
      <c r="E28" s="62"/>
      <c r="F28" s="62"/>
      <c r="G28" s="62"/>
    </row>
    <row r="30" customFormat="false" ht="14" hidden="false" customHeight="false" outlineLevel="0" collapsed="false">
      <c r="D30" s="63" t="s">
        <v>149</v>
      </c>
      <c r="E30" s="63"/>
      <c r="F30" s="1"/>
      <c r="G30" s="1"/>
      <c r="H30" s="1"/>
    </row>
    <row r="32" customFormat="false" ht="14" hidden="false" customHeight="false" outlineLevel="0" collapsed="false">
      <c r="D32" s="64" t="s">
        <v>150</v>
      </c>
    </row>
    <row r="33" customFormat="false" ht="14" hidden="false" customHeight="false" outlineLevel="0" collapsed="false">
      <c r="D33" s="65" t="s">
        <v>151</v>
      </c>
    </row>
    <row r="36" customFormat="false" ht="14" hidden="false" customHeight="false" outlineLevel="0" collapsed="false">
      <c r="D36" s="65" t="s">
        <v>152</v>
      </c>
      <c r="E36" s="0" t="n">
        <f aca="false">H10*(0.65+0.01*(H26))</f>
        <v>26.52</v>
      </c>
    </row>
  </sheetData>
  <mergeCells count="18">
    <mergeCell ref="D10:G10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D26:G26"/>
    <mergeCell ref="E28:G28"/>
    <mergeCell ref="D30:E3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38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/>
  <cols>
    <col collapsed="false" hidden="false" max="1" min="1" style="0" width="10.7295918367347"/>
    <col collapsed="false" hidden="false" max="2" min="2" style="0" width="36.1581632653061"/>
    <col collapsed="false" hidden="false" max="3" min="3" style="0" width="10.7295918367347"/>
    <col collapsed="false" hidden="false" max="4" min="4" style="0" width="15.1632653061224"/>
    <col collapsed="false" hidden="false" max="1025" min="5" style="0" width="10.7295918367347"/>
  </cols>
  <sheetData>
    <row r="2" customFormat="false" ht="18" hidden="false" customHeight="false" outlineLevel="0" collapsed="false">
      <c r="C2" s="66"/>
      <c r="D2" s="67" t="s">
        <v>153</v>
      </c>
      <c r="E2" s="66"/>
      <c r="F2" s="66"/>
    </row>
    <row r="4" customFormat="false" ht="12" hidden="false" customHeight="false" outlineLevel="0" collapsed="false">
      <c r="B4" s="68" t="s">
        <v>154</v>
      </c>
      <c r="C4" s="68" t="s">
        <v>155</v>
      </c>
      <c r="D4" s="68" t="s">
        <v>109</v>
      </c>
      <c r="E4" s="68" t="s">
        <v>156</v>
      </c>
    </row>
    <row r="5" customFormat="false" ht="12" hidden="false" customHeight="false" outlineLevel="0" collapsed="false">
      <c r="B5" s="53" t="s">
        <v>157</v>
      </c>
      <c r="C5" s="68" t="s">
        <v>114</v>
      </c>
      <c r="D5" s="68" t="s">
        <v>119</v>
      </c>
      <c r="E5" s="68" t="s">
        <v>116</v>
      </c>
    </row>
    <row r="6" customFormat="false" ht="12" hidden="false" customHeight="false" outlineLevel="0" collapsed="false">
      <c r="B6" s="53" t="s">
        <v>158</v>
      </c>
      <c r="C6" s="68" t="s">
        <v>119</v>
      </c>
      <c r="D6" s="68" t="s">
        <v>120</v>
      </c>
      <c r="E6" s="68" t="s">
        <v>121</v>
      </c>
    </row>
    <row r="7" customFormat="false" ht="12" hidden="false" customHeight="false" outlineLevel="0" collapsed="false">
      <c r="B7" s="53" t="s">
        <v>159</v>
      </c>
      <c r="C7" s="68" t="s">
        <v>114</v>
      </c>
      <c r="D7" s="68" t="s">
        <v>119</v>
      </c>
      <c r="E7" s="68" t="s">
        <v>116</v>
      </c>
    </row>
    <row r="8" customFormat="false" ht="12" hidden="false" customHeight="false" outlineLevel="0" collapsed="false">
      <c r="B8" s="53" t="s">
        <v>160</v>
      </c>
      <c r="C8" s="68" t="s">
        <v>121</v>
      </c>
      <c r="D8" s="68" t="s">
        <v>129</v>
      </c>
      <c r="E8" s="68" t="s">
        <v>127</v>
      </c>
    </row>
    <row r="9" customFormat="false" ht="12" hidden="false" customHeight="false" outlineLevel="0" collapsed="false">
      <c r="B9" s="53" t="s">
        <v>161</v>
      </c>
      <c r="C9" s="68" t="s">
        <v>120</v>
      </c>
      <c r="D9" s="68" t="s">
        <v>121</v>
      </c>
      <c r="E9" s="68" t="s">
        <v>129</v>
      </c>
    </row>
    <row r="11" customFormat="false" ht="12" hidden="false" customHeight="false" outlineLevel="0" collapsed="false">
      <c r="B11" s="68" t="s">
        <v>162</v>
      </c>
      <c r="C11" s="69" t="s">
        <v>163</v>
      </c>
      <c r="D11" s="69" t="s">
        <v>164</v>
      </c>
    </row>
    <row r="12" customFormat="false" ht="14" hidden="false" customHeight="false" outlineLevel="0" collapsed="false">
      <c r="B12" s="53" t="s">
        <v>165</v>
      </c>
      <c r="C12" s="70" t="s">
        <v>166</v>
      </c>
      <c r="D12" s="68" t="s">
        <v>119</v>
      </c>
    </row>
    <row r="13" customFormat="false" ht="12" hidden="false" customHeight="false" outlineLevel="0" collapsed="false">
      <c r="B13" s="71" t="s">
        <v>167</v>
      </c>
      <c r="C13" s="72"/>
      <c r="D13" s="73" t="n">
        <v>4</v>
      </c>
    </row>
    <row r="16" customFormat="false" ht="12" hidden="false" customHeight="false" outlineLevel="0" collapsed="false">
      <c r="B16" s="68" t="s">
        <v>154</v>
      </c>
      <c r="C16" s="68" t="s">
        <v>155</v>
      </c>
      <c r="D16" s="68" t="s">
        <v>109</v>
      </c>
      <c r="E16" s="68" t="s">
        <v>156</v>
      </c>
      <c r="F16" s="69" t="s">
        <v>168</v>
      </c>
    </row>
    <row r="17" customFormat="false" ht="14" hidden="false" customHeight="false" outlineLevel="0" collapsed="false">
      <c r="B17" s="53" t="s">
        <v>157</v>
      </c>
      <c r="C17" s="68" t="s">
        <v>114</v>
      </c>
      <c r="D17" s="70" t="s">
        <v>169</v>
      </c>
      <c r="E17" s="68" t="s">
        <v>116</v>
      </c>
      <c r="F17" s="68" t="n">
        <v>4</v>
      </c>
    </row>
    <row r="18" customFormat="false" ht="14" hidden="false" customHeight="false" outlineLevel="0" collapsed="false">
      <c r="B18" s="53" t="s">
        <v>158</v>
      </c>
      <c r="C18" s="68" t="s">
        <v>119</v>
      </c>
      <c r="D18" s="70" t="s">
        <v>170</v>
      </c>
      <c r="E18" s="68" t="s">
        <v>121</v>
      </c>
      <c r="F18" s="68" t="n">
        <v>0</v>
      </c>
    </row>
    <row r="19" customFormat="false" ht="14" hidden="false" customHeight="false" outlineLevel="0" collapsed="false">
      <c r="B19" s="53" t="s">
        <v>159</v>
      </c>
      <c r="C19" s="68" t="s">
        <v>114</v>
      </c>
      <c r="D19" s="70" t="s">
        <v>171</v>
      </c>
      <c r="E19" s="68" t="s">
        <v>116</v>
      </c>
      <c r="F19" s="68" t="n">
        <v>0</v>
      </c>
    </row>
    <row r="20" customFormat="false" ht="14" hidden="false" customHeight="false" outlineLevel="0" collapsed="false">
      <c r="B20" s="53" t="s">
        <v>160</v>
      </c>
      <c r="C20" s="68" t="s">
        <v>121</v>
      </c>
      <c r="D20" s="70" t="s">
        <v>172</v>
      </c>
      <c r="E20" s="68" t="s">
        <v>127</v>
      </c>
      <c r="F20" s="68" t="n">
        <v>0</v>
      </c>
    </row>
    <row r="21" customFormat="false" ht="14" hidden="false" customHeight="false" outlineLevel="0" collapsed="false">
      <c r="B21" s="53" t="s">
        <v>161</v>
      </c>
      <c r="C21" s="68" t="s">
        <v>120</v>
      </c>
      <c r="D21" s="70" t="s">
        <v>173</v>
      </c>
      <c r="E21" s="68" t="s">
        <v>129</v>
      </c>
      <c r="F21" s="68" t="n">
        <v>0</v>
      </c>
    </row>
    <row r="22" customFormat="false" ht="14" hidden="false" customHeight="false" outlineLevel="0" collapsed="false">
      <c r="E22" s="74" t="s">
        <v>174</v>
      </c>
      <c r="F22" s="75" t="n">
        <f aca="false">SUM(F17+F18+F19+F20+F21)</f>
        <v>4</v>
      </c>
    </row>
    <row r="23" customFormat="false" ht="12" hidden="false" customHeight="false" outlineLevel="0" collapsed="false">
      <c r="B23" s="68" t="s">
        <v>175</v>
      </c>
      <c r="C23" s="68" t="s">
        <v>13</v>
      </c>
    </row>
    <row r="24" customFormat="false" ht="12" hidden="false" customHeight="false" outlineLevel="0" collapsed="false">
      <c r="B24" s="53" t="s">
        <v>176</v>
      </c>
      <c r="C24" s="68" t="n">
        <v>3</v>
      </c>
    </row>
    <row r="25" customFormat="false" ht="12" hidden="false" customHeight="false" outlineLevel="0" collapsed="false">
      <c r="B25" s="53" t="s">
        <v>177</v>
      </c>
      <c r="C25" s="68" t="n">
        <v>5</v>
      </c>
    </row>
    <row r="26" customFormat="false" ht="14" hidden="false" customHeight="false" outlineLevel="0" collapsed="false">
      <c r="B26" s="53" t="s">
        <v>178</v>
      </c>
      <c r="C26" s="68" t="n">
        <v>4</v>
      </c>
      <c r="E26" s="76" t="s">
        <v>179</v>
      </c>
      <c r="F26" s="77"/>
      <c r="G26" s="77"/>
    </row>
    <row r="27" customFormat="false" ht="12" hidden="false" customHeight="false" outlineLevel="0" collapsed="false">
      <c r="B27" s="53" t="s">
        <v>180</v>
      </c>
      <c r="C27" s="68" t="n">
        <v>3</v>
      </c>
      <c r="E27" s="0" t="s">
        <v>181</v>
      </c>
    </row>
    <row r="28" customFormat="false" ht="14" hidden="false" customHeight="false" outlineLevel="0" collapsed="false">
      <c r="B28" s="53" t="s">
        <v>182</v>
      </c>
      <c r="C28" s="68" t="n">
        <v>5</v>
      </c>
      <c r="E28" s="78" t="s">
        <v>149</v>
      </c>
      <c r="F28" s="79"/>
      <c r="G28" s="80"/>
    </row>
    <row r="29" customFormat="false" ht="12" hidden="false" customHeight="false" outlineLevel="0" collapsed="false">
      <c r="B29" s="53" t="s">
        <v>183</v>
      </c>
      <c r="C29" s="68" t="n">
        <v>1</v>
      </c>
    </row>
    <row r="30" customFormat="false" ht="14" hidden="false" customHeight="false" outlineLevel="0" collapsed="false">
      <c r="B30" s="53" t="s">
        <v>184</v>
      </c>
      <c r="C30" s="68" t="n">
        <v>1</v>
      </c>
      <c r="E30" s="64" t="s">
        <v>150</v>
      </c>
    </row>
    <row r="31" customFormat="false" ht="14" hidden="false" customHeight="false" outlineLevel="0" collapsed="false">
      <c r="B31" s="53" t="s">
        <v>185</v>
      </c>
      <c r="C31" s="68" t="n">
        <v>1</v>
      </c>
      <c r="E31" s="65" t="s">
        <v>151</v>
      </c>
    </row>
    <row r="32" customFormat="false" ht="12" hidden="false" customHeight="false" outlineLevel="0" collapsed="false">
      <c r="B32" s="53" t="s">
        <v>186</v>
      </c>
      <c r="C32" s="68" t="n">
        <v>5</v>
      </c>
    </row>
    <row r="33" customFormat="false" ht="12" hidden="false" customHeight="false" outlineLevel="0" collapsed="false">
      <c r="B33" s="53" t="s">
        <v>187</v>
      </c>
      <c r="C33" s="68" t="n">
        <v>1</v>
      </c>
    </row>
    <row r="34" customFormat="false" ht="14" hidden="false" customHeight="false" outlineLevel="0" collapsed="false">
      <c r="B34" s="53" t="s">
        <v>188</v>
      </c>
      <c r="C34" s="68" t="n">
        <v>1</v>
      </c>
      <c r="E34" s="65" t="s">
        <v>189</v>
      </c>
    </row>
    <row r="35" customFormat="false" ht="14" hidden="false" customHeight="false" outlineLevel="0" collapsed="false">
      <c r="B35" s="53" t="s">
        <v>190</v>
      </c>
      <c r="C35" s="68" t="n">
        <v>0</v>
      </c>
      <c r="E35" s="65" t="s">
        <v>191</v>
      </c>
    </row>
    <row r="36" customFormat="false" ht="14" hidden="false" customHeight="false" outlineLevel="0" collapsed="false">
      <c r="B36" s="53" t="s">
        <v>192</v>
      </c>
      <c r="C36" s="68" t="n">
        <v>1</v>
      </c>
      <c r="E36" s="65" t="s">
        <v>193</v>
      </c>
    </row>
    <row r="37" customFormat="false" ht="14" hidden="false" customHeight="false" outlineLevel="0" collapsed="false">
      <c r="B37" s="53" t="s">
        <v>194</v>
      </c>
      <c r="C37" s="68" t="n">
        <v>1</v>
      </c>
      <c r="E37" s="65" t="s">
        <v>195</v>
      </c>
    </row>
    <row r="38" customFormat="false" ht="14" hidden="false" customHeight="false" outlineLevel="0" collapsed="false">
      <c r="B38" s="81" t="s">
        <v>196</v>
      </c>
      <c r="C38" s="75" t="n">
        <f aca="false">SUM(C24+C25+C26+C28+C27+C29+C30+C31+C32+C33+C34+C35+C36+C37)</f>
        <v>32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2016-02-25T23:01:39Z</dcterms:created>
  <dc:creator>chris</dc:creator>
  <dc:language>es-ES</dc:language>
  <cp:lastModifiedBy>root </cp:lastModifiedBy>
  <cp:lastPrinted>2016-02-26T05:14:14Z</cp:lastPrinted>
  <dcterms:modified xsi:type="dcterms:W3CDTF">2016-11-08T00:22:57Z</dcterms:modified>
  <cp:revision>1</cp:revision>
</cp:coreProperties>
</file>