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o\Documents\Box Sync\EEOB563\EEOB563_S19FinalProject\RaxML_analysis\"/>
    </mc:Choice>
  </mc:AlternateContent>
  <xr:revisionPtr revIDLastSave="0" documentId="13_ncr:1_{AFAD3C82-984F-4C4C-AE81-1A555C15B661}" xr6:coauthVersionLast="43" xr6:coauthVersionMax="43" xr10:uidLastSave="{00000000-0000-0000-0000-000000000000}"/>
  <bookViews>
    <workbookView xWindow="-110" yWindow="-110" windowWidth="19420" windowHeight="10420" activeTab="1" xr2:uid="{3A8E787D-85F8-4AF4-B4A9-9C09B004D0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</calcChain>
</file>

<file path=xl/sharedStrings.xml><?xml version="1.0" encoding="utf-8"?>
<sst xmlns="http://schemas.openxmlformats.org/spreadsheetml/2006/main" count="228" uniqueCount="65">
  <si>
    <t>RunName</t>
  </si>
  <si>
    <t>input</t>
  </si>
  <si>
    <t>model</t>
  </si>
  <si>
    <t>lnL</t>
  </si>
  <si>
    <t>RaxML_2</t>
  </si>
  <si>
    <t>RaxML_3</t>
  </si>
  <si>
    <t>RaxML_5</t>
  </si>
  <si>
    <t>RaxML_6</t>
  </si>
  <si>
    <t>RaxML_7</t>
  </si>
  <si>
    <t>RaxML_9</t>
  </si>
  <si>
    <t>RaxML_11</t>
  </si>
  <si>
    <t>RAPTORB_NCBI_BLAST_viridiplantae250hits_alignment.fasta</t>
  </si>
  <si>
    <t>BLOSUM62</t>
  </si>
  <si>
    <t>LG</t>
  </si>
  <si>
    <t>USE EMPIRICAL</t>
  </si>
  <si>
    <t>NO</t>
  </si>
  <si>
    <t>YES</t>
  </si>
  <si>
    <t>RAPTORB_ENSEMBL_align.fasta</t>
  </si>
  <si>
    <t>RAPTOR1_ENSEMBL_gene_tree.fa</t>
  </si>
  <si>
    <t>RAPTORB_phytozome_top100_align.fasta</t>
  </si>
  <si>
    <t>RAPTORB_NCBI_BLAST_viridiplantae100hits_align.fasta</t>
  </si>
  <si>
    <t>LST8-1_NCBI_HomoloGene.fasta.ren.align</t>
  </si>
  <si>
    <t>LST8-1_NCBI_BLAST_viridiplantae100hits_alignment.fasta</t>
  </si>
  <si>
    <t>LST8-1_ENSEMBL_gene_tree.fasta</t>
  </si>
  <si>
    <t>LST8-1_phytozome_top100.fasta.ren.align</t>
  </si>
  <si>
    <t>TOR_ENSEMBL_gene_tree.fasta</t>
  </si>
  <si>
    <t>TOR_NCBI_BLAST_viridiplantae100hits.fasta</t>
  </si>
  <si>
    <t>TOR_NCBI_HomoloGene.fasta.ren.align</t>
  </si>
  <si>
    <t>TOR_phytozome_top100.fasta.ren.align</t>
  </si>
  <si>
    <t>RaxML_4</t>
  </si>
  <si>
    <t>GAMMA+I</t>
  </si>
  <si>
    <t>RaxML__12</t>
  </si>
  <si>
    <t>RAPTORB_NCBI_HomoloGene.fasta</t>
  </si>
  <si>
    <t>RaxML____15</t>
  </si>
  <si>
    <t>RaxML_____16</t>
  </si>
  <si>
    <t>RaxML___13</t>
  </si>
  <si>
    <t>RaxML____14</t>
  </si>
  <si>
    <t>RaxML______16</t>
  </si>
  <si>
    <t>RaxML_______17</t>
  </si>
  <si>
    <t>RaxML_________20</t>
  </si>
  <si>
    <t>RaxML______17</t>
  </si>
  <si>
    <t>RaxML_______18</t>
  </si>
  <si>
    <t>RaxML__________21</t>
  </si>
  <si>
    <t>RaxML__14</t>
  </si>
  <si>
    <t>RaxML__________19</t>
  </si>
  <si>
    <t>RaxML___________20</t>
  </si>
  <si>
    <t>RaxML____________22</t>
  </si>
  <si>
    <t>RaxML_____________23</t>
  </si>
  <si>
    <t>RaxML____________20</t>
  </si>
  <si>
    <t>RaxML_____________21</t>
  </si>
  <si>
    <t>AIC</t>
  </si>
  <si>
    <t>BIC</t>
  </si>
  <si>
    <t>Final LogLikelihood</t>
  </si>
  <si>
    <t>RaxML_TOR_LG</t>
  </si>
  <si>
    <t>RaxML_TOR_B62</t>
  </si>
  <si>
    <t>Gene</t>
  </si>
  <si>
    <t>database</t>
  </si>
  <si>
    <t>LST8-1</t>
  </si>
  <si>
    <t>RAPTORB</t>
  </si>
  <si>
    <t>TOR</t>
  </si>
  <si>
    <t>ENSEMBL</t>
  </si>
  <si>
    <t>Phytozome</t>
  </si>
  <si>
    <t>BLAST</t>
  </si>
  <si>
    <t>Homolo</t>
  </si>
  <si>
    <t>logAIC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</si>
</sst>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LST8-1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Sheet2!$B$2:$C$9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Sheet2!$D$2:$D$9</c:f>
              <c:numCache>
                <c:formatCode>#,##0.000000</c:formatCode>
                <c:ptCount val="8"/>
                <c:pt idx="0">
                  <c:v>27166.084647</c:v>
                </c:pt>
                <c:pt idx="1">
                  <c:v>27251.656081000001</c:v>
                </c:pt>
                <c:pt idx="2">
                  <c:v>10670.111351</c:v>
                </c:pt>
                <c:pt idx="3">
                  <c:v>10861.476567</c:v>
                </c:pt>
                <c:pt idx="4">
                  <c:v>10967.754516000001</c:v>
                </c:pt>
                <c:pt idx="5">
                  <c:v>11030.858383000001</c:v>
                </c:pt>
                <c:pt idx="6">
                  <c:v>59912.367238999999</c:v>
                </c:pt>
                <c:pt idx="7">
                  <c:v>59933.435596000003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5-49F3-873D-7BD289CA8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448240"/>
        <c:axId val="1225053392"/>
      </c:barChart>
      <c:catAx>
        <c:axId val="10104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3392"/>
        <c:crosses val="autoZero"/>
        <c:auto val="1"/>
        <c:lblAlgn val="ctr"/>
        <c:lblOffset val="100"/>
        <c:noMultiLvlLbl val="0"/>
      </c:catAx>
      <c:valAx>
        <c:axId val="1225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Sheet2!$A$10</c:f>
              <c:strCache>
                <c:ptCount val="1"/>
                <c:pt idx="0">
                  <c:v>RAPTORB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Sheet2!$B$10:$C$17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Sheet2!$D$10:$D$17</c:f>
              <c:numCache>
                <c:formatCode>#,##0.000000</c:formatCode>
                <c:ptCount val="8"/>
                <c:pt idx="0">
                  <c:v>209942.24200200001</c:v>
                </c:pt>
                <c:pt idx="1">
                  <c:v>210121.32786799999</c:v>
                </c:pt>
                <c:pt idx="2">
                  <c:v>60950.063335999999</c:v>
                </c:pt>
                <c:pt idx="3">
                  <c:v>62088.057613999998</c:v>
                </c:pt>
                <c:pt idx="4">
                  <c:v>64698.132706999997</c:v>
                </c:pt>
                <c:pt idx="5">
                  <c:v>64928.663383999999</c:v>
                </c:pt>
                <c:pt idx="6">
                  <c:v>149858.93192100001</c:v>
                </c:pt>
                <c:pt idx="7">
                  <c:v>151740.83620300001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6-43C3-A8D2-B0F1F3B3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448240"/>
        <c:axId val="1225053392"/>
      </c:barChart>
      <c:catAx>
        <c:axId val="10104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3392"/>
        <c:crosses val="autoZero"/>
        <c:auto val="1"/>
        <c:lblAlgn val="ctr"/>
        <c:lblOffset val="100"/>
        <c:noMultiLvlLbl val="0"/>
      </c:catAx>
      <c:valAx>
        <c:axId val="1225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Sheet2!$B$18:$C$25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Sheet2!$D$18:$D$25</c:f>
              <c:numCache>
                <c:formatCode>#,##0.000000</c:formatCode>
                <c:ptCount val="8"/>
                <c:pt idx="0">
                  <c:v>428254.29828300001</c:v>
                </c:pt>
                <c:pt idx="1">
                  <c:v>429043.882293</c:v>
                </c:pt>
                <c:pt idx="2">
                  <c:v>79872.396766999998</c:v>
                </c:pt>
                <c:pt idx="3">
                  <c:v>81527.181821000006</c:v>
                </c:pt>
                <c:pt idx="4">
                  <c:v>92140.823103999996</c:v>
                </c:pt>
                <c:pt idx="5">
                  <c:v>92868.515927999993</c:v>
                </c:pt>
                <c:pt idx="6">
                  <c:v>243948.52570900001</c:v>
                </c:pt>
                <c:pt idx="7">
                  <c:v>246850.437068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3-412A-A601-A1682B7E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448240"/>
        <c:axId val="1225053392"/>
      </c:barChart>
      <c:catAx>
        <c:axId val="10104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3392"/>
        <c:crosses val="autoZero"/>
        <c:auto val="1"/>
        <c:lblAlgn val="ctr"/>
        <c:lblOffset val="100"/>
        <c:noMultiLvlLbl val="0"/>
      </c:catAx>
      <c:valAx>
        <c:axId val="1225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RaxML phylogenetic analysis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Sheet2!$A$18</c:f>
              <c:strCache>
                <c:ptCount val="1"/>
                <c:pt idx="0">
                  <c:v>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Sheet2!$B$18:$C$25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Sheet2!$D$18:$D$25</c:f>
              <c:numCache>
                <c:formatCode>#,##0.000000</c:formatCode>
                <c:ptCount val="8"/>
                <c:pt idx="0">
                  <c:v>428254.29828300001</c:v>
                </c:pt>
                <c:pt idx="1">
                  <c:v>429043.882293</c:v>
                </c:pt>
                <c:pt idx="2">
                  <c:v>79872.396766999998</c:v>
                </c:pt>
                <c:pt idx="3">
                  <c:v>81527.181821000006</c:v>
                </c:pt>
                <c:pt idx="4">
                  <c:v>92140.823103999996</c:v>
                </c:pt>
                <c:pt idx="5">
                  <c:v>92868.515927999993</c:v>
                </c:pt>
                <c:pt idx="6">
                  <c:v>243948.52570900001</c:v>
                </c:pt>
                <c:pt idx="7">
                  <c:v>246850.437068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D-4434-9060-E1000C9C3309}"/>
            </c:ext>
          </c:extLst>
        </c:ser>
        <c:ser>
          <c:idx val="2"/>
          <c:order val="1"/>
          <c:tx>
            <c:strRef>
              <c:f>Sheet2!$A$10</c:f>
              <c:strCache>
                <c:ptCount val="1"/>
                <c:pt idx="0">
                  <c:v>RAPTORB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Sheet2!$B$10:$C$17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Sheet2!$D$10:$D$17</c:f>
              <c:numCache>
                <c:formatCode>#,##0.000000</c:formatCode>
                <c:ptCount val="8"/>
                <c:pt idx="0">
                  <c:v>209942.24200200001</c:v>
                </c:pt>
                <c:pt idx="1">
                  <c:v>210121.32786799999</c:v>
                </c:pt>
                <c:pt idx="2">
                  <c:v>60950.063335999999</c:v>
                </c:pt>
                <c:pt idx="3">
                  <c:v>62088.057613999998</c:v>
                </c:pt>
                <c:pt idx="4">
                  <c:v>64698.132706999997</c:v>
                </c:pt>
                <c:pt idx="5">
                  <c:v>64928.663383999999</c:v>
                </c:pt>
                <c:pt idx="6">
                  <c:v>149858.93192100001</c:v>
                </c:pt>
                <c:pt idx="7">
                  <c:v>151740.83620300001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D-4434-9060-E1000C9C3309}"/>
            </c:ext>
          </c:extLst>
        </c:ser>
        <c:ser>
          <c:idx val="0"/>
          <c:order val="2"/>
          <c:tx>
            <c:strRef>
              <c:f>Sheet2!$A$2</c:f>
              <c:strCache>
                <c:ptCount val="1"/>
                <c:pt idx="0">
                  <c:v>LST8-1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Sheet2!$B$2:$C$9</c:f>
              <c:multiLvlStrCache>
                <c:ptCount val="8"/>
                <c:lvl>
                  <c:pt idx="0">
                    <c:v>LG</c:v>
                  </c:pt>
                  <c:pt idx="1">
                    <c:v>BLOSUM62</c:v>
                  </c:pt>
                  <c:pt idx="2">
                    <c:v>LG</c:v>
                  </c:pt>
                  <c:pt idx="3">
                    <c:v>BLOSUM62</c:v>
                  </c:pt>
                  <c:pt idx="4">
                    <c:v>LG</c:v>
                  </c:pt>
                  <c:pt idx="5">
                    <c:v>BLOSUM62</c:v>
                  </c:pt>
                  <c:pt idx="6">
                    <c:v>LG</c:v>
                  </c:pt>
                  <c:pt idx="7">
                    <c:v>BLOSUM62</c:v>
                  </c:pt>
                </c:lvl>
                <c:lvl>
                  <c:pt idx="0">
                    <c:v>ENSEMBL</c:v>
                  </c:pt>
                  <c:pt idx="1">
                    <c:v>ENSEMBL</c:v>
                  </c:pt>
                  <c:pt idx="2">
                    <c:v>BLAST</c:v>
                  </c:pt>
                  <c:pt idx="3">
                    <c:v>BLAST</c:v>
                  </c:pt>
                  <c:pt idx="4">
                    <c:v>Homolo</c:v>
                  </c:pt>
                  <c:pt idx="5">
                    <c:v>Homolo</c:v>
                  </c:pt>
                  <c:pt idx="6">
                    <c:v>Phytozome</c:v>
                  </c:pt>
                  <c:pt idx="7">
                    <c:v>Phytozome</c:v>
                  </c:pt>
                </c:lvl>
              </c:multiLvlStrCache>
            </c:multiLvlStrRef>
          </c:cat>
          <c:val>
            <c:numRef>
              <c:f>Sheet2!$D$2:$D$9</c:f>
              <c:numCache>
                <c:formatCode>#,##0.000000</c:formatCode>
                <c:ptCount val="8"/>
                <c:pt idx="0">
                  <c:v>27166.084647</c:v>
                </c:pt>
                <c:pt idx="1">
                  <c:v>27251.656081000001</c:v>
                </c:pt>
                <c:pt idx="2">
                  <c:v>10670.111351</c:v>
                </c:pt>
                <c:pt idx="3">
                  <c:v>10861.476567</c:v>
                </c:pt>
                <c:pt idx="4">
                  <c:v>10967.754516000001</c:v>
                </c:pt>
                <c:pt idx="5">
                  <c:v>11030.858383000001</c:v>
                </c:pt>
                <c:pt idx="6">
                  <c:v>59912.367238999999</c:v>
                </c:pt>
                <c:pt idx="7">
                  <c:v>59933.435596000003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D-4434-9060-E1000C9C3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010448240"/>
        <c:axId val="1225053392"/>
      </c:barChart>
      <c:catAx>
        <c:axId val="10104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53392"/>
        <c:crosses val="autoZero"/>
        <c:auto val="1"/>
        <c:lblAlgn val="ctr"/>
        <c:lblOffset val="100"/>
        <c:noMultiLvlLbl val="0"/>
      </c:catAx>
      <c:valAx>
        <c:axId val="12250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114300</xdr:rowOff>
    </xdr:from>
    <xdr:to>
      <xdr:col>16</xdr:col>
      <xdr:colOff>95250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397F92-9AA9-449C-ACCC-51A25FA13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76200</xdr:rowOff>
    </xdr:from>
    <xdr:to>
      <xdr:col>16</xdr:col>
      <xdr:colOff>95251</xdr:colOff>
      <xdr:row>30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60EFFF-F3E0-4BAE-A2CD-C8C95F378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26</xdr:row>
      <xdr:rowOff>0</xdr:rowOff>
    </xdr:from>
    <xdr:to>
      <xdr:col>6</xdr:col>
      <xdr:colOff>142876</xdr:colOff>
      <xdr:row>40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9E2D10-343C-48E6-A519-E498A0772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16</xdr:col>
      <xdr:colOff>85726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4ADE3E-AC86-4E46-A3CF-EE23F4F38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246AD-F8A7-4AB0-8D93-D301BD698F09}">
  <dimension ref="A1:I29"/>
  <sheetViews>
    <sheetView zoomScale="80" zoomScaleNormal="80" workbookViewId="0">
      <selection activeCell="B18" sqref="B18:C29"/>
    </sheetView>
  </sheetViews>
  <sheetFormatPr defaultRowHeight="14.5" x14ac:dyDescent="0.35"/>
  <cols>
    <col min="1" max="1" width="25" bestFit="1" customWidth="1"/>
    <col min="2" max="2" width="55.81640625" bestFit="1" customWidth="1"/>
    <col min="3" max="3" width="10.453125" bestFit="1" customWidth="1"/>
    <col min="4" max="4" width="12.81640625" customWidth="1"/>
    <col min="5" max="5" width="13.54296875" bestFit="1" customWidth="1"/>
    <col min="6" max="6" width="9.453125" bestFit="1" customWidth="1"/>
    <col min="7" max="8" width="12.26953125" bestFit="1" customWidth="1"/>
    <col min="9" max="9" width="16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30</v>
      </c>
      <c r="G1" t="s">
        <v>50</v>
      </c>
      <c r="H1" t="s">
        <v>51</v>
      </c>
      <c r="I1" t="s">
        <v>52</v>
      </c>
    </row>
    <row r="2" spans="1:9" s="1" customFormat="1" x14ac:dyDescent="0.35">
      <c r="A2" s="1" t="s">
        <v>36</v>
      </c>
      <c r="B2" s="1" t="s">
        <v>23</v>
      </c>
      <c r="C2" s="1" t="s">
        <v>13</v>
      </c>
      <c r="D2" s="1">
        <v>-13017.26355</v>
      </c>
      <c r="E2" s="1" t="s">
        <v>16</v>
      </c>
      <c r="F2" s="1" t="s">
        <v>15</v>
      </c>
      <c r="G2" s="1">
        <v>27166.084647</v>
      </c>
      <c r="H2" s="1">
        <v>27971.412735999998</v>
      </c>
      <c r="I2" s="1">
        <v>-13397.042324</v>
      </c>
    </row>
    <row r="3" spans="1:9" s="1" customFormat="1" x14ac:dyDescent="0.35">
      <c r="A3" s="1" t="s">
        <v>41</v>
      </c>
      <c r="B3" s="1" t="s">
        <v>23</v>
      </c>
      <c r="C3" s="1" t="s">
        <v>12</v>
      </c>
      <c r="D3" s="1">
        <v>-13153.313185999999</v>
      </c>
      <c r="E3" s="1" t="s">
        <v>16</v>
      </c>
      <c r="F3" s="1" t="s">
        <v>15</v>
      </c>
      <c r="G3" s="1">
        <v>27251.656081000001</v>
      </c>
      <c r="H3" s="1">
        <v>28056.98417</v>
      </c>
      <c r="I3" s="1">
        <v>-13439.828041000001</v>
      </c>
    </row>
    <row r="4" spans="1:9" s="1" customFormat="1" x14ac:dyDescent="0.35">
      <c r="A4" s="1" t="s">
        <v>35</v>
      </c>
      <c r="B4" s="1" t="s">
        <v>22</v>
      </c>
      <c r="C4" s="1" t="s">
        <v>13</v>
      </c>
      <c r="D4" s="1">
        <v>-4809.521189</v>
      </c>
      <c r="E4" s="1" t="s">
        <v>16</v>
      </c>
      <c r="F4" s="1" t="s">
        <v>15</v>
      </c>
      <c r="G4" s="1">
        <v>10670.111351</v>
      </c>
      <c r="H4" s="1">
        <v>11531.184984</v>
      </c>
      <c r="I4" s="1">
        <v>-5119.0556759999999</v>
      </c>
    </row>
    <row r="5" spans="1:9" s="1" customFormat="1" x14ac:dyDescent="0.35">
      <c r="A5" s="1" t="s">
        <v>33</v>
      </c>
      <c r="B5" s="1" t="s">
        <v>22</v>
      </c>
      <c r="C5" s="1" t="s">
        <v>12</v>
      </c>
      <c r="D5" s="1">
        <v>-4911.59584</v>
      </c>
      <c r="E5" s="1" t="s">
        <v>16</v>
      </c>
      <c r="F5" s="1" t="s">
        <v>15</v>
      </c>
      <c r="G5" s="1">
        <v>10861.476567</v>
      </c>
      <c r="H5" s="1">
        <v>11722.5502</v>
      </c>
      <c r="I5" s="1">
        <v>-5214.7382829999997</v>
      </c>
    </row>
    <row r="6" spans="1:9" s="1" customFormat="1" x14ac:dyDescent="0.35">
      <c r="A6" s="1" t="s">
        <v>31</v>
      </c>
      <c r="B6" s="1" t="s">
        <v>21</v>
      </c>
      <c r="C6" s="1" t="s">
        <v>13</v>
      </c>
      <c r="D6" s="1">
        <v>-5363.3064430000004</v>
      </c>
      <c r="E6" s="1" t="s">
        <v>16</v>
      </c>
      <c r="F6" s="1" t="s">
        <v>15</v>
      </c>
      <c r="G6" s="1">
        <v>10967.754516000001</v>
      </c>
      <c r="H6" s="1">
        <v>11191.833748999999</v>
      </c>
      <c r="I6" s="1">
        <v>-5427.8772580000004</v>
      </c>
    </row>
    <row r="7" spans="1:9" s="1" customFormat="1" x14ac:dyDescent="0.35">
      <c r="A7" s="1" t="s">
        <v>34</v>
      </c>
      <c r="B7" s="1" t="s">
        <v>21</v>
      </c>
      <c r="C7" s="1" t="s">
        <v>12</v>
      </c>
      <c r="D7" s="1">
        <v>-5415.7299329999996</v>
      </c>
      <c r="E7" s="1" t="s">
        <v>16</v>
      </c>
      <c r="F7" s="1" t="s">
        <v>15</v>
      </c>
      <c r="G7" s="1">
        <v>11030.858383000001</v>
      </c>
      <c r="H7" s="1">
        <v>11254.937615999999</v>
      </c>
      <c r="I7" s="1">
        <v>-5459.4291910000002</v>
      </c>
    </row>
    <row r="8" spans="1:9" s="1" customFormat="1" x14ac:dyDescent="0.35">
      <c r="A8" s="1" t="s">
        <v>10</v>
      </c>
      <c r="B8" s="1" t="s">
        <v>24</v>
      </c>
      <c r="C8" s="1" t="s">
        <v>13</v>
      </c>
      <c r="D8" s="1">
        <v>-29368.363826000001</v>
      </c>
      <c r="E8" s="1" t="s">
        <v>16</v>
      </c>
      <c r="F8" s="1" t="s">
        <v>15</v>
      </c>
      <c r="G8" s="1">
        <v>59912.367238999999</v>
      </c>
      <c r="H8" s="1">
        <v>61220.954566</v>
      </c>
      <c r="I8" s="1">
        <v>-29738.183618999999</v>
      </c>
    </row>
    <row r="9" spans="1:9" s="1" customFormat="1" x14ac:dyDescent="0.35">
      <c r="A9" s="1" t="s">
        <v>40</v>
      </c>
      <c r="B9" s="1" t="s">
        <v>24</v>
      </c>
      <c r="C9" s="1" t="s">
        <v>12</v>
      </c>
      <c r="D9" s="1">
        <v>-29500.945144000001</v>
      </c>
      <c r="E9" s="1" t="s">
        <v>16</v>
      </c>
      <c r="F9" s="1" t="s">
        <v>15</v>
      </c>
      <c r="G9" s="1">
        <v>59933.435596000003</v>
      </c>
      <c r="H9" s="1">
        <v>61242.022922999997</v>
      </c>
      <c r="I9" s="1">
        <v>-29748.717798000001</v>
      </c>
    </row>
    <row r="10" spans="1:9" s="1" customFormat="1" x14ac:dyDescent="0.35">
      <c r="A10" s="1" t="s">
        <v>8</v>
      </c>
      <c r="B10" s="1" t="s">
        <v>18</v>
      </c>
      <c r="C10" s="1" t="s">
        <v>13</v>
      </c>
      <c r="D10" s="1">
        <v>-99416.866563000003</v>
      </c>
      <c r="E10" s="1" t="s">
        <v>16</v>
      </c>
      <c r="F10" s="1" t="s">
        <v>15</v>
      </c>
      <c r="G10" s="1">
        <v>209942.24200200001</v>
      </c>
      <c r="H10" s="1">
        <v>211569.32715500001</v>
      </c>
      <c r="I10" s="1">
        <v>-104723.12100100001</v>
      </c>
    </row>
    <row r="11" spans="1:9" s="1" customFormat="1" x14ac:dyDescent="0.35">
      <c r="A11" s="1" t="s">
        <v>43</v>
      </c>
      <c r="B11" s="1" t="s">
        <v>18</v>
      </c>
      <c r="C11" s="1" t="s">
        <v>12</v>
      </c>
      <c r="E11" s="1" t="s">
        <v>16</v>
      </c>
      <c r="F11" s="1" t="s">
        <v>15</v>
      </c>
      <c r="G11" s="1">
        <v>210121.32786799999</v>
      </c>
      <c r="H11" s="1">
        <v>211748.41302099999</v>
      </c>
      <c r="I11" s="1">
        <v>-104812.663934</v>
      </c>
    </row>
    <row r="12" spans="1:9" s="1" customFormat="1" x14ac:dyDescent="0.35">
      <c r="A12" s="1" t="s">
        <v>7</v>
      </c>
      <c r="B12" s="1" t="s">
        <v>17</v>
      </c>
      <c r="C12" s="1" t="s">
        <v>13</v>
      </c>
      <c r="D12" s="1">
        <v>-91416.032231000005</v>
      </c>
      <c r="E12" s="1" t="s">
        <v>16</v>
      </c>
      <c r="F12" s="1" t="s">
        <v>15</v>
      </c>
      <c r="G12" s="1">
        <v>190411.97349800001</v>
      </c>
      <c r="H12" s="1">
        <v>191988.930131</v>
      </c>
      <c r="I12" s="1">
        <v>-94967.986749000003</v>
      </c>
    </row>
    <row r="13" spans="1:9" s="1" customFormat="1" x14ac:dyDescent="0.35">
      <c r="A13" s="1" t="s">
        <v>9</v>
      </c>
      <c r="B13" s="1" t="s">
        <v>20</v>
      </c>
      <c r="C13" s="1" t="s">
        <v>13</v>
      </c>
      <c r="D13" s="1">
        <v>-28995.531053999999</v>
      </c>
      <c r="E13" s="1" t="s">
        <v>16</v>
      </c>
      <c r="F13" s="1" t="s">
        <v>15</v>
      </c>
      <c r="G13" s="1">
        <v>60950.063335999999</v>
      </c>
      <c r="H13" s="1">
        <v>62107.433187000002</v>
      </c>
      <c r="I13" s="1">
        <v>-30259.031668</v>
      </c>
    </row>
    <row r="14" spans="1:9" s="1" customFormat="1" x14ac:dyDescent="0.35">
      <c r="A14" s="1" t="s">
        <v>29</v>
      </c>
      <c r="B14" s="1" t="s">
        <v>20</v>
      </c>
      <c r="C14" s="1" t="s">
        <v>12</v>
      </c>
      <c r="D14" s="1">
        <v>-29567.364072</v>
      </c>
      <c r="E14" s="1" t="s">
        <v>16</v>
      </c>
      <c r="F14" s="1" t="s">
        <v>15</v>
      </c>
      <c r="G14" s="1">
        <v>62088.057613999998</v>
      </c>
      <c r="H14" s="1">
        <v>63245.427464</v>
      </c>
      <c r="I14" s="1">
        <v>-30828.028806999999</v>
      </c>
    </row>
    <row r="15" spans="1:9" x14ac:dyDescent="0.35">
      <c r="A15" t="s">
        <v>4</v>
      </c>
      <c r="B15" t="s">
        <v>11</v>
      </c>
      <c r="C15" t="s">
        <v>12</v>
      </c>
      <c r="D15">
        <v>-65706.702879999997</v>
      </c>
      <c r="E15" t="s">
        <v>15</v>
      </c>
      <c r="F15" t="s">
        <v>15</v>
      </c>
    </row>
    <row r="16" spans="1:9" x14ac:dyDescent="0.35">
      <c r="A16" t="s">
        <v>5</v>
      </c>
      <c r="B16" t="s">
        <v>11</v>
      </c>
      <c r="C16" t="s">
        <v>13</v>
      </c>
      <c r="D16">
        <v>-64440.917826999997</v>
      </c>
      <c r="E16" t="s">
        <v>15</v>
      </c>
      <c r="F16" t="s">
        <v>15</v>
      </c>
    </row>
    <row r="17" spans="1:9" s="2" customFormat="1" x14ac:dyDescent="0.35">
      <c r="A17" s="2" t="s">
        <v>6</v>
      </c>
      <c r="B17" s="2" t="s">
        <v>11</v>
      </c>
      <c r="C17" s="2" t="s">
        <v>13</v>
      </c>
      <c r="D17" s="2">
        <v>-64172.153708999998</v>
      </c>
      <c r="E17" s="2" t="s">
        <v>16</v>
      </c>
      <c r="F17" s="2" t="s">
        <v>15</v>
      </c>
    </row>
    <row r="18" spans="1:9" s="1" customFormat="1" x14ac:dyDescent="0.35">
      <c r="A18" s="1" t="s">
        <v>44</v>
      </c>
      <c r="B18" s="1" t="s">
        <v>32</v>
      </c>
      <c r="C18" s="1" t="s">
        <v>13</v>
      </c>
      <c r="D18" s="1">
        <v>-31479.332747</v>
      </c>
      <c r="E18" s="1" t="s">
        <v>16</v>
      </c>
      <c r="F18" s="1" t="s">
        <v>15</v>
      </c>
      <c r="G18" s="1">
        <v>64698.132706999997</v>
      </c>
      <c r="H18" s="1">
        <v>65027.930120999998</v>
      </c>
      <c r="I18" s="1">
        <v>-32291.066353999999</v>
      </c>
    </row>
    <row r="19" spans="1:9" s="1" customFormat="1" x14ac:dyDescent="0.35">
      <c r="A19" s="1" t="s">
        <v>47</v>
      </c>
      <c r="B19" s="1" t="s">
        <v>32</v>
      </c>
      <c r="C19" s="1" t="s">
        <v>12</v>
      </c>
      <c r="D19" s="1">
        <v>-31810.059519999999</v>
      </c>
      <c r="E19" s="1" t="s">
        <v>16</v>
      </c>
      <c r="F19" s="1" t="s">
        <v>15</v>
      </c>
      <c r="G19" s="1">
        <v>64928.663383999999</v>
      </c>
      <c r="H19" s="1">
        <v>65258.460797</v>
      </c>
      <c r="I19" s="1">
        <v>-32406.331692</v>
      </c>
    </row>
    <row r="20" spans="1:9" s="1" customFormat="1" x14ac:dyDescent="0.35">
      <c r="A20" s="1" t="s">
        <v>45</v>
      </c>
      <c r="B20" s="1" t="s">
        <v>19</v>
      </c>
      <c r="C20" s="1" t="s">
        <v>13</v>
      </c>
      <c r="D20" s="1">
        <v>-70926.891969000004</v>
      </c>
      <c r="E20" s="1" t="s">
        <v>16</v>
      </c>
      <c r="F20" s="1" t="s">
        <v>15</v>
      </c>
      <c r="G20" s="1">
        <v>149858.93192100001</v>
      </c>
      <c r="H20" s="1">
        <v>151123.81355200001</v>
      </c>
      <c r="I20" s="1">
        <v>-74711.465960000001</v>
      </c>
    </row>
    <row r="21" spans="1:9" s="1" customFormat="1" x14ac:dyDescent="0.35">
      <c r="A21" s="1" t="s">
        <v>46</v>
      </c>
      <c r="B21" s="1" t="s">
        <v>19</v>
      </c>
      <c r="C21" s="1" t="s">
        <v>12</v>
      </c>
      <c r="D21" s="1">
        <v>-72124.902675000005</v>
      </c>
      <c r="E21" s="1" t="s">
        <v>16</v>
      </c>
      <c r="F21" s="1" t="s">
        <v>15</v>
      </c>
      <c r="G21" s="1">
        <v>151740.83620300001</v>
      </c>
      <c r="H21" s="1">
        <v>153005.71783400001</v>
      </c>
      <c r="I21" s="1">
        <v>-75652.418101000003</v>
      </c>
    </row>
    <row r="22" spans="1:9" s="1" customFormat="1" x14ac:dyDescent="0.35">
      <c r="A22" s="1" t="s">
        <v>48</v>
      </c>
      <c r="B22" s="1" t="s">
        <v>25</v>
      </c>
      <c r="C22" s="1" t="s">
        <v>13</v>
      </c>
      <c r="D22" s="1">
        <v>-116832.449767</v>
      </c>
      <c r="E22" s="1" t="s">
        <v>16</v>
      </c>
      <c r="F22" s="1" t="s">
        <v>15</v>
      </c>
      <c r="G22" s="1">
        <v>428254.29828300001</v>
      </c>
      <c r="H22" s="1">
        <v>429832.08793500002</v>
      </c>
      <c r="I22" s="1">
        <v>-213915.14914200001</v>
      </c>
    </row>
    <row r="23" spans="1:9" s="1" customFormat="1" x14ac:dyDescent="0.35">
      <c r="A23" s="1" t="s">
        <v>49</v>
      </c>
      <c r="B23" s="1" t="s">
        <v>25</v>
      </c>
      <c r="C23" s="1" t="s">
        <v>12</v>
      </c>
      <c r="E23" s="1" t="s">
        <v>16</v>
      </c>
      <c r="F23" s="1" t="s">
        <v>15</v>
      </c>
      <c r="G23" s="1">
        <v>429043.882293</v>
      </c>
      <c r="H23" s="1">
        <v>430621.67194500001</v>
      </c>
      <c r="I23" s="1">
        <v>-214309.941146</v>
      </c>
    </row>
    <row r="24" spans="1:9" s="1" customFormat="1" x14ac:dyDescent="0.35">
      <c r="A24" s="1" t="s">
        <v>37</v>
      </c>
      <c r="B24" s="1" t="s">
        <v>26</v>
      </c>
      <c r="C24" s="1" t="s">
        <v>13</v>
      </c>
      <c r="D24" s="1">
        <v>-37352.607713999998</v>
      </c>
      <c r="E24" s="1" t="s">
        <v>16</v>
      </c>
      <c r="F24" s="1" t="s">
        <v>15</v>
      </c>
      <c r="G24" s="1">
        <v>79872.396766999998</v>
      </c>
      <c r="H24" s="1">
        <v>81136.187422999996</v>
      </c>
      <c r="I24" s="1">
        <v>-39720.198383000003</v>
      </c>
    </row>
    <row r="25" spans="1:9" s="1" customFormat="1" x14ac:dyDescent="0.35">
      <c r="A25" s="1" t="s">
        <v>39</v>
      </c>
      <c r="B25" s="1" t="s">
        <v>26</v>
      </c>
      <c r="C25" s="1" t="s">
        <v>12</v>
      </c>
      <c r="D25" s="1">
        <v>-38203.595950000003</v>
      </c>
      <c r="E25" s="1" t="s">
        <v>16</v>
      </c>
      <c r="F25" s="1" t="s">
        <v>15</v>
      </c>
      <c r="G25" s="1">
        <v>81527.181821000006</v>
      </c>
      <c r="H25" s="1">
        <v>82790.972475999995</v>
      </c>
      <c r="I25" s="1">
        <v>-40547.590909999999</v>
      </c>
    </row>
    <row r="26" spans="1:9" s="1" customFormat="1" x14ac:dyDescent="0.35">
      <c r="A26" s="1" t="s">
        <v>38</v>
      </c>
      <c r="B26" s="1" t="s">
        <v>27</v>
      </c>
      <c r="C26" s="1" t="s">
        <v>13</v>
      </c>
      <c r="D26" s="1">
        <v>-44673.667219000003</v>
      </c>
      <c r="E26" s="1" t="s">
        <v>16</v>
      </c>
      <c r="F26" s="1" t="s">
        <v>15</v>
      </c>
      <c r="G26" s="1">
        <v>92140.823103999996</v>
      </c>
      <c r="H26" s="1">
        <v>92465.739902000001</v>
      </c>
      <c r="I26" s="1">
        <v>-46016.411551999998</v>
      </c>
    </row>
    <row r="27" spans="1:9" s="1" customFormat="1" x14ac:dyDescent="0.35">
      <c r="A27" s="1" t="s">
        <v>42</v>
      </c>
      <c r="B27" s="1" t="s">
        <v>27</v>
      </c>
      <c r="C27" s="1" t="s">
        <v>12</v>
      </c>
      <c r="D27" s="1">
        <v>-45328.390428999999</v>
      </c>
      <c r="E27" s="1" t="s">
        <v>16</v>
      </c>
      <c r="F27" s="1" t="s">
        <v>15</v>
      </c>
      <c r="G27" s="1">
        <v>92868.515927999993</v>
      </c>
      <c r="H27" s="1">
        <v>93193.432725999999</v>
      </c>
      <c r="I27" s="1">
        <v>-46380.257963999997</v>
      </c>
    </row>
    <row r="28" spans="1:9" s="1" customFormat="1" x14ac:dyDescent="0.35">
      <c r="A28" s="1" t="s">
        <v>53</v>
      </c>
      <c r="B28" s="1" t="s">
        <v>28</v>
      </c>
      <c r="C28" s="1" t="s">
        <v>13</v>
      </c>
      <c r="E28" s="1" t="s">
        <v>16</v>
      </c>
      <c r="F28" s="1" t="s">
        <v>15</v>
      </c>
      <c r="G28" s="1">
        <v>243948.52570900001</v>
      </c>
      <c r="H28" s="1">
        <v>245413.69281499999</v>
      </c>
      <c r="I28" s="1">
        <v>-121756.262854</v>
      </c>
    </row>
    <row r="29" spans="1:9" s="1" customFormat="1" x14ac:dyDescent="0.35">
      <c r="A29" s="1" t="s">
        <v>54</v>
      </c>
      <c r="B29" s="1" t="s">
        <v>28</v>
      </c>
      <c r="C29" s="1" t="s">
        <v>12</v>
      </c>
      <c r="D29" s="1">
        <v>-118676.162627</v>
      </c>
      <c r="E29" s="1" t="s">
        <v>16</v>
      </c>
      <c r="F29" s="1" t="s">
        <v>15</v>
      </c>
      <c r="G29" s="1">
        <v>246850.437068</v>
      </c>
      <c r="H29" s="1">
        <v>248315.60417400001</v>
      </c>
      <c r="I29" s="1">
        <v>-123207.218534</v>
      </c>
    </row>
  </sheetData>
  <sortState xmlns:xlrd2="http://schemas.microsoft.com/office/spreadsheetml/2017/richdata2" ref="A2:I29">
    <sortCondition ref="B2:B29"/>
    <sortCondition ref="G2:G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830B-E35B-407B-A5D7-449101F5BD84}">
  <dimension ref="A1:G25"/>
  <sheetViews>
    <sheetView tabSelected="1" workbookViewId="0">
      <selection activeCell="H1" sqref="H1"/>
    </sheetView>
  </sheetViews>
  <sheetFormatPr defaultRowHeight="14.5" x14ac:dyDescent="0.35"/>
  <cols>
    <col min="1" max="1" width="9.26953125" bestFit="1" customWidth="1"/>
    <col min="2" max="2" width="18.26953125" bestFit="1" customWidth="1"/>
    <col min="3" max="3" width="10.453125" bestFit="1" customWidth="1"/>
    <col min="4" max="5" width="14.7265625" bestFit="1" customWidth="1"/>
    <col min="6" max="6" width="18.7265625" bestFit="1" customWidth="1"/>
  </cols>
  <sheetData>
    <row r="1" spans="1:7" x14ac:dyDescent="0.35">
      <c r="A1" s="2" t="s">
        <v>55</v>
      </c>
      <c r="B1" s="2" t="s">
        <v>56</v>
      </c>
      <c r="C1" s="2" t="s">
        <v>2</v>
      </c>
      <c r="D1" s="2" t="s">
        <v>50</v>
      </c>
      <c r="E1" s="2" t="s">
        <v>51</v>
      </c>
      <c r="F1" s="2" t="s">
        <v>52</v>
      </c>
      <c r="G1" s="2" t="s">
        <v>64</v>
      </c>
    </row>
    <row r="2" spans="1:7" x14ac:dyDescent="0.35">
      <c r="A2" s="2" t="s">
        <v>57</v>
      </c>
      <c r="B2" s="2" t="s">
        <v>60</v>
      </c>
      <c r="C2" s="2" t="s">
        <v>13</v>
      </c>
      <c r="D2" s="3">
        <v>27166.084647</v>
      </c>
      <c r="E2" s="3">
        <v>27971.412735999998</v>
      </c>
      <c r="F2" s="3">
        <v>-13397.042324</v>
      </c>
      <c r="G2">
        <f>LOG(D2,10)</f>
        <v>4.4340270495796776</v>
      </c>
    </row>
    <row r="3" spans="1:7" x14ac:dyDescent="0.35">
      <c r="A3" s="2" t="s">
        <v>57</v>
      </c>
      <c r="B3" s="2" t="s">
        <v>60</v>
      </c>
      <c r="C3" s="2" t="s">
        <v>12</v>
      </c>
      <c r="D3" s="3">
        <v>27251.656081000001</v>
      </c>
      <c r="E3" s="3">
        <v>28056.98417</v>
      </c>
      <c r="F3" s="3">
        <v>-13439.828041000001</v>
      </c>
      <c r="G3">
        <f t="shared" ref="G3:G25" si="0">LOG(D3,10)</f>
        <v>4.4353928994561747</v>
      </c>
    </row>
    <row r="4" spans="1:7" x14ac:dyDescent="0.35">
      <c r="A4" s="2" t="s">
        <v>57</v>
      </c>
      <c r="B4" s="2" t="s">
        <v>62</v>
      </c>
      <c r="C4" s="2" t="s">
        <v>13</v>
      </c>
      <c r="D4" s="3">
        <v>10670.111351</v>
      </c>
      <c r="E4" s="3">
        <v>11531.184984</v>
      </c>
      <c r="F4" s="3">
        <v>-5119.0556759999999</v>
      </c>
      <c r="G4">
        <f t="shared" si="0"/>
        <v>4.0281689516524466</v>
      </c>
    </row>
    <row r="5" spans="1:7" x14ac:dyDescent="0.35">
      <c r="A5" s="2" t="s">
        <v>57</v>
      </c>
      <c r="B5" s="2" t="s">
        <v>62</v>
      </c>
      <c r="C5" s="2" t="s">
        <v>12</v>
      </c>
      <c r="D5" s="3">
        <v>10861.476567</v>
      </c>
      <c r="E5" s="3">
        <v>11722.5502</v>
      </c>
      <c r="F5" s="3">
        <v>-5214.7382829999997</v>
      </c>
      <c r="G5">
        <f t="shared" si="0"/>
        <v>4.0358888695723305</v>
      </c>
    </row>
    <row r="6" spans="1:7" x14ac:dyDescent="0.35">
      <c r="A6" s="2" t="s">
        <v>57</v>
      </c>
      <c r="B6" s="2" t="s">
        <v>63</v>
      </c>
      <c r="C6" s="2" t="s">
        <v>13</v>
      </c>
      <c r="D6" s="3">
        <v>10967.754516000001</v>
      </c>
      <c r="E6" s="3">
        <v>11191.833748999999</v>
      </c>
      <c r="F6" s="3">
        <v>-5427.8772580000004</v>
      </c>
      <c r="G6">
        <f t="shared" si="0"/>
        <v>4.0401177213639041</v>
      </c>
    </row>
    <row r="7" spans="1:7" x14ac:dyDescent="0.35">
      <c r="A7" s="2" t="s">
        <v>57</v>
      </c>
      <c r="B7" s="2" t="s">
        <v>63</v>
      </c>
      <c r="C7" s="2" t="s">
        <v>12</v>
      </c>
      <c r="D7" s="3">
        <v>11030.858383000001</v>
      </c>
      <c r="E7" s="3">
        <v>11254.937615999999</v>
      </c>
      <c r="F7" s="3">
        <v>-5459.4291910000002</v>
      </c>
      <c r="G7">
        <f t="shared" si="0"/>
        <v>4.04260930903994</v>
      </c>
    </row>
    <row r="8" spans="1:7" x14ac:dyDescent="0.35">
      <c r="A8" s="2" t="s">
        <v>57</v>
      </c>
      <c r="B8" s="2" t="s">
        <v>61</v>
      </c>
      <c r="C8" s="2" t="s">
        <v>13</v>
      </c>
      <c r="D8" s="3">
        <v>59912.367238999999</v>
      </c>
      <c r="E8" s="3">
        <v>61220.954566</v>
      </c>
      <c r="F8" s="3">
        <v>-29738.183618999999</v>
      </c>
      <c r="G8">
        <f t="shared" si="0"/>
        <v>4.7775164796391749</v>
      </c>
    </row>
    <row r="9" spans="1:7" x14ac:dyDescent="0.35">
      <c r="A9" s="2" t="s">
        <v>57</v>
      </c>
      <c r="B9" s="2" t="s">
        <v>61</v>
      </c>
      <c r="C9" s="2" t="s">
        <v>12</v>
      </c>
      <c r="D9" s="3">
        <v>59933.435596000003</v>
      </c>
      <c r="E9" s="3">
        <v>61242.022922999997</v>
      </c>
      <c r="F9" s="3">
        <v>-29748.717798000001</v>
      </c>
      <c r="G9">
        <f t="shared" si="0"/>
        <v>4.7776691737021402</v>
      </c>
    </row>
    <row r="10" spans="1:7" x14ac:dyDescent="0.35">
      <c r="A10" s="2" t="s">
        <v>58</v>
      </c>
      <c r="B10" s="2" t="s">
        <v>60</v>
      </c>
      <c r="C10" s="2" t="s">
        <v>13</v>
      </c>
      <c r="D10" s="3">
        <v>209942.24200200001</v>
      </c>
      <c r="E10" s="3">
        <v>211569.32715500001</v>
      </c>
      <c r="F10" s="3">
        <v>-104723.12100100001</v>
      </c>
      <c r="G10">
        <f t="shared" si="0"/>
        <v>5.3220998307816583</v>
      </c>
    </row>
    <row r="11" spans="1:7" x14ac:dyDescent="0.35">
      <c r="A11" s="2" t="s">
        <v>58</v>
      </c>
      <c r="B11" s="2" t="s">
        <v>60</v>
      </c>
      <c r="C11" s="2" t="s">
        <v>12</v>
      </c>
      <c r="D11" s="3">
        <v>210121.32786799999</v>
      </c>
      <c r="E11" s="3">
        <v>211748.41302099999</v>
      </c>
      <c r="F11" s="3">
        <v>-104812.663934</v>
      </c>
      <c r="G11">
        <f t="shared" si="0"/>
        <v>5.3224701366766771</v>
      </c>
    </row>
    <row r="12" spans="1:7" x14ac:dyDescent="0.35">
      <c r="A12" s="2" t="s">
        <v>58</v>
      </c>
      <c r="B12" s="2" t="s">
        <v>62</v>
      </c>
      <c r="C12" s="2" t="s">
        <v>13</v>
      </c>
      <c r="D12" s="3">
        <v>60950.063335999999</v>
      </c>
      <c r="E12" s="3">
        <v>62107.433187000002</v>
      </c>
      <c r="F12" s="3">
        <v>-30259.031668</v>
      </c>
      <c r="G12">
        <f t="shared" si="0"/>
        <v>4.784974161249905</v>
      </c>
    </row>
    <row r="13" spans="1:7" x14ac:dyDescent="0.35">
      <c r="A13" s="2" t="s">
        <v>58</v>
      </c>
      <c r="B13" s="2" t="s">
        <v>62</v>
      </c>
      <c r="C13" s="2" t="s">
        <v>12</v>
      </c>
      <c r="D13" s="3">
        <v>62088.057613999998</v>
      </c>
      <c r="E13" s="3">
        <v>63245.427464</v>
      </c>
      <c r="F13" s="3">
        <v>-30828.028806999999</v>
      </c>
      <c r="G13">
        <f t="shared" si="0"/>
        <v>4.7930080734276128</v>
      </c>
    </row>
    <row r="14" spans="1:7" x14ac:dyDescent="0.35">
      <c r="A14" s="2" t="s">
        <v>58</v>
      </c>
      <c r="B14" s="2" t="s">
        <v>63</v>
      </c>
      <c r="C14" s="2" t="s">
        <v>13</v>
      </c>
      <c r="D14" s="3">
        <v>64698.132706999997</v>
      </c>
      <c r="E14" s="3">
        <v>65027.930120999998</v>
      </c>
      <c r="F14" s="3">
        <v>-32291.066353999999</v>
      </c>
      <c r="G14">
        <f t="shared" si="0"/>
        <v>4.8108917464067424</v>
      </c>
    </row>
    <row r="15" spans="1:7" x14ac:dyDescent="0.35">
      <c r="A15" s="2" t="s">
        <v>58</v>
      </c>
      <c r="B15" s="2" t="s">
        <v>63</v>
      </c>
      <c r="C15" s="2" t="s">
        <v>12</v>
      </c>
      <c r="D15" s="3">
        <v>64928.663383999999</v>
      </c>
      <c r="E15" s="3">
        <v>65258.460797</v>
      </c>
      <c r="F15" s="3">
        <v>-32406.331692</v>
      </c>
      <c r="G15">
        <f t="shared" si="0"/>
        <v>4.812436462615123</v>
      </c>
    </row>
    <row r="16" spans="1:7" x14ac:dyDescent="0.35">
      <c r="A16" s="2" t="s">
        <v>58</v>
      </c>
      <c r="B16" s="2" t="s">
        <v>61</v>
      </c>
      <c r="C16" s="2" t="s">
        <v>13</v>
      </c>
      <c r="D16" s="3">
        <v>149858.93192100001</v>
      </c>
      <c r="E16" s="3">
        <v>151123.81355200001</v>
      </c>
      <c r="F16" s="3">
        <v>-74711.465960000001</v>
      </c>
      <c r="G16">
        <f t="shared" si="0"/>
        <v>5.1756826329566703</v>
      </c>
    </row>
    <row r="17" spans="1:7" x14ac:dyDescent="0.35">
      <c r="A17" s="2" t="s">
        <v>58</v>
      </c>
      <c r="B17" s="2" t="s">
        <v>61</v>
      </c>
      <c r="C17" s="2" t="s">
        <v>12</v>
      </c>
      <c r="D17" s="3">
        <v>151740.83620300001</v>
      </c>
      <c r="E17" s="3">
        <v>153005.71783400001</v>
      </c>
      <c r="F17" s="3">
        <v>-75652.418101000003</v>
      </c>
      <c r="G17">
        <f t="shared" si="0"/>
        <v>5.1811024730149073</v>
      </c>
    </row>
    <row r="18" spans="1:7" x14ac:dyDescent="0.35">
      <c r="A18" s="2" t="s">
        <v>59</v>
      </c>
      <c r="B18" s="2" t="s">
        <v>60</v>
      </c>
      <c r="C18" s="2" t="s">
        <v>13</v>
      </c>
      <c r="D18" s="3">
        <v>428254.29828300001</v>
      </c>
      <c r="E18" s="3">
        <v>429832.08793500002</v>
      </c>
      <c r="F18" s="3">
        <v>-213915.14914200001</v>
      </c>
      <c r="G18">
        <f t="shared" si="0"/>
        <v>5.6317017305662587</v>
      </c>
    </row>
    <row r="19" spans="1:7" x14ac:dyDescent="0.35">
      <c r="A19" s="2" t="s">
        <v>59</v>
      </c>
      <c r="B19" s="2" t="s">
        <v>60</v>
      </c>
      <c r="C19" s="2" t="s">
        <v>12</v>
      </c>
      <c r="D19" s="3">
        <v>429043.882293</v>
      </c>
      <c r="E19" s="3">
        <v>430621.67194500001</v>
      </c>
      <c r="F19" s="3">
        <v>-214309.941146</v>
      </c>
      <c r="G19">
        <f t="shared" si="0"/>
        <v>5.6325017137769358</v>
      </c>
    </row>
    <row r="20" spans="1:7" x14ac:dyDescent="0.35">
      <c r="A20" s="2" t="s">
        <v>59</v>
      </c>
      <c r="B20" s="2" t="s">
        <v>62</v>
      </c>
      <c r="C20" s="2" t="s">
        <v>13</v>
      </c>
      <c r="D20" s="3">
        <v>79872.396766999998</v>
      </c>
      <c r="E20" s="3">
        <v>81136.187422999996</v>
      </c>
      <c r="F20" s="3">
        <v>-39720.198383000003</v>
      </c>
      <c r="G20">
        <f t="shared" si="0"/>
        <v>4.902396716698215</v>
      </c>
    </row>
    <row r="21" spans="1:7" x14ac:dyDescent="0.35">
      <c r="A21" s="2" t="s">
        <v>59</v>
      </c>
      <c r="B21" s="2" t="s">
        <v>62</v>
      </c>
      <c r="C21" s="2" t="s">
        <v>12</v>
      </c>
      <c r="D21" s="3">
        <v>81527.181821000006</v>
      </c>
      <c r="E21" s="3">
        <v>82790.972475999995</v>
      </c>
      <c r="F21" s="3">
        <v>-40547.590909999999</v>
      </c>
      <c r="G21">
        <f t="shared" si="0"/>
        <v>4.9113024301721557</v>
      </c>
    </row>
    <row r="22" spans="1:7" x14ac:dyDescent="0.35">
      <c r="A22" s="2" t="s">
        <v>59</v>
      </c>
      <c r="B22" s="2" t="s">
        <v>63</v>
      </c>
      <c r="C22" s="2" t="s">
        <v>13</v>
      </c>
      <c r="D22" s="3">
        <v>92140.823103999996</v>
      </c>
      <c r="E22" s="3">
        <v>92465.739902000001</v>
      </c>
      <c r="F22" s="3">
        <v>-46016.411551999998</v>
      </c>
      <c r="G22">
        <f t="shared" si="0"/>
        <v>4.9644520875338571</v>
      </c>
    </row>
    <row r="23" spans="1:7" x14ac:dyDescent="0.35">
      <c r="A23" s="2" t="s">
        <v>59</v>
      </c>
      <c r="B23" s="2" t="s">
        <v>63</v>
      </c>
      <c r="C23" s="2" t="s">
        <v>12</v>
      </c>
      <c r="D23" s="3">
        <v>92868.515927999993</v>
      </c>
      <c r="E23" s="3">
        <v>93193.432725999999</v>
      </c>
      <c r="F23" s="3">
        <v>-46380.257963999997</v>
      </c>
      <c r="G23">
        <f t="shared" si="0"/>
        <v>4.9678685054228016</v>
      </c>
    </row>
    <row r="24" spans="1:7" x14ac:dyDescent="0.35">
      <c r="A24" s="2" t="s">
        <v>59</v>
      </c>
      <c r="B24" s="2" t="s">
        <v>61</v>
      </c>
      <c r="C24" s="2" t="s">
        <v>13</v>
      </c>
      <c r="D24" s="3">
        <v>243948.52570900001</v>
      </c>
      <c r="E24" s="3">
        <v>245413.69281499999</v>
      </c>
      <c r="F24" s="3">
        <v>-121756.262854</v>
      </c>
      <c r="G24">
        <f t="shared" si="0"/>
        <v>5.3872981978187262</v>
      </c>
    </row>
    <row r="25" spans="1:7" x14ac:dyDescent="0.35">
      <c r="A25" s="2" t="s">
        <v>59</v>
      </c>
      <c r="B25" s="2" t="s">
        <v>61</v>
      </c>
      <c r="C25" s="2" t="s">
        <v>12</v>
      </c>
      <c r="D25" s="3">
        <v>246850.437068</v>
      </c>
      <c r="E25" s="3">
        <v>248315.60417400001</v>
      </c>
      <c r="F25" s="3">
        <v>-123207.218534</v>
      </c>
      <c r="G25">
        <f t="shared" si="0"/>
        <v>5.3924339005085677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Pollo</dc:creator>
  <cp:lastModifiedBy>Pollo</cp:lastModifiedBy>
  <dcterms:created xsi:type="dcterms:W3CDTF">2019-04-17T21:48:57Z</dcterms:created>
  <dcterms:modified xsi:type="dcterms:W3CDTF">2019-05-07T07:31:41Z</dcterms:modified>
</cp:coreProperties>
</file>