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4.xml" ContentType="application/vnd.openxmlformats-officedocument.drawingml.chartshapes+xml"/>
  <Override PartName="/xl/drawings/drawing7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styles.xml" ContentType="application/vnd.openxmlformats-officedocument.spreadsheetml.styles+xml"/>
  <Override PartName="/xl/charts/chart24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charts/chart21.xml" ContentType="application/vnd.openxmlformats-officedocument.drawingml.char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9.xml" ContentType="application/vnd.openxmlformats-officedocument.drawingml.chart+xml"/>
  <Override PartName="/xl/charts/chart14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10290" activeTab="1"/>
  </bookViews>
  <sheets>
    <sheet name="Report" sheetId="1" r:id="rId1"/>
    <sheet name="Graphs" sheetId="2" r:id="rId2"/>
  </sheets>
  <definedNames>
    <definedName name="DATA">#REF!</definedName>
    <definedName name="Graphs">Graphs!$A$1:$Z$227</definedName>
    <definedName name="IDS">#REF!</definedName>
    <definedName name="_xlnm.Print_Area" localSheetId="1">Graphs!$A$1:$Z$227</definedName>
    <definedName name="_xlnm.Print_Area" localSheetId="0">Report!$E$1:$W$47</definedName>
  </definedNames>
  <calcPr calcId="125725" calcMode="manual"/>
</workbook>
</file>

<file path=xl/calcChain.xml><?xml version="1.0" encoding="utf-8"?>
<calcChain xmlns="http://schemas.openxmlformats.org/spreadsheetml/2006/main">
  <c r="S2" i="2"/>
  <c r="A1"/>
  <c r="C42" i="1" l="1"/>
  <c r="B42"/>
  <c r="C41"/>
  <c r="B41"/>
  <c r="B40"/>
  <c r="B39"/>
  <c r="C38"/>
  <c r="B38"/>
  <c r="C37"/>
  <c r="B37"/>
  <c r="C35"/>
  <c r="B35"/>
  <c r="C34"/>
  <c r="B34"/>
  <c r="C33"/>
  <c r="B33"/>
  <c r="C32"/>
  <c r="B32"/>
  <c r="C31"/>
  <c r="B31"/>
  <c r="C30"/>
  <c r="B30"/>
  <c r="C29"/>
  <c r="B29"/>
  <c r="C28"/>
  <c r="B28"/>
  <c r="C26"/>
  <c r="B26"/>
  <c r="C25"/>
  <c r="B25"/>
  <c r="B23"/>
  <c r="B22"/>
  <c r="C21"/>
  <c r="B21"/>
  <c r="C20"/>
  <c r="B20"/>
  <c r="C19"/>
  <c r="B19"/>
  <c r="C18"/>
  <c r="B18"/>
  <c r="C16"/>
  <c r="B16"/>
  <c r="B15"/>
  <c r="C14"/>
  <c r="B14"/>
  <c r="C12"/>
  <c r="B12"/>
  <c r="C11"/>
  <c r="B11"/>
  <c r="C10"/>
  <c r="B10"/>
  <c r="C9"/>
  <c r="B9"/>
  <c r="C8"/>
  <c r="B8"/>
  <c r="C7"/>
  <c r="B7"/>
  <c r="C6"/>
  <c r="B6"/>
  <c r="C5"/>
  <c r="B5"/>
</calcChain>
</file>

<file path=xl/sharedStrings.xml><?xml version="1.0" encoding="utf-8"?>
<sst xmlns="http://schemas.openxmlformats.org/spreadsheetml/2006/main" count="72" uniqueCount="57">
  <si>
    <t>Updated by Corporate Economics on October 31, 2016</t>
  </si>
  <si>
    <t>Current Economic Indicators</t>
  </si>
  <si>
    <t>Column1</t>
  </si>
  <si>
    <t>Column2</t>
  </si>
  <si>
    <t>Column23</t>
  </si>
  <si>
    <t>Column24</t>
  </si>
  <si>
    <t>2013</t>
  </si>
  <si>
    <t>2014</t>
  </si>
  <si>
    <t>2015</t>
  </si>
  <si>
    <t>2016 - YTD</t>
  </si>
  <si>
    <t>Labour Market</t>
  </si>
  <si>
    <t>Summary</t>
  </si>
  <si>
    <t>Unemployment Rate - Calgary Economic Region (CER) (%)†</t>
  </si>
  <si>
    <t>Unemployment Rate - Canada  (%)†</t>
  </si>
  <si>
    <t>Employment - Calgary Economic Region                                                                   (thousands of persons)†</t>
  </si>
  <si>
    <t>Employment insurance Alberta - Number of recipients (15 years and over), seasonally adjusted *</t>
  </si>
  <si>
    <t xml:space="preserve">                  Year-over-year % change *</t>
  </si>
  <si>
    <t>Employment insurance Calgary - Number of recipients 
(15 years and over), seasonally adjusted *</t>
  </si>
  <si>
    <t xml:space="preserve">City of Calgary Total Population Estimate (000s)†† </t>
  </si>
  <si>
    <t>Energy</t>
  </si>
  <si>
    <t xml:space="preserve">West Texas Intermediate ($US/bbl)   </t>
  </si>
  <si>
    <t>Western Canada Select ($US/bbl)</t>
  </si>
  <si>
    <t xml:space="preserve">Alberta Natural Gas (Cdn$/GJ)    </t>
  </si>
  <si>
    <t>Prices</t>
  </si>
  <si>
    <t>Inflation Rate - Calgary CMA (12-month moving average, %)</t>
  </si>
  <si>
    <t>Inflation Rate  - Canada (12-month moving average, %)</t>
  </si>
  <si>
    <t>Average Hourly Wage Rate - Alberta (y/y % change)</t>
  </si>
  <si>
    <t>Average Weekly Earnings** - Alberta (y/y % change)</t>
  </si>
  <si>
    <t>Average Hourly Wage Rate - Calgary (y/y % change)</t>
  </si>
  <si>
    <t>Average Weekly Earnings** - Calgary (y/y % change)</t>
  </si>
  <si>
    <t>General Indicators</t>
  </si>
  <si>
    <t>Canada's Real GDP growth % (Chained 2007 dollar)</t>
  </si>
  <si>
    <t>Prime Lending Rate - Bank of Canada (%)</t>
  </si>
  <si>
    <t>Consumer Indicators</t>
  </si>
  <si>
    <t>Retail Sales - Alberta, seasonally adjusted ($billions)</t>
  </si>
  <si>
    <t>Retail Sales - Calgary CER, seasonally adjusted ($billions)</t>
  </si>
  <si>
    <t>Index of Consumer Confidence - Canada (2014=100)</t>
  </si>
  <si>
    <t>Housing Starts - Calgary CMA</t>
  </si>
  <si>
    <t>Number of Personal Bankruptcies - Alberta</t>
  </si>
  <si>
    <t xml:space="preserve">Calgary Residential Unit Sales MLS  </t>
  </si>
  <si>
    <t>Calgary Residential Sales-to-New Listings Ratio MLS</t>
  </si>
  <si>
    <t>Calgary Residential Average Price MLS ($thousands)</t>
  </si>
  <si>
    <t>Business Indicators</t>
  </si>
  <si>
    <t>Wholesale Sales - Alberta, seasonally adjusted ($billions)</t>
  </si>
  <si>
    <t>Manufacturing Sales - Alberta, seasonally adjusted ($billions)</t>
  </si>
  <si>
    <t>#</t>
  </si>
  <si>
    <t>Number of New Businesses - Calgary</t>
  </si>
  <si>
    <t>Number of Business Closures - Calgary</t>
  </si>
  <si>
    <t>Number of Business Bankruptcies - Alberta</t>
  </si>
  <si>
    <t>City of Calgary Total Value of Building Permits ($millions)</t>
  </si>
  <si>
    <t xml:space="preserve">†  In February 2015, all employment data have been reconstructed using the 2011 Census population count; </t>
  </si>
  <si>
    <t xml:space="preserve">† † Taken from Civic Census; </t>
  </si>
  <si>
    <t>* In December 2014, employment insurance data have been reconstructed with a new methodology;</t>
  </si>
  <si>
    <t xml:space="preserve">** Average weekly earnings is wage rate with benefits (including overtime)   </t>
  </si>
  <si>
    <t>Sources: Statistics Canada, Conference Board of Canada, Bloomberg Energy Prices, GLJ Publications Ltd., City of Calgary, CREB, CMHC, Bank of Canada, and others.</t>
  </si>
  <si>
    <t>Sources: Statistics Canada, Conference Board of Canada, Bloomberg Energy Prices, GLJ Publications Ltd., City of Calgary Civic Census, CREB, CMHC, Bank of Canada, Corporate Economics</t>
  </si>
  <si>
    <t>September 2016</t>
  </si>
</sst>
</file>

<file path=xl/styles.xml><?xml version="1.0" encoding="utf-8"?>
<styleSheet xmlns="http://schemas.openxmlformats.org/spreadsheetml/2006/main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#,##0.0"/>
    <numFmt numFmtId="169" formatCode="&quot;$&quot;#,##0.0_);\(&quot;$&quot;#,##0.0\)"/>
    <numFmt numFmtId="170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8"/>
      <color theme="1"/>
      <name val="Arial"/>
      <family val="2"/>
    </font>
    <font>
      <sz val="28"/>
      <color theme="5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sz val="26"/>
      <color theme="1" tint="0.14999847407452621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</cellStyleXfs>
  <cellXfs count="179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2" borderId="0" xfId="0" applyFont="1" applyFill="1" applyBorder="1"/>
    <xf numFmtId="0" fontId="7" fillId="2" borderId="0" xfId="4" applyFont="1" applyFill="1" applyBorder="1" applyAlignment="1" applyProtection="1">
      <alignment wrapText="1"/>
    </xf>
    <xf numFmtId="0" fontId="5" fillId="2" borderId="0" xfId="0" applyFont="1" applyFill="1" applyBorder="1" applyAlignment="1">
      <alignment horizontal="left" vertical="top"/>
    </xf>
    <xf numFmtId="0" fontId="8" fillId="2" borderId="0" xfId="0" applyFont="1" applyFill="1" applyBorder="1"/>
    <xf numFmtId="0" fontId="9" fillId="2" borderId="0" xfId="0" applyFont="1" applyFill="1" applyAlignment="1">
      <alignment horizontal="left" vertical="top"/>
    </xf>
    <xf numFmtId="164" fontId="10" fillId="2" borderId="0" xfId="0" applyNumberFormat="1" applyFont="1" applyFill="1"/>
    <xf numFmtId="164" fontId="10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right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165" fontId="11" fillId="3" borderId="1" xfId="3" applyNumberFormat="1" applyFont="1" applyFill="1" applyBorder="1" applyAlignment="1">
      <alignment horizontal="center" vertical="center"/>
    </xf>
    <xf numFmtId="164" fontId="11" fillId="3" borderId="3" xfId="0" applyNumberFormat="1" applyFont="1" applyFill="1" applyBorder="1" applyAlignment="1">
      <alignment horizontal="left" vertical="top"/>
    </xf>
    <xf numFmtId="164" fontId="11" fillId="3" borderId="4" xfId="0" applyNumberFormat="1" applyFont="1" applyFill="1" applyBorder="1" applyAlignment="1">
      <alignment horizontal="left" vertical="top"/>
    </xf>
    <xf numFmtId="0" fontId="4" fillId="4" borderId="0" xfId="0" applyFont="1" applyFill="1" applyAlignment="1">
      <alignment horizontal="center"/>
    </xf>
    <xf numFmtId="0" fontId="8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left" wrapText="1"/>
    </xf>
    <xf numFmtId="166" fontId="4" fillId="5" borderId="2" xfId="0" applyNumberFormat="1" applyFont="1" applyFill="1" applyBorder="1"/>
    <xf numFmtId="166" fontId="4" fillId="5" borderId="3" xfId="0" applyNumberFormat="1" applyFont="1" applyFill="1" applyBorder="1"/>
    <xf numFmtId="166" fontId="4" fillId="5" borderId="4" xfId="0" applyNumberFormat="1" applyFont="1" applyFill="1" applyBorder="1"/>
    <xf numFmtId="0" fontId="4" fillId="5" borderId="1" xfId="0" applyFont="1" applyFill="1" applyBorder="1" applyAlignment="1">
      <alignment horizontal="center" vertical="center"/>
    </xf>
    <xf numFmtId="164" fontId="4" fillId="5" borderId="3" xfId="0" applyNumberFormat="1" applyFont="1" applyFill="1" applyBorder="1"/>
    <xf numFmtId="164" fontId="4" fillId="5" borderId="4" xfId="0" applyNumberFormat="1" applyFont="1" applyFill="1" applyBorder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horizontal="right" wrapText="1"/>
    </xf>
    <xf numFmtId="0" fontId="4" fillId="0" borderId="6" xfId="0" applyFont="1" applyFill="1" applyBorder="1" applyAlignment="1">
      <alignment horizontal="left" vertical="center" wrapText="1" indent="1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7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 wrapText="1" indent="1"/>
    </xf>
    <xf numFmtId="165" fontId="4" fillId="6" borderId="6" xfId="0" applyNumberFormat="1" applyFont="1" applyFill="1" applyBorder="1" applyAlignment="1">
      <alignment horizontal="center" vertical="center"/>
    </xf>
    <xf numFmtId="165" fontId="4" fillId="6" borderId="7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/>
    </xf>
    <xf numFmtId="165" fontId="4" fillId="6" borderId="5" xfId="3" applyNumberFormat="1" applyFont="1" applyFill="1" applyBorder="1" applyAlignment="1">
      <alignment horizontal="center" vertical="center"/>
    </xf>
    <xf numFmtId="165" fontId="4" fillId="6" borderId="7" xfId="3" applyNumberFormat="1" applyFont="1" applyFill="1" applyBorder="1" applyAlignment="1">
      <alignment horizontal="center" vertical="center"/>
    </xf>
    <xf numFmtId="165" fontId="4" fillId="6" borderId="8" xfId="3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7" xfId="0" applyNumberFormat="1" applyFont="1" applyFill="1" applyBorder="1" applyAlignment="1">
      <alignment horizontal="center" vertical="center"/>
    </xf>
    <xf numFmtId="167" fontId="4" fillId="0" borderId="8" xfId="0" applyNumberFormat="1" applyFont="1" applyFill="1" applyBorder="1" applyAlignment="1">
      <alignment horizontal="center" vertical="center"/>
    </xf>
    <xf numFmtId="167" fontId="4" fillId="0" borderId="5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3" fontId="4" fillId="6" borderId="6" xfId="0" applyNumberFormat="1" applyFont="1" applyFill="1" applyBorder="1" applyAlignment="1">
      <alignment horizontal="center" vertical="center"/>
    </xf>
    <xf numFmtId="3" fontId="4" fillId="6" borderId="7" xfId="0" applyNumberFormat="1" applyFont="1" applyFill="1" applyBorder="1" applyAlignment="1">
      <alignment horizontal="center" vertical="center"/>
    </xf>
    <xf numFmtId="3" fontId="4" fillId="6" borderId="8" xfId="0" applyNumberFormat="1" applyFont="1" applyFill="1" applyBorder="1" applyAlignment="1">
      <alignment horizontal="center" vertical="center"/>
    </xf>
    <xf numFmtId="3" fontId="4" fillId="6" borderId="5" xfId="0" applyNumberFormat="1" applyFont="1" applyFill="1" applyBorder="1" applyAlignment="1">
      <alignment horizontal="center" vertical="center"/>
    </xf>
    <xf numFmtId="37" fontId="4" fillId="6" borderId="7" xfId="1" applyNumberFormat="1" applyFont="1" applyFill="1" applyBorder="1" applyAlignment="1">
      <alignment horizontal="center" vertical="center"/>
    </xf>
    <xf numFmtId="37" fontId="4" fillId="6" borderId="8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top"/>
    </xf>
    <xf numFmtId="9" fontId="4" fillId="0" borderId="5" xfId="3" applyNumberFormat="1" applyFont="1" applyFill="1" applyBorder="1" applyAlignment="1">
      <alignment horizontal="center" vertical="center"/>
    </xf>
    <xf numFmtId="9" fontId="4" fillId="0" borderId="7" xfId="3" applyNumberFormat="1" applyFont="1" applyFill="1" applyBorder="1" applyAlignment="1">
      <alignment horizontal="center" vertical="center"/>
    </xf>
    <xf numFmtId="9" fontId="4" fillId="0" borderId="8" xfId="3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9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top" wrapText="1"/>
    </xf>
    <xf numFmtId="0" fontId="4" fillId="2" borderId="10" xfId="0" applyFont="1" applyFill="1" applyBorder="1" applyAlignment="1">
      <alignment horizontal="right" vertical="center" wrapText="1"/>
    </xf>
    <xf numFmtId="0" fontId="4" fillId="6" borderId="10" xfId="0" applyFont="1" applyFill="1" applyBorder="1" applyAlignment="1">
      <alignment horizontal="left" vertical="center" wrapText="1" indent="1"/>
    </xf>
    <xf numFmtId="3" fontId="4" fillId="6" borderId="10" xfId="0" applyNumberFormat="1" applyFont="1" applyFill="1" applyBorder="1" applyAlignment="1">
      <alignment horizontal="center" vertical="center"/>
    </xf>
    <xf numFmtId="3" fontId="4" fillId="6" borderId="0" xfId="0" applyNumberFormat="1" applyFont="1" applyFill="1" applyBorder="1" applyAlignment="1">
      <alignment horizontal="center" vertical="center"/>
    </xf>
    <xf numFmtId="3" fontId="4" fillId="6" borderId="11" xfId="0" applyNumberFormat="1" applyFont="1" applyFill="1" applyBorder="1" applyAlignment="1">
      <alignment horizontal="center" vertical="center"/>
    </xf>
    <xf numFmtId="3" fontId="4" fillId="6" borderId="9" xfId="0" applyNumberFormat="1" applyFont="1" applyFill="1" applyBorder="1" applyAlignment="1">
      <alignment horizontal="center" vertical="center"/>
    </xf>
    <xf numFmtId="37" fontId="4" fillId="6" borderId="0" xfId="1" applyNumberFormat="1" applyFont="1" applyFill="1" applyBorder="1" applyAlignment="1">
      <alignment horizontal="center" vertical="center"/>
    </xf>
    <xf numFmtId="37" fontId="4" fillId="6" borderId="11" xfId="1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2" fontId="4" fillId="6" borderId="7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7" fontId="4" fillId="6" borderId="5" xfId="2" applyNumberFormat="1" applyFont="1" applyFill="1" applyBorder="1" applyAlignment="1">
      <alignment horizontal="center" vertical="center"/>
    </xf>
    <xf numFmtId="7" fontId="4" fillId="6" borderId="7" xfId="2" applyNumberFormat="1" applyFont="1" applyFill="1" applyBorder="1" applyAlignment="1">
      <alignment horizontal="center" vertical="center"/>
    </xf>
    <xf numFmtId="7" fontId="4" fillId="6" borderId="8" xfId="2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7" fontId="4" fillId="0" borderId="5" xfId="2" applyNumberFormat="1" applyFont="1" applyFill="1" applyBorder="1" applyAlignment="1">
      <alignment horizontal="center" vertical="center"/>
    </xf>
    <xf numFmtId="7" fontId="4" fillId="0" borderId="7" xfId="2" applyNumberFormat="1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horizontal="right" wrapText="1"/>
    </xf>
    <xf numFmtId="2" fontId="4" fillId="6" borderId="10" xfId="0" applyNumberFormat="1" applyFont="1" applyFill="1" applyBorder="1" applyAlignment="1">
      <alignment horizontal="center" vertical="center"/>
    </xf>
    <xf numFmtId="2" fontId="4" fillId="6" borderId="0" xfId="0" applyNumberFormat="1" applyFont="1" applyFill="1" applyBorder="1" applyAlignment="1">
      <alignment horizontal="center" vertical="center"/>
    </xf>
    <xf numFmtId="2" fontId="4" fillId="6" borderId="11" xfId="0" applyNumberFormat="1" applyFont="1" applyFill="1" applyBorder="1" applyAlignment="1">
      <alignment horizontal="center" vertical="center"/>
    </xf>
    <xf numFmtId="7" fontId="4" fillId="6" borderId="9" xfId="2" applyNumberFormat="1" applyFont="1" applyFill="1" applyBorder="1" applyAlignment="1">
      <alignment horizontal="center" vertical="center"/>
    </xf>
    <xf numFmtId="7" fontId="4" fillId="6" borderId="0" xfId="2" applyNumberFormat="1" applyFont="1" applyFill="1" applyBorder="1" applyAlignment="1">
      <alignment horizontal="center" vertical="center"/>
    </xf>
    <xf numFmtId="7" fontId="4" fillId="6" borderId="11" xfId="2" applyNumberFormat="1" applyFont="1" applyFill="1" applyBorder="1" applyAlignment="1">
      <alignment horizontal="center" vertical="center"/>
    </xf>
    <xf numFmtId="0" fontId="8" fillId="2" borderId="0" xfId="0" applyFont="1" applyFill="1"/>
    <xf numFmtId="0" fontId="4" fillId="7" borderId="9" xfId="0" applyFont="1" applyFill="1" applyBorder="1" applyAlignment="1">
      <alignment wrapText="1"/>
    </xf>
    <xf numFmtId="0" fontId="4" fillId="7" borderId="9" xfId="0" applyFont="1" applyFill="1" applyBorder="1" applyAlignment="1">
      <alignment horizontal="right" vertical="top" wrapText="1"/>
    </xf>
    <xf numFmtId="0" fontId="4" fillId="7" borderId="10" xfId="0" applyFont="1" applyFill="1" applyBorder="1" applyAlignment="1">
      <alignment horizontal="right" wrapText="1"/>
    </xf>
    <xf numFmtId="0" fontId="4" fillId="0" borderId="10" xfId="0" applyFont="1" applyFill="1" applyBorder="1" applyAlignment="1">
      <alignment horizontal="left" vertical="center" wrapText="1" indent="1"/>
    </xf>
    <xf numFmtId="165" fontId="4" fillId="7" borderId="10" xfId="0" applyNumberFormat="1" applyFont="1" applyFill="1" applyBorder="1" applyAlignment="1">
      <alignment horizontal="center" vertical="center"/>
    </xf>
    <xf numFmtId="165" fontId="4" fillId="7" borderId="0" xfId="0" applyNumberFormat="1" applyFont="1" applyFill="1" applyBorder="1" applyAlignment="1">
      <alignment horizontal="center" vertical="center"/>
    </xf>
    <xf numFmtId="165" fontId="4" fillId="7" borderId="11" xfId="0" applyNumberFormat="1" applyFont="1" applyFill="1" applyBorder="1" applyAlignment="1">
      <alignment horizontal="center" vertical="center"/>
    </xf>
    <xf numFmtId="165" fontId="4" fillId="0" borderId="9" xfId="3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165" fontId="4" fillId="0" borderId="11" xfId="3" applyNumberFormat="1" applyFont="1" applyFill="1" applyBorder="1" applyAlignment="1">
      <alignment horizontal="center" vertical="center"/>
    </xf>
    <xf numFmtId="0" fontId="4" fillId="7" borderId="0" xfId="0" applyFont="1" applyFill="1"/>
    <xf numFmtId="10" fontId="4" fillId="6" borderId="10" xfId="0" applyNumberFormat="1" applyFont="1" applyFill="1" applyBorder="1" applyAlignment="1">
      <alignment horizontal="center" vertical="center"/>
    </xf>
    <xf numFmtId="10" fontId="4" fillId="6" borderId="0" xfId="0" applyNumberFormat="1" applyFont="1" applyFill="1" applyBorder="1" applyAlignment="1">
      <alignment horizontal="center" vertical="center"/>
    </xf>
    <xf numFmtId="10" fontId="4" fillId="6" borderId="11" xfId="0" applyNumberFormat="1" applyFont="1" applyFill="1" applyBorder="1" applyAlignment="1">
      <alignment horizontal="center" vertical="center"/>
    </xf>
    <xf numFmtId="165" fontId="4" fillId="6" borderId="9" xfId="3" applyNumberFormat="1" applyFont="1" applyFill="1" applyBorder="1" applyAlignment="1">
      <alignment horizontal="center" vertical="center"/>
    </xf>
    <xf numFmtId="10" fontId="4" fillId="6" borderId="0" xfId="3" applyNumberFormat="1" applyFont="1" applyFill="1" applyBorder="1" applyAlignment="1">
      <alignment horizontal="center" vertical="center"/>
    </xf>
    <xf numFmtId="10" fontId="4" fillId="6" borderId="11" xfId="3" applyNumberFormat="1" applyFont="1" applyFill="1" applyBorder="1" applyAlignment="1">
      <alignment horizontal="center" vertical="center"/>
    </xf>
    <xf numFmtId="167" fontId="4" fillId="6" borderId="6" xfId="0" applyNumberFormat="1" applyFont="1" applyFill="1" applyBorder="1" applyAlignment="1">
      <alignment horizontal="center" vertical="center"/>
    </xf>
    <xf numFmtId="167" fontId="4" fillId="6" borderId="7" xfId="0" applyNumberFormat="1" applyFont="1" applyFill="1" applyBorder="1" applyAlignment="1">
      <alignment horizontal="center" vertical="center"/>
    </xf>
    <xf numFmtId="167" fontId="4" fillId="6" borderId="8" xfId="0" applyNumberFormat="1" applyFont="1" applyFill="1" applyBorder="1" applyAlignment="1">
      <alignment horizontal="center" vertical="center"/>
    </xf>
    <xf numFmtId="2" fontId="4" fillId="6" borderId="5" xfId="2" applyNumberFormat="1" applyFont="1" applyFill="1" applyBorder="1" applyAlignment="1">
      <alignment horizontal="center" vertical="center"/>
    </xf>
    <xf numFmtId="2" fontId="4" fillId="6" borderId="7" xfId="2" applyNumberFormat="1" applyFont="1" applyFill="1" applyBorder="1" applyAlignment="1">
      <alignment horizontal="center" vertical="center"/>
    </xf>
    <xf numFmtId="2" fontId="4" fillId="6" borderId="8" xfId="2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7" fontId="4" fillId="0" borderId="7" xfId="1" applyNumberFormat="1" applyFont="1" applyFill="1" applyBorder="1" applyAlignment="1">
      <alignment horizontal="center" vertical="center"/>
    </xf>
    <xf numFmtId="1" fontId="4" fillId="0" borderId="8" xfId="2" applyNumberFormat="1" applyFont="1" applyFill="1" applyBorder="1" applyAlignment="1">
      <alignment horizontal="center" vertical="center"/>
    </xf>
    <xf numFmtId="37" fontId="4" fillId="6" borderId="5" xfId="2" applyNumberFormat="1" applyFont="1" applyFill="1" applyBorder="1" applyAlignment="1">
      <alignment horizontal="center" vertical="center"/>
    </xf>
    <xf numFmtId="37" fontId="4" fillId="6" borderId="7" xfId="2" applyNumberFormat="1" applyFont="1" applyFill="1" applyBorder="1" applyAlignment="1">
      <alignment horizontal="center" vertical="center"/>
    </xf>
    <xf numFmtId="37" fontId="4" fillId="6" borderId="8" xfId="2" applyNumberFormat="1" applyFont="1" applyFill="1" applyBorder="1" applyAlignment="1">
      <alignment horizontal="center" vertical="center"/>
    </xf>
    <xf numFmtId="5" fontId="4" fillId="0" borderId="5" xfId="2" applyNumberFormat="1" applyFont="1" applyFill="1" applyBorder="1" applyAlignment="1">
      <alignment horizontal="center" vertical="center"/>
    </xf>
    <xf numFmtId="5" fontId="4" fillId="0" borderId="7" xfId="2" applyNumberFormat="1" applyFont="1" applyFill="1" applyBorder="1" applyAlignment="1">
      <alignment horizontal="center" vertical="center"/>
    </xf>
    <xf numFmtId="5" fontId="4" fillId="0" borderId="8" xfId="2" applyNumberFormat="1" applyFont="1" applyFill="1" applyBorder="1" applyAlignment="1">
      <alignment horizontal="center" vertical="center"/>
    </xf>
    <xf numFmtId="9" fontId="4" fillId="6" borderId="5" xfId="3" applyNumberFormat="1" applyFont="1" applyFill="1" applyBorder="1" applyAlignment="1">
      <alignment horizontal="center" vertical="center"/>
    </xf>
    <xf numFmtId="9" fontId="4" fillId="6" borderId="7" xfId="3" applyNumberFormat="1" applyFont="1" applyFill="1" applyBorder="1" applyAlignment="1">
      <alignment horizontal="center" vertical="center"/>
    </xf>
    <xf numFmtId="9" fontId="4" fillId="6" borderId="8" xfId="3" applyNumberFormat="1" applyFont="1" applyFill="1" applyBorder="1" applyAlignment="1">
      <alignment horizontal="center" vertical="center"/>
    </xf>
    <xf numFmtId="168" fontId="4" fillId="0" borderId="10" xfId="0" applyNumberFormat="1" applyFont="1" applyFill="1" applyBorder="1" applyAlignment="1">
      <alignment horizontal="center" vertical="center"/>
    </xf>
    <xf numFmtId="168" fontId="4" fillId="0" borderId="0" xfId="0" applyNumberFormat="1" applyFont="1" applyFill="1" applyBorder="1" applyAlignment="1">
      <alignment horizontal="center" vertical="center"/>
    </xf>
    <xf numFmtId="168" fontId="4" fillId="0" borderId="11" xfId="0" applyNumberFormat="1" applyFont="1" applyFill="1" applyBorder="1" applyAlignment="1">
      <alignment horizontal="center" vertical="center"/>
    </xf>
    <xf numFmtId="169" fontId="4" fillId="0" borderId="9" xfId="2" applyNumberFormat="1" applyFont="1" applyFill="1" applyBorder="1" applyAlignment="1">
      <alignment horizontal="center" vertical="center"/>
    </xf>
    <xf numFmtId="169" fontId="4" fillId="0" borderId="0" xfId="2" applyNumberFormat="1" applyFont="1" applyFill="1" applyBorder="1" applyAlignment="1">
      <alignment horizontal="center" vertical="center"/>
    </xf>
    <xf numFmtId="169" fontId="4" fillId="0" borderId="11" xfId="2" applyNumberFormat="1" applyFont="1" applyFill="1" applyBorder="1" applyAlignment="1">
      <alignment horizontal="center" vertical="center"/>
    </xf>
    <xf numFmtId="169" fontId="4" fillId="0" borderId="5" xfId="1" applyNumberFormat="1" applyFont="1" applyFill="1" applyBorder="1" applyAlignment="1">
      <alignment horizontal="center" vertical="center"/>
    </xf>
    <xf numFmtId="169" fontId="4" fillId="0" borderId="7" xfId="1" applyNumberFormat="1" applyFont="1" applyFill="1" applyBorder="1" applyAlignment="1">
      <alignment horizontal="center" vertical="center"/>
    </xf>
    <xf numFmtId="169" fontId="4" fillId="0" borderId="8" xfId="1" applyNumberFormat="1" applyFont="1" applyFill="1" applyBorder="1" applyAlignment="1">
      <alignment horizontal="center" vertical="center"/>
    </xf>
    <xf numFmtId="169" fontId="4" fillId="6" borderId="5" xfId="1" applyNumberFormat="1" applyFont="1" applyFill="1" applyBorder="1" applyAlignment="1">
      <alignment horizontal="center" vertical="center"/>
    </xf>
    <xf numFmtId="169" fontId="4" fillId="6" borderId="7" xfId="1" applyNumberFormat="1" applyFont="1" applyFill="1" applyBorder="1" applyAlignment="1">
      <alignment horizontal="center" vertical="center"/>
    </xf>
    <xf numFmtId="169" fontId="4" fillId="6" borderId="8" xfId="1" applyNumberFormat="1" applyFont="1" applyFill="1" applyBorder="1" applyAlignment="1">
      <alignment horizontal="center" vertical="center"/>
    </xf>
    <xf numFmtId="167" fontId="4" fillId="6" borderId="5" xfId="3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67" fontId="4" fillId="0" borderId="5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wrapText="1"/>
    </xf>
    <xf numFmtId="0" fontId="4" fillId="2" borderId="12" xfId="0" applyFont="1" applyFill="1" applyBorder="1" applyAlignment="1">
      <alignment horizontal="right" vertical="top" wrapText="1"/>
    </xf>
    <xf numFmtId="0" fontId="4" fillId="2" borderId="13" xfId="0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vertical="center" wrapText="1" indent="1"/>
    </xf>
    <xf numFmtId="170" fontId="4" fillId="6" borderId="13" xfId="1" applyNumberFormat="1" applyFont="1" applyFill="1" applyBorder="1" applyAlignment="1">
      <alignment horizontal="center" vertical="center"/>
    </xf>
    <xf numFmtId="170" fontId="4" fillId="6" borderId="14" xfId="1" applyNumberFormat="1" applyFont="1" applyFill="1" applyBorder="1" applyAlignment="1">
      <alignment horizontal="center" vertical="center"/>
    </xf>
    <xf numFmtId="170" fontId="4" fillId="6" borderId="15" xfId="1" applyNumberFormat="1" applyFont="1" applyFill="1" applyBorder="1" applyAlignment="1">
      <alignment horizontal="center" vertical="center"/>
    </xf>
    <xf numFmtId="169" fontId="4" fillId="6" borderId="12" xfId="1" applyNumberFormat="1" applyFont="1" applyFill="1" applyBorder="1" applyAlignment="1">
      <alignment horizontal="center" vertical="center"/>
    </xf>
    <xf numFmtId="169" fontId="4" fillId="6" borderId="14" xfId="1" applyNumberFormat="1" applyFont="1" applyFill="1" applyBorder="1" applyAlignment="1">
      <alignment horizontal="center" vertical="center"/>
    </xf>
    <xf numFmtId="169" fontId="4" fillId="6" borderId="15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wrapText="1"/>
    </xf>
    <xf numFmtId="0" fontId="0" fillId="8" borderId="0" xfId="0" applyFill="1"/>
    <xf numFmtId="0" fontId="0" fillId="9" borderId="0" xfId="0" applyFill="1"/>
    <xf numFmtId="0" fontId="14" fillId="8" borderId="0" xfId="0" applyFont="1" applyFill="1"/>
    <xf numFmtId="0" fontId="2" fillId="8" borderId="0" xfId="0" applyFont="1" applyFill="1"/>
    <xf numFmtId="0" fontId="15" fillId="10" borderId="0" xfId="0" applyFont="1" applyFill="1"/>
    <xf numFmtId="0" fontId="3" fillId="10" borderId="0" xfId="0" applyFont="1" applyFill="1"/>
    <xf numFmtId="0" fontId="0" fillId="10" borderId="0" xfId="0" applyFill="1"/>
    <xf numFmtId="0" fontId="16" fillId="10" borderId="0" xfId="0" applyFont="1" applyFill="1"/>
    <xf numFmtId="0" fontId="3" fillId="8" borderId="0" xfId="0" applyFont="1" applyFill="1"/>
    <xf numFmtId="49" fontId="5" fillId="2" borderId="0" xfId="0" applyNumberFormat="1" applyFont="1" applyFill="1" applyAlignment="1">
      <alignment horizontal="left" vertical="top"/>
    </xf>
    <xf numFmtId="49" fontId="13" fillId="8" borderId="0" xfId="0" quotePrefix="1" applyNumberFormat="1" applyFont="1" applyFill="1" applyAlignment="1">
      <alignment horizontal="left"/>
    </xf>
    <xf numFmtId="17" fontId="13" fillId="8" borderId="0" xfId="0" quotePrefix="1" applyNumberFormat="1" applyFont="1" applyFill="1" applyAlignment="1">
      <alignment horizontal="left"/>
    </xf>
  </cellXfs>
  <cellStyles count="12">
    <cellStyle name="Comma" xfId="1" builtinId="3"/>
    <cellStyle name="Currency" xfId="2" builtinId="4"/>
    <cellStyle name="Hyperlink" xfId="4" builtinId="8"/>
    <cellStyle name="Hyperlink 2" xfId="5"/>
    <cellStyle name="Hyperlink 3" xfId="6"/>
    <cellStyle name="Hyperlink 3 2" xfId="7"/>
    <cellStyle name="Normal" xfId="0" builtinId="0"/>
    <cellStyle name="Normal 2" xfId="8"/>
    <cellStyle name="Normal 3" xfId="9"/>
    <cellStyle name="Normal 4" xfId="10"/>
    <cellStyle name="Normal 4 2" xfId="11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Unemployment Rates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Calgary CER</c:v>
          </c:tx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Report!$J$5:$U$5</c:f>
              <c:numCache>
                <c:formatCode>0.0%</c:formatCode>
                <c:ptCount val="12"/>
                <c:pt idx="0">
                  <c:v>6.7000000000000004E-2</c:v>
                </c:pt>
                <c:pt idx="1">
                  <c:v>6.7000000000000004E-2</c:v>
                </c:pt>
                <c:pt idx="2">
                  <c:v>6.8000000000000005E-2</c:v>
                </c:pt>
                <c:pt idx="3">
                  <c:v>7.5999999999999998E-2</c:v>
                </c:pt>
                <c:pt idx="4">
                  <c:v>8.5000000000000006E-2</c:v>
                </c:pt>
                <c:pt idx="5">
                  <c:v>8.8000000000000009E-2</c:v>
                </c:pt>
                <c:pt idx="6">
                  <c:v>8.5999999999999993E-2</c:v>
                </c:pt>
                <c:pt idx="7">
                  <c:v>8.4000000000000005E-2</c:v>
                </c:pt>
                <c:pt idx="8">
                  <c:v>8.5000000000000006E-2</c:v>
                </c:pt>
                <c:pt idx="9">
                  <c:v>8.8000000000000009E-2</c:v>
                </c:pt>
                <c:pt idx="10">
                  <c:v>9.3000000000000013E-2</c:v>
                </c:pt>
                <c:pt idx="11">
                  <c:v>9.6999999999999989E-2</c:v>
                </c:pt>
              </c:numCache>
            </c:numRef>
          </c:val>
        </c:ser>
        <c:ser>
          <c:idx val="1"/>
          <c:order val="1"/>
          <c:tx>
            <c:v>Canada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Report!$J$6:$U$6</c:f>
              <c:numCache>
                <c:formatCode>0.0%</c:formatCode>
                <c:ptCount val="12"/>
                <c:pt idx="0">
                  <c:v>6.8000000000000005E-2</c:v>
                </c:pt>
                <c:pt idx="1">
                  <c:v>6.4000000000000001E-2</c:v>
                </c:pt>
                <c:pt idx="2">
                  <c:v>6.5000000000000002E-2</c:v>
                </c:pt>
                <c:pt idx="3">
                  <c:v>6.9000000000000006E-2</c:v>
                </c:pt>
                <c:pt idx="4">
                  <c:v>7.2999999999999995E-2</c:v>
                </c:pt>
                <c:pt idx="5">
                  <c:v>7.5999999999999998E-2</c:v>
                </c:pt>
                <c:pt idx="6">
                  <c:v>7.5999999999999998E-2</c:v>
                </c:pt>
                <c:pt idx="7">
                  <c:v>7.400000000000001E-2</c:v>
                </c:pt>
                <c:pt idx="8">
                  <c:v>6.9000000000000006E-2</c:v>
                </c:pt>
                <c:pt idx="9">
                  <c:v>6.9000000000000006E-2</c:v>
                </c:pt>
                <c:pt idx="10">
                  <c:v>7.0999999999999994E-2</c:v>
                </c:pt>
                <c:pt idx="11">
                  <c:v>7.0999999999999994E-2</c:v>
                </c:pt>
              </c:numCache>
            </c:numRef>
          </c:val>
        </c:ser>
        <c:marker val="1"/>
        <c:axId val="80030336"/>
        <c:axId val="80028800"/>
      </c:lineChart>
      <c:valAx>
        <c:axId val="80028800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80030336"/>
        <c:crosses val="autoZero"/>
        <c:crossBetween val="between"/>
      </c:valAx>
      <c:dateAx>
        <c:axId val="80030336"/>
        <c:scaling>
          <c:orientation val="minMax"/>
        </c:scaling>
        <c:axPos val="b"/>
        <c:numFmt formatCode="[$-409]mmm\-yy;@" sourceLinked="1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80028800"/>
        <c:crossesAt val="0"/>
        <c:auto val="1"/>
        <c:lblOffset val="100"/>
        <c:majorUnit val="1"/>
        <c:minorUnit val="1"/>
      </c:dateAx>
    </c:plotArea>
    <c:legend>
      <c:legendPos val="r"/>
      <c:layout>
        <c:manualLayout>
          <c:xMode val="edge"/>
          <c:yMode val="edge"/>
          <c:x val="0.22756733209179017"/>
          <c:y val="0.17952423747277119"/>
          <c:w val="0.25556955380577434"/>
          <c:h val="0.1501813725490196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Wholesale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</a:t>
            </a:r>
            <a:r>
              <a:rPr lang="en-CA" sz="1300" baseline="0"/>
              <a:t> adjusted</a:t>
            </a:r>
            <a:r>
              <a:rPr lang="en-CA" sz="1300"/>
              <a:t>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</c:numCache>
            </c:numRef>
          </c:cat>
          <c:val>
            <c:numRef>
              <c:f>Report!$J$37:$T$37</c:f>
              <c:numCache>
                <c:formatCode>"$"#,##0.0_);\("$"#,##0.0\)</c:formatCode>
                <c:ptCount val="11"/>
                <c:pt idx="0">
                  <c:v>6.2991919999999997</c:v>
                </c:pt>
                <c:pt idx="1">
                  <c:v>6.378749</c:v>
                </c:pt>
                <c:pt idx="2">
                  <c:v>6.3422700000000001</c:v>
                </c:pt>
                <c:pt idx="3">
                  <c:v>6.4527669999999997</c:v>
                </c:pt>
                <c:pt idx="4">
                  <c:v>6.1701230000000002</c:v>
                </c:pt>
                <c:pt idx="5">
                  <c:v>6.218769</c:v>
                </c:pt>
                <c:pt idx="6">
                  <c:v>6.1538560000000002</c:v>
                </c:pt>
                <c:pt idx="7">
                  <c:v>6.0449960000000003</c:v>
                </c:pt>
                <c:pt idx="8">
                  <c:v>6.2890059999999997</c:v>
                </c:pt>
                <c:pt idx="9">
                  <c:v>6.1142070000000004</c:v>
                </c:pt>
                <c:pt idx="10">
                  <c:v>6.2422170000000001</c:v>
                </c:pt>
              </c:numCache>
            </c:numRef>
          </c:val>
        </c:ser>
        <c:marker val="1"/>
        <c:axId val="165907072"/>
        <c:axId val="165921152"/>
      </c:lineChart>
      <c:dateAx>
        <c:axId val="16590707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921152"/>
        <c:crosses val="autoZero"/>
        <c:auto val="1"/>
        <c:lblOffset val="100"/>
        <c:majorUnit val="1"/>
      </c:dateAx>
      <c:valAx>
        <c:axId val="165921152"/>
        <c:scaling>
          <c:orientation val="minMax"/>
          <c:min val="6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907072"/>
        <c:crosses val="autoZero"/>
        <c:crossBetween val="between"/>
        <c:majorUnit val="0.5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MLS</a:t>
            </a:r>
            <a:r>
              <a:rPr lang="en-CA" sz="1600" baseline="0"/>
              <a:t> Residential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units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Report!$J$33:$U$33</c:f>
              <c:numCache>
                <c:formatCode>"$"#,##0_);\("$"#,##0\)</c:formatCode>
                <c:ptCount val="12"/>
                <c:pt idx="0">
                  <c:v>1810</c:v>
                </c:pt>
                <c:pt idx="1">
                  <c:v>1617</c:v>
                </c:pt>
                <c:pt idx="2">
                  <c:v>1109</c:v>
                </c:pt>
                <c:pt idx="3">
                  <c:v>1002</c:v>
                </c:pt>
                <c:pt idx="4">
                  <c:v>1437</c:v>
                </c:pt>
                <c:pt idx="5">
                  <c:v>1956</c:v>
                </c:pt>
                <c:pt idx="6">
                  <c:v>2219</c:v>
                </c:pt>
                <c:pt idx="7">
                  <c:v>2438</c:v>
                </c:pt>
                <c:pt idx="8">
                  <c:v>2589</c:v>
                </c:pt>
                <c:pt idx="9">
                  <c:v>2206</c:v>
                </c:pt>
                <c:pt idx="10">
                  <c:v>2009</c:v>
                </c:pt>
                <c:pt idx="11">
                  <c:v>1917</c:v>
                </c:pt>
              </c:numCache>
            </c:numRef>
          </c:val>
        </c:ser>
        <c:marker val="1"/>
        <c:axId val="165928320"/>
        <c:axId val="165954688"/>
      </c:lineChart>
      <c:dateAx>
        <c:axId val="165928320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165954688"/>
        <c:crossesAt val="800"/>
        <c:auto val="1"/>
        <c:lblOffset val="100"/>
        <c:majorUnit val="1"/>
      </c:dateAx>
      <c:valAx>
        <c:axId val="165954688"/>
        <c:scaling>
          <c:orientation val="minMax"/>
          <c:min val="8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92832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MLS Residential</a:t>
            </a:r>
            <a:r>
              <a:rPr lang="en-CA" sz="1600" baseline="0"/>
              <a:t> Average Price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thousands of dollars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tx>
            <c:v> MLS Residential Average Price</c:v>
          </c:tx>
          <c:spPr>
            <a:ln w="476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Report!$J$35:$U$35</c:f>
              <c:numCache>
                <c:formatCode>"$"#,##0.0_);\("$"#,##0.0\)</c:formatCode>
                <c:ptCount val="12"/>
                <c:pt idx="0">
                  <c:v>444.53500000000003</c:v>
                </c:pt>
                <c:pt idx="1">
                  <c:v>444.959</c:v>
                </c:pt>
                <c:pt idx="2">
                  <c:v>451.29700000000003</c:v>
                </c:pt>
                <c:pt idx="3">
                  <c:v>439.55200000000002</c:v>
                </c:pt>
                <c:pt idx="4">
                  <c:v>453.17500000000001</c:v>
                </c:pt>
                <c:pt idx="5">
                  <c:v>455.22</c:v>
                </c:pt>
                <c:pt idx="6">
                  <c:v>460.11399999999998</c:v>
                </c:pt>
                <c:pt idx="7">
                  <c:v>476.88600000000002</c:v>
                </c:pt>
                <c:pt idx="8">
                  <c:v>466.71699999999998</c:v>
                </c:pt>
                <c:pt idx="9">
                  <c:v>469.32499999999999</c:v>
                </c:pt>
                <c:pt idx="10">
                  <c:v>456.66300000000001</c:v>
                </c:pt>
                <c:pt idx="11">
                  <c:v>469.81799999999998</c:v>
                </c:pt>
              </c:numCache>
            </c:numRef>
          </c:val>
        </c:ser>
        <c:marker val="1"/>
        <c:axId val="165982592"/>
        <c:axId val="165984128"/>
      </c:lineChart>
      <c:catAx>
        <c:axId val="16598259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984128"/>
        <c:crossesAt val="400"/>
        <c:lblAlgn val="ctr"/>
        <c:lblOffset val="100"/>
        <c:tickLblSkip val="1"/>
      </c:catAx>
      <c:valAx>
        <c:axId val="165984128"/>
        <c:scaling>
          <c:orientation val="minMax"/>
          <c:max val="490"/>
          <c:min val="4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165982592"/>
        <c:crosses val="autoZero"/>
        <c:crossBetween val="between"/>
        <c:majorUnit val="2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</a:t>
            </a:r>
            <a:r>
              <a:rPr lang="en-CA" sz="1600" baseline="0"/>
              <a:t> CER: </a:t>
            </a:r>
            <a:r>
              <a:rPr lang="en-CA" sz="1600"/>
              <a:t>Working Age Population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thousands of persons</a:t>
            </a:r>
            <a:r>
              <a:rPr lang="en-CA" sz="1300" baseline="0"/>
              <a:t>)</a:t>
            </a:r>
            <a:endParaRPr lang="en-CA" sz="1300"/>
          </a:p>
        </c:rich>
      </c:tx>
      <c:layout>
        <c:manualLayout>
          <c:xMode val="edge"/>
          <c:yMode val="edge"/>
          <c:x val="0.16877077865266837"/>
          <c:y val="2.0751633986928152E-2"/>
        </c:manualLayout>
      </c:layout>
    </c:title>
    <c:plotArea>
      <c:layout/>
      <c:lineChart>
        <c:grouping val="standard"/>
        <c:ser>
          <c:idx val="0"/>
          <c:order val="0"/>
          <c:spPr>
            <a:ln w="38100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'[1]Table - Live'!$G$59:$S$59</c:f>
              <c:numCache>
                <c:formatCode>[$-409]mmm\-yy;@</c:formatCode>
                <c:ptCount val="13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</c:numCache>
            </c:numRef>
          </c:cat>
          <c:val>
            <c:numRef>
              <c:f>'[1]Table - Live'!$G$61:$S$61</c:f>
              <c:numCache>
                <c:formatCode>0.00</c:formatCode>
                <c:ptCount val="13"/>
                <c:pt idx="0">
                  <c:v>1271.8</c:v>
                </c:pt>
                <c:pt idx="1">
                  <c:v>1274</c:v>
                </c:pt>
                <c:pt idx="2">
                  <c:v>1276.0999999999999</c:v>
                </c:pt>
                <c:pt idx="3">
                  <c:v>1277.9000000000001</c:v>
                </c:pt>
                <c:pt idx="4">
                  <c:v>1279.5999999999999</c:v>
                </c:pt>
                <c:pt idx="5">
                  <c:v>1281.2</c:v>
                </c:pt>
                <c:pt idx="6">
                  <c:v>1283.0999999999999</c:v>
                </c:pt>
                <c:pt idx="7">
                  <c:v>1285</c:v>
                </c:pt>
                <c:pt idx="8">
                  <c:v>1286.8</c:v>
                </c:pt>
                <c:pt idx="9">
                  <c:v>1288.5</c:v>
                </c:pt>
                <c:pt idx="10">
                  <c:v>1290.3</c:v>
                </c:pt>
                <c:pt idx="11">
                  <c:v>1291.9000000000001</c:v>
                </c:pt>
                <c:pt idx="12">
                  <c:v>1293.4000000000001</c:v>
                </c:pt>
              </c:numCache>
            </c:numRef>
          </c:val>
        </c:ser>
        <c:marker val="1"/>
        <c:axId val="166007936"/>
        <c:axId val="166009472"/>
      </c:lineChart>
      <c:dateAx>
        <c:axId val="166007936"/>
        <c:scaling>
          <c:orientation val="minMax"/>
        </c:scaling>
        <c:axPos val="b"/>
        <c:numFmt formatCode="yyyy" sourceLinked="0"/>
        <c:minorTickMark val="out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66009472"/>
        <c:crosses val="autoZero"/>
        <c:auto val="1"/>
        <c:lblOffset val="100"/>
        <c:majorUnit val="1"/>
        <c:majorTimeUnit val="years"/>
        <c:minorUnit val="3"/>
        <c:minorTimeUnit val="years"/>
      </c:dateAx>
      <c:valAx>
        <c:axId val="166009472"/>
        <c:scaling>
          <c:orientation val="minMax"/>
          <c:min val="1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6007936"/>
        <c:crosses val="autoZero"/>
        <c:crossBetween val="between"/>
        <c:majorUnit val="5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Total Building Permit Value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millions of dollars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Report!$J$42:$U$42</c:f>
              <c:numCache>
                <c:formatCode>"$"#,##0.0_);\("$"#,##0.0\)</c:formatCode>
                <c:ptCount val="12"/>
                <c:pt idx="0">
                  <c:v>1515.88653</c:v>
                </c:pt>
                <c:pt idx="1">
                  <c:v>127.88541600000001</c:v>
                </c:pt>
                <c:pt idx="2">
                  <c:v>422.164939</c:v>
                </c:pt>
                <c:pt idx="3">
                  <c:v>166.88974200000001</c:v>
                </c:pt>
                <c:pt idx="4">
                  <c:v>166.39267699999999</c:v>
                </c:pt>
                <c:pt idx="5">
                  <c:v>240.55266499999999</c:v>
                </c:pt>
                <c:pt idx="6">
                  <c:v>294.49770000000001</c:v>
                </c:pt>
                <c:pt idx="7">
                  <c:v>587.394139</c:v>
                </c:pt>
                <c:pt idx="8">
                  <c:v>323.31895600000001</c:v>
                </c:pt>
                <c:pt idx="9">
                  <c:v>300.86659700000001</c:v>
                </c:pt>
                <c:pt idx="10">
                  <c:v>336.58356400000002</c:v>
                </c:pt>
                <c:pt idx="11">
                  <c:v>543.92738199999997</c:v>
                </c:pt>
              </c:numCache>
            </c:numRef>
          </c:val>
        </c:ser>
        <c:marker val="1"/>
        <c:axId val="166049664"/>
        <c:axId val="166051200"/>
      </c:lineChart>
      <c:dateAx>
        <c:axId val="166049664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166051200"/>
        <c:crossesAt val="40"/>
        <c:auto val="1"/>
        <c:lblOffset val="100"/>
        <c:majorUnit val="1"/>
      </c:dateAx>
      <c:valAx>
        <c:axId val="166051200"/>
        <c:scaling>
          <c:orientation val="minMax"/>
          <c:max val="1500"/>
          <c:min val="5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6049664"/>
        <c:crosses val="autoZero"/>
        <c:crossBetween val="between"/>
        <c:majorUnit val="15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Manufacturing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</a:t>
            </a:r>
            <a:r>
              <a:rPr lang="en-CA" sz="1300" baseline="0"/>
              <a:t> adjusted</a:t>
            </a:r>
            <a:r>
              <a:rPr lang="en-CA" sz="1300"/>
              <a:t>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1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</c:numCache>
            </c:numRef>
          </c:cat>
          <c:val>
            <c:numRef>
              <c:f>Report!$J$38:$T$38</c:f>
              <c:numCache>
                <c:formatCode>"$"#,##0.0_);\("$"#,##0.0\)</c:formatCode>
                <c:ptCount val="11"/>
                <c:pt idx="0">
                  <c:v>5.4115359999999999</c:v>
                </c:pt>
                <c:pt idx="1">
                  <c:v>5.391197</c:v>
                </c:pt>
                <c:pt idx="2">
                  <c:v>5.1982689999999998</c:v>
                </c:pt>
                <c:pt idx="3">
                  <c:v>4.9482200000000001</c:v>
                </c:pt>
                <c:pt idx="4">
                  <c:v>4.8992589999999998</c:v>
                </c:pt>
                <c:pt idx="5">
                  <c:v>4.997376</c:v>
                </c:pt>
                <c:pt idx="6">
                  <c:v>5.1770829999999997</c:v>
                </c:pt>
                <c:pt idx="7">
                  <c:v>5.1135929999999998</c:v>
                </c:pt>
                <c:pt idx="8">
                  <c:v>5.2211999999999996</c:v>
                </c:pt>
                <c:pt idx="9">
                  <c:v>5.1175449999999998</c:v>
                </c:pt>
                <c:pt idx="10">
                  <c:v>5.2304430000000002</c:v>
                </c:pt>
              </c:numCache>
            </c:numRef>
          </c:val>
        </c:ser>
        <c:marker val="1"/>
        <c:axId val="170678912"/>
        <c:axId val="170680704"/>
      </c:lineChart>
      <c:dateAx>
        <c:axId val="17067891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680704"/>
        <c:crossesAt val="4.5"/>
        <c:auto val="1"/>
        <c:lblOffset val="100"/>
        <c:majorUnit val="1"/>
      </c:dateAx>
      <c:valAx>
        <c:axId val="170680704"/>
        <c:scaling>
          <c:orientation val="minMax"/>
          <c:min val="4.5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678912"/>
        <c:crosses val="autoZero"/>
        <c:crossBetween val="between"/>
        <c:majorUnit val="0.5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Number</a:t>
            </a:r>
            <a:r>
              <a:rPr lang="en-CA" sz="1600" baseline="0"/>
              <a:t> of Business Bankruptcies </a:t>
            </a:r>
            <a:r>
              <a:rPr lang="en-CA" sz="1300"/>
              <a:t>(</a:t>
            </a:r>
            <a:r>
              <a:rPr lang="en-CA" sz="1300" i="1" baseline="0"/>
              <a:t>number of cases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Report!$J$3:$S$3</c:f>
              <c:numCache>
                <c:formatCode>[$-409]mmm\-yy;@</c:formatCode>
                <c:ptCount val="10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</c:numCache>
            </c:numRef>
          </c:cat>
          <c:val>
            <c:numRef>
              <c:f>Report!$J$41:$S$41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16</c:v>
                </c:pt>
                <c:pt idx="9">
                  <c:v>7</c:v>
                </c:pt>
              </c:numCache>
            </c:numRef>
          </c:val>
        </c:ser>
        <c:marker val="1"/>
        <c:axId val="170687872"/>
        <c:axId val="170714240"/>
      </c:lineChart>
      <c:dateAx>
        <c:axId val="17068787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714240"/>
        <c:crosses val="autoZero"/>
        <c:auto val="1"/>
        <c:lblOffset val="100"/>
        <c:majorUnit val="1"/>
      </c:dateAx>
      <c:valAx>
        <c:axId val="17071424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68787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Number of Personal</a:t>
            </a:r>
            <a:r>
              <a:rPr lang="en-CA" sz="1600" baseline="0"/>
              <a:t> Bankruptcies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cases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38100">
              <a:solidFill>
                <a:srgbClr val="CD3345"/>
              </a:solidFill>
            </a:ln>
          </c:spPr>
          <c:marker>
            <c:symbol val="none"/>
          </c:marker>
          <c:dPt>
            <c:idx val="1"/>
            <c:spPr>
              <a:ln w="47625">
                <a:solidFill>
                  <a:srgbClr val="CD3345"/>
                </a:solidFill>
              </a:ln>
            </c:spPr>
          </c:dPt>
          <c:cat>
            <c:numRef>
              <c:f>Report!$J$3:$S$3</c:f>
              <c:numCache>
                <c:formatCode>[$-409]mmm\-yy;@</c:formatCode>
                <c:ptCount val="10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</c:numCache>
            </c:numRef>
          </c:cat>
          <c:val>
            <c:numRef>
              <c:f>Report!$J$32:$S$32</c:f>
              <c:numCache>
                <c:formatCode>#,##0_);\(#,##0\)</c:formatCode>
                <c:ptCount val="10"/>
                <c:pt idx="0">
                  <c:v>380</c:v>
                </c:pt>
                <c:pt idx="1">
                  <c:v>362</c:v>
                </c:pt>
                <c:pt idx="2">
                  <c:v>375</c:v>
                </c:pt>
                <c:pt idx="3">
                  <c:v>390</c:v>
                </c:pt>
                <c:pt idx="4">
                  <c:v>483</c:v>
                </c:pt>
                <c:pt idx="5">
                  <c:v>515</c:v>
                </c:pt>
                <c:pt idx="6">
                  <c:v>500</c:v>
                </c:pt>
                <c:pt idx="7">
                  <c:v>480</c:v>
                </c:pt>
                <c:pt idx="8">
                  <c:v>474</c:v>
                </c:pt>
                <c:pt idx="9">
                  <c:v>381</c:v>
                </c:pt>
              </c:numCache>
            </c:numRef>
          </c:val>
        </c:ser>
        <c:marker val="1"/>
        <c:axId val="170750720"/>
        <c:axId val="170752256"/>
      </c:lineChart>
      <c:dateAx>
        <c:axId val="170750720"/>
        <c:scaling>
          <c:orientation val="minMax"/>
        </c:scaling>
        <c:axPos val="b"/>
        <c:numFmt formatCode="[$-409]mmm\-yy;@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752256"/>
        <c:crosses val="autoZero"/>
        <c:auto val="1"/>
        <c:lblOffset val="100"/>
        <c:majorUnit val="1"/>
      </c:dateAx>
      <c:valAx>
        <c:axId val="170752256"/>
        <c:scaling>
          <c:orientation val="minMax"/>
          <c:min val="2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750720"/>
        <c:crosses val="autoZero"/>
        <c:crossBetween val="between"/>
        <c:majorUnit val="15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Number of New Businesses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(12-month</a:t>
            </a:r>
            <a:r>
              <a:rPr lang="en-CA" sz="1300" baseline="0"/>
              <a:t> </a:t>
            </a:r>
            <a:r>
              <a:rPr lang="en-CA" sz="1300"/>
              <a:t>moving average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'[1]Table - Live'!$G$59:$S$59</c:f>
              <c:numCache>
                <c:formatCode>[$-409]mmm\-yy;@</c:formatCode>
                <c:ptCount val="13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</c:numCache>
            </c:numRef>
          </c:cat>
          <c:val>
            <c:numRef>
              <c:f>'[1]Table - Live'!$G$64:$S$64</c:f>
              <c:numCache>
                <c:formatCode>0.00</c:formatCode>
                <c:ptCount val="13"/>
                <c:pt idx="0">
                  <c:v>313.66666666666697</c:v>
                </c:pt>
                <c:pt idx="1">
                  <c:v>318.41666666666674</c:v>
                </c:pt>
                <c:pt idx="2">
                  <c:v>316.16666666666697</c:v>
                </c:pt>
                <c:pt idx="3">
                  <c:v>313</c:v>
                </c:pt>
                <c:pt idx="4">
                  <c:v>313</c:v>
                </c:pt>
                <c:pt idx="5">
                  <c:v>323.41666666666674</c:v>
                </c:pt>
                <c:pt idx="6">
                  <c:v>322.58333333333331</c:v>
                </c:pt>
                <c:pt idx="7">
                  <c:v>317.16666666666697</c:v>
                </c:pt>
                <c:pt idx="8">
                  <c:v>310.41666666666674</c:v>
                </c:pt>
                <c:pt idx="9">
                  <c:v>316.16666666666697</c:v>
                </c:pt>
                <c:pt idx="10">
                  <c:v>308.75</c:v>
                </c:pt>
                <c:pt idx="11">
                  <c:v>307.83333333333331</c:v>
                </c:pt>
                <c:pt idx="12">
                  <c:v>328</c:v>
                </c:pt>
              </c:numCache>
            </c:numRef>
          </c:val>
        </c:ser>
        <c:marker val="1"/>
        <c:axId val="170767872"/>
        <c:axId val="170769408"/>
      </c:lineChart>
      <c:dateAx>
        <c:axId val="170767872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769408"/>
        <c:crosses val="autoZero"/>
        <c:auto val="1"/>
        <c:lblOffset val="100"/>
        <c:majorUnit val="1"/>
      </c:dateAx>
      <c:valAx>
        <c:axId val="170769408"/>
        <c:scaling>
          <c:orientation val="minMax"/>
          <c:max val="390"/>
          <c:min val="3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767872"/>
        <c:crosses val="autoZero"/>
        <c:crossBetween val="between"/>
        <c:majorUnit val="3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</a:t>
            </a:r>
            <a:r>
              <a:rPr lang="en-CA" sz="1600" baseline="0"/>
              <a:t> Number of Business Closures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(12-month</a:t>
            </a:r>
            <a:r>
              <a:rPr lang="en-CA" sz="1300" baseline="0"/>
              <a:t> </a:t>
            </a:r>
            <a:r>
              <a:rPr lang="en-CA" sz="1300"/>
              <a:t>moving</a:t>
            </a:r>
            <a:r>
              <a:rPr lang="en-CA" sz="1300" baseline="0"/>
              <a:t> a</a:t>
            </a:r>
            <a:r>
              <a:rPr lang="en-CA" sz="1300"/>
              <a:t>verage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0.12331730049645465"/>
          <c:y val="0.19829901960784321"/>
          <c:w val="0.8741312142478187"/>
          <c:h val="0.58120370370370356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'[1]Table - Live'!$G$59:$S$59</c:f>
              <c:numCache>
                <c:formatCode>[$-409]mmm\-yy;@</c:formatCode>
                <c:ptCount val="13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</c:numCache>
            </c:numRef>
          </c:cat>
          <c:val>
            <c:numRef>
              <c:f>'[1]Table - Live'!$G$65:$S$65</c:f>
              <c:numCache>
                <c:formatCode>0.00</c:formatCode>
                <c:ptCount val="13"/>
                <c:pt idx="0">
                  <c:v>201</c:v>
                </c:pt>
                <c:pt idx="1">
                  <c:v>198.83333333333346</c:v>
                </c:pt>
                <c:pt idx="2">
                  <c:v>200.25</c:v>
                </c:pt>
                <c:pt idx="3">
                  <c:v>204.41666666666654</c:v>
                </c:pt>
                <c:pt idx="4">
                  <c:v>204.25</c:v>
                </c:pt>
                <c:pt idx="5">
                  <c:v>198.66666666666654</c:v>
                </c:pt>
                <c:pt idx="6">
                  <c:v>198.41666666666654</c:v>
                </c:pt>
                <c:pt idx="7">
                  <c:v>199.83333333333346</c:v>
                </c:pt>
                <c:pt idx="8">
                  <c:v>197.91666666666654</c:v>
                </c:pt>
                <c:pt idx="9">
                  <c:v>198</c:v>
                </c:pt>
                <c:pt idx="10">
                  <c:v>202.41666666666654</c:v>
                </c:pt>
                <c:pt idx="11">
                  <c:v>199.91666666666654</c:v>
                </c:pt>
                <c:pt idx="12">
                  <c:v>201.16666666666654</c:v>
                </c:pt>
              </c:numCache>
            </c:numRef>
          </c:val>
        </c:ser>
        <c:marker val="1"/>
        <c:axId val="170809600"/>
        <c:axId val="170819584"/>
      </c:lineChart>
      <c:dateAx>
        <c:axId val="170809600"/>
        <c:scaling>
          <c:orientation val="minMax"/>
        </c:scaling>
        <c:axPos val="b"/>
        <c:numFmt formatCode="mmm\-yyyy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819584"/>
        <c:crosses val="autoZero"/>
        <c:auto val="1"/>
        <c:lblOffset val="100"/>
        <c:majorUnit val="1"/>
      </c:dateAx>
      <c:valAx>
        <c:axId val="170819584"/>
        <c:scaling>
          <c:orientation val="minMax"/>
          <c:max val="227"/>
          <c:min val="185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809600"/>
        <c:crosses val="autoZero"/>
        <c:crossBetween val="between"/>
        <c:majorUnit val="1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</a:t>
            </a:r>
            <a:r>
              <a:rPr lang="en-CA" sz="1600" baseline="0"/>
              <a:t> CER: </a:t>
            </a:r>
            <a:r>
              <a:rPr lang="en-CA" sz="1600"/>
              <a:t>Total Employment</a:t>
            </a:r>
            <a:r>
              <a:rPr lang="en-CA"/>
              <a:t/>
            </a:r>
            <a:br>
              <a:rPr lang="en-CA"/>
            </a:br>
            <a:r>
              <a:rPr lang="en-CA" sz="1300"/>
              <a:t>(unadjusted,</a:t>
            </a:r>
            <a:r>
              <a:rPr lang="en-CA" sz="1300" baseline="0"/>
              <a:t> </a:t>
            </a:r>
            <a:r>
              <a:rPr lang="en-CA" sz="1300" i="1" baseline="0"/>
              <a:t>thousands of persons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925437445319408"/>
          <c:y val="0.16025435729847495"/>
          <c:w val="0.86019006999125058"/>
          <c:h val="0.59365468409586053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Report!$J$7:$U$7</c:f>
              <c:numCache>
                <c:formatCode>General</c:formatCode>
                <c:ptCount val="12"/>
                <c:pt idx="0">
                  <c:v>876</c:v>
                </c:pt>
                <c:pt idx="1">
                  <c:v>867.3</c:v>
                </c:pt>
                <c:pt idx="2">
                  <c:v>857.3</c:v>
                </c:pt>
                <c:pt idx="3">
                  <c:v>851.7</c:v>
                </c:pt>
                <c:pt idx="4">
                  <c:v>847.5</c:v>
                </c:pt>
                <c:pt idx="5">
                  <c:v>847.8</c:v>
                </c:pt>
                <c:pt idx="6">
                  <c:v>849</c:v>
                </c:pt>
                <c:pt idx="7">
                  <c:v>852.1</c:v>
                </c:pt>
                <c:pt idx="8">
                  <c:v>855.6</c:v>
                </c:pt>
                <c:pt idx="9">
                  <c:v>864.8</c:v>
                </c:pt>
                <c:pt idx="10">
                  <c:v>867.1</c:v>
                </c:pt>
                <c:pt idx="11">
                  <c:v>867.4</c:v>
                </c:pt>
              </c:numCache>
            </c:numRef>
          </c:val>
        </c:ser>
        <c:marker val="1"/>
        <c:axId val="165607680"/>
        <c:axId val="165695488"/>
      </c:lineChart>
      <c:dateAx>
        <c:axId val="165607680"/>
        <c:scaling>
          <c:orientation val="minMax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695488"/>
        <c:crosses val="autoZero"/>
        <c:auto val="1"/>
        <c:lblOffset val="100"/>
        <c:majorUnit val="1"/>
      </c:dateAx>
      <c:valAx>
        <c:axId val="165695488"/>
        <c:scaling>
          <c:orientation val="minMax"/>
          <c:min val="78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607680"/>
        <c:crosses val="autoZero"/>
        <c:crossBetween val="between"/>
        <c:majorUnit val="2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Canada Prime Rate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  <c:layout>
        <c:manualLayout>
          <c:xMode val="edge"/>
          <c:yMode val="edge"/>
          <c:x val="0.31050345188966638"/>
          <c:y val="2.0751633986928152E-2"/>
        </c:manualLayout>
      </c:layout>
    </c:title>
    <c:plotArea>
      <c:layout/>
      <c:lineChart>
        <c:grouping val="stacke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'[1]dXdata Prime Rate'!$A$868:$A$996</c:f>
              <c:numCache>
                <c:formatCode>mmm\-yyyy</c:formatCode>
                <c:ptCount val="129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  <c:pt idx="96">
                  <c:v>41640</c:v>
                </c:pt>
                <c:pt idx="97">
                  <c:v>41671</c:v>
                </c:pt>
                <c:pt idx="98">
                  <c:v>41699</c:v>
                </c:pt>
                <c:pt idx="99">
                  <c:v>41730</c:v>
                </c:pt>
                <c:pt idx="100">
                  <c:v>41760</c:v>
                </c:pt>
                <c:pt idx="101">
                  <c:v>41791</c:v>
                </c:pt>
                <c:pt idx="102">
                  <c:v>41821</c:v>
                </c:pt>
                <c:pt idx="103">
                  <c:v>41852</c:v>
                </c:pt>
                <c:pt idx="104">
                  <c:v>41883</c:v>
                </c:pt>
                <c:pt idx="105">
                  <c:v>41913</c:v>
                </c:pt>
                <c:pt idx="106">
                  <c:v>41944</c:v>
                </c:pt>
                <c:pt idx="107">
                  <c:v>41974</c:v>
                </c:pt>
                <c:pt idx="108">
                  <c:v>42005</c:v>
                </c:pt>
                <c:pt idx="109">
                  <c:v>42036</c:v>
                </c:pt>
                <c:pt idx="110">
                  <c:v>42064</c:v>
                </c:pt>
                <c:pt idx="111">
                  <c:v>42095</c:v>
                </c:pt>
                <c:pt idx="112">
                  <c:v>42125</c:v>
                </c:pt>
                <c:pt idx="113">
                  <c:v>42156</c:v>
                </c:pt>
                <c:pt idx="114">
                  <c:v>42186</c:v>
                </c:pt>
                <c:pt idx="115">
                  <c:v>42217</c:v>
                </c:pt>
                <c:pt idx="116">
                  <c:v>42248</c:v>
                </c:pt>
                <c:pt idx="117">
                  <c:v>42278</c:v>
                </c:pt>
                <c:pt idx="118">
                  <c:v>42309</c:v>
                </c:pt>
                <c:pt idx="119">
                  <c:v>42339</c:v>
                </c:pt>
                <c:pt idx="120">
                  <c:v>42370</c:v>
                </c:pt>
                <c:pt idx="121">
                  <c:v>42401</c:v>
                </c:pt>
                <c:pt idx="122">
                  <c:v>42430</c:v>
                </c:pt>
                <c:pt idx="123">
                  <c:v>42461</c:v>
                </c:pt>
                <c:pt idx="124">
                  <c:v>42491</c:v>
                </c:pt>
                <c:pt idx="125">
                  <c:v>42522</c:v>
                </c:pt>
                <c:pt idx="126">
                  <c:v>42552</c:v>
                </c:pt>
                <c:pt idx="127">
                  <c:v>42583</c:v>
                </c:pt>
                <c:pt idx="128">
                  <c:v>42614</c:v>
                </c:pt>
              </c:numCache>
            </c:numRef>
          </c:cat>
          <c:val>
            <c:numRef>
              <c:f>'[1]dXdata Prime Rate'!$B$868:$B$996</c:f>
              <c:numCache>
                <c:formatCode>General</c:formatCode>
                <c:ptCount val="129"/>
                <c:pt idx="0">
                  <c:v>5.25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6.25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</c:v>
                </c:pt>
                <c:pt idx="24">
                  <c:v>5.75</c:v>
                </c:pt>
                <c:pt idx="25">
                  <c:v>5.75</c:v>
                </c:pt>
                <c:pt idx="26">
                  <c:v>5.25</c:v>
                </c:pt>
                <c:pt idx="27">
                  <c:v>4.75</c:v>
                </c:pt>
                <c:pt idx="28">
                  <c:v>4.75</c:v>
                </c:pt>
                <c:pt idx="29">
                  <c:v>4.75</c:v>
                </c:pt>
                <c:pt idx="30">
                  <c:v>4.75</c:v>
                </c:pt>
                <c:pt idx="31">
                  <c:v>4.75</c:v>
                </c:pt>
                <c:pt idx="32">
                  <c:v>4.75</c:v>
                </c:pt>
                <c:pt idx="33">
                  <c:v>4</c:v>
                </c:pt>
                <c:pt idx="34">
                  <c:v>4</c:v>
                </c:pt>
                <c:pt idx="35">
                  <c:v>3.5</c:v>
                </c:pt>
                <c:pt idx="36">
                  <c:v>3</c:v>
                </c:pt>
                <c:pt idx="37">
                  <c:v>3</c:v>
                </c:pt>
                <c:pt idx="38">
                  <c:v>2.5</c:v>
                </c:pt>
                <c:pt idx="39">
                  <c:v>2.25</c:v>
                </c:pt>
                <c:pt idx="40">
                  <c:v>2.25</c:v>
                </c:pt>
                <c:pt idx="41">
                  <c:v>2.25</c:v>
                </c:pt>
                <c:pt idx="42">
                  <c:v>2.25</c:v>
                </c:pt>
                <c:pt idx="43">
                  <c:v>2.25</c:v>
                </c:pt>
                <c:pt idx="44">
                  <c:v>2.25</c:v>
                </c:pt>
                <c:pt idx="45">
                  <c:v>2.25</c:v>
                </c:pt>
                <c:pt idx="46">
                  <c:v>2.25</c:v>
                </c:pt>
                <c:pt idx="47">
                  <c:v>2.25</c:v>
                </c:pt>
                <c:pt idx="48">
                  <c:v>2.25</c:v>
                </c:pt>
                <c:pt idx="49">
                  <c:v>2.25</c:v>
                </c:pt>
                <c:pt idx="50">
                  <c:v>2.25</c:v>
                </c:pt>
                <c:pt idx="51">
                  <c:v>2.25</c:v>
                </c:pt>
                <c:pt idx="52">
                  <c:v>2.25</c:v>
                </c:pt>
                <c:pt idx="53">
                  <c:v>2.5</c:v>
                </c:pt>
                <c:pt idx="54">
                  <c:v>2.75</c:v>
                </c:pt>
                <c:pt idx="55">
                  <c:v>2.75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2.8499999999999988</c:v>
                </c:pt>
                <c:pt idx="109">
                  <c:v>2.8499999999999988</c:v>
                </c:pt>
                <c:pt idx="110">
                  <c:v>2.8499999999999988</c:v>
                </c:pt>
                <c:pt idx="111">
                  <c:v>2.8499999999999988</c:v>
                </c:pt>
                <c:pt idx="112">
                  <c:v>2.8499999999999988</c:v>
                </c:pt>
                <c:pt idx="113">
                  <c:v>2.8499999999999988</c:v>
                </c:pt>
                <c:pt idx="114">
                  <c:v>2.7</c:v>
                </c:pt>
                <c:pt idx="115">
                  <c:v>2.7</c:v>
                </c:pt>
                <c:pt idx="116">
                  <c:v>2.7</c:v>
                </c:pt>
                <c:pt idx="117">
                  <c:v>2.7</c:v>
                </c:pt>
                <c:pt idx="118">
                  <c:v>2.7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2.7</c:v>
                </c:pt>
                <c:pt idx="125">
                  <c:v>2.7</c:v>
                </c:pt>
                <c:pt idx="126">
                  <c:v>2.7</c:v>
                </c:pt>
                <c:pt idx="127">
                  <c:v>2.7</c:v>
                </c:pt>
                <c:pt idx="128">
                  <c:v>2.7</c:v>
                </c:pt>
              </c:numCache>
            </c:numRef>
          </c:val>
        </c:ser>
        <c:marker val="1"/>
        <c:axId val="170848256"/>
        <c:axId val="170849792"/>
      </c:lineChart>
      <c:dateAx>
        <c:axId val="170848256"/>
        <c:scaling>
          <c:orientation val="minMax"/>
          <c:max val="42644"/>
          <c:min val="38718"/>
        </c:scaling>
        <c:axPos val="b"/>
        <c:numFmt formatCode="[$-409]mmm\-yy;@" sourceLinked="0"/>
        <c:tickLblPos val="low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849792"/>
        <c:crosses val="autoZero"/>
        <c:auto val="1"/>
        <c:lblOffset val="100"/>
        <c:baseTimeUnit val="months"/>
        <c:majorUnit val="16"/>
        <c:majorTimeUnit val="months"/>
      </c:dateAx>
      <c:valAx>
        <c:axId val="170849792"/>
        <c:scaling>
          <c:orientation val="minMax"/>
        </c:scaling>
        <c:axPos val="l"/>
        <c:numFmt formatCode="0.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848256"/>
        <c:crosses val="autoZero"/>
        <c:crossBetween val="between"/>
        <c:dispUnits>
          <c:builtInUnit val="hundreds"/>
        </c:dispUnits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 b="1" i="0" u="none" strike="noStrike" baseline="0"/>
              <a:t>Canada Gross Domestic Product Growth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 adjusted,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4.3744541501499783E-6"/>
          <c:y val="0.25517592592592592"/>
          <c:w val="0.90714411792303562"/>
          <c:h val="0.52508632897603102"/>
        </c:manualLayout>
      </c:layout>
      <c:lineChart>
        <c:grouping val="standard"/>
        <c:ser>
          <c:idx val="0"/>
          <c:order val="0"/>
          <c:tx>
            <c:v>Month-over-month percent change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'[1]Table - Live'!$G$59:$S$59</c:f>
              <c:numCache>
                <c:formatCode>[$-409]mmm\-yy;@</c:formatCode>
                <c:ptCount val="13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</c:numCache>
            </c:numRef>
          </c:cat>
          <c:val>
            <c:numRef>
              <c:f>'[1]Table - Live'!$G$62:$Q$62</c:f>
              <c:numCache>
                <c:formatCode>0.00</c:formatCode>
                <c:ptCount val="11"/>
                <c:pt idx="0">
                  <c:v>0.50110982215443345</c:v>
                </c:pt>
                <c:pt idx="1">
                  <c:v>0.30729322194789088</c:v>
                </c:pt>
                <c:pt idx="2">
                  <c:v>0.73566534001054962</c:v>
                </c:pt>
                <c:pt idx="3">
                  <c:v>0.63893949979125786</c:v>
                </c:pt>
                <c:pt idx="4">
                  <c:v>1.5338982947765698</c:v>
                </c:pt>
                <c:pt idx="5">
                  <c:v>1.4771893044847051</c:v>
                </c:pt>
                <c:pt idx="6">
                  <c:v>1.3601072582119622</c:v>
                </c:pt>
                <c:pt idx="7">
                  <c:v>1.533883398269297</c:v>
                </c:pt>
                <c:pt idx="8">
                  <c:v>1.0073917299528556</c:v>
                </c:pt>
                <c:pt idx="9">
                  <c:v>1.1239271135574436</c:v>
                </c:pt>
                <c:pt idx="10">
                  <c:v>1.1803082144182362</c:v>
                </c:pt>
              </c:numCache>
            </c:numRef>
          </c:val>
        </c:ser>
        <c:marker val="1"/>
        <c:axId val="170902656"/>
        <c:axId val="170896384"/>
      </c:lineChart>
      <c:lineChart>
        <c:grouping val="standard"/>
        <c:ser>
          <c:idx val="1"/>
          <c:order val="1"/>
          <c:tx>
            <c:v>Year-over-year percent change</c:v>
          </c:tx>
          <c:spPr>
            <a:ln w="47625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'[1]Table - Live'!$G$59:$Q$59</c:f>
              <c:numCache>
                <c:formatCode>[$-409]mmm\-yy;@</c:formatCode>
                <c:ptCount val="11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</c:numCache>
            </c:numRef>
          </c:cat>
          <c:val>
            <c:numRef>
              <c:f>'[1]Table - Live'!$G$63:$Q$63</c:f>
              <c:numCache>
                <c:formatCode>0.00</c:formatCode>
                <c:ptCount val="11"/>
                <c:pt idx="0">
                  <c:v>-0.42343378371693108</c:v>
                </c:pt>
                <c:pt idx="1">
                  <c:v>0.13881617853783734</c:v>
                </c:pt>
                <c:pt idx="2">
                  <c:v>0.32837672258612138</c:v>
                </c:pt>
                <c:pt idx="3">
                  <c:v>0.17091831503730529</c:v>
                </c:pt>
                <c:pt idx="4">
                  <c:v>0.5133852237533485</c:v>
                </c:pt>
                <c:pt idx="5">
                  <c:v>-0.14459739449151926</c:v>
                </c:pt>
                <c:pt idx="6">
                  <c:v>-0.2298072822094599</c:v>
                </c:pt>
                <c:pt idx="7">
                  <c:v>8.9885992094851513E-2</c:v>
                </c:pt>
                <c:pt idx="8">
                  <c:v>-0.57775724704498588</c:v>
                </c:pt>
                <c:pt idx="9">
                  <c:v>0.61259323482942862</c:v>
                </c:pt>
                <c:pt idx="10">
                  <c:v>0.5476707778006018</c:v>
                </c:pt>
              </c:numCache>
            </c:numRef>
          </c:val>
        </c:ser>
        <c:marker val="1"/>
        <c:axId val="170910464"/>
        <c:axId val="170904192"/>
      </c:lineChart>
      <c:valAx>
        <c:axId val="170896384"/>
        <c:scaling>
          <c:orientation val="minMax"/>
          <c:min val="-1"/>
        </c:scaling>
        <c:axPos val="r"/>
        <c:numFmt formatCode="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0902656"/>
        <c:crosses val="max"/>
        <c:crossBetween val="between"/>
        <c:dispUnits>
          <c:builtInUnit val="hundreds"/>
          <c:dispUnitsLbl/>
        </c:dispUnits>
      </c:valAx>
      <c:dateAx>
        <c:axId val="170902656"/>
        <c:scaling>
          <c:orientation val="minMax"/>
        </c:scaling>
        <c:axPos val="b"/>
        <c:majorGridlines>
          <c:spPr>
            <a:ln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numFmt formatCode="[$-409]mmm\-yy;@" sourceLinked="1"/>
        <c:tickLblPos val="nextTo"/>
        <c:spPr>
          <a:ln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0896384"/>
        <c:crossesAt val="-1.0000000000000002E+40"/>
        <c:auto val="1"/>
        <c:lblOffset val="100"/>
      </c:dateAx>
      <c:valAx>
        <c:axId val="170904192"/>
        <c:scaling>
          <c:orientation val="minMax"/>
        </c:scaling>
        <c:axPos val="l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70910464"/>
        <c:crosses val="autoZero"/>
        <c:crossBetween val="between"/>
        <c:dispUnits>
          <c:builtInUnit val="hundreds"/>
          <c:dispUnitsLbl/>
        </c:dispUnits>
      </c:valAx>
      <c:dateAx>
        <c:axId val="170910464"/>
        <c:scaling>
          <c:orientation val="minMax"/>
        </c:scaling>
        <c:delete val="1"/>
        <c:axPos val="b"/>
        <c:numFmt formatCode="[$-409]mmm\-yy;@" sourceLinked="1"/>
        <c:tickLblPos val="none"/>
        <c:crossAx val="170904192"/>
        <c:crosses val="autoZero"/>
        <c:auto val="1"/>
        <c:lblOffset val="100"/>
        <c:majorUnit val="1"/>
        <c:minorUnit val="1"/>
      </c:dateAx>
    </c:plotArea>
    <c:legend>
      <c:legendPos val="r"/>
      <c:layout>
        <c:manualLayout>
          <c:xMode val="edge"/>
          <c:yMode val="edge"/>
          <c:x val="0.14638170305811518"/>
          <c:y val="0.16914842047930362"/>
          <c:w val="0.72311126927193059"/>
          <c:h val="0.1322132352941177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Regular</a:t>
            </a:r>
            <a:r>
              <a:rPr lang="en-CA" sz="1600" baseline="0"/>
              <a:t> Employment Insurance</a:t>
            </a:r>
            <a:br>
              <a:rPr lang="en-CA" sz="1600" baseline="0"/>
            </a:br>
            <a:r>
              <a:rPr lang="en-CA" sz="1300"/>
              <a:t>(Seasonally adjusted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8.7837707786526678E-2"/>
          <c:y val="0.19829901960784321"/>
          <c:w val="0.83160673665791773"/>
          <c:h val="0.56682107843137775"/>
        </c:manualLayout>
      </c:layout>
      <c:barChart>
        <c:barDir val="col"/>
        <c:grouping val="clustered"/>
        <c:ser>
          <c:idx val="1"/>
          <c:order val="1"/>
          <c:tx>
            <c:v>EI Number of Recipients</c:v>
          </c:tx>
          <c:spPr>
            <a:solidFill>
              <a:srgbClr val="C8102E"/>
            </a:solidFill>
          </c:spP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Report!$J$10:$T$10</c:f>
              <c:numCache>
                <c:formatCode>#,##0_);\(#,##0\)</c:formatCode>
                <c:ptCount val="11"/>
                <c:pt idx="0">
                  <c:v>19620</c:v>
                </c:pt>
                <c:pt idx="1">
                  <c:v>20420</c:v>
                </c:pt>
                <c:pt idx="2">
                  <c:v>20860</c:v>
                </c:pt>
                <c:pt idx="3">
                  <c:v>21160</c:v>
                </c:pt>
                <c:pt idx="4">
                  <c:v>21760</c:v>
                </c:pt>
                <c:pt idx="5">
                  <c:v>22470</c:v>
                </c:pt>
                <c:pt idx="6">
                  <c:v>22950</c:v>
                </c:pt>
                <c:pt idx="7">
                  <c:v>24860</c:v>
                </c:pt>
                <c:pt idx="8">
                  <c:v>25390</c:v>
                </c:pt>
                <c:pt idx="9">
                  <c:v>33570</c:v>
                </c:pt>
                <c:pt idx="10">
                  <c:v>28640</c:v>
                </c:pt>
              </c:numCache>
            </c:numRef>
          </c:val>
        </c:ser>
        <c:gapWidth val="96"/>
        <c:axId val="172379520"/>
        <c:axId val="172377984"/>
      </c:barChart>
      <c:lineChart>
        <c:grouping val="standard"/>
        <c:ser>
          <c:idx val="0"/>
          <c:order val="0"/>
          <c:tx>
            <c:v>EI Change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strRef>
              <c:f>Report!$J$3:$V$4</c:f>
              <c:strCache>
                <c:ptCount val="13"/>
                <c:pt idx="0">
                  <c:v>Oct-15</c:v>
                </c:pt>
                <c:pt idx="1">
                  <c:v>Nov-15</c:v>
                </c:pt>
                <c:pt idx="2">
                  <c:v>Dec-15</c:v>
                </c:pt>
                <c:pt idx="3">
                  <c:v>Jan-16</c:v>
                </c:pt>
                <c:pt idx="4">
                  <c:v>Feb-16</c:v>
                </c:pt>
                <c:pt idx="5">
                  <c:v>Mar-16</c:v>
                </c:pt>
                <c:pt idx="6">
                  <c:v>Apr-16</c:v>
                </c:pt>
                <c:pt idx="7">
                  <c:v>May-16</c:v>
                </c:pt>
                <c:pt idx="8">
                  <c:v>Jun-16</c:v>
                </c:pt>
                <c:pt idx="9">
                  <c:v>Jul-16</c:v>
                </c:pt>
                <c:pt idx="10">
                  <c:v>Aug-16</c:v>
                </c:pt>
                <c:pt idx="11">
                  <c:v>Sep-16</c:v>
                </c:pt>
                <c:pt idx="12">
                  <c:v>Oct-16</c:v>
                </c:pt>
              </c:strCache>
            </c:strRef>
          </c:cat>
          <c:val>
            <c:numRef>
              <c:f>Report!$J$11:$T$11</c:f>
              <c:numCache>
                <c:formatCode>0%</c:formatCode>
                <c:ptCount val="11"/>
                <c:pt idx="0">
                  <c:v>1.0652631578947367</c:v>
                </c:pt>
                <c:pt idx="1">
                  <c:v>1.1073271413828691</c:v>
                </c:pt>
                <c:pt idx="2">
                  <c:v>1.0714995034756702</c:v>
                </c:pt>
                <c:pt idx="3">
                  <c:v>0.97757009345794388</c:v>
                </c:pt>
                <c:pt idx="4">
                  <c:v>0.8678111587982833</c:v>
                </c:pt>
                <c:pt idx="5">
                  <c:v>0.74727838258164847</c:v>
                </c:pt>
                <c:pt idx="6">
                  <c:v>0.5981894150417828</c:v>
                </c:pt>
                <c:pt idx="7">
                  <c:v>0.59154929577464799</c:v>
                </c:pt>
                <c:pt idx="8">
                  <c:v>0.47616279069767442</c:v>
                </c:pt>
                <c:pt idx="9">
                  <c:v>0.99110320284697506</c:v>
                </c:pt>
                <c:pt idx="10">
                  <c:v>0.65357967667436478</c:v>
                </c:pt>
              </c:numCache>
            </c:numRef>
          </c:val>
        </c:ser>
        <c:marker val="1"/>
        <c:axId val="172376448"/>
        <c:axId val="172395136"/>
      </c:lineChart>
      <c:valAx>
        <c:axId val="172395136"/>
        <c:scaling>
          <c:orientation val="minMax"/>
        </c:scaling>
        <c:axPos val="r"/>
        <c:numFmt formatCode="0%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72376448"/>
        <c:crosses val="max"/>
        <c:crossBetween val="between"/>
      </c:valAx>
      <c:catAx>
        <c:axId val="17237644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2395136"/>
        <c:crosses val="autoZero"/>
        <c:auto val="1"/>
        <c:lblAlgn val="ctr"/>
        <c:lblOffset val="100"/>
      </c:catAx>
      <c:valAx>
        <c:axId val="172377984"/>
        <c:scaling>
          <c:orientation val="minMax"/>
        </c:scaling>
        <c:axPos val="l"/>
        <c:numFmt formatCode="#,##0_);\(#,##0\)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72379520"/>
        <c:crosses val="autoZero"/>
        <c:crossBetween val="between"/>
      </c:valAx>
      <c:dateAx>
        <c:axId val="172379520"/>
        <c:scaling>
          <c:orientation val="minMax"/>
        </c:scaling>
        <c:delete val="1"/>
        <c:axPos val="b"/>
        <c:numFmt formatCode="[$-409]mmm\-yy;@" sourceLinked="1"/>
        <c:tickLblPos val="none"/>
        <c:crossAx val="172377984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25839439548959231"/>
          <c:y val="0.16274700435729908"/>
          <c:w val="0.61346716627178133"/>
          <c:h val="0.12397385620915051"/>
        </c:manualLayout>
      </c:layout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Alberta: Regular</a:t>
            </a:r>
            <a:r>
              <a:rPr lang="en-CA" sz="1600" baseline="0"/>
              <a:t> Employment Insurance</a:t>
            </a:r>
            <a:br>
              <a:rPr lang="en-CA" sz="1600" baseline="0"/>
            </a:br>
            <a:r>
              <a:rPr lang="en-CA" sz="1300"/>
              <a:t>(Seasonally adjusted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22942647058824028"/>
          <c:w val="0.77241293367740793"/>
          <c:h val="0.54947657720795018"/>
        </c:manualLayout>
      </c:layout>
      <c:barChart>
        <c:barDir val="col"/>
        <c:grouping val="clustered"/>
        <c:ser>
          <c:idx val="0"/>
          <c:order val="0"/>
          <c:tx>
            <c:v>EI Alberta - Number of Recipients</c:v>
          </c:tx>
          <c:spPr>
            <a:solidFill>
              <a:srgbClr val="C8102E"/>
            </a:solidFill>
            <a:ln w="38100">
              <a:noFill/>
            </a:ln>
          </c:spP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Report!$J$8:$T$8</c:f>
              <c:numCache>
                <c:formatCode>#,##0_);\(#,##0\)</c:formatCode>
                <c:ptCount val="11"/>
                <c:pt idx="0">
                  <c:v>59810</c:v>
                </c:pt>
                <c:pt idx="1">
                  <c:v>61560</c:v>
                </c:pt>
                <c:pt idx="2">
                  <c:v>63210</c:v>
                </c:pt>
                <c:pt idx="3">
                  <c:v>64980</c:v>
                </c:pt>
                <c:pt idx="4">
                  <c:v>67110</c:v>
                </c:pt>
                <c:pt idx="5">
                  <c:v>69700</c:v>
                </c:pt>
                <c:pt idx="6">
                  <c:v>70780</c:v>
                </c:pt>
                <c:pt idx="7">
                  <c:v>79680</c:v>
                </c:pt>
                <c:pt idx="8">
                  <c:v>80150</c:v>
                </c:pt>
                <c:pt idx="9">
                  <c:v>104730</c:v>
                </c:pt>
                <c:pt idx="10">
                  <c:v>86570</c:v>
                </c:pt>
              </c:numCache>
            </c:numRef>
          </c:val>
        </c:ser>
        <c:gapWidth val="62"/>
        <c:axId val="172438656"/>
        <c:axId val="172440192"/>
      </c:barChart>
      <c:lineChart>
        <c:grouping val="stacked"/>
        <c:ser>
          <c:idx val="1"/>
          <c:order val="1"/>
          <c:tx>
            <c:v>EI Alberta Change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Report!$J$9:$T$9</c:f>
              <c:numCache>
                <c:formatCode>0.0%</c:formatCode>
                <c:ptCount val="11"/>
                <c:pt idx="0">
                  <c:v>1.0447863247863247</c:v>
                </c:pt>
                <c:pt idx="1">
                  <c:v>1.0451827242524918</c:v>
                </c:pt>
                <c:pt idx="2">
                  <c:v>1.0053934010152283</c:v>
                </c:pt>
                <c:pt idx="3">
                  <c:v>0.9310549777117384</c:v>
                </c:pt>
                <c:pt idx="4">
                  <c:v>0.7977497990892044</c:v>
                </c:pt>
                <c:pt idx="5">
                  <c:v>0.70707812882684307</c:v>
                </c:pt>
                <c:pt idx="6">
                  <c:v>0.54710382513661204</c:v>
                </c:pt>
                <c:pt idx="7">
                  <c:v>0.59487590072057639</c:v>
                </c:pt>
                <c:pt idx="8">
                  <c:v>0.50516431924882621</c:v>
                </c:pt>
                <c:pt idx="9">
                  <c:v>0.96823905280962241</c:v>
                </c:pt>
                <c:pt idx="10">
                  <c:v>0.62389795535546799</c:v>
                </c:pt>
              </c:numCache>
            </c:numRef>
          </c:val>
        </c:ser>
        <c:marker val="1"/>
        <c:axId val="172468480"/>
        <c:axId val="172466944"/>
      </c:lineChart>
      <c:dateAx>
        <c:axId val="172438656"/>
        <c:scaling>
          <c:orientation val="minMax"/>
        </c:scaling>
        <c:axPos val="b"/>
        <c:numFmt formatCode="[$-409]mmm\-yy;@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2440192"/>
        <c:crosses val="autoZero"/>
        <c:auto val="1"/>
        <c:lblOffset val="100"/>
      </c:dateAx>
      <c:valAx>
        <c:axId val="172440192"/>
        <c:scaling>
          <c:orientation val="minMax"/>
          <c:min val="25000"/>
        </c:scaling>
        <c:axPos val="l"/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2438656"/>
        <c:crosses val="autoZero"/>
        <c:crossBetween val="between"/>
        <c:dispUnits>
          <c:builtInUnit val="thousands"/>
        </c:dispUnits>
      </c:valAx>
      <c:valAx>
        <c:axId val="172466944"/>
        <c:scaling>
          <c:orientation val="minMax"/>
        </c:scaling>
        <c:axPos val="r"/>
        <c:numFmt formatCode="0%" sourceLinked="0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72468480"/>
        <c:crosses val="max"/>
        <c:crossBetween val="between"/>
      </c:valAx>
      <c:dateAx>
        <c:axId val="172468480"/>
        <c:scaling>
          <c:orientation val="minMax"/>
        </c:scaling>
        <c:delete val="1"/>
        <c:axPos val="b"/>
        <c:numFmt formatCode="[$-409]mmm\-yy;@" sourceLinked="1"/>
        <c:tickLblPos val="none"/>
        <c:crossAx val="172466944"/>
        <c:crosses val="autoZero"/>
        <c:auto val="1"/>
        <c:lblOffset val="100"/>
      </c:dateAx>
    </c:plotArea>
    <c:legend>
      <c:legendPos val="r"/>
      <c:layout>
        <c:manualLayout>
          <c:xMode val="edge"/>
          <c:yMode val="edge"/>
          <c:x val="0.20844561635214187"/>
          <c:y val="0.20002143711093748"/>
          <c:w val="0.67823584846557905"/>
          <c:h val="0.10913633178051735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style val="1"/>
  <c:chart>
    <c:title>
      <c:tx>
        <c:rich>
          <a:bodyPr/>
          <a:lstStyle/>
          <a:p>
            <a:pPr>
              <a:defRPr/>
            </a:pPr>
            <a:r>
              <a:rPr lang="en-CA"/>
              <a:t>City of Calgary: Total Population</a:t>
            </a:r>
            <a:br>
              <a:rPr lang="en-CA"/>
            </a:br>
            <a:r>
              <a:rPr lang="en-CA" sz="1300"/>
              <a:t>(from Civic Census, thousands of persons)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658392771019273"/>
          <c:y val="0.21213344226579559"/>
          <c:w val="0.7854858406557067"/>
          <c:h val="0.55924400871459856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Report!$J$12:$U$12</c:f>
              <c:numCache>
                <c:formatCode>#,##0_);\(#,##0\)</c:formatCode>
                <c:ptCount val="12"/>
                <c:pt idx="0">
                  <c:v>1247.9593426706986</c:v>
                </c:pt>
                <c:pt idx="1">
                  <c:v>1250.0164185102656</c:v>
                </c:pt>
                <c:pt idx="2">
                  <c:v>1251.7796263727521</c:v>
                </c:pt>
                <c:pt idx="3">
                  <c:v>1253.4448782428776</c:v>
                </c:pt>
                <c:pt idx="4">
                  <c:v>1255.0121741206431</c:v>
                </c:pt>
                <c:pt idx="5">
                  <c:v>1256.8733379754894</c:v>
                </c:pt>
                <c:pt idx="6">
                  <c:v>1235.171</c:v>
                </c:pt>
                <c:pt idx="7">
                  <c:v>1236.9012006225682</c:v>
                </c:pt>
                <c:pt idx="8">
                  <c:v>1238.5352789883268</c:v>
                </c:pt>
                <c:pt idx="9">
                  <c:v>1240.265479610895</c:v>
                </c:pt>
                <c:pt idx="10">
                  <c:v>1241.8034357198446</c:v>
                </c:pt>
                <c:pt idx="11">
                  <c:v>1243.2452695719846</c:v>
                </c:pt>
              </c:numCache>
            </c:numRef>
          </c:val>
        </c:ser>
        <c:marker val="1"/>
        <c:axId val="172563840"/>
        <c:axId val="172562304"/>
      </c:lineChart>
      <c:valAx>
        <c:axId val="172562304"/>
        <c:scaling>
          <c:orientation val="minMax"/>
        </c:scaling>
        <c:axPos val="l"/>
        <c:majorGridlines/>
        <c:numFmt formatCode="#,##0_);\(#,##0\)" sourceLinked="1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172563840"/>
        <c:crosses val="autoZero"/>
        <c:crossBetween val="between"/>
      </c:valAx>
      <c:dateAx>
        <c:axId val="172563840"/>
        <c:scaling>
          <c:orientation val="minMax"/>
        </c:scaling>
        <c:axPos val="b"/>
        <c:numFmt formatCode="[$-409]mmm\-yy;@" sourceLinked="1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72562304"/>
        <c:crosses val="autoZero"/>
        <c:auto val="1"/>
        <c:lblOffset val="100"/>
      </c:dateAx>
      <c:spPr>
        <a:ln w="25400">
          <a:noFill/>
        </a:ln>
      </c:spPr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Calgary: Sales-to-New</a:t>
            </a:r>
            <a:r>
              <a:rPr lang="en-CA" sz="1600" baseline="0"/>
              <a:t> Listings Ratio</a:t>
            </a:r>
          </a:p>
          <a:p>
            <a:pPr>
              <a:defRPr/>
            </a:pPr>
            <a:r>
              <a:rPr lang="en-CA" sz="1300"/>
              <a:t>(</a:t>
            </a:r>
            <a:r>
              <a:rPr lang="en-CA" sz="1300" i="1" baseline="0"/>
              <a:t>Per cent)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Report!$J$34:$U$34</c:f>
              <c:numCache>
                <c:formatCode>0%</c:formatCode>
                <c:ptCount val="12"/>
                <c:pt idx="0">
                  <c:v>0.52862149532710279</c:v>
                </c:pt>
                <c:pt idx="1">
                  <c:v>0.58081896551724133</c:v>
                </c:pt>
                <c:pt idx="2">
                  <c:v>0.58154168851599375</c:v>
                </c:pt>
                <c:pt idx="3">
                  <c:v>0.28661327231121281</c:v>
                </c:pt>
                <c:pt idx="4">
                  <c:v>0.38911454102355808</c:v>
                </c:pt>
                <c:pt idx="5">
                  <c:v>0.46153846153846156</c:v>
                </c:pt>
                <c:pt idx="6">
                  <c:v>0.53354171675883622</c:v>
                </c:pt>
                <c:pt idx="7">
                  <c:v>0.56671315667131572</c:v>
                </c:pt>
                <c:pt idx="8">
                  <c:v>0.67615565421781143</c:v>
                </c:pt>
                <c:pt idx="9">
                  <c:v>0.63536866359447008</c:v>
                </c:pt>
                <c:pt idx="10">
                  <c:v>0.57301768397033659</c:v>
                </c:pt>
                <c:pt idx="11">
                  <c:v>0.51937144405310209</c:v>
                </c:pt>
              </c:numCache>
            </c:numRef>
          </c:val>
        </c:ser>
        <c:marker val="1"/>
        <c:axId val="172587648"/>
        <c:axId val="172601728"/>
      </c:lineChart>
      <c:dateAx>
        <c:axId val="172587648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172601728"/>
        <c:crosses val="autoZero"/>
        <c:auto val="1"/>
        <c:lblOffset val="100"/>
        <c:majorUnit val="1"/>
      </c:dateAx>
      <c:valAx>
        <c:axId val="172601728"/>
        <c:scaling>
          <c:orientation val="minMax"/>
        </c:scaling>
        <c:axPos val="l"/>
        <c:numFmt formatCode="0%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72587648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Average Crude Oil Price </a:t>
            </a:r>
            <a:br>
              <a:rPr lang="en-CA" sz="1600"/>
            </a:br>
            <a:r>
              <a:rPr lang="en-CA" sz="1300"/>
              <a:t>(Jan. 2014 - Sep.</a:t>
            </a:r>
            <a:r>
              <a:rPr lang="en-CA" sz="1300" baseline="0"/>
              <a:t> 2016, </a:t>
            </a:r>
            <a:r>
              <a:rPr lang="en-CA" sz="1300" i="1"/>
              <a:t>US$/bbl</a:t>
            </a:r>
            <a:r>
              <a:rPr lang="en-CA" sz="1300" baseline="0"/>
              <a:t>)</a:t>
            </a: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18792320261438258"/>
          <c:w val="0.85279964309407674"/>
          <c:h val="0.57712826797385663"/>
        </c:manualLayout>
      </c:layout>
      <c:lineChart>
        <c:grouping val="standard"/>
        <c:ser>
          <c:idx val="2"/>
          <c:order val="0"/>
          <c:tx>
            <c:v> WTI / WCS Price Differential</c:v>
          </c:tx>
          <c:spPr>
            <a:ln w="476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'[1]Table - Live'!$D$69:$AJ$69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'[1]Table - Live'!$D$73:$AJ$73</c:f>
              <c:numCache>
                <c:formatCode>General</c:formatCode>
                <c:ptCount val="33"/>
                <c:pt idx="0">
                  <c:v>18.38000000000001</c:v>
                </c:pt>
                <c:pt idx="1">
                  <c:v>23.049999999999986</c:v>
                </c:pt>
                <c:pt idx="2">
                  <c:v>21.53</c:v>
                </c:pt>
                <c:pt idx="3">
                  <c:v>19.029999999999987</c:v>
                </c:pt>
                <c:pt idx="4">
                  <c:v>18.930000000000007</c:v>
                </c:pt>
                <c:pt idx="5">
                  <c:v>20.75</c:v>
                </c:pt>
                <c:pt idx="6">
                  <c:v>24.090000000000003</c:v>
                </c:pt>
                <c:pt idx="7">
                  <c:v>18.910000000000011</c:v>
                </c:pt>
                <c:pt idx="8">
                  <c:v>14.32</c:v>
                </c:pt>
                <c:pt idx="9">
                  <c:v>13.760000000000005</c:v>
                </c:pt>
                <c:pt idx="10">
                  <c:v>16.320000000000007</c:v>
                </c:pt>
                <c:pt idx="11">
                  <c:v>16.5</c:v>
                </c:pt>
                <c:pt idx="12">
                  <c:v>13.82</c:v>
                </c:pt>
                <c:pt idx="13">
                  <c:v>13.11</c:v>
                </c:pt>
                <c:pt idx="14">
                  <c:v>13.410000000000004</c:v>
                </c:pt>
                <c:pt idx="15">
                  <c:v>11.18</c:v>
                </c:pt>
                <c:pt idx="16">
                  <c:v>8.4600000000000026</c:v>
                </c:pt>
                <c:pt idx="17">
                  <c:v>8.89</c:v>
                </c:pt>
                <c:pt idx="18">
                  <c:v>14.401818179999999</c:v>
                </c:pt>
                <c:pt idx="19">
                  <c:v>16.897619049999989</c:v>
                </c:pt>
                <c:pt idx="20">
                  <c:v>13.562380000000005</c:v>
                </c:pt>
                <c:pt idx="21">
                  <c:v>14.82</c:v>
                </c:pt>
                <c:pt idx="22">
                  <c:v>14.180000000000001</c:v>
                </c:pt>
                <c:pt idx="23">
                  <c:v>13.350000000000007</c:v>
                </c:pt>
                <c:pt idx="24">
                  <c:v>14.129999999999999</c:v>
                </c:pt>
                <c:pt idx="25">
                  <c:v>12.629999999999999</c:v>
                </c:pt>
                <c:pt idx="26">
                  <c:v>12.610000000000001</c:v>
                </c:pt>
                <c:pt idx="27">
                  <c:v>13.48</c:v>
                </c:pt>
                <c:pt idx="28">
                  <c:v>11.950000000000006</c:v>
                </c:pt>
                <c:pt idx="29">
                  <c:v>12.450000000000005</c:v>
                </c:pt>
                <c:pt idx="30">
                  <c:v>14.030000000000001</c:v>
                </c:pt>
                <c:pt idx="31">
                  <c:v>11.920000000000002</c:v>
                </c:pt>
                <c:pt idx="32">
                  <c:v>12.440000000000001</c:v>
                </c:pt>
              </c:numCache>
            </c:numRef>
          </c:val>
        </c:ser>
        <c:ser>
          <c:idx val="0"/>
          <c:order val="1"/>
          <c:tx>
            <c:v>WTI</c:v>
          </c:tx>
          <c:spPr>
            <a:ln w="476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'[1]Table - Live'!$D$69:$AJ$69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'[1]Table - Live'!$D$70:$AJ$70</c:f>
              <c:numCache>
                <c:formatCode>General</c:formatCode>
                <c:ptCount val="33"/>
                <c:pt idx="0">
                  <c:v>94.61999999999999</c:v>
                </c:pt>
                <c:pt idx="1">
                  <c:v>100.82</c:v>
                </c:pt>
                <c:pt idx="2">
                  <c:v>100.8</c:v>
                </c:pt>
                <c:pt idx="3">
                  <c:v>102.07</c:v>
                </c:pt>
                <c:pt idx="4">
                  <c:v>102.17999999999998</c:v>
                </c:pt>
                <c:pt idx="5">
                  <c:v>105.79</c:v>
                </c:pt>
                <c:pt idx="6">
                  <c:v>103.59</c:v>
                </c:pt>
                <c:pt idx="7">
                  <c:v>96.54</c:v>
                </c:pt>
                <c:pt idx="8">
                  <c:v>93.210000000000022</c:v>
                </c:pt>
                <c:pt idx="9">
                  <c:v>84.4</c:v>
                </c:pt>
                <c:pt idx="10">
                  <c:v>75.790000000000006</c:v>
                </c:pt>
                <c:pt idx="11">
                  <c:v>59.290000000000013</c:v>
                </c:pt>
                <c:pt idx="12">
                  <c:v>47.220000000000013</c:v>
                </c:pt>
                <c:pt idx="13">
                  <c:v>50.58</c:v>
                </c:pt>
                <c:pt idx="14">
                  <c:v>47.82</c:v>
                </c:pt>
                <c:pt idx="15">
                  <c:v>54.45</c:v>
                </c:pt>
                <c:pt idx="16">
                  <c:v>59.27</c:v>
                </c:pt>
                <c:pt idx="17">
                  <c:v>59.82</c:v>
                </c:pt>
                <c:pt idx="18">
                  <c:v>50.9</c:v>
                </c:pt>
                <c:pt idx="19">
                  <c:v>42.87</c:v>
                </c:pt>
                <c:pt idx="20">
                  <c:v>45.48</c:v>
                </c:pt>
                <c:pt idx="21">
                  <c:v>46.220000000000013</c:v>
                </c:pt>
                <c:pt idx="22">
                  <c:v>42.44</c:v>
                </c:pt>
                <c:pt idx="23">
                  <c:v>37.190000000000012</c:v>
                </c:pt>
                <c:pt idx="24">
                  <c:v>31.68</c:v>
                </c:pt>
                <c:pt idx="25">
                  <c:v>30.32</c:v>
                </c:pt>
                <c:pt idx="26">
                  <c:v>37.550000000000004</c:v>
                </c:pt>
                <c:pt idx="27">
                  <c:v>40.760000000000012</c:v>
                </c:pt>
                <c:pt idx="28">
                  <c:v>46.71</c:v>
                </c:pt>
                <c:pt idx="29">
                  <c:v>48.760000000000012</c:v>
                </c:pt>
                <c:pt idx="30">
                  <c:v>44.65</c:v>
                </c:pt>
                <c:pt idx="31">
                  <c:v>44.720000000000013</c:v>
                </c:pt>
                <c:pt idx="32">
                  <c:v>43.13</c:v>
                </c:pt>
              </c:numCache>
            </c:numRef>
          </c:val>
        </c:ser>
        <c:ser>
          <c:idx val="1"/>
          <c:order val="2"/>
          <c:tx>
            <c:v>WCS</c:v>
          </c:tx>
          <c:spPr>
            <a:ln w="4762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cat>
            <c:numRef>
              <c:f>'[1]Table - Live'!$D$69:$AJ$69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'[1]Table - Live'!$D$71:$AJ$71</c:f>
              <c:numCache>
                <c:formatCode>General</c:formatCode>
                <c:ptCount val="33"/>
                <c:pt idx="0">
                  <c:v>83.421114978400027</c:v>
                </c:pt>
                <c:pt idx="1">
                  <c:v>85.975553918100005</c:v>
                </c:pt>
                <c:pt idx="2">
                  <c:v>88.04632176829999</c:v>
                </c:pt>
                <c:pt idx="3">
                  <c:v>91.27163645280001</c:v>
                </c:pt>
                <c:pt idx="4">
                  <c:v>90.690171547499915</c:v>
                </c:pt>
                <c:pt idx="5">
                  <c:v>92.104394407200004</c:v>
                </c:pt>
                <c:pt idx="6">
                  <c:v>85.376495309999896</c:v>
                </c:pt>
                <c:pt idx="7">
                  <c:v>84.828241749999989</c:v>
                </c:pt>
                <c:pt idx="8">
                  <c:v>86.872165145499906</c:v>
                </c:pt>
                <c:pt idx="9">
                  <c:v>79.205421411999978</c:v>
                </c:pt>
                <c:pt idx="10">
                  <c:v>67.358539093899878</c:v>
                </c:pt>
                <c:pt idx="11">
                  <c:v>49.347669340199992</c:v>
                </c:pt>
                <c:pt idx="12">
                  <c:v>40.464736270000003</c:v>
                </c:pt>
                <c:pt idx="13">
                  <c:v>46.837697092199996</c:v>
                </c:pt>
                <c:pt idx="14">
                  <c:v>43.422448352400011</c:v>
                </c:pt>
                <c:pt idx="15">
                  <c:v>53.356855328300007</c:v>
                </c:pt>
                <c:pt idx="16">
                  <c:v>61.911222850000001</c:v>
                </c:pt>
                <c:pt idx="17">
                  <c:v>62.980269731499995</c:v>
                </c:pt>
                <c:pt idx="18">
                  <c:v>46.95341777081174</c:v>
                </c:pt>
                <c:pt idx="19">
                  <c:v>34.15030453972647</c:v>
                </c:pt>
                <c:pt idx="20">
                  <c:v>42.344954526128802</c:v>
                </c:pt>
                <c:pt idx="21">
                  <c:v>41.048173438000013</c:v>
                </c:pt>
                <c:pt idx="22">
                  <c:v>37.530269100000005</c:v>
                </c:pt>
                <c:pt idx="23">
                  <c:v>32.6719254128</c:v>
                </c:pt>
                <c:pt idx="24">
                  <c:v>24.961628249999979</c:v>
                </c:pt>
                <c:pt idx="25">
                  <c:v>24.405300899999979</c:v>
                </c:pt>
                <c:pt idx="26">
                  <c:v>32.986097409199971</c:v>
                </c:pt>
                <c:pt idx="27">
                  <c:v>34.970232000000003</c:v>
                </c:pt>
                <c:pt idx="28">
                  <c:v>44.986392000000002</c:v>
                </c:pt>
                <c:pt idx="29">
                  <c:v>46.825376000000013</c:v>
                </c:pt>
                <c:pt idx="30">
                  <c:v>39.960018600000012</c:v>
                </c:pt>
                <c:pt idx="31">
                  <c:v>42.621512608000039</c:v>
                </c:pt>
                <c:pt idx="32">
                  <c:v>40.230498102300011</c:v>
                </c:pt>
              </c:numCache>
            </c:numRef>
          </c:val>
        </c:ser>
        <c:marker val="1"/>
        <c:axId val="165720832"/>
        <c:axId val="165722368"/>
      </c:lineChart>
      <c:dateAx>
        <c:axId val="165720832"/>
        <c:scaling>
          <c:orientation val="minMax"/>
          <c:min val="41640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722368"/>
        <c:crosses val="autoZero"/>
        <c:auto val="1"/>
        <c:lblOffset val="100"/>
        <c:majorUnit val="4"/>
        <c:majorTimeUnit val="months"/>
      </c:dateAx>
      <c:valAx>
        <c:axId val="165722368"/>
        <c:scaling>
          <c:orientation val="minMax"/>
          <c:max val="1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72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408799547599597"/>
          <c:y val="0.25427042483660128"/>
          <c:w val="0.45024140040163696"/>
          <c:h val="0.1608164488017436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Average Natural</a:t>
            </a:r>
            <a:r>
              <a:rPr lang="en-CA" sz="1600" baseline="0"/>
              <a:t> Gas </a:t>
            </a:r>
            <a:r>
              <a:rPr lang="en-CA" sz="1600"/>
              <a:t>Price </a:t>
            </a:r>
            <a:br>
              <a:rPr lang="en-CA" sz="1600"/>
            </a:br>
            <a:r>
              <a:rPr lang="en-CA" sz="1300"/>
              <a:t>(C$/GJ)</a:t>
            </a:r>
            <a:r>
              <a:rPr lang="en-CA" sz="1600"/>
              <a:t/>
            </a:r>
            <a:br>
              <a:rPr lang="en-CA" sz="1600"/>
            </a:br>
            <a:endParaRPr lang="en-CA" sz="1300"/>
          </a:p>
        </c:rich>
      </c:tx>
      <c:layout/>
    </c:title>
    <c:plotArea>
      <c:layout>
        <c:manualLayout>
          <c:layoutTarget val="inner"/>
          <c:xMode val="edge"/>
          <c:yMode val="edge"/>
          <c:x val="0.10818503937007874"/>
          <c:y val="0.17754738562091979"/>
          <c:w val="0.86779207148920645"/>
          <c:h val="0.70509667755992755"/>
        </c:manualLayout>
      </c:layout>
      <c:lineChart>
        <c:grouping val="standard"/>
        <c:ser>
          <c:idx val="0"/>
          <c:order val="0"/>
          <c:tx>
            <c:v> Natural gas price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'[1]Table - Live'!$D$69:$AJ$69</c:f>
              <c:numCache>
                <c:formatCode>mmm\-yyyy</c:formatCode>
                <c:ptCount val="33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</c:numCache>
            </c:numRef>
          </c:cat>
          <c:val>
            <c:numRef>
              <c:f>'[1]Table - Live'!$D$74:$AJ$74</c:f>
              <c:numCache>
                <c:formatCode>General</c:formatCode>
                <c:ptCount val="33"/>
                <c:pt idx="0">
                  <c:v>4.08</c:v>
                </c:pt>
                <c:pt idx="1">
                  <c:v>7.17</c:v>
                </c:pt>
                <c:pt idx="2">
                  <c:v>4.96</c:v>
                </c:pt>
                <c:pt idx="3">
                  <c:v>4.5199999999999996</c:v>
                </c:pt>
                <c:pt idx="4">
                  <c:v>4.33</c:v>
                </c:pt>
                <c:pt idx="5">
                  <c:v>4.46</c:v>
                </c:pt>
                <c:pt idx="6">
                  <c:v>3.9</c:v>
                </c:pt>
                <c:pt idx="7">
                  <c:v>3.74</c:v>
                </c:pt>
                <c:pt idx="8">
                  <c:v>3.7800000000000002</c:v>
                </c:pt>
                <c:pt idx="9">
                  <c:v>3.5</c:v>
                </c:pt>
                <c:pt idx="10">
                  <c:v>3.74</c:v>
                </c:pt>
                <c:pt idx="11">
                  <c:v>3.05</c:v>
                </c:pt>
                <c:pt idx="12">
                  <c:v>2.63</c:v>
                </c:pt>
                <c:pt idx="13">
                  <c:v>2.64</c:v>
                </c:pt>
                <c:pt idx="14">
                  <c:v>2.6</c:v>
                </c:pt>
                <c:pt idx="15">
                  <c:v>2.4299999999999997</c:v>
                </c:pt>
                <c:pt idx="16">
                  <c:v>2.64</c:v>
                </c:pt>
                <c:pt idx="17">
                  <c:v>2.4899999999999998</c:v>
                </c:pt>
                <c:pt idx="18">
                  <c:v>2.72</c:v>
                </c:pt>
                <c:pt idx="19">
                  <c:v>2.8</c:v>
                </c:pt>
                <c:pt idx="20">
                  <c:v>2.74</c:v>
                </c:pt>
                <c:pt idx="21">
                  <c:v>2.46</c:v>
                </c:pt>
                <c:pt idx="22">
                  <c:v>2.4</c:v>
                </c:pt>
                <c:pt idx="23">
                  <c:v>2.19</c:v>
                </c:pt>
                <c:pt idx="24">
                  <c:v>2.2599999999999998</c:v>
                </c:pt>
                <c:pt idx="25">
                  <c:v>1.71</c:v>
                </c:pt>
                <c:pt idx="26">
                  <c:v>1.6900000000000008</c:v>
                </c:pt>
                <c:pt idx="27">
                  <c:v>1.25</c:v>
                </c:pt>
                <c:pt idx="28">
                  <c:v>1.06</c:v>
                </c:pt>
                <c:pt idx="29">
                  <c:v>1.28</c:v>
                </c:pt>
                <c:pt idx="30">
                  <c:v>1.8800000000000001</c:v>
                </c:pt>
                <c:pt idx="31">
                  <c:v>2.23</c:v>
                </c:pt>
                <c:pt idx="32">
                  <c:v>2.2400000000000002</c:v>
                </c:pt>
              </c:numCache>
            </c:numRef>
          </c:val>
        </c:ser>
        <c:marker val="1"/>
        <c:axId val="165492608"/>
        <c:axId val="165494144"/>
      </c:lineChart>
      <c:dateAx>
        <c:axId val="165492608"/>
        <c:scaling>
          <c:orientation val="minMax"/>
        </c:scaling>
        <c:axPos val="b"/>
        <c:numFmt formatCode="mmm\-yyyy" sourceLinked="0"/>
        <c:tickLblPos val="nextTo"/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494144"/>
        <c:crosses val="autoZero"/>
        <c:auto val="1"/>
        <c:lblOffset val="100"/>
        <c:majorUnit val="4"/>
        <c:majorTimeUnit val="months"/>
      </c:dateAx>
      <c:valAx>
        <c:axId val="165494144"/>
        <c:scaling>
          <c:orientation val="minMax"/>
          <c:min val="0.5"/>
        </c:scaling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&quot;$&quot;#,##0.0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492608"/>
        <c:crosses val="max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Inflation Rates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(All-items,</a:t>
            </a:r>
            <a:r>
              <a:rPr lang="en-CA" sz="1300" baseline="0"/>
              <a:t> 12-month-moving-average,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0.12310170603674572"/>
          <c:y val="0.19829901960784321"/>
          <c:w val="0.81856496062992057"/>
          <c:h val="0.57711655773420456"/>
        </c:manualLayout>
      </c:layout>
      <c:lineChart>
        <c:grouping val="standard"/>
        <c:ser>
          <c:idx val="0"/>
          <c:order val="0"/>
          <c:tx>
            <c:v>Calgary CMA</c:v>
          </c:tx>
          <c:spPr>
            <a:ln w="47625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Report!$J$18:$U$18</c:f>
              <c:numCache>
                <c:formatCode>0.0%</c:formatCode>
                <c:ptCount val="12"/>
                <c:pt idx="0">
                  <c:v>1.2349568395185972E-2</c:v>
                </c:pt>
                <c:pt idx="1">
                  <c:v>1.2137601408716225E-2</c:v>
                </c:pt>
                <c:pt idx="2">
                  <c:v>1.1614037290476276E-2</c:v>
                </c:pt>
                <c:pt idx="3">
                  <c:v>1.2293025589563022E-2</c:v>
                </c:pt>
                <c:pt idx="4">
                  <c:v>1.2532898859506147E-2</c:v>
                </c:pt>
                <c:pt idx="5">
                  <c:v>1.3850589120080192E-2</c:v>
                </c:pt>
                <c:pt idx="6">
                  <c:v>1.4405611925341288E-2</c:v>
                </c:pt>
                <c:pt idx="7">
                  <c:v>1.5151515151515582E-2</c:v>
                </c:pt>
                <c:pt idx="8">
                  <c:v>1.4755533324997128E-2</c:v>
                </c:pt>
                <c:pt idx="9">
                  <c:v>1.4177752794953813E-2</c:v>
                </c:pt>
                <c:pt idx="10">
                  <c:v>1.3348303393213801E-2</c:v>
                </c:pt>
                <c:pt idx="11">
                  <c:v>1.2774973515299104E-2</c:v>
                </c:pt>
              </c:numCache>
            </c:numRef>
          </c:val>
        </c:ser>
        <c:ser>
          <c:idx val="1"/>
          <c:order val="1"/>
          <c:tx>
            <c:v>Canada</c:v>
          </c:tx>
          <c:spPr>
            <a:ln w="47625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Report!$J$19:$U$19</c:f>
              <c:numCache>
                <c:formatCode>0.0%</c:formatCode>
                <c:ptCount val="12"/>
                <c:pt idx="0">
                  <c:v>1.1617813981438241E-2</c:v>
                </c:pt>
                <c:pt idx="1">
                  <c:v>1.1132591160589067E-2</c:v>
                </c:pt>
                <c:pt idx="2">
                  <c:v>1.1252413609427858E-2</c:v>
                </c:pt>
                <c:pt idx="3">
                  <c:v>1.2108309493712888E-2</c:v>
                </c:pt>
                <c:pt idx="4">
                  <c:v>1.2363733049720382E-2</c:v>
                </c:pt>
                <c:pt idx="5">
                  <c:v>1.2417823228633829E-2</c:v>
                </c:pt>
                <c:pt idx="6">
                  <c:v>1.313955803304756E-2</c:v>
                </c:pt>
                <c:pt idx="7">
                  <c:v>1.3660477453580455E-2</c:v>
                </c:pt>
                <c:pt idx="8">
                  <c:v>1.4046246604385582E-2</c:v>
                </c:pt>
                <c:pt idx="9">
                  <c:v>1.4031372029915445E-2</c:v>
                </c:pt>
                <c:pt idx="10">
                  <c:v>1.3884297520660782E-2</c:v>
                </c:pt>
                <c:pt idx="11">
                  <c:v>1.4136609855991411E-2</c:v>
                </c:pt>
              </c:numCache>
            </c:numRef>
          </c:val>
        </c:ser>
        <c:marker val="1"/>
        <c:axId val="165539200"/>
        <c:axId val="165540992"/>
      </c:lineChart>
      <c:dateAx>
        <c:axId val="165539200"/>
        <c:scaling>
          <c:orientation val="minMax"/>
        </c:scaling>
        <c:axPos val="b"/>
        <c:numFmt formatCode="mmm\-yyyy" sourceLinked="0"/>
        <c:tickLblPos val="low"/>
        <c:spPr>
          <a:noFill/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165540992"/>
        <c:crosses val="autoZero"/>
        <c:auto val="1"/>
        <c:lblOffset val="1"/>
        <c:majorUnit val="1"/>
        <c:majorTimeUnit val="months"/>
      </c:dateAx>
      <c:valAx>
        <c:axId val="165540992"/>
        <c:scaling>
          <c:orientation val="minMax"/>
          <c:max val="2.0000000000000011E-2"/>
          <c:min val="1.0000000000000005E-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%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539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844116360454939"/>
          <c:y val="0.19681726579520772"/>
          <c:w val="0.59786111111111107"/>
          <c:h val="0.1501813725490196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Alberta Average Wage Inflation</a:t>
            </a:r>
          </a:p>
          <a:p>
            <a:pPr>
              <a:defRPr/>
            </a:pPr>
            <a:r>
              <a:rPr lang="en-CA" sz="1300"/>
              <a:t>(year-over-year,</a:t>
            </a:r>
            <a:r>
              <a:rPr lang="en-CA" sz="1300" baseline="0"/>
              <a:t> </a:t>
            </a:r>
            <a:r>
              <a:rPr lang="en-CA" sz="1300" i="1" baseline="0"/>
              <a:t>per cent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0.10736351706036745"/>
          <c:y val="0.19196132897603491"/>
          <c:w val="0.86208092738408093"/>
          <c:h val="0.6013758169934692"/>
        </c:manualLayout>
      </c:layout>
      <c:lineChart>
        <c:grouping val="standard"/>
        <c:ser>
          <c:idx val="0"/>
          <c:order val="0"/>
          <c:tx>
            <c:v>Avg Hourly Wage Rate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Report!$J$20:$U$20</c:f>
              <c:numCache>
                <c:formatCode>0.0%</c:formatCode>
                <c:ptCount val="12"/>
                <c:pt idx="0">
                  <c:v>3.7729196050775737E-2</c:v>
                </c:pt>
                <c:pt idx="1">
                  <c:v>5.2857142857142936E-2</c:v>
                </c:pt>
                <c:pt idx="2">
                  <c:v>3.3462486791123514E-2</c:v>
                </c:pt>
                <c:pt idx="3">
                  <c:v>2.5218914185639152E-2</c:v>
                </c:pt>
                <c:pt idx="4">
                  <c:v>3.7965865552072486E-2</c:v>
                </c:pt>
                <c:pt idx="5">
                  <c:v>4.6804051694027349E-2</c:v>
                </c:pt>
                <c:pt idx="6">
                  <c:v>3.9005868139454725E-2</c:v>
                </c:pt>
                <c:pt idx="7">
                  <c:v>1.2311901504788114E-2</c:v>
                </c:pt>
                <c:pt idx="8">
                  <c:v>1.867865790383938E-2</c:v>
                </c:pt>
                <c:pt idx="9">
                  <c:v>1.7211703958691871E-2</c:v>
                </c:pt>
                <c:pt idx="10">
                  <c:v>1.7146776406036235E-3</c:v>
                </c:pt>
                <c:pt idx="11">
                  <c:v>8.8797814207650649E-3</c:v>
                </c:pt>
              </c:numCache>
            </c:numRef>
          </c:val>
        </c:ser>
        <c:ser>
          <c:idx val="1"/>
          <c:order val="1"/>
          <c:tx>
            <c:v>Avg Weekly Wage Earning</c:v>
          </c:tx>
          <c:spPr>
            <a:ln w="47625">
              <a:solidFill>
                <a:srgbClr val="C8102E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Report!$J$21:$U$21</c:f>
              <c:numCache>
                <c:formatCode>0.0%</c:formatCode>
                <c:ptCount val="12"/>
                <c:pt idx="0">
                  <c:v>-5.218787635487776E-3</c:v>
                </c:pt>
                <c:pt idx="1">
                  <c:v>-7.2567364592193151E-3</c:v>
                </c:pt>
                <c:pt idx="2">
                  <c:v>-1.8587528309887968E-3</c:v>
                </c:pt>
                <c:pt idx="3">
                  <c:v>-2.7967171717171668E-2</c:v>
                </c:pt>
                <c:pt idx="4">
                  <c:v>-1.3318831794030594E-2</c:v>
                </c:pt>
                <c:pt idx="5">
                  <c:v>-2.597598396566092E-2</c:v>
                </c:pt>
                <c:pt idx="6">
                  <c:v>-1.6241362424506356E-2</c:v>
                </c:pt>
                <c:pt idx="7">
                  <c:v>-3.1630657266317974E-2</c:v>
                </c:pt>
                <c:pt idx="8">
                  <c:v>-3.2997681831353098E-2</c:v>
                </c:pt>
                <c:pt idx="9">
                  <c:v>3.3056925145673599E-3</c:v>
                </c:pt>
                <c:pt idx="10">
                  <c:v>5.9336434799563964E-3</c:v>
                </c:pt>
                <c:pt idx="11">
                  <c:v>#N/A</c:v>
                </c:pt>
              </c:numCache>
            </c:numRef>
          </c:val>
        </c:ser>
        <c:marker val="1"/>
        <c:axId val="165764096"/>
        <c:axId val="165762560"/>
      </c:lineChart>
      <c:valAx>
        <c:axId val="165762560"/>
        <c:scaling>
          <c:orientation val="minMax"/>
          <c:min val="-4.0000000000000022E-2"/>
        </c:scaling>
        <c:axPos val="l"/>
        <c:numFmt formatCode="0.0%" sourceLinked="1"/>
        <c:tickLblPos val="nextTo"/>
        <c:crossAx val="165764096"/>
        <c:crosses val="autoZero"/>
        <c:crossBetween val="between"/>
      </c:valAx>
      <c:dateAx>
        <c:axId val="165764096"/>
        <c:scaling>
          <c:orientation val="minMax"/>
        </c:scaling>
        <c:axPos val="b"/>
        <c:numFmt formatCode="[$-409]mmm\-yy;@" sourceLinked="1"/>
        <c:tickLblPos val="nextTo"/>
        <c:spPr>
          <a:noFill/>
        </c:spPr>
        <c:txPr>
          <a:bodyPr/>
          <a:lstStyle/>
          <a:p>
            <a:pPr>
              <a:defRPr sz="1300"/>
            </a:pPr>
            <a:endParaRPr lang="en-US"/>
          </a:p>
        </c:txPr>
        <c:crossAx val="165762560"/>
        <c:crossesAt val="-4"/>
        <c:auto val="1"/>
        <c:lblOffset val="100"/>
      </c:dateAx>
    </c:plotArea>
    <c:legend>
      <c:legendPos val="r"/>
      <c:layout>
        <c:manualLayout>
          <c:xMode val="edge"/>
          <c:yMode val="edge"/>
          <c:x val="0.17924515254764212"/>
          <c:y val="0.15877260348583891"/>
          <c:w val="0.70525039783058574"/>
          <c:h val="9.9763616557734192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Retail Sales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(Seasonally adjusted,</a:t>
            </a:r>
            <a:r>
              <a:rPr lang="en-CA" sz="1300" baseline="0"/>
              <a:t> </a:t>
            </a:r>
            <a:r>
              <a:rPr lang="en-CA" sz="1300" i="1" baseline="0"/>
              <a:t>billions of dollars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/>
      <c:lineChart>
        <c:grouping val="standard"/>
        <c:ser>
          <c:idx val="0"/>
          <c:order val="0"/>
          <c:tx>
            <c:v> Calgary (Left)</c:v>
          </c:tx>
          <c:spPr>
            <a:ln w="47625">
              <a:solidFill>
                <a:srgbClr val="DB414C"/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</c:numCache>
            </c:numRef>
          </c:cat>
          <c:val>
            <c:numRef>
              <c:f>Report!$J$29:$T$29</c:f>
              <c:numCache>
                <c:formatCode>"$"#,##0.00_);\("$"#,##0.00\)</c:formatCode>
                <c:ptCount val="11"/>
                <c:pt idx="0">
                  <c:v>2.3980391306458317</c:v>
                </c:pt>
                <c:pt idx="1">
                  <c:v>2.4162357174226679</c:v>
                </c:pt>
                <c:pt idx="2">
                  <c:v>2.3666739519418165</c:v>
                </c:pt>
                <c:pt idx="3">
                  <c:v>2.3756833489930904</c:v>
                </c:pt>
                <c:pt idx="4">
                  <c:v>2.3379260376840874</c:v>
                </c:pt>
                <c:pt idx="5">
                  <c:v>2.3545529664699534</c:v>
                </c:pt>
                <c:pt idx="6">
                  <c:v>2.4191703420147599</c:v>
                </c:pt>
                <c:pt idx="7">
                  <c:v>2.4462928555645602</c:v>
                </c:pt>
                <c:pt idx="8">
                  <c:v>2.4279422872388357</c:v>
                </c:pt>
                <c:pt idx="9">
                  <c:v>2.396476385926932</c:v>
                </c:pt>
                <c:pt idx="10">
                  <c:v>2.3998548448337362</c:v>
                </c:pt>
              </c:numCache>
            </c:numRef>
          </c:val>
        </c:ser>
        <c:marker val="1"/>
        <c:axId val="165823232"/>
        <c:axId val="165824768"/>
      </c:lineChart>
      <c:lineChart>
        <c:grouping val="standard"/>
        <c:ser>
          <c:idx val="1"/>
          <c:order val="1"/>
          <c:tx>
            <c:v> Alberta (Right)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Report!$J$3:$T$3</c:f>
              <c:numCache>
                <c:formatCode>[$-409]mmm\-yy;@</c:formatCode>
                <c:ptCount val="11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</c:numCache>
            </c:numRef>
          </c:cat>
          <c:val>
            <c:numRef>
              <c:f>Report!$J$28:$T$28</c:f>
              <c:numCache>
                <c:formatCode>"$"#,##0.00_);\("$"#,##0.00\)</c:formatCode>
                <c:ptCount val="11"/>
                <c:pt idx="0">
                  <c:v>6.2260059999999999</c:v>
                </c:pt>
                <c:pt idx="1">
                  <c:v>6.2793289999999997</c:v>
                </c:pt>
                <c:pt idx="2">
                  <c:v>6.1552959999999999</c:v>
                </c:pt>
                <c:pt idx="3">
                  <c:v>6.1403480000000004</c:v>
                </c:pt>
                <c:pt idx="4">
                  <c:v>6.1314209999999996</c:v>
                </c:pt>
                <c:pt idx="5">
                  <c:v>6.1082679999999998</c:v>
                </c:pt>
                <c:pt idx="6">
                  <c:v>6.222048</c:v>
                </c:pt>
                <c:pt idx="7">
                  <c:v>6.1492370000000003</c:v>
                </c:pt>
                <c:pt idx="8">
                  <c:v>6.1089830000000003</c:v>
                </c:pt>
                <c:pt idx="9">
                  <c:v>6.0641220000000002</c:v>
                </c:pt>
                <c:pt idx="10">
                  <c:v>6.060092</c:v>
                </c:pt>
              </c:numCache>
            </c:numRef>
          </c:val>
        </c:ser>
        <c:marker val="1"/>
        <c:axId val="165832192"/>
        <c:axId val="165830656"/>
      </c:lineChart>
      <c:dateAx>
        <c:axId val="165823232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165824768"/>
        <c:crosses val="autoZero"/>
        <c:auto val="1"/>
        <c:lblOffset val="100"/>
        <c:majorUnit val="1"/>
        <c:majorTimeUnit val="months"/>
      </c:dateAx>
      <c:valAx>
        <c:axId val="165824768"/>
        <c:scaling>
          <c:orientation val="minMax"/>
          <c:min val="2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823232"/>
        <c:crosses val="autoZero"/>
        <c:crossBetween val="between"/>
        <c:majorUnit val="0.2"/>
      </c:valAx>
      <c:valAx>
        <c:axId val="165830656"/>
        <c:scaling>
          <c:orientation val="minMax"/>
          <c:max val="7"/>
          <c:min val="5"/>
        </c:scaling>
        <c:axPos val="r"/>
        <c:numFmt formatCode="0.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832192"/>
        <c:crosses val="max"/>
        <c:crossBetween val="between"/>
        <c:majorUnit val="0.5"/>
      </c:valAx>
      <c:dateAx>
        <c:axId val="165832192"/>
        <c:scaling>
          <c:orientation val="minMax"/>
        </c:scaling>
        <c:delete val="1"/>
        <c:axPos val="b"/>
        <c:numFmt formatCode="[$-409]mmm\-yy;@" sourceLinked="1"/>
        <c:tickLblPos val="none"/>
        <c:crossAx val="165830656"/>
        <c:crosses val="autoZero"/>
        <c:auto val="1"/>
        <c:lblOffset val="100"/>
      </c:dateAx>
      <c:spPr>
        <a:noFill/>
      </c:spPr>
    </c:plotArea>
    <c:legend>
      <c:legendPos val="r"/>
      <c:layout>
        <c:manualLayout>
          <c:xMode val="edge"/>
          <c:yMode val="edge"/>
          <c:x val="4.6347112860892367E-2"/>
          <c:y val="0.200275871459695"/>
          <c:w val="0.700068393940384"/>
          <c:h val="9.0497276688453226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Canada: Index of Consumer Confidence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2014 = 100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0.10647659667541559"/>
          <c:y val="0.19829901960784321"/>
          <c:w val="0.86296784776902891"/>
          <c:h val="0.56266557734204792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CD3345"/>
              </a:solidFill>
            </a:ln>
          </c:spPr>
          <c:marker>
            <c:symbol val="none"/>
          </c:marker>
          <c:cat>
            <c:numRef>
              <c:f>Report!$J$3:$V$3</c:f>
              <c:numCache>
                <c:formatCode>[$-409]mmm\-yy;@</c:formatCode>
                <c:ptCount val="13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  <c:pt idx="12">
                  <c:v>42644</c:v>
                </c:pt>
              </c:numCache>
            </c:numRef>
          </c:cat>
          <c:val>
            <c:numRef>
              <c:f>Report!$J$30:$V$30</c:f>
              <c:numCache>
                <c:formatCode>0.00</c:formatCode>
                <c:ptCount val="13"/>
                <c:pt idx="0">
                  <c:v>95.3</c:v>
                </c:pt>
                <c:pt idx="1">
                  <c:v>103.1</c:v>
                </c:pt>
                <c:pt idx="2">
                  <c:v>91</c:v>
                </c:pt>
                <c:pt idx="3">
                  <c:v>80.099999999999994</c:v>
                </c:pt>
                <c:pt idx="4">
                  <c:v>83.7</c:v>
                </c:pt>
                <c:pt idx="5">
                  <c:v>92.2</c:v>
                </c:pt>
                <c:pt idx="6">
                  <c:v>94.5</c:v>
                </c:pt>
                <c:pt idx="7">
                  <c:v>101.8</c:v>
                </c:pt>
                <c:pt idx="8">
                  <c:v>99.8</c:v>
                </c:pt>
                <c:pt idx="9">
                  <c:v>104.6</c:v>
                </c:pt>
                <c:pt idx="10">
                  <c:v>101.5</c:v>
                </c:pt>
                <c:pt idx="11">
                  <c:v>102.981578</c:v>
                </c:pt>
                <c:pt idx="12">
                  <c:v>96.716316199999994</c:v>
                </c:pt>
              </c:numCache>
            </c:numRef>
          </c:val>
        </c:ser>
        <c:marker val="1"/>
        <c:axId val="165860480"/>
        <c:axId val="165862016"/>
      </c:lineChart>
      <c:dateAx>
        <c:axId val="165860480"/>
        <c:scaling>
          <c:orientation val="minMax"/>
        </c:scaling>
        <c:axPos val="b"/>
        <c:numFmt formatCode="mmm\-yyyy" sourceLinked="0"/>
        <c:tickLblPos val="low"/>
        <c:txPr>
          <a:bodyPr/>
          <a:lstStyle/>
          <a:p>
            <a:pPr>
              <a:defRPr sz="1300"/>
            </a:pPr>
            <a:endParaRPr lang="en-US"/>
          </a:p>
        </c:txPr>
        <c:crossAx val="165862016"/>
        <c:crosses val="autoZero"/>
        <c:auto val="1"/>
        <c:lblOffset val="100"/>
        <c:majorUnit val="1"/>
      </c:dateAx>
      <c:valAx>
        <c:axId val="165862016"/>
        <c:scaling>
          <c:orientation val="minMax"/>
          <c:min val="7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86048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 sz="1600"/>
              <a:t>Calgary CMA: Housing</a:t>
            </a:r>
            <a:r>
              <a:rPr lang="en-CA" sz="1600" baseline="0"/>
              <a:t> Starts</a:t>
            </a:r>
            <a:r>
              <a:rPr lang="en-CA"/>
              <a:t/>
            </a:r>
            <a:br>
              <a:rPr lang="en-CA"/>
            </a:br>
            <a:r>
              <a:rPr lang="en-CA" sz="1300"/>
              <a:t>(</a:t>
            </a:r>
            <a:r>
              <a:rPr lang="en-CA" sz="1300" i="1" baseline="0"/>
              <a:t>number of units</a:t>
            </a:r>
            <a:r>
              <a:rPr lang="en-CA" sz="1300" baseline="0"/>
              <a:t>)</a:t>
            </a:r>
            <a:endParaRPr lang="en-CA" sz="1300"/>
          </a:p>
        </c:rich>
      </c:tx>
    </c:title>
    <c:plotArea>
      <c:layout>
        <c:manualLayout>
          <c:layoutTarget val="inner"/>
          <c:xMode val="edge"/>
          <c:yMode val="edge"/>
          <c:x val="0.13379593175853041"/>
          <c:y val="0.19829901960784321"/>
          <c:w val="0.82731517935258092"/>
          <c:h val="0.58120370370370356"/>
        </c:manualLayout>
      </c:layout>
      <c:lineChart>
        <c:grouping val="standard"/>
        <c:ser>
          <c:idx val="0"/>
          <c:order val="0"/>
          <c:spPr>
            <a:ln w="47625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Report!$J$3:$U$3</c:f>
              <c:numCache>
                <c:formatCode>[$-409]mmm\-yy;@</c:formatCode>
                <c:ptCount val="12"/>
                <c:pt idx="0">
                  <c:v>42278</c:v>
                </c:pt>
                <c:pt idx="1">
                  <c:v>42309</c:v>
                </c:pt>
                <c:pt idx="2">
                  <c:v>42339</c:v>
                </c:pt>
                <c:pt idx="3">
                  <c:v>42370</c:v>
                </c:pt>
                <c:pt idx="4">
                  <c:v>42401</c:v>
                </c:pt>
                <c:pt idx="5">
                  <c:v>42430</c:v>
                </c:pt>
                <c:pt idx="6">
                  <c:v>42461</c:v>
                </c:pt>
                <c:pt idx="7">
                  <c:v>42491</c:v>
                </c:pt>
                <c:pt idx="8">
                  <c:v>42522</c:v>
                </c:pt>
                <c:pt idx="9">
                  <c:v>42552</c:v>
                </c:pt>
                <c:pt idx="10">
                  <c:v>42583</c:v>
                </c:pt>
                <c:pt idx="11">
                  <c:v>42614</c:v>
                </c:pt>
              </c:numCache>
            </c:numRef>
          </c:cat>
          <c:val>
            <c:numRef>
              <c:f>Report!$J$31:$U$31</c:f>
              <c:numCache>
                <c:formatCode>#,##0_);\(#,##0\)</c:formatCode>
                <c:ptCount val="12"/>
                <c:pt idx="0">
                  <c:v>1078</c:v>
                </c:pt>
                <c:pt idx="1">
                  <c:v>1368</c:v>
                </c:pt>
                <c:pt idx="2">
                  <c:v>756</c:v>
                </c:pt>
                <c:pt idx="3">
                  <c:v>567</c:v>
                </c:pt>
                <c:pt idx="4">
                  <c:v>589</c:v>
                </c:pt>
                <c:pt idx="5">
                  <c:v>411</c:v>
                </c:pt>
                <c:pt idx="6">
                  <c:v>815</c:v>
                </c:pt>
                <c:pt idx="7">
                  <c:v>648</c:v>
                </c:pt>
                <c:pt idx="8">
                  <c:v>830</c:v>
                </c:pt>
                <c:pt idx="9">
                  <c:v>1091</c:v>
                </c:pt>
                <c:pt idx="10">
                  <c:v>742</c:v>
                </c:pt>
                <c:pt idx="11">
                  <c:v>1205</c:v>
                </c:pt>
              </c:numCache>
            </c:numRef>
          </c:val>
        </c:ser>
        <c:marker val="1"/>
        <c:axId val="165881728"/>
        <c:axId val="165883264"/>
      </c:lineChart>
      <c:dateAx>
        <c:axId val="165881728"/>
        <c:scaling>
          <c:orientation val="minMax"/>
        </c:scaling>
        <c:axPos val="b"/>
        <c:numFmt formatCode="mmm\-yyyy" sourceLinked="0"/>
        <c:tickLblPos val="nextTo"/>
        <c:txPr>
          <a:bodyPr rot="-5400000" vert="horz" anchor="ctr" anchorCtr="1"/>
          <a:lstStyle/>
          <a:p>
            <a:pPr>
              <a:defRPr sz="1300"/>
            </a:pPr>
            <a:endParaRPr lang="en-US"/>
          </a:p>
        </c:txPr>
        <c:crossAx val="165883264"/>
        <c:crosses val="autoZero"/>
        <c:auto val="1"/>
        <c:lblOffset val="12"/>
        <c:baseTimeUnit val="months"/>
        <c:majorUnit val="1"/>
      </c:dateAx>
      <c:valAx>
        <c:axId val="165883264"/>
        <c:scaling>
          <c:orientation val="minMax"/>
          <c:max val="2000"/>
          <c:min val="2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165881728"/>
        <c:crosses val="autoZero"/>
        <c:crossBetween val="between"/>
        <c:majorUnit val="500"/>
      </c:valAx>
    </c:plotArea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ph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5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4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2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hyperlink" Target="#Repor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0</xdr:row>
      <xdr:rowOff>247650</xdr:rowOff>
    </xdr:from>
    <xdr:to>
      <xdr:col>20</xdr:col>
      <xdr:colOff>523876</xdr:colOff>
      <xdr:row>1</xdr:row>
      <xdr:rowOff>388144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7077075" y="247650"/>
          <a:ext cx="4457701" cy="397669"/>
        </a:xfrm>
        <a:prstGeom prst="rect">
          <a:avLst/>
        </a:prstGeom>
        <a:solidFill>
          <a:schemeClr val="bg1">
            <a:lumMod val="95000"/>
          </a:schemeClr>
        </a:solidFill>
        <a:ln w="28575" cmpd="sng">
          <a:solidFill>
            <a:srgbClr val="B765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2800" b="0">
              <a:solidFill>
                <a:srgbClr val="B7656D"/>
              </a:solidFill>
            </a:rPr>
            <a:t>Click</a:t>
          </a:r>
          <a:r>
            <a:rPr lang="en-CA" sz="2800" b="0" baseline="0">
              <a:solidFill>
                <a:srgbClr val="B7656D"/>
              </a:solidFill>
            </a:rPr>
            <a:t> here for </a:t>
          </a:r>
          <a:r>
            <a:rPr lang="en-CA" sz="2800" b="0">
              <a:solidFill>
                <a:srgbClr val="B7656D"/>
              </a:solidFill>
            </a:rPr>
            <a:t> the Charts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4</xdr:row>
      <xdr:rowOff>9525</xdr:rowOff>
    </xdr:from>
    <xdr:to>
      <xdr:col>7</xdr:col>
      <xdr:colOff>514350</xdr:colOff>
      <xdr:row>23</xdr:row>
      <xdr:rowOff>62025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16</xdr:col>
      <xdr:colOff>304800</xdr:colOff>
      <xdr:row>23</xdr:row>
      <xdr:rowOff>52500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47</xdr:row>
      <xdr:rowOff>180975</xdr:rowOff>
    </xdr:from>
    <xdr:to>
      <xdr:col>7</xdr:col>
      <xdr:colOff>530679</xdr:colOff>
      <xdr:row>67</xdr:row>
      <xdr:rowOff>42975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447675</xdr:colOff>
      <xdr:row>48</xdr:row>
      <xdr:rowOff>24848</xdr:rowOff>
    </xdr:from>
    <xdr:to>
      <xdr:col>16</xdr:col>
      <xdr:colOff>340180</xdr:colOff>
      <xdr:row>67</xdr:row>
      <xdr:rowOff>77348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71</xdr:row>
      <xdr:rowOff>19050</xdr:rowOff>
    </xdr:from>
    <xdr:to>
      <xdr:col>7</xdr:col>
      <xdr:colOff>533400</xdr:colOff>
      <xdr:row>90</xdr:row>
      <xdr:rowOff>71550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304800</xdr:colOff>
      <xdr:row>90</xdr:row>
      <xdr:rowOff>52500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117</xdr:row>
      <xdr:rowOff>0</xdr:rowOff>
    </xdr:from>
    <xdr:to>
      <xdr:col>7</xdr:col>
      <xdr:colOff>504825</xdr:colOff>
      <xdr:row>136</xdr:row>
      <xdr:rowOff>52500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117</xdr:row>
      <xdr:rowOff>0</xdr:rowOff>
    </xdr:from>
    <xdr:to>
      <xdr:col>16</xdr:col>
      <xdr:colOff>304800</xdr:colOff>
      <xdr:row>136</xdr:row>
      <xdr:rowOff>52500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137</xdr:row>
      <xdr:rowOff>171450</xdr:rowOff>
    </xdr:from>
    <xdr:to>
      <xdr:col>7</xdr:col>
      <xdr:colOff>457200</xdr:colOff>
      <xdr:row>157</xdr:row>
      <xdr:rowOff>33450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183</xdr:row>
      <xdr:rowOff>9525</xdr:rowOff>
    </xdr:from>
    <xdr:to>
      <xdr:col>7</xdr:col>
      <xdr:colOff>476250</xdr:colOff>
      <xdr:row>202</xdr:row>
      <xdr:rowOff>62025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138</xdr:row>
      <xdr:rowOff>0</xdr:rowOff>
    </xdr:from>
    <xdr:to>
      <xdr:col>16</xdr:col>
      <xdr:colOff>304800</xdr:colOff>
      <xdr:row>157</xdr:row>
      <xdr:rowOff>52500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138</xdr:row>
      <xdr:rowOff>0</xdr:rowOff>
    </xdr:from>
    <xdr:to>
      <xdr:col>25</xdr:col>
      <xdr:colOff>304800</xdr:colOff>
      <xdr:row>157</xdr:row>
      <xdr:rowOff>52500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304800</xdr:colOff>
      <xdr:row>23</xdr:row>
      <xdr:rowOff>52500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183</xdr:row>
      <xdr:rowOff>0</xdr:rowOff>
    </xdr:from>
    <xdr:to>
      <xdr:col>25</xdr:col>
      <xdr:colOff>304800</xdr:colOff>
      <xdr:row>202</xdr:row>
      <xdr:rowOff>52500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183</xdr:row>
      <xdr:rowOff>0</xdr:rowOff>
    </xdr:from>
    <xdr:to>
      <xdr:col>16</xdr:col>
      <xdr:colOff>304800</xdr:colOff>
      <xdr:row>202</xdr:row>
      <xdr:rowOff>52500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203</xdr:row>
      <xdr:rowOff>161925</xdr:rowOff>
    </xdr:from>
    <xdr:to>
      <xdr:col>7</xdr:col>
      <xdr:colOff>476251</xdr:colOff>
      <xdr:row>223</xdr:row>
      <xdr:rowOff>23925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117</xdr:row>
      <xdr:rowOff>0</xdr:rowOff>
    </xdr:from>
    <xdr:to>
      <xdr:col>25</xdr:col>
      <xdr:colOff>304801</xdr:colOff>
      <xdr:row>136</xdr:row>
      <xdr:rowOff>52500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204</xdr:row>
      <xdr:rowOff>0</xdr:rowOff>
    </xdr:from>
    <xdr:to>
      <xdr:col>16</xdr:col>
      <xdr:colOff>304800</xdr:colOff>
      <xdr:row>223</xdr:row>
      <xdr:rowOff>52500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571500</xdr:colOff>
      <xdr:row>204</xdr:row>
      <xdr:rowOff>0</xdr:rowOff>
    </xdr:from>
    <xdr:to>
      <xdr:col>25</xdr:col>
      <xdr:colOff>277585</xdr:colOff>
      <xdr:row>223</xdr:row>
      <xdr:rowOff>52500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94</xdr:row>
      <xdr:rowOff>0</xdr:rowOff>
    </xdr:from>
    <xdr:to>
      <xdr:col>16</xdr:col>
      <xdr:colOff>304800</xdr:colOff>
      <xdr:row>113</xdr:row>
      <xdr:rowOff>52500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200025</xdr:colOff>
      <xdr:row>94</xdr:row>
      <xdr:rowOff>0</xdr:rowOff>
    </xdr:from>
    <xdr:to>
      <xdr:col>7</xdr:col>
      <xdr:colOff>504824</xdr:colOff>
      <xdr:row>113</xdr:row>
      <xdr:rowOff>52500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423863</xdr:colOff>
      <xdr:row>1</xdr:row>
      <xdr:rowOff>199231</xdr:rowOff>
    </xdr:from>
    <xdr:to>
      <xdr:col>16</xdr:col>
      <xdr:colOff>388144</xdr:colOff>
      <xdr:row>1</xdr:row>
      <xdr:rowOff>627856</xdr:rowOff>
    </xdr:to>
    <xdr:sp macro="" textlink="">
      <xdr:nvSpPr>
        <xdr:cNvPr id="23" name="TextBox 22">
          <a:hlinkClick xmlns:r="http://schemas.openxmlformats.org/officeDocument/2006/relationships" r:id="rId22"/>
        </xdr:cNvPr>
        <xdr:cNvSpPr txBox="1"/>
      </xdr:nvSpPr>
      <xdr:spPr>
        <a:xfrm>
          <a:off x="7739063" y="627856"/>
          <a:ext cx="2402681" cy="42862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2000"/>
            <a:t>See Data</a:t>
          </a:r>
          <a:r>
            <a:rPr lang="en-CA" sz="2000" baseline="0"/>
            <a:t> Table</a:t>
          </a:r>
          <a:endParaRPr lang="en-CA" sz="2000"/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44</xdr:row>
      <xdr:rowOff>52500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25</xdr:row>
      <xdr:rowOff>19050</xdr:rowOff>
    </xdr:from>
    <xdr:to>
      <xdr:col>25</xdr:col>
      <xdr:colOff>266700</xdr:colOff>
      <xdr:row>44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219075</xdr:colOff>
      <xdr:row>24</xdr:row>
      <xdr:rowOff>171450</xdr:rowOff>
    </xdr:from>
    <xdr:to>
      <xdr:col>7</xdr:col>
      <xdr:colOff>523875</xdr:colOff>
      <xdr:row>44</xdr:row>
      <xdr:rowOff>33450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161925</xdr:colOff>
      <xdr:row>158</xdr:row>
      <xdr:rowOff>161925</xdr:rowOff>
    </xdr:from>
    <xdr:to>
      <xdr:col>7</xdr:col>
      <xdr:colOff>466725</xdr:colOff>
      <xdr:row>178</xdr:row>
      <xdr:rowOff>23925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0.09922</cdr:x>
      <cdr:y>0.55265</cdr:y>
    </cdr:from>
    <cdr:to>
      <cdr:x>0.96707</cdr:x>
      <cdr:y>0.55446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51981" y="2029331"/>
          <a:ext cx="3953332" cy="663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0.00059</cdr:x>
      <cdr:y>0.13428</cdr:y>
    </cdr:from>
    <cdr:to>
      <cdr:x>0.34226</cdr:x>
      <cdr:y>0.2095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96" y="493059"/>
          <a:ext cx="1551395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CA" sz="1100"/>
            <a:t>month-over-month</a:t>
          </a:r>
        </a:p>
      </cdr:txBody>
    </cdr:sp>
  </cdr:relSizeAnchor>
  <cdr:relSizeAnchor xmlns:cdr="http://schemas.openxmlformats.org/drawingml/2006/chartDrawing">
    <cdr:from>
      <cdr:x>0.65834</cdr:x>
      <cdr:y>0.13428</cdr:y>
    </cdr:from>
    <cdr:to>
      <cdr:x>1</cdr:x>
      <cdr:y>0.2095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89274" y="493059"/>
          <a:ext cx="1551349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/>
          <a:r>
            <a:rPr lang="en-CA" sz="1100"/>
            <a:t>year-over-year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0.11414</cdr:y>
    </cdr:from>
    <cdr:to>
      <cdr:x>0.31667</cdr:x>
      <cdr:y>0.18936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19114"/>
          <a:ext cx="1447800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CA" sz="1100"/>
            <a:t>thousands of persons</a:t>
          </a:r>
        </a:p>
      </cdr:txBody>
    </cdr:sp>
  </cdr:relSizeAnchor>
  <cdr:relSizeAnchor xmlns:cdr="http://schemas.openxmlformats.org/drawingml/2006/chartDrawing">
    <cdr:from>
      <cdr:x>0.69375</cdr:x>
      <cdr:y>0.11673</cdr:y>
    </cdr:from>
    <cdr:to>
      <cdr:x>1</cdr:x>
      <cdr:y>0.19195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71824" y="428647"/>
          <a:ext cx="1400175" cy="2762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CA" sz="1100"/>
            <a:t>percent</a:t>
          </a:r>
          <a:r>
            <a:rPr lang="en-CA" sz="1100" baseline="0"/>
            <a:t> change</a:t>
          </a:r>
          <a:endParaRPr lang="en-CA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0.01458</cdr:x>
      <cdr:y>0.13489</cdr:y>
    </cdr:from>
    <cdr:to>
      <cdr:x>0.35625</cdr:x>
      <cdr:y>0.21011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675" y="495300"/>
          <a:ext cx="1562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thousands of persons</a:t>
          </a:r>
        </a:p>
      </cdr:txBody>
    </cdr:sp>
  </cdr:relSizeAnchor>
  <cdr:relSizeAnchor xmlns:cdr="http://schemas.openxmlformats.org/drawingml/2006/chartDrawing">
    <cdr:from>
      <cdr:x>0.65417</cdr:x>
      <cdr:y>0.13489</cdr:y>
    </cdr:from>
    <cdr:to>
      <cdr:x>0.99583</cdr:x>
      <cdr:y>0.21011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90850" y="495300"/>
          <a:ext cx="15621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CA" sz="1100"/>
            <a:t>percent</a:t>
          </a:r>
          <a:r>
            <a:rPr lang="en-CA" sz="1100" baseline="0"/>
            <a:t> change</a:t>
          </a:r>
          <a:endParaRPr lang="en-CA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0.63534</cdr:x>
      <cdr:y>0.20838</cdr:y>
    </cdr:from>
    <cdr:to>
      <cdr:x>0.92637</cdr:x>
      <cdr:y>0.76608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76550" y="765176"/>
          <a:ext cx="1317625" cy="2047874"/>
        </a:xfrm>
        <a:prstGeom xmlns:a="http://schemas.openxmlformats.org/drawingml/2006/main" prst="rect">
          <a:avLst/>
        </a:prstGeom>
        <a:solidFill xmlns:a="http://schemas.openxmlformats.org/drawingml/2006/main">
          <a:srgbClr val="C8102E">
            <a:alpha val="28000"/>
          </a:srgbClr>
        </a:solidFill>
      </cdr:spPr>
      <cdr:txBody>
        <a:bodyPr xmlns:a="http://schemas.openxmlformats.org/drawingml/2006/main" vertOverflow="clip" wrap="square" lIns="288000" tIns="324000" bIns="0" rtlCol="0"/>
        <a:lstStyle xmlns:a="http://schemas.openxmlformats.org/drawingml/2006/main"/>
        <a:p xmlns:a="http://schemas.openxmlformats.org/drawingml/2006/main">
          <a:r>
            <a:rPr lang="en-CA" sz="1100" b="1"/>
            <a:t>Projection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AH54"/>
  <sheetViews>
    <sheetView topLeftCell="E1" zoomScaleNormal="100" zoomScaleSheetLayoutView="90" workbookViewId="0">
      <selection activeCell="E1" sqref="E1"/>
    </sheetView>
  </sheetViews>
  <sheetFormatPr defaultRowHeight="11.25"/>
  <cols>
    <col min="1" max="1" width="13.85546875" style="1" hidden="1" customWidth="1"/>
    <col min="2" max="2" width="13.85546875" style="2" hidden="1" customWidth="1"/>
    <col min="3" max="4" width="13.85546875" style="3" hidden="1" customWidth="1"/>
    <col min="5" max="5" width="44" style="166" customWidth="1"/>
    <col min="6" max="7" width="6" style="4" customWidth="1"/>
    <col min="8" max="8" width="6.5703125" style="4" customWidth="1"/>
    <col min="9" max="9" width="9.28515625" style="4" customWidth="1"/>
    <col min="10" max="10" width="7.85546875" style="4" customWidth="1"/>
    <col min="11" max="11" width="9" style="4" customWidth="1"/>
    <col min="12" max="12" width="9.5703125" style="4" customWidth="1"/>
    <col min="13" max="13" width="8" style="4" customWidth="1"/>
    <col min="14" max="14" width="9" style="4" customWidth="1"/>
    <col min="15" max="15" width="7.7109375" style="4" customWidth="1"/>
    <col min="16" max="16" width="8.42578125" style="4" customWidth="1"/>
    <col min="17" max="17" width="8.28515625" style="4" customWidth="1"/>
    <col min="18" max="18" width="8" style="4" customWidth="1"/>
    <col min="19" max="19" width="8.85546875" style="4" customWidth="1"/>
    <col min="20" max="20" width="8.5703125" style="4" customWidth="1"/>
    <col min="21" max="21" width="8" style="4" customWidth="1"/>
    <col min="22" max="22" width="8.28515625" style="4" customWidth="1"/>
    <col min="23" max="25" width="9.140625" style="4"/>
    <col min="26" max="26" width="22.7109375" style="4" customWidth="1"/>
    <col min="27" max="16384" width="9.140625" style="4"/>
  </cols>
  <sheetData>
    <row r="1" spans="1:26" ht="20.25">
      <c r="E1" s="176" t="s">
        <v>56</v>
      </c>
      <c r="J1" s="5"/>
      <c r="K1" s="6"/>
      <c r="L1" s="7"/>
      <c r="O1" s="8" t="s">
        <v>0</v>
      </c>
    </row>
    <row r="2" spans="1:26" ht="33.75" customHeight="1" thickBot="1">
      <c r="E2" s="9" t="s">
        <v>1</v>
      </c>
      <c r="H2" s="5"/>
      <c r="I2" s="5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2"/>
    </row>
    <row r="3" spans="1:26" ht="12" thickBot="1">
      <c r="B3" s="13" t="s">
        <v>2</v>
      </c>
      <c r="C3" s="14" t="s">
        <v>3</v>
      </c>
      <c r="D3" s="15" t="s">
        <v>4</v>
      </c>
      <c r="E3" s="16" t="s">
        <v>5</v>
      </c>
      <c r="F3" s="17" t="s">
        <v>6</v>
      </c>
      <c r="G3" s="18" t="s">
        <v>7</v>
      </c>
      <c r="H3" s="19" t="s">
        <v>8</v>
      </c>
      <c r="I3" s="20" t="s">
        <v>9</v>
      </c>
      <c r="J3" s="21">
        <v>42278</v>
      </c>
      <c r="K3" s="21">
        <v>42309</v>
      </c>
      <c r="L3" s="21">
        <v>42339</v>
      </c>
      <c r="M3" s="21">
        <v>42370</v>
      </c>
      <c r="N3" s="21">
        <v>42401</v>
      </c>
      <c r="O3" s="21">
        <v>42430</v>
      </c>
      <c r="P3" s="21">
        <v>42461</v>
      </c>
      <c r="Q3" s="21">
        <v>42491</v>
      </c>
      <c r="R3" s="21">
        <v>42522</v>
      </c>
      <c r="S3" s="21">
        <v>42552</v>
      </c>
      <c r="T3" s="21">
        <v>42583</v>
      </c>
      <c r="U3" s="21">
        <v>42614</v>
      </c>
      <c r="V3" s="22">
        <v>42644</v>
      </c>
    </row>
    <row r="4" spans="1:26" ht="16.5" customHeight="1" thickBot="1">
      <c r="A4" s="23"/>
      <c r="B4" s="24" t="s">
        <v>10</v>
      </c>
      <c r="C4" s="25"/>
      <c r="D4" s="26"/>
      <c r="E4" s="27" t="s">
        <v>10</v>
      </c>
      <c r="F4" s="28"/>
      <c r="G4" s="29"/>
      <c r="H4" s="30"/>
      <c r="I4" s="31" t="s">
        <v>11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</row>
    <row r="5" spans="1:26" ht="18" customHeight="1">
      <c r="A5" s="1">
        <v>1</v>
      </c>
      <c r="B5" s="34" t="str">
        <f>#REF!</f>
        <v>Calgary - Unemployment Rate by Industry (All Industries)</v>
      </c>
      <c r="C5" s="35" t="str">
        <f>#REF!</f>
        <v>(%)</v>
      </c>
      <c r="D5" s="36"/>
      <c r="E5" s="37" t="s">
        <v>12</v>
      </c>
      <c r="F5" s="38">
        <v>4.791666666666667E-2</v>
      </c>
      <c r="G5" s="39">
        <v>4.9416666666666671E-2</v>
      </c>
      <c r="H5" s="40">
        <v>6.0999999999999985E-2</v>
      </c>
      <c r="I5" s="41">
        <v>8.6888888888888877E-2</v>
      </c>
      <c r="J5" s="42">
        <v>6.7000000000000004E-2</v>
      </c>
      <c r="K5" s="42">
        <v>6.7000000000000004E-2</v>
      </c>
      <c r="L5" s="42">
        <v>6.8000000000000005E-2</v>
      </c>
      <c r="M5" s="42">
        <v>7.5999999999999998E-2</v>
      </c>
      <c r="N5" s="42">
        <v>8.5000000000000006E-2</v>
      </c>
      <c r="O5" s="42">
        <v>8.8000000000000009E-2</v>
      </c>
      <c r="P5" s="42">
        <v>8.5999999999999993E-2</v>
      </c>
      <c r="Q5" s="42">
        <v>8.4000000000000005E-2</v>
      </c>
      <c r="R5" s="42">
        <v>8.5000000000000006E-2</v>
      </c>
      <c r="S5" s="42">
        <v>8.8000000000000009E-2</v>
      </c>
      <c r="T5" s="42">
        <v>9.3000000000000013E-2</v>
      </c>
      <c r="U5" s="42">
        <v>9.6999999999999989E-2</v>
      </c>
      <c r="V5" s="43" t="e">
        <v>#N/A</v>
      </c>
    </row>
    <row r="6" spans="1:26" ht="15" customHeight="1">
      <c r="A6" s="1">
        <v>2</v>
      </c>
      <c r="B6" s="34" t="str">
        <f>#REF!</f>
        <v>Canada; Unemployment rate</v>
      </c>
      <c r="C6" s="35" t="str">
        <f>#REF!</f>
        <v>per cent</v>
      </c>
      <c r="D6" s="36"/>
      <c r="E6" s="44" t="s">
        <v>13</v>
      </c>
      <c r="F6" s="45">
        <v>7.0666666666666669E-2</v>
      </c>
      <c r="G6" s="46">
        <v>6.9666666666666655E-2</v>
      </c>
      <c r="H6" s="47">
        <v>6.8666666666666668E-2</v>
      </c>
      <c r="I6" s="48">
        <v>7.1999999999999995E-2</v>
      </c>
      <c r="J6" s="49">
        <v>6.8000000000000005E-2</v>
      </c>
      <c r="K6" s="49">
        <v>6.4000000000000001E-2</v>
      </c>
      <c r="L6" s="49">
        <v>6.5000000000000002E-2</v>
      </c>
      <c r="M6" s="49">
        <v>6.9000000000000006E-2</v>
      </c>
      <c r="N6" s="49">
        <v>7.2999999999999995E-2</v>
      </c>
      <c r="O6" s="49">
        <v>7.5999999999999998E-2</v>
      </c>
      <c r="P6" s="49">
        <v>7.5999999999999998E-2</v>
      </c>
      <c r="Q6" s="49">
        <v>7.400000000000001E-2</v>
      </c>
      <c r="R6" s="49">
        <v>6.9000000000000006E-2</v>
      </c>
      <c r="S6" s="49">
        <v>6.9000000000000006E-2</v>
      </c>
      <c r="T6" s="49">
        <v>7.0999999999999994E-2</v>
      </c>
      <c r="U6" s="49">
        <v>7.0999999999999994E-2</v>
      </c>
      <c r="V6" s="50" t="e">
        <v>#N/A</v>
      </c>
    </row>
    <row r="7" spans="1:26" ht="21" customHeight="1">
      <c r="A7" s="1">
        <v>3</v>
      </c>
      <c r="B7" s="34" t="str">
        <f>#REF!</f>
        <v>Calgary, Alberta; Employment</v>
      </c>
      <c r="C7" s="35" t="str">
        <f>#REF!</f>
        <v>thousands of persons</v>
      </c>
      <c r="D7" s="36"/>
      <c r="E7" s="37" t="s">
        <v>14</v>
      </c>
      <c r="F7" s="51">
        <v>835.95833333333337</v>
      </c>
      <c r="G7" s="52">
        <v>855.27499999999998</v>
      </c>
      <c r="H7" s="53">
        <v>877.51666666666654</v>
      </c>
      <c r="I7" s="54">
        <v>855.88888888888903</v>
      </c>
      <c r="J7" s="55">
        <v>876</v>
      </c>
      <c r="K7" s="55">
        <v>867.3</v>
      </c>
      <c r="L7" s="55">
        <v>857.3</v>
      </c>
      <c r="M7" s="55">
        <v>851.7</v>
      </c>
      <c r="N7" s="55">
        <v>847.5</v>
      </c>
      <c r="O7" s="55">
        <v>847.8</v>
      </c>
      <c r="P7" s="55">
        <v>849</v>
      </c>
      <c r="Q7" s="55">
        <v>852.1</v>
      </c>
      <c r="R7" s="55">
        <v>855.6</v>
      </c>
      <c r="S7" s="55">
        <v>864.8</v>
      </c>
      <c r="T7" s="55">
        <v>867.1</v>
      </c>
      <c r="U7" s="55">
        <v>867.4</v>
      </c>
      <c r="V7" s="56" t="e">
        <v>#N/A</v>
      </c>
    </row>
    <row r="8" spans="1:26" s="65" customFormat="1" ht="22.5">
      <c r="A8" s="1">
        <v>4</v>
      </c>
      <c r="B8" s="57" t="str">
        <f>#REF!</f>
        <v>EI Beneficiaries - Alberta</v>
      </c>
      <c r="C8" s="57" t="str">
        <f>#REF!</f>
        <v>persons</v>
      </c>
      <c r="D8" s="58"/>
      <c r="E8" s="44" t="s">
        <v>15</v>
      </c>
      <c r="F8" s="59">
        <v>30128.333333333332</v>
      </c>
      <c r="G8" s="60">
        <v>30241.666666666668</v>
      </c>
      <c r="H8" s="61">
        <v>50381.666666666664</v>
      </c>
      <c r="I8" s="62">
        <v>77962.5</v>
      </c>
      <c r="J8" s="63">
        <v>59810</v>
      </c>
      <c r="K8" s="63">
        <v>61560</v>
      </c>
      <c r="L8" s="63">
        <v>63210</v>
      </c>
      <c r="M8" s="63">
        <v>64980</v>
      </c>
      <c r="N8" s="63">
        <v>67110</v>
      </c>
      <c r="O8" s="63">
        <v>69700</v>
      </c>
      <c r="P8" s="63">
        <v>70780</v>
      </c>
      <c r="Q8" s="63">
        <v>79680</v>
      </c>
      <c r="R8" s="63">
        <v>80150</v>
      </c>
      <c r="S8" s="63">
        <v>104730</v>
      </c>
      <c r="T8" s="63">
        <v>86570</v>
      </c>
      <c r="U8" s="63" t="e">
        <v>#N/A</v>
      </c>
      <c r="V8" s="64" t="e">
        <v>#N/A</v>
      </c>
    </row>
    <row r="9" spans="1:26" ht="11.25" customHeight="1">
      <c r="A9" s="1">
        <v>5</v>
      </c>
      <c r="B9" s="34" t="str">
        <f>#REF!</f>
        <v>EI Beneficiaries - Alberta: PCTCHG</v>
      </c>
      <c r="C9" s="35" t="str">
        <f>#REF!</f>
        <v>% change</v>
      </c>
      <c r="D9" s="36"/>
      <c r="E9" s="37" t="s">
        <v>16</v>
      </c>
      <c r="F9" s="38">
        <v>-4.1866358177712337E-3</v>
      </c>
      <c r="G9" s="39">
        <v>3.7616861204847751E-3</v>
      </c>
      <c r="H9" s="40">
        <v>0.6659685863874345</v>
      </c>
      <c r="I9" s="66">
        <v>0.70939549486236131</v>
      </c>
      <c r="J9" s="42">
        <v>1.0447863247863247</v>
      </c>
      <c r="K9" s="42">
        <v>1.0451827242524918</v>
      </c>
      <c r="L9" s="42">
        <v>1.0053934010152283</v>
      </c>
      <c r="M9" s="42">
        <v>0.9310549777117384</v>
      </c>
      <c r="N9" s="42">
        <v>0.7977497990892044</v>
      </c>
      <c r="O9" s="42">
        <v>0.70707812882684307</v>
      </c>
      <c r="P9" s="42">
        <v>0.54710382513661204</v>
      </c>
      <c r="Q9" s="42">
        <v>0.59487590072057639</v>
      </c>
      <c r="R9" s="42">
        <v>0.50516431924882621</v>
      </c>
      <c r="S9" s="42">
        <v>0.96823905280962241</v>
      </c>
      <c r="T9" s="42">
        <v>0.62389795535546799</v>
      </c>
      <c r="U9" s="42" t="e">
        <v>#N/A</v>
      </c>
      <c r="V9" s="43" t="e">
        <v>#N/A</v>
      </c>
      <c r="Z9" s="2"/>
    </row>
    <row r="10" spans="1:26" ht="20.25" customHeight="1">
      <c r="A10" s="1">
        <v>6</v>
      </c>
      <c r="B10" s="34" t="str">
        <f>#REF!</f>
        <v>EI Beneficiaries - Calgary</v>
      </c>
      <c r="C10" s="35" t="str">
        <f>#REF!</f>
        <v>persons</v>
      </c>
      <c r="D10" s="36"/>
      <c r="E10" s="44" t="s">
        <v>17</v>
      </c>
      <c r="F10" s="59">
        <v>10043.333333333334</v>
      </c>
      <c r="G10" s="60">
        <v>10004.166666666666</v>
      </c>
      <c r="H10" s="61">
        <v>16199.166666666666</v>
      </c>
      <c r="I10" s="62">
        <v>25100</v>
      </c>
      <c r="J10" s="63">
        <v>19620</v>
      </c>
      <c r="K10" s="63">
        <v>20420</v>
      </c>
      <c r="L10" s="63">
        <v>20860</v>
      </c>
      <c r="M10" s="63">
        <v>21160</v>
      </c>
      <c r="N10" s="63">
        <v>21760</v>
      </c>
      <c r="O10" s="63">
        <v>22470</v>
      </c>
      <c r="P10" s="63">
        <v>22950</v>
      </c>
      <c r="Q10" s="63">
        <v>24860</v>
      </c>
      <c r="R10" s="63">
        <v>25390</v>
      </c>
      <c r="S10" s="63">
        <v>33570</v>
      </c>
      <c r="T10" s="63">
        <v>28640</v>
      </c>
      <c r="U10" s="63" t="e">
        <v>#N/A</v>
      </c>
      <c r="V10" s="64" t="e">
        <v>#N/A</v>
      </c>
    </row>
    <row r="11" spans="1:26" s="69" customFormat="1" ht="15.75" customHeight="1">
      <c r="A11" s="1">
        <v>7</v>
      </c>
      <c r="B11" s="34" t="str">
        <f>#REF!</f>
        <v>EI Beneficiaries - Calgary: PCTCHG</v>
      </c>
      <c r="C11" s="35" t="str">
        <f>#REF!</f>
        <v>% change</v>
      </c>
      <c r="D11" s="36"/>
      <c r="E11" s="37" t="s">
        <v>16</v>
      </c>
      <c r="F11" s="38">
        <v>3.6642009289523436E-2</v>
      </c>
      <c r="G11" s="39">
        <v>-3.8997676734152664E-3</v>
      </c>
      <c r="H11" s="40">
        <v>0.61924198250728857</v>
      </c>
      <c r="I11" s="66">
        <v>0.73790550198416516</v>
      </c>
      <c r="J11" s="67">
        <v>1.0652631578947367</v>
      </c>
      <c r="K11" s="67">
        <v>1.1073271413828691</v>
      </c>
      <c r="L11" s="67">
        <v>1.0714995034756702</v>
      </c>
      <c r="M11" s="67">
        <v>0.97757009345794388</v>
      </c>
      <c r="N11" s="67">
        <v>0.8678111587982833</v>
      </c>
      <c r="O11" s="67">
        <v>0.74727838258164847</v>
      </c>
      <c r="P11" s="67">
        <v>0.5981894150417828</v>
      </c>
      <c r="Q11" s="67">
        <v>0.59154929577464799</v>
      </c>
      <c r="R11" s="67">
        <v>0.47616279069767442</v>
      </c>
      <c r="S11" s="67">
        <v>0.99110320284697506</v>
      </c>
      <c r="T11" s="67">
        <v>0.65357967667436478</v>
      </c>
      <c r="U11" s="67" t="e">
        <v>#N/A</v>
      </c>
      <c r="V11" s="68" t="e">
        <v>#N/A</v>
      </c>
    </row>
    <row r="12" spans="1:26" ht="12.75" customHeight="1" thickBot="1">
      <c r="A12" s="1">
        <v>8</v>
      </c>
      <c r="B12" s="70" t="str">
        <f>#REF!</f>
        <v>General Population - Estimate</v>
      </c>
      <c r="C12" s="71" t="str">
        <f>#REF!</f>
        <v>thousands of persons</v>
      </c>
      <c r="D12" s="72"/>
      <c r="E12" s="73" t="s">
        <v>18</v>
      </c>
      <c r="F12" s="74">
        <v>1156.6859999999999</v>
      </c>
      <c r="G12" s="75">
        <v>1195.194</v>
      </c>
      <c r="H12" s="76">
        <v>1230.915</v>
      </c>
      <c r="I12" s="77">
        <v>1244.583561650292</v>
      </c>
      <c r="J12" s="78">
        <v>1247.9593426706986</v>
      </c>
      <c r="K12" s="78">
        <v>1250.0164185102656</v>
      </c>
      <c r="L12" s="78">
        <v>1251.7796263727521</v>
      </c>
      <c r="M12" s="78">
        <v>1253.4448782428776</v>
      </c>
      <c r="N12" s="78">
        <v>1255.0121741206431</v>
      </c>
      <c r="O12" s="78">
        <v>1256.8733379754894</v>
      </c>
      <c r="P12" s="78">
        <v>1235.171</v>
      </c>
      <c r="Q12" s="78">
        <v>1236.9012006225682</v>
      </c>
      <c r="R12" s="78">
        <v>1238.5352789883268</v>
      </c>
      <c r="S12" s="78">
        <v>1240.265479610895</v>
      </c>
      <c r="T12" s="78">
        <v>1241.8034357198446</v>
      </c>
      <c r="U12" s="78">
        <v>1243.2452695719846</v>
      </c>
      <c r="V12" s="79" t="e">
        <v>#N/A</v>
      </c>
    </row>
    <row r="13" spans="1:26" ht="15" customHeight="1" thickBot="1">
      <c r="A13" s="23">
        <v>9</v>
      </c>
      <c r="B13" s="24" t="s">
        <v>19</v>
      </c>
      <c r="C13" s="25"/>
      <c r="D13" s="26"/>
      <c r="E13" s="27" t="s">
        <v>19</v>
      </c>
      <c r="F13" s="28"/>
      <c r="G13" s="29"/>
      <c r="H13" s="30"/>
      <c r="I13" s="31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1"/>
    </row>
    <row r="14" spans="1:26" ht="10.5" customHeight="1">
      <c r="A14" s="1">
        <v>10</v>
      </c>
      <c r="B14" s="57" t="str">
        <f>#REF!</f>
        <v xml:space="preserve"> Crude Oil Prices: West Texas Intermediate  - Cushing, Oklahoma, US Dollars per Barrel, Monthly, Not Seasonally Adjusted</v>
      </c>
      <c r="C14" s="35" t="str">
        <f>#REF!</f>
        <v>$US/bbl</v>
      </c>
      <c r="D14" s="36"/>
      <c r="E14" s="44" t="s">
        <v>20</v>
      </c>
      <c r="F14" s="82">
        <v>97.905833333333305</v>
      </c>
      <c r="G14" s="83">
        <v>93.258333333333326</v>
      </c>
      <c r="H14" s="84">
        <v>48.688333333333333</v>
      </c>
      <c r="I14" s="85">
        <v>40.919999999999995</v>
      </c>
      <c r="J14" s="86">
        <v>46.22</v>
      </c>
      <c r="K14" s="86">
        <v>42.44</v>
      </c>
      <c r="L14" s="86">
        <v>37.19</v>
      </c>
      <c r="M14" s="86">
        <v>31.68</v>
      </c>
      <c r="N14" s="86">
        <v>30.32</v>
      </c>
      <c r="O14" s="86">
        <v>37.549999999999997</v>
      </c>
      <c r="P14" s="86">
        <v>40.76</v>
      </c>
      <c r="Q14" s="86">
        <v>46.71</v>
      </c>
      <c r="R14" s="86">
        <v>48.76</v>
      </c>
      <c r="S14" s="86">
        <v>44.65</v>
      </c>
      <c r="T14" s="86">
        <v>44.72</v>
      </c>
      <c r="U14" s="86">
        <v>43.13</v>
      </c>
      <c r="V14" s="87" t="e">
        <v>#N/A</v>
      </c>
    </row>
    <row r="15" spans="1:26" ht="15.75" customHeight="1">
      <c r="A15" s="1">
        <v>11</v>
      </c>
      <c r="B15" s="57" t="str">
        <f>#REF!</f>
        <v xml:space="preserve"> WCS Monthly - $US / Bbl</v>
      </c>
      <c r="C15" s="35"/>
      <c r="D15" s="36"/>
      <c r="E15" s="37" t="s">
        <v>21</v>
      </c>
      <c r="F15" s="88">
        <v>73.459999999999994</v>
      </c>
      <c r="G15" s="89">
        <v>74.459999999999994</v>
      </c>
      <c r="H15" s="90">
        <v>35.68</v>
      </c>
      <c r="I15" s="91">
        <v>28.071111111111108</v>
      </c>
      <c r="J15" s="92">
        <v>31.4</v>
      </c>
      <c r="K15" s="92">
        <v>28.26</v>
      </c>
      <c r="L15" s="92">
        <v>23.84</v>
      </c>
      <c r="M15" s="92">
        <v>17.55</v>
      </c>
      <c r="N15" s="92">
        <v>17.690000000000001</v>
      </c>
      <c r="O15" s="92">
        <v>24.94</v>
      </c>
      <c r="P15" s="92">
        <v>27.28</v>
      </c>
      <c r="Q15" s="92">
        <v>34.76</v>
      </c>
      <c r="R15" s="92">
        <v>36.31</v>
      </c>
      <c r="S15" s="92">
        <v>30.62</v>
      </c>
      <c r="T15" s="92">
        <v>32.799999999999997</v>
      </c>
      <c r="U15" s="92">
        <v>30.69</v>
      </c>
      <c r="V15" s="93" t="e">
        <v>#N/A</v>
      </c>
    </row>
    <row r="16" spans="1:26" s="102" customFormat="1" ht="17.25" customHeight="1" thickBot="1">
      <c r="A16" s="1">
        <v>12</v>
      </c>
      <c r="B16" s="94" t="str">
        <f>#REF!</f>
        <v xml:space="preserve"> Alberta Natural Gas ;  from GLJ database</v>
      </c>
      <c r="C16" s="71" t="str">
        <f>#REF!</f>
        <v>$US/bbl</v>
      </c>
      <c r="D16" s="95"/>
      <c r="E16" s="73" t="s">
        <v>22</v>
      </c>
      <c r="F16" s="96">
        <v>3.0141666666666667</v>
      </c>
      <c r="G16" s="97">
        <v>4.269166666666667</v>
      </c>
      <c r="H16" s="98">
        <v>2.5616666666666665</v>
      </c>
      <c r="I16" s="99">
        <v>1.7333333333333334</v>
      </c>
      <c r="J16" s="100">
        <v>2.46</v>
      </c>
      <c r="K16" s="100">
        <v>2.4</v>
      </c>
      <c r="L16" s="100">
        <v>2.19</v>
      </c>
      <c r="M16" s="100">
        <v>2.2599999999999998</v>
      </c>
      <c r="N16" s="100">
        <v>1.71</v>
      </c>
      <c r="O16" s="100">
        <v>1.69</v>
      </c>
      <c r="P16" s="100">
        <v>1.25</v>
      </c>
      <c r="Q16" s="100">
        <v>1.06</v>
      </c>
      <c r="R16" s="100">
        <v>1.28</v>
      </c>
      <c r="S16" s="100">
        <v>1.88</v>
      </c>
      <c r="T16" s="100">
        <v>2.23</v>
      </c>
      <c r="U16" s="100">
        <v>2.2400000000000002</v>
      </c>
      <c r="V16" s="101" t="e">
        <v>#N/A</v>
      </c>
    </row>
    <row r="17" spans="1:34" ht="14.25" customHeight="1" thickBot="1">
      <c r="A17" s="23">
        <v>13</v>
      </c>
      <c r="B17" s="24" t="s">
        <v>23</v>
      </c>
      <c r="C17" s="25"/>
      <c r="D17" s="26"/>
      <c r="E17" s="27" t="s">
        <v>23</v>
      </c>
      <c r="F17" s="28"/>
      <c r="G17" s="29"/>
      <c r="H17" s="30"/>
      <c r="I17" s="31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1"/>
    </row>
    <row r="18" spans="1:34" ht="12.75" customHeight="1">
      <c r="A18" s="1">
        <v>14</v>
      </c>
      <c r="B18" s="34" t="str">
        <f>#REF!</f>
        <v>Calgary CMA Inflation Rate (12-mth moving avg)</v>
      </c>
      <c r="C18" s="35" t="str">
        <f>#REF!</f>
        <v>C$/GJ</v>
      </c>
      <c r="D18" s="36"/>
      <c r="E18" s="44" t="s">
        <v>24</v>
      </c>
      <c r="F18" s="45">
        <v>1.6905670306538667E-2</v>
      </c>
      <c r="G18" s="46">
        <v>3.0403001487806058E-2</v>
      </c>
      <c r="H18" s="47">
        <v>1.161403729047672E-2</v>
      </c>
      <c r="I18" s="48">
        <v>1.3698911519385563E-2</v>
      </c>
      <c r="J18" s="49">
        <v>1.2349568395185972E-2</v>
      </c>
      <c r="K18" s="49">
        <v>1.2137601408716225E-2</v>
      </c>
      <c r="L18" s="49">
        <v>1.1614037290476276E-2</v>
      </c>
      <c r="M18" s="49">
        <v>1.2293025589563022E-2</v>
      </c>
      <c r="N18" s="49">
        <v>1.2532898859506147E-2</v>
      </c>
      <c r="O18" s="49">
        <v>1.3850589120080192E-2</v>
      </c>
      <c r="P18" s="49">
        <v>1.4405611925341288E-2</v>
      </c>
      <c r="Q18" s="49">
        <v>1.5151515151515582E-2</v>
      </c>
      <c r="R18" s="49">
        <v>1.4755533324997128E-2</v>
      </c>
      <c r="S18" s="49">
        <v>1.4177752794953813E-2</v>
      </c>
      <c r="T18" s="49">
        <v>1.3348303393213801E-2</v>
      </c>
      <c r="U18" s="49">
        <v>1.2774973515299104E-2</v>
      </c>
      <c r="V18" s="50" t="e">
        <v>#N/A</v>
      </c>
    </row>
    <row r="19" spans="1:34" ht="12.75" customHeight="1">
      <c r="A19" s="1">
        <v>15</v>
      </c>
      <c r="B19" s="34" t="str">
        <f>#REF!</f>
        <v>Canada - Inflation Rate (12-month moving average)</v>
      </c>
      <c r="C19" s="35" t="str">
        <f>#REF!</f>
        <v>% change</v>
      </c>
      <c r="D19" s="36"/>
      <c r="E19" s="37" t="s">
        <v>25</v>
      </c>
      <c r="F19" s="38">
        <v>9.3829189781520217E-3</v>
      </c>
      <c r="G19" s="39">
        <v>1.9066359071787442E-2</v>
      </c>
      <c r="H19" s="40">
        <v>1.1252413609427858E-2</v>
      </c>
      <c r="I19" s="41">
        <v>1.3309825252183148E-2</v>
      </c>
      <c r="J19" s="42">
        <v>1.1617813981438241E-2</v>
      </c>
      <c r="K19" s="42">
        <v>1.1132591160589067E-2</v>
      </c>
      <c r="L19" s="42">
        <v>1.1252413609427858E-2</v>
      </c>
      <c r="M19" s="42">
        <v>1.2108309493712888E-2</v>
      </c>
      <c r="N19" s="42">
        <v>1.2363733049720382E-2</v>
      </c>
      <c r="O19" s="42">
        <v>1.2417823228633829E-2</v>
      </c>
      <c r="P19" s="42">
        <v>1.313955803304756E-2</v>
      </c>
      <c r="Q19" s="42">
        <v>1.3660477453580455E-2</v>
      </c>
      <c r="R19" s="42">
        <v>1.4046246604385582E-2</v>
      </c>
      <c r="S19" s="42">
        <v>1.4031372029915445E-2</v>
      </c>
      <c r="T19" s="42">
        <v>1.3884297520660782E-2</v>
      </c>
      <c r="U19" s="42">
        <v>1.4136609855991411E-2</v>
      </c>
      <c r="V19" s="43" t="e">
        <v>#N/A</v>
      </c>
    </row>
    <row r="20" spans="1:34" ht="15.75" customHeight="1">
      <c r="A20" s="1">
        <v>16</v>
      </c>
      <c r="B20" s="34" t="str">
        <f>#REF!</f>
        <v>LFS - Average hourly wage rate,Total employees,  all occupations;: PCTCHG</v>
      </c>
      <c r="C20" s="35" t="str">
        <f>#REF!</f>
        <v>% change</v>
      </c>
      <c r="D20" s="36"/>
      <c r="E20" s="44" t="s">
        <v>26</v>
      </c>
      <c r="F20" s="45">
        <v>3.8026496687914024E-2</v>
      </c>
      <c r="G20" s="46">
        <v>1.5592546882995606E-2</v>
      </c>
      <c r="H20" s="47">
        <v>3.3670233261211102E-2</v>
      </c>
      <c r="I20" s="48">
        <v>2.3087935777764641E-2</v>
      </c>
      <c r="J20" s="49">
        <v>3.7729196050775737E-2</v>
      </c>
      <c r="K20" s="49">
        <v>5.2857142857142936E-2</v>
      </c>
      <c r="L20" s="49">
        <v>3.3462486791123514E-2</v>
      </c>
      <c r="M20" s="49">
        <v>2.5218914185639152E-2</v>
      </c>
      <c r="N20" s="49">
        <v>3.7965865552072486E-2</v>
      </c>
      <c r="O20" s="49">
        <v>4.6804051694027349E-2</v>
      </c>
      <c r="P20" s="49">
        <v>3.9005868139454725E-2</v>
      </c>
      <c r="Q20" s="49">
        <v>1.2311901504788114E-2</v>
      </c>
      <c r="R20" s="49">
        <v>1.867865790383938E-2</v>
      </c>
      <c r="S20" s="49">
        <v>1.7211703958691871E-2</v>
      </c>
      <c r="T20" s="49">
        <v>1.7146776406036235E-3</v>
      </c>
      <c r="U20" s="49">
        <v>8.8797814207650649E-3</v>
      </c>
      <c r="V20" s="50" t="e">
        <v>#N/A</v>
      </c>
    </row>
    <row r="21" spans="1:34" ht="13.5" customHeight="1">
      <c r="A21" s="1">
        <v>17</v>
      </c>
      <c r="B21" s="34" t="str">
        <f>#REF!</f>
        <v>SEPH - Alberta; Average Weekly Earnings; total employees, excluding overtime: Year-over-Year change PCTCHG</v>
      </c>
      <c r="C21" s="35" t="str">
        <f>#REF!</f>
        <v>% change</v>
      </c>
      <c r="D21" s="36"/>
      <c r="E21" s="37" t="s">
        <v>27</v>
      </c>
      <c r="F21" s="38">
        <v>2.7260429798635188E-2</v>
      </c>
      <c r="G21" s="39">
        <v>3.3255810236721306E-2</v>
      </c>
      <c r="H21" s="40">
        <v>1.9474136586264956E-2</v>
      </c>
      <c r="I21" s="41">
        <v>-1.7361544125564607E-2</v>
      </c>
      <c r="J21" s="42">
        <v>-5.218787635487776E-3</v>
      </c>
      <c r="K21" s="42">
        <v>-7.2567364592193151E-3</v>
      </c>
      <c r="L21" s="42">
        <v>-1.8587528309887968E-3</v>
      </c>
      <c r="M21" s="42">
        <v>-2.7967171717171668E-2</v>
      </c>
      <c r="N21" s="42">
        <v>-1.3318831794030594E-2</v>
      </c>
      <c r="O21" s="42">
        <v>-2.597598396566092E-2</v>
      </c>
      <c r="P21" s="42">
        <v>-1.6241362424506356E-2</v>
      </c>
      <c r="Q21" s="42">
        <v>-3.1630657266317974E-2</v>
      </c>
      <c r="R21" s="42">
        <v>-3.2997681831353098E-2</v>
      </c>
      <c r="S21" s="42">
        <v>3.3056925145673599E-3</v>
      </c>
      <c r="T21" s="42">
        <v>5.9336434799563964E-3</v>
      </c>
      <c r="U21" s="42" t="e">
        <v>#N/A</v>
      </c>
      <c r="V21" s="43" t="e">
        <v>#N/A</v>
      </c>
    </row>
    <row r="22" spans="1:34" ht="13.5" customHeight="1">
      <c r="A22" s="1">
        <v>18</v>
      </c>
      <c r="B22" s="34" t="str">
        <f>#REF!</f>
        <v>Canada - Inflation Rate (12-month moving average)</v>
      </c>
      <c r="C22" s="35"/>
      <c r="D22" s="36"/>
      <c r="E22" s="44" t="s">
        <v>28</v>
      </c>
      <c r="F22" s="45">
        <v>4.1599999999999998E-2</v>
      </c>
      <c r="G22" s="46">
        <v>1.6000000000000001E-3</v>
      </c>
      <c r="H22" s="47">
        <v>3.4200000000000001E-2</v>
      </c>
      <c r="I22" s="48">
        <v>2.4692859048674156E-2</v>
      </c>
      <c r="J22" s="49">
        <v>1.4541765302671594E-2</v>
      </c>
      <c r="K22" s="49">
        <v>1.9945909398242145E-2</v>
      </c>
      <c r="L22" s="49">
        <v>1.6542876434841203E-2</v>
      </c>
      <c r="M22" s="49">
        <v>1.4453781512605124E-2</v>
      </c>
      <c r="N22" s="49">
        <v>8.6637787404197919E-3</v>
      </c>
      <c r="O22" s="49">
        <v>2.7433924389427933E-2</v>
      </c>
      <c r="P22" s="49">
        <v>3.7780006686726875E-2</v>
      </c>
      <c r="Q22" s="49">
        <v>4.4176706827309342E-2</v>
      </c>
      <c r="R22" s="49">
        <v>3.4402137608550376E-2</v>
      </c>
      <c r="S22" s="49">
        <v>2.815013404825728E-2</v>
      </c>
      <c r="T22" s="49">
        <v>1.8145161290322509E-2</v>
      </c>
      <c r="U22" s="49">
        <v>9.0301003344481767E-3</v>
      </c>
      <c r="V22" s="50" t="e">
        <v>#N/A</v>
      </c>
    </row>
    <row r="23" spans="1:34" s="113" customFormat="1" ht="14.25" customHeight="1" thickBot="1">
      <c r="A23" s="1">
        <v>19</v>
      </c>
      <c r="B23" s="103" t="str">
        <f>#REF!</f>
        <v>Canada - Inflation Rate (12-month moving average)</v>
      </c>
      <c r="C23" s="104"/>
      <c r="D23" s="105"/>
      <c r="E23" s="106" t="s">
        <v>29</v>
      </c>
      <c r="F23" s="107">
        <v>3.8199999999999998E-2</v>
      </c>
      <c r="G23" s="108">
        <v>-1E-3</v>
      </c>
      <c r="H23" s="109">
        <v>2.5899999999999999E-2</v>
      </c>
      <c r="I23" s="110">
        <v>1.3561340158065304E-2</v>
      </c>
      <c r="J23" s="111">
        <v>6.1736104915690593E-3</v>
      </c>
      <c r="K23" s="111">
        <v>1.1321363583395527E-2</v>
      </c>
      <c r="L23" s="111">
        <v>1.8500643500642955E-3</v>
      </c>
      <c r="M23" s="111">
        <v>1.1306778725450606E-3</v>
      </c>
      <c r="N23" s="111">
        <v>-9.4732853353542978E-3</v>
      </c>
      <c r="O23" s="111">
        <v>9.0687900906878394E-3</v>
      </c>
      <c r="P23" s="111">
        <v>2.5051133837260986E-2</v>
      </c>
      <c r="Q23" s="111">
        <v>3.566368132602582E-2</v>
      </c>
      <c r="R23" s="111">
        <v>2.5951864623697807E-2</v>
      </c>
      <c r="S23" s="111">
        <v>1.8694825840601004E-2</v>
      </c>
      <c r="T23" s="111">
        <v>1.1095996372462835E-2</v>
      </c>
      <c r="U23" s="111">
        <v>4.8683767946606782E-3</v>
      </c>
      <c r="V23" s="112" t="e">
        <v>#N/A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5.75" customHeight="1" thickBot="1">
      <c r="A24" s="23">
        <v>20</v>
      </c>
      <c r="B24" s="24" t="s">
        <v>30</v>
      </c>
      <c r="C24" s="25"/>
      <c r="D24" s="26"/>
      <c r="E24" s="27" t="s">
        <v>30</v>
      </c>
      <c r="F24" s="28"/>
      <c r="G24" s="29"/>
      <c r="H24" s="30"/>
      <c r="I24" s="31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1"/>
    </row>
    <row r="25" spans="1:34" s="102" customFormat="1" ht="14.25" customHeight="1">
      <c r="A25" s="1">
        <v>21</v>
      </c>
      <c r="B25" s="34" t="str">
        <f>#REF!</f>
        <v>Calgary - Hourly Wage - All industries: PCTCHG</v>
      </c>
      <c r="C25" s="35" t="str">
        <f>#REF!</f>
        <v>% change</v>
      </c>
      <c r="D25" s="36"/>
      <c r="E25" s="37" t="s">
        <v>31</v>
      </c>
      <c r="F25" s="38">
        <v>2.2374742973761519E-2</v>
      </c>
      <c r="G25" s="39">
        <v>2.4524469298960572E-2</v>
      </c>
      <c r="H25" s="40">
        <v>8.7882103418355229E-3</v>
      </c>
      <c r="I25" s="41">
        <v>1.3166721876672957E-2</v>
      </c>
      <c r="J25" s="42">
        <v>3.0729322194789077E-3</v>
      </c>
      <c r="K25" s="42">
        <v>7.3566534001054951E-3</v>
      </c>
      <c r="L25" s="42">
        <v>6.3893949979125786E-3</v>
      </c>
      <c r="M25" s="42">
        <v>1.53389829477657E-2</v>
      </c>
      <c r="N25" s="42">
        <v>1.4771893044847051E-2</v>
      </c>
      <c r="O25" s="42">
        <v>1.3601072582119622E-2</v>
      </c>
      <c r="P25" s="42">
        <v>1.5338833982692979E-2</v>
      </c>
      <c r="Q25" s="42">
        <v>1.0073917299528556E-2</v>
      </c>
      <c r="R25" s="42">
        <v>1.1239271135574436E-2</v>
      </c>
      <c r="S25" s="42">
        <v>1.1803082144182353E-2</v>
      </c>
      <c r="T25" s="42" t="e">
        <v>#N/A</v>
      </c>
      <c r="U25" s="42" t="e">
        <v>#N/A</v>
      </c>
      <c r="V25" s="43" t="e">
        <v>#N/A</v>
      </c>
    </row>
    <row r="26" spans="1:34" ht="11.25" customHeight="1" thickBot="1">
      <c r="A26" s="1">
        <v>22</v>
      </c>
      <c r="B26" s="94" t="str">
        <f>#REF!</f>
        <v>Calgary - Average Weekly Wage, Both sexes, All industries: Y-o-Y PCTCHG</v>
      </c>
      <c r="C26" s="71" t="str">
        <f>#REF!</f>
        <v>% change</v>
      </c>
      <c r="D26" s="95"/>
      <c r="E26" s="73" t="s">
        <v>32</v>
      </c>
      <c r="F26" s="114">
        <v>0.03</v>
      </c>
      <c r="G26" s="115">
        <v>0.03</v>
      </c>
      <c r="H26" s="116">
        <v>2.775E-2</v>
      </c>
      <c r="I26" s="117">
        <v>2.7E-2</v>
      </c>
      <c r="J26" s="118">
        <v>2.7000000000000003E-2</v>
      </c>
      <c r="K26" s="118">
        <v>2.7000000000000003E-2</v>
      </c>
      <c r="L26" s="118">
        <v>2.7000000000000003E-2</v>
      </c>
      <c r="M26" s="118">
        <v>2.7000000000000003E-2</v>
      </c>
      <c r="N26" s="118">
        <v>2.7000000000000003E-2</v>
      </c>
      <c r="O26" s="118">
        <v>2.7000000000000003E-2</v>
      </c>
      <c r="P26" s="118">
        <v>2.7000000000000003E-2</v>
      </c>
      <c r="Q26" s="118">
        <v>2.7000000000000003E-2</v>
      </c>
      <c r="R26" s="118">
        <v>2.7000000000000003E-2</v>
      </c>
      <c r="S26" s="118">
        <v>2.7000000000000003E-2</v>
      </c>
      <c r="T26" s="118">
        <v>2.7000000000000003E-2</v>
      </c>
      <c r="U26" s="118">
        <v>2.7000000000000003E-2</v>
      </c>
      <c r="V26" s="119">
        <v>2.7000000000000003E-2</v>
      </c>
    </row>
    <row r="27" spans="1:34" ht="12.75" customHeight="1" thickBot="1">
      <c r="A27" s="23">
        <v>23</v>
      </c>
      <c r="B27" s="24" t="s">
        <v>33</v>
      </c>
      <c r="C27" s="25"/>
      <c r="D27" s="26"/>
      <c r="E27" s="27" t="s">
        <v>33</v>
      </c>
      <c r="F27" s="28"/>
      <c r="G27" s="29"/>
      <c r="H27" s="30"/>
      <c r="I27" s="31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1"/>
    </row>
    <row r="28" spans="1:34" ht="11.25" customHeight="1">
      <c r="A28" s="1">
        <v>24</v>
      </c>
      <c r="B28" s="34" t="str">
        <f>#REF!</f>
        <v>Canada  - Gross domestic product (GDP) at basic prices, by NAICS; Seasonally adjusted at annual rates, All industries: PCTCHG</v>
      </c>
      <c r="C28" s="35" t="str">
        <f>#REF!</f>
        <v>% change</v>
      </c>
      <c r="D28" s="36"/>
      <c r="E28" s="44" t="s">
        <v>34</v>
      </c>
      <c r="F28" s="120">
        <v>73.009475762400584</v>
      </c>
      <c r="G28" s="121">
        <v>78.475364373608357</v>
      </c>
      <c r="H28" s="122">
        <v>75.639389148214136</v>
      </c>
      <c r="I28" s="85">
        <v>48.984518999999992</v>
      </c>
      <c r="J28" s="86">
        <v>6.2260059999999999</v>
      </c>
      <c r="K28" s="86">
        <v>6.2793289999999997</v>
      </c>
      <c r="L28" s="86">
        <v>6.1552959999999999</v>
      </c>
      <c r="M28" s="86">
        <v>6.1403480000000004</v>
      </c>
      <c r="N28" s="86">
        <v>6.1314209999999996</v>
      </c>
      <c r="O28" s="86">
        <v>6.1082679999999998</v>
      </c>
      <c r="P28" s="86">
        <v>6.222048</v>
      </c>
      <c r="Q28" s="86">
        <v>6.1492370000000003</v>
      </c>
      <c r="R28" s="86">
        <v>6.1089830000000003</v>
      </c>
      <c r="S28" s="86">
        <v>6.0641220000000002</v>
      </c>
      <c r="T28" s="86">
        <v>6.060092</v>
      </c>
      <c r="U28" s="86" t="e">
        <v>#N/A</v>
      </c>
      <c r="V28" s="87" t="e">
        <v>#N/A</v>
      </c>
    </row>
    <row r="29" spans="1:34" ht="15.75" customHeight="1">
      <c r="A29" s="1">
        <v>25</v>
      </c>
      <c r="B29" s="34" t="str">
        <f>#REF!</f>
        <v xml:space="preserve"> Prime Lending Rate - from Bank of Canada</v>
      </c>
      <c r="C29" s="35" t="str">
        <f>#REF!</f>
        <v>% change</v>
      </c>
      <c r="D29" s="36"/>
      <c r="E29" s="37" t="s">
        <v>35</v>
      </c>
      <c r="F29" s="51">
        <v>28.707727072664383</v>
      </c>
      <c r="G29" s="52">
        <v>30.47899863902358</v>
      </c>
      <c r="H29" s="53">
        <v>29.734170231077744</v>
      </c>
      <c r="I29" s="91">
        <v>19.157899068725953</v>
      </c>
      <c r="J29" s="92">
        <v>2.3980391306458317</v>
      </c>
      <c r="K29" s="92">
        <v>2.4162357174226679</v>
      </c>
      <c r="L29" s="92">
        <v>2.3666739519418165</v>
      </c>
      <c r="M29" s="92">
        <v>2.3756833489930904</v>
      </c>
      <c r="N29" s="92">
        <v>2.3379260376840874</v>
      </c>
      <c r="O29" s="92">
        <v>2.3545529664699534</v>
      </c>
      <c r="P29" s="92">
        <v>2.4191703420147599</v>
      </c>
      <c r="Q29" s="92">
        <v>2.4462928555645602</v>
      </c>
      <c r="R29" s="92">
        <v>2.4279422872388357</v>
      </c>
      <c r="S29" s="92">
        <v>2.396476385926932</v>
      </c>
      <c r="T29" s="92">
        <v>2.3998548448337362</v>
      </c>
      <c r="U29" s="92" t="e">
        <v>#N/A</v>
      </c>
      <c r="V29" s="93" t="e">
        <v>#N/A</v>
      </c>
    </row>
    <row r="30" spans="1:34" ht="15" customHeight="1">
      <c r="A30" s="1">
        <v>26</v>
      </c>
      <c r="B30" s="34" t="str">
        <f>#REF!</f>
        <v>AB - Retail Sales - Seasonally Adjusted</v>
      </c>
      <c r="C30" s="35" t="str">
        <f>#REF!</f>
        <v>V122495</v>
      </c>
      <c r="D30" s="36"/>
      <c r="E30" s="44" t="s">
        <v>36</v>
      </c>
      <c r="F30" s="120">
        <v>95.324032891666661</v>
      </c>
      <c r="G30" s="121">
        <v>100.00000001666666</v>
      </c>
      <c r="H30" s="122">
        <v>98.234935500000006</v>
      </c>
      <c r="I30" s="123">
        <v>95.789789420000005</v>
      </c>
      <c r="J30" s="124">
        <v>95.3</v>
      </c>
      <c r="K30" s="124">
        <v>103.1</v>
      </c>
      <c r="L30" s="124">
        <v>91</v>
      </c>
      <c r="M30" s="124">
        <v>80.099999999999994</v>
      </c>
      <c r="N30" s="124">
        <v>83.7</v>
      </c>
      <c r="O30" s="124">
        <v>92.2</v>
      </c>
      <c r="P30" s="124">
        <v>94.5</v>
      </c>
      <c r="Q30" s="124">
        <v>101.8</v>
      </c>
      <c r="R30" s="124">
        <v>99.8</v>
      </c>
      <c r="S30" s="124">
        <v>104.6</v>
      </c>
      <c r="T30" s="124">
        <v>101.5</v>
      </c>
      <c r="U30" s="124">
        <v>102.981578</v>
      </c>
      <c r="V30" s="125">
        <v>96.716316199999994</v>
      </c>
    </row>
    <row r="31" spans="1:34" ht="12.75" customHeight="1">
      <c r="A31" s="1">
        <v>27</v>
      </c>
      <c r="B31" s="34" t="str">
        <f>#REF!</f>
        <v>Calgary CER - Retail Sales , Seasonally Adjusted (AB-RetailSails * Calg-ABWageBillRatio) - monthly in $billions</v>
      </c>
      <c r="C31" s="35" t="str">
        <f>#REF!</f>
        <v>($millions)</v>
      </c>
      <c r="D31" s="36"/>
      <c r="E31" s="37" t="s">
        <v>37</v>
      </c>
      <c r="F31" s="126">
        <v>12584</v>
      </c>
      <c r="G31" s="127">
        <v>17131</v>
      </c>
      <c r="H31" s="128">
        <v>13033</v>
      </c>
      <c r="I31" s="128">
        <v>6898</v>
      </c>
      <c r="J31" s="129">
        <v>1078</v>
      </c>
      <c r="K31" s="129">
        <v>1368</v>
      </c>
      <c r="L31" s="129">
        <v>756</v>
      </c>
      <c r="M31" s="129">
        <v>567</v>
      </c>
      <c r="N31" s="129">
        <v>589</v>
      </c>
      <c r="O31" s="129">
        <v>411</v>
      </c>
      <c r="P31" s="129">
        <v>815</v>
      </c>
      <c r="Q31" s="129">
        <v>648</v>
      </c>
      <c r="R31" s="129">
        <v>830</v>
      </c>
      <c r="S31" s="129">
        <v>1091</v>
      </c>
      <c r="T31" s="129">
        <v>742</v>
      </c>
      <c r="U31" s="129">
        <v>1205</v>
      </c>
      <c r="V31" s="130" t="e">
        <v>#N/A</v>
      </c>
    </row>
    <row r="32" spans="1:34" ht="15.75" customHeight="1">
      <c r="A32" s="1">
        <v>28</v>
      </c>
      <c r="B32" s="34" t="str">
        <f>#REF!</f>
        <v>Consumer confidence - Canada - from CBoC</v>
      </c>
      <c r="C32" s="35" t="str">
        <f>#REF!</f>
        <v>($billions)</v>
      </c>
      <c r="D32" s="36"/>
      <c r="E32" s="44" t="s">
        <v>38</v>
      </c>
      <c r="F32" s="59">
        <v>4689</v>
      </c>
      <c r="G32" s="60">
        <v>3859</v>
      </c>
      <c r="H32" s="61">
        <v>4280</v>
      </c>
      <c r="I32" s="131">
        <v>3223</v>
      </c>
      <c r="J32" s="132">
        <v>380</v>
      </c>
      <c r="K32" s="132">
        <v>362</v>
      </c>
      <c r="L32" s="132">
        <v>375</v>
      </c>
      <c r="M32" s="132">
        <v>390</v>
      </c>
      <c r="N32" s="132">
        <v>483</v>
      </c>
      <c r="O32" s="132">
        <v>515</v>
      </c>
      <c r="P32" s="132">
        <v>500</v>
      </c>
      <c r="Q32" s="132">
        <v>480</v>
      </c>
      <c r="R32" s="132">
        <v>474</v>
      </c>
      <c r="S32" s="132">
        <v>381</v>
      </c>
      <c r="T32" s="132" t="e">
        <v>#N/A</v>
      </c>
      <c r="U32" s="132" t="e">
        <v>#N/A</v>
      </c>
      <c r="V32" s="133" t="e">
        <v>#N/A</v>
      </c>
    </row>
    <row r="33" spans="1:22" ht="15.75" customHeight="1">
      <c r="A33" s="1">
        <v>29</v>
      </c>
      <c r="B33" s="34" t="str">
        <f>#REF!</f>
        <v>Calgary CMA - Total Housing starts</v>
      </c>
      <c r="C33" s="35" t="str">
        <f>#REF!</f>
        <v>number</v>
      </c>
      <c r="D33" s="36"/>
      <c r="E33" s="37" t="s">
        <v>39</v>
      </c>
      <c r="F33" s="126">
        <v>29954</v>
      </c>
      <c r="G33" s="127">
        <v>33615</v>
      </c>
      <c r="H33" s="128">
        <v>23993</v>
      </c>
      <c r="I33" s="134">
        <v>17773</v>
      </c>
      <c r="J33" s="135">
        <v>1810</v>
      </c>
      <c r="K33" s="135">
        <v>1617</v>
      </c>
      <c r="L33" s="135">
        <v>1109</v>
      </c>
      <c r="M33" s="135">
        <v>1002</v>
      </c>
      <c r="N33" s="135">
        <v>1437</v>
      </c>
      <c r="O33" s="135">
        <v>1956</v>
      </c>
      <c r="P33" s="135">
        <v>2219</v>
      </c>
      <c r="Q33" s="135">
        <v>2438</v>
      </c>
      <c r="R33" s="135">
        <v>2589</v>
      </c>
      <c r="S33" s="135">
        <v>2206</v>
      </c>
      <c r="T33" s="135">
        <v>2009</v>
      </c>
      <c r="U33" s="135">
        <v>1917</v>
      </c>
      <c r="V33" s="136" t="e">
        <v>#N/A</v>
      </c>
    </row>
    <row r="34" spans="1:22" ht="14.25" customHeight="1">
      <c r="A34" s="1">
        <v>30</v>
      </c>
      <c r="B34" s="34" t="str">
        <f>#REF!</f>
        <v>AB -Consumer Bankruptcies</v>
      </c>
      <c r="C34" s="35" t="str">
        <f>#REF!</f>
        <v>Units</v>
      </c>
      <c r="D34" s="36"/>
      <c r="E34" s="44" t="s">
        <v>40</v>
      </c>
      <c r="F34" s="82">
        <v>73.167381242018195</v>
      </c>
      <c r="G34" s="83">
        <v>70.549503696970277</v>
      </c>
      <c r="H34" s="84">
        <v>56.453407826875299</v>
      </c>
      <c r="I34" s="137">
        <v>0.51571495490434505</v>
      </c>
      <c r="J34" s="138">
        <v>0.52862149532710279</v>
      </c>
      <c r="K34" s="138">
        <v>0.58081896551724133</v>
      </c>
      <c r="L34" s="138">
        <v>0.58154168851599375</v>
      </c>
      <c r="M34" s="138">
        <v>0.28661327231121281</v>
      </c>
      <c r="N34" s="138">
        <v>0.38911454102355808</v>
      </c>
      <c r="O34" s="138">
        <v>0.46153846153846156</v>
      </c>
      <c r="P34" s="138">
        <v>0.53354171675883622</v>
      </c>
      <c r="Q34" s="138">
        <v>0.56671315667131572</v>
      </c>
      <c r="R34" s="138">
        <v>0.67615565421781143</v>
      </c>
      <c r="S34" s="138">
        <v>0.63536866359447008</v>
      </c>
      <c r="T34" s="138">
        <v>0.57301768397033659</v>
      </c>
      <c r="U34" s="138">
        <v>0.51937144405310209</v>
      </c>
      <c r="V34" s="139" t="e">
        <v>#N/A</v>
      </c>
    </row>
    <row r="35" spans="1:22" ht="18" customHeight="1" thickBot="1">
      <c r="A35" s="1">
        <v>31</v>
      </c>
      <c r="B35" s="94" t="str">
        <f>#REF!</f>
        <v xml:space="preserve"> Calgary CMA Mthly Resident UNIT SALES, Actual</v>
      </c>
      <c r="C35" s="71" t="str">
        <f>#REF!</f>
        <v>#</v>
      </c>
      <c r="D35" s="95"/>
      <c r="E35" s="106" t="s">
        <v>41</v>
      </c>
      <c r="F35" s="140">
        <v>436.62158333333332</v>
      </c>
      <c r="G35" s="141">
        <v>459.54133333333334</v>
      </c>
      <c r="H35" s="142">
        <v>451.74266666666671</v>
      </c>
      <c r="I35" s="143">
        <v>460.83000000000004</v>
      </c>
      <c r="J35" s="144">
        <v>444.53500000000003</v>
      </c>
      <c r="K35" s="144">
        <v>444.959</v>
      </c>
      <c r="L35" s="144">
        <v>451.29700000000003</v>
      </c>
      <c r="M35" s="144">
        <v>439.55200000000002</v>
      </c>
      <c r="N35" s="144">
        <v>453.17500000000001</v>
      </c>
      <c r="O35" s="144">
        <v>455.22</v>
      </c>
      <c r="P35" s="144">
        <v>460.11399999999998</v>
      </c>
      <c r="Q35" s="144">
        <v>476.88600000000002</v>
      </c>
      <c r="R35" s="144">
        <v>466.71699999999998</v>
      </c>
      <c r="S35" s="144">
        <v>469.32499999999999</v>
      </c>
      <c r="T35" s="144">
        <v>456.66300000000001</v>
      </c>
      <c r="U35" s="144">
        <v>469.81799999999998</v>
      </c>
      <c r="V35" s="145" t="e">
        <v>#N/A</v>
      </c>
    </row>
    <row r="36" spans="1:22" ht="13.5" customHeight="1" thickBot="1">
      <c r="A36" s="23">
        <v>32</v>
      </c>
      <c r="B36" s="24" t="s">
        <v>42</v>
      </c>
      <c r="C36" s="25"/>
      <c r="D36" s="26"/>
      <c r="E36" s="27" t="s">
        <v>42</v>
      </c>
      <c r="F36" s="28"/>
      <c r="G36" s="29"/>
      <c r="H36" s="30"/>
      <c r="I36" s="31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1"/>
    </row>
    <row r="37" spans="1:22" ht="11.25" customHeight="1">
      <c r="A37" s="1">
        <v>33</v>
      </c>
      <c r="B37" s="34" t="str">
        <f>#REF!</f>
        <v>Calgary Monthly Residential Sales/New Listings Ratio</v>
      </c>
      <c r="C37" s="35" t="str">
        <f>#REF!</f>
        <v>Units</v>
      </c>
      <c r="D37" s="36"/>
      <c r="E37" s="37" t="s">
        <v>43</v>
      </c>
      <c r="F37" s="51">
        <v>79.319643804333396</v>
      </c>
      <c r="G37" s="52">
        <v>85.382591854845245</v>
      </c>
      <c r="H37" s="53">
        <v>80.673931540701062</v>
      </c>
      <c r="I37" s="146">
        <v>49.685941</v>
      </c>
      <c r="J37" s="147">
        <v>6.2991919999999997</v>
      </c>
      <c r="K37" s="147">
        <v>6.378749</v>
      </c>
      <c r="L37" s="147">
        <v>6.3422700000000001</v>
      </c>
      <c r="M37" s="147">
        <v>6.4527669999999997</v>
      </c>
      <c r="N37" s="147">
        <v>6.1701230000000002</v>
      </c>
      <c r="O37" s="147">
        <v>6.218769</v>
      </c>
      <c r="P37" s="147">
        <v>6.1538560000000002</v>
      </c>
      <c r="Q37" s="147">
        <v>6.0449960000000003</v>
      </c>
      <c r="R37" s="147">
        <v>6.2890059999999997</v>
      </c>
      <c r="S37" s="147">
        <v>6.1142070000000004</v>
      </c>
      <c r="T37" s="147">
        <v>6.2422170000000001</v>
      </c>
      <c r="U37" s="147" t="e">
        <v>#N/A</v>
      </c>
      <c r="V37" s="148" t="e">
        <v>#N/A</v>
      </c>
    </row>
    <row r="38" spans="1:22" ht="12.75" customHeight="1">
      <c r="A38" s="1">
        <v>34</v>
      </c>
      <c r="B38" s="34" t="str">
        <f>#REF!</f>
        <v>Calgary CMA Mnthly Resident AVG PRICE, Actual</v>
      </c>
      <c r="C38" s="35" t="str">
        <f>#REF!</f>
        <v>%</v>
      </c>
      <c r="D38" s="36"/>
      <c r="E38" s="44" t="s">
        <v>44</v>
      </c>
      <c r="F38" s="120">
        <v>73.429847000000009</v>
      </c>
      <c r="G38" s="121">
        <v>78.94077399999999</v>
      </c>
      <c r="H38" s="122">
        <v>68.181224999999998</v>
      </c>
      <c r="I38" s="149">
        <v>40.704719000000004</v>
      </c>
      <c r="J38" s="150">
        <v>5.4115359999999999</v>
      </c>
      <c r="K38" s="150">
        <v>5.391197</v>
      </c>
      <c r="L38" s="150">
        <v>5.1982689999999998</v>
      </c>
      <c r="M38" s="150">
        <v>4.9482200000000001</v>
      </c>
      <c r="N38" s="150">
        <v>4.8992589999999998</v>
      </c>
      <c r="O38" s="150">
        <v>4.997376</v>
      </c>
      <c r="P38" s="150">
        <v>5.1770829999999997</v>
      </c>
      <c r="Q38" s="150">
        <v>5.1135929999999998</v>
      </c>
      <c r="R38" s="150">
        <v>5.2211999999999996</v>
      </c>
      <c r="S38" s="150">
        <v>5.1175449999999998</v>
      </c>
      <c r="T38" s="150">
        <v>5.2304430000000002</v>
      </c>
      <c r="U38" s="150" t="e">
        <v>#N/A</v>
      </c>
      <c r="V38" s="151" t="e">
        <v>#N/A</v>
      </c>
    </row>
    <row r="39" spans="1:22" ht="14.25" customHeight="1">
      <c r="A39" s="1">
        <v>35</v>
      </c>
      <c r="B39" s="34" t="str">
        <f>#REF!</f>
        <v>Alberta - Wholesale trade, seasonally adjusted</v>
      </c>
      <c r="C39" s="35" t="s">
        <v>45</v>
      </c>
      <c r="D39" s="36"/>
      <c r="E39" s="37" t="s">
        <v>46</v>
      </c>
      <c r="F39" s="126">
        <v>3890</v>
      </c>
      <c r="G39" s="127">
        <v>4001</v>
      </c>
      <c r="H39" s="128">
        <v>3756</v>
      </c>
      <c r="I39" s="128">
        <v>2805</v>
      </c>
      <c r="J39" s="55">
        <v>559</v>
      </c>
      <c r="K39" s="55">
        <v>379</v>
      </c>
      <c r="L39" s="55">
        <v>193</v>
      </c>
      <c r="M39" s="55">
        <v>0</v>
      </c>
      <c r="N39" s="55">
        <v>562</v>
      </c>
      <c r="O39" s="55">
        <v>427</v>
      </c>
      <c r="P39" s="55">
        <v>231</v>
      </c>
      <c r="Q39" s="55">
        <v>228</v>
      </c>
      <c r="R39" s="55">
        <v>355</v>
      </c>
      <c r="S39" s="55">
        <v>251</v>
      </c>
      <c r="T39" s="55">
        <v>304</v>
      </c>
      <c r="U39" s="55">
        <v>447</v>
      </c>
      <c r="V39" s="56" t="e">
        <v>#N/A</v>
      </c>
    </row>
    <row r="40" spans="1:22" ht="12.75" customHeight="1">
      <c r="A40" s="1">
        <v>36</v>
      </c>
      <c r="B40" s="34" t="str">
        <f>#REF!</f>
        <v>Manufacturing sales by NAICS and province, monthly</v>
      </c>
      <c r="C40" s="35" t="s">
        <v>45</v>
      </c>
      <c r="D40" s="36"/>
      <c r="E40" s="44" t="s">
        <v>47</v>
      </c>
      <c r="F40" s="59">
        <v>2581</v>
      </c>
      <c r="G40" s="60">
        <v>2306</v>
      </c>
      <c r="H40" s="61">
        <v>2453</v>
      </c>
      <c r="I40" s="152">
        <v>1888</v>
      </c>
      <c r="J40" s="153">
        <v>179</v>
      </c>
      <c r="K40" s="153">
        <v>155</v>
      </c>
      <c r="L40" s="153">
        <v>192</v>
      </c>
      <c r="M40" s="153">
        <v>2</v>
      </c>
      <c r="N40" s="153">
        <v>528</v>
      </c>
      <c r="O40" s="153">
        <v>232</v>
      </c>
      <c r="P40" s="153">
        <v>200</v>
      </c>
      <c r="Q40" s="153">
        <v>182</v>
      </c>
      <c r="R40" s="153">
        <v>177</v>
      </c>
      <c r="S40" s="153">
        <v>232</v>
      </c>
      <c r="T40" s="153">
        <v>162</v>
      </c>
      <c r="U40" s="153">
        <v>173</v>
      </c>
      <c r="V40" s="154" t="e">
        <v>#N/A</v>
      </c>
    </row>
    <row r="41" spans="1:22" ht="17.25" customHeight="1">
      <c r="A41" s="1">
        <v>37</v>
      </c>
      <c r="B41" s="34" t="str">
        <f>#REF!</f>
        <v xml:space="preserve"> # of new businesses - Calgary </v>
      </c>
      <c r="C41" s="35" t="str">
        <f>#REF!</f>
        <v>$</v>
      </c>
      <c r="D41" s="36"/>
      <c r="E41" s="37" t="s">
        <v>48</v>
      </c>
      <c r="F41" s="126">
        <v>137</v>
      </c>
      <c r="G41" s="127">
        <v>105</v>
      </c>
      <c r="H41" s="128">
        <v>95</v>
      </c>
      <c r="I41" s="155">
        <v>57</v>
      </c>
      <c r="J41" s="55">
        <v>7</v>
      </c>
      <c r="K41" s="55">
        <v>8</v>
      </c>
      <c r="L41" s="55">
        <v>8</v>
      </c>
      <c r="M41" s="55">
        <v>5</v>
      </c>
      <c r="N41" s="55">
        <v>8</v>
      </c>
      <c r="O41" s="55">
        <v>8</v>
      </c>
      <c r="P41" s="55">
        <v>6</v>
      </c>
      <c r="Q41" s="55">
        <v>7</v>
      </c>
      <c r="R41" s="55">
        <v>16</v>
      </c>
      <c r="S41" s="55">
        <v>7</v>
      </c>
      <c r="T41" s="55" t="e">
        <v>#N/A</v>
      </c>
      <c r="U41" s="55" t="e">
        <v>#N/A</v>
      </c>
      <c r="V41" s="56" t="e">
        <v>#N/A</v>
      </c>
    </row>
    <row r="42" spans="1:22" ht="15" customHeight="1" thickBot="1">
      <c r="A42" s="1">
        <v>38</v>
      </c>
      <c r="B42" s="156" t="str">
        <f>#REF!</f>
        <v xml:space="preserve"> # of business closures - Calgary </v>
      </c>
      <c r="C42" s="157" t="str">
        <f>#REF!</f>
        <v>number</v>
      </c>
      <c r="D42" s="158"/>
      <c r="E42" s="159" t="s">
        <v>49</v>
      </c>
      <c r="F42" s="160">
        <v>6023.4965760000005</v>
      </c>
      <c r="G42" s="161">
        <v>6686.9512670000013</v>
      </c>
      <c r="H42" s="162">
        <v>6336.9463909999995</v>
      </c>
      <c r="I42" s="163">
        <v>2960.4234220000003</v>
      </c>
      <c r="J42" s="164">
        <v>1515.88653</v>
      </c>
      <c r="K42" s="164">
        <v>127.88541600000001</v>
      </c>
      <c r="L42" s="164">
        <v>422.164939</v>
      </c>
      <c r="M42" s="164">
        <v>166.88974200000001</v>
      </c>
      <c r="N42" s="164">
        <v>166.39267699999999</v>
      </c>
      <c r="O42" s="164">
        <v>240.55266499999999</v>
      </c>
      <c r="P42" s="164">
        <v>294.49770000000001</v>
      </c>
      <c r="Q42" s="164">
        <v>587.394139</v>
      </c>
      <c r="R42" s="164">
        <v>323.31895600000001</v>
      </c>
      <c r="S42" s="164">
        <v>300.86659700000001</v>
      </c>
      <c r="T42" s="164">
        <v>336.58356400000002</v>
      </c>
      <c r="U42" s="164">
        <v>543.92738199999997</v>
      </c>
      <c r="V42" s="165" t="e">
        <v>#N/A</v>
      </c>
    </row>
    <row r="43" spans="1:22">
      <c r="E43" s="4" t="s">
        <v>50</v>
      </c>
    </row>
    <row r="44" spans="1:22">
      <c r="E44" s="4" t="s">
        <v>51</v>
      </c>
    </row>
    <row r="45" spans="1:22">
      <c r="E45" s="4" t="s">
        <v>52</v>
      </c>
    </row>
    <row r="46" spans="1:22">
      <c r="E46" s="4" t="s">
        <v>53</v>
      </c>
    </row>
    <row r="47" spans="1:22">
      <c r="E47" s="4" t="s">
        <v>54</v>
      </c>
    </row>
    <row r="54" spans="5:5">
      <c r="E54" s="4"/>
    </row>
  </sheetData>
  <sheetProtection password="CC35" sheet="1" objects="1" scenarios="1"/>
  <pageMargins left="0.7" right="0.7" top="0.75" bottom="0.75" header="0.3" footer="0.3"/>
  <pageSetup paperSize="5" scale="84" orientation="landscape" r:id="rId1"/>
  <rowBreaks count="1" manualBreakCount="1">
    <brk id="35" min="4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EA227"/>
  <sheetViews>
    <sheetView tabSelected="1" zoomScale="60" zoomScaleNormal="60" zoomScalePageLayoutView="10" workbookViewId="0">
      <selection activeCell="S3" sqref="S3"/>
    </sheetView>
  </sheetViews>
  <sheetFormatPr defaultRowHeight="15"/>
  <cols>
    <col min="1" max="29" width="9.140625" style="167"/>
    <col min="30" max="131" width="9.140625" style="168"/>
    <col min="132" max="16384" width="9.140625" style="167"/>
  </cols>
  <sheetData>
    <row r="1" spans="1:131" ht="33.75">
      <c r="A1" s="177" t="str">
        <f>Report!E1</f>
        <v>September 2016</v>
      </c>
      <c r="B1" s="178"/>
      <c r="C1" s="178"/>
      <c r="D1" s="178"/>
      <c r="E1" s="178"/>
    </row>
    <row r="2" spans="1:131" ht="61.5">
      <c r="A2" s="169" t="s">
        <v>1</v>
      </c>
      <c r="S2" s="170" t="str">
        <f>Report!O1</f>
        <v>Updated by Corporate Economics on October 31, 2016</v>
      </c>
    </row>
    <row r="3" spans="1:131" s="173" customFormat="1" ht="36">
      <c r="A3" s="171" t="s">
        <v>10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68"/>
      <c r="BG3" s="168"/>
      <c r="BH3" s="168"/>
      <c r="BI3" s="168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  <c r="CU3" s="168"/>
      <c r="CV3" s="168"/>
      <c r="CW3" s="168"/>
      <c r="CX3" s="168"/>
      <c r="CY3" s="168"/>
      <c r="CZ3" s="168"/>
      <c r="DA3" s="168"/>
      <c r="DB3" s="168"/>
      <c r="DC3" s="168"/>
      <c r="DD3" s="168"/>
      <c r="DE3" s="168"/>
      <c r="DF3" s="168"/>
      <c r="DG3" s="168"/>
      <c r="DH3" s="168"/>
      <c r="DI3" s="168"/>
      <c r="DJ3" s="168"/>
      <c r="DK3" s="168"/>
      <c r="DL3" s="168"/>
      <c r="DM3" s="168"/>
      <c r="DN3" s="168"/>
      <c r="DO3" s="168"/>
      <c r="DP3" s="168"/>
      <c r="DQ3" s="168"/>
      <c r="DR3" s="168"/>
      <c r="DS3" s="168"/>
      <c r="DT3" s="168"/>
      <c r="DU3" s="168"/>
      <c r="DV3" s="168"/>
      <c r="DW3" s="168"/>
      <c r="DX3" s="168"/>
      <c r="DY3" s="168"/>
      <c r="DZ3" s="168"/>
      <c r="EA3" s="168"/>
    </row>
    <row r="47" spans="1:131" s="173" customFormat="1" ht="36">
      <c r="A47" s="171" t="s">
        <v>19</v>
      </c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8"/>
      <c r="BE47" s="168"/>
      <c r="BF47" s="168"/>
      <c r="BG47" s="168"/>
      <c r="BH47" s="168"/>
      <c r="BI47" s="168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  <c r="CT47" s="168"/>
      <c r="CU47" s="168"/>
      <c r="CV47" s="168"/>
      <c r="CW47" s="168"/>
      <c r="CX47" s="168"/>
      <c r="CY47" s="168"/>
      <c r="CZ47" s="168"/>
      <c r="DA47" s="168"/>
      <c r="DB47" s="168"/>
      <c r="DC47" s="168"/>
      <c r="DD47" s="168"/>
      <c r="DE47" s="168"/>
      <c r="DF47" s="168"/>
      <c r="DG47" s="168"/>
      <c r="DH47" s="168"/>
      <c r="DI47" s="168"/>
      <c r="DJ47" s="168"/>
      <c r="DK47" s="168"/>
      <c r="DL47" s="168"/>
      <c r="DM47" s="168"/>
      <c r="DN47" s="168"/>
      <c r="DO47" s="168"/>
      <c r="DP47" s="168"/>
      <c r="DQ47" s="168"/>
      <c r="DR47" s="168"/>
      <c r="DS47" s="168"/>
      <c r="DT47" s="168"/>
      <c r="DU47" s="168"/>
      <c r="DV47" s="168"/>
      <c r="DW47" s="168"/>
      <c r="DX47" s="168"/>
      <c r="DY47" s="168"/>
      <c r="DZ47" s="168"/>
      <c r="EA47" s="168"/>
    </row>
    <row r="70" spans="1:131" s="173" customFormat="1" ht="36">
      <c r="A70" s="171" t="s">
        <v>23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  <c r="AD70" s="168"/>
      <c r="AE70" s="168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  <c r="AS70" s="168"/>
      <c r="AT70" s="168"/>
      <c r="AU70" s="168"/>
      <c r="AV70" s="168"/>
      <c r="AW70" s="168"/>
      <c r="AX70" s="168"/>
      <c r="AY70" s="168"/>
      <c r="AZ70" s="168"/>
      <c r="BA70" s="168"/>
      <c r="BB70" s="168"/>
      <c r="BC70" s="168"/>
      <c r="BD70" s="168"/>
      <c r="BE70" s="168"/>
      <c r="BF70" s="168"/>
      <c r="BG70" s="168"/>
      <c r="BH70" s="168"/>
      <c r="BI70" s="168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  <c r="CT70" s="168"/>
      <c r="CU70" s="168"/>
      <c r="CV70" s="168"/>
      <c r="CW70" s="168"/>
      <c r="CX70" s="168"/>
      <c r="CY70" s="168"/>
      <c r="CZ70" s="168"/>
      <c r="DA70" s="168"/>
      <c r="DB70" s="168"/>
      <c r="DC70" s="168"/>
      <c r="DD70" s="168"/>
      <c r="DE70" s="168"/>
      <c r="DF70" s="168"/>
      <c r="DG70" s="168"/>
      <c r="DH70" s="168"/>
      <c r="DI70" s="168"/>
      <c r="DJ70" s="168"/>
      <c r="DK70" s="168"/>
      <c r="DL70" s="168"/>
      <c r="DM70" s="168"/>
      <c r="DN70" s="168"/>
      <c r="DO70" s="168"/>
      <c r="DP70" s="168"/>
      <c r="DQ70" s="168"/>
      <c r="DR70" s="168"/>
      <c r="DS70" s="168"/>
      <c r="DT70" s="168"/>
      <c r="DU70" s="168"/>
      <c r="DV70" s="168"/>
      <c r="DW70" s="168"/>
      <c r="DX70" s="168"/>
      <c r="DY70" s="168"/>
      <c r="DZ70" s="168"/>
      <c r="EA70" s="168"/>
    </row>
    <row r="93" spans="1:131" s="173" customFormat="1" ht="36">
      <c r="A93" s="171" t="s">
        <v>30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AU93" s="168"/>
      <c r="AV93" s="168"/>
      <c r="AW93" s="168"/>
      <c r="AX93" s="168"/>
      <c r="AY93" s="168"/>
      <c r="AZ93" s="168"/>
      <c r="BA93" s="168"/>
      <c r="BB93" s="168"/>
      <c r="BC93" s="168"/>
      <c r="BD93" s="168"/>
      <c r="BE93" s="168"/>
      <c r="BF93" s="168"/>
      <c r="BG93" s="168"/>
      <c r="BH93" s="168"/>
      <c r="BI93" s="168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  <c r="CO93" s="168"/>
      <c r="CP93" s="168"/>
      <c r="CQ93" s="168"/>
      <c r="CR93" s="168"/>
      <c r="CS93" s="168"/>
      <c r="CT93" s="168"/>
      <c r="CU93" s="168"/>
      <c r="CV93" s="168"/>
      <c r="CW93" s="168"/>
      <c r="CX93" s="168"/>
      <c r="CY93" s="168"/>
      <c r="CZ93" s="168"/>
      <c r="DA93" s="168"/>
      <c r="DB93" s="168"/>
      <c r="DC93" s="168"/>
      <c r="DD93" s="168"/>
      <c r="DE93" s="168"/>
      <c r="DF93" s="168"/>
      <c r="DG93" s="168"/>
      <c r="DH93" s="168"/>
      <c r="DI93" s="168"/>
      <c r="DJ93" s="168"/>
      <c r="DK93" s="168"/>
      <c r="DL93" s="168"/>
      <c r="DM93" s="168"/>
      <c r="DN93" s="168"/>
      <c r="DO93" s="168"/>
      <c r="DP93" s="168"/>
      <c r="DQ93" s="168"/>
      <c r="DR93" s="168"/>
      <c r="DS93" s="168"/>
      <c r="DT93" s="168"/>
      <c r="DU93" s="168"/>
      <c r="DV93" s="168"/>
      <c r="DW93" s="168"/>
      <c r="DX93" s="168"/>
      <c r="DY93" s="168"/>
      <c r="DZ93" s="168"/>
      <c r="EA93" s="168"/>
    </row>
    <row r="116" spans="1:131" s="173" customFormat="1" ht="36">
      <c r="A116" s="171" t="s">
        <v>33</v>
      </c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  <c r="BK116" s="168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  <c r="CJ116" s="168"/>
      <c r="CK116" s="168"/>
      <c r="CL116" s="168"/>
      <c r="CM116" s="168"/>
      <c r="CN116" s="168"/>
      <c r="CO116" s="168"/>
      <c r="CP116" s="168"/>
      <c r="CQ116" s="168"/>
      <c r="CR116" s="168"/>
      <c r="CS116" s="168"/>
      <c r="CT116" s="168"/>
      <c r="CU116" s="168"/>
      <c r="CV116" s="168"/>
      <c r="CW116" s="168"/>
      <c r="CX116" s="168"/>
      <c r="CY116" s="168"/>
      <c r="CZ116" s="168"/>
      <c r="DA116" s="168"/>
      <c r="DB116" s="168"/>
      <c r="DC116" s="168"/>
      <c r="DD116" s="168"/>
      <c r="DE116" s="168"/>
      <c r="DF116" s="168"/>
      <c r="DG116" s="168"/>
      <c r="DH116" s="168"/>
      <c r="DI116" s="168"/>
      <c r="DJ116" s="168"/>
      <c r="DK116" s="168"/>
      <c r="DL116" s="168"/>
      <c r="DM116" s="168"/>
      <c r="DN116" s="168"/>
      <c r="DO116" s="168"/>
      <c r="DP116" s="168"/>
      <c r="DQ116" s="168"/>
      <c r="DR116" s="168"/>
      <c r="DS116" s="168"/>
      <c r="DT116" s="168"/>
      <c r="DU116" s="168"/>
      <c r="DV116" s="168"/>
      <c r="DW116" s="168"/>
      <c r="DX116" s="168"/>
      <c r="DY116" s="168"/>
      <c r="DZ116" s="168"/>
      <c r="EA116" s="168"/>
    </row>
    <row r="181" spans="1:131" s="173" customFormat="1" ht="36">
      <c r="A181" s="171" t="s">
        <v>42</v>
      </c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D181" s="168"/>
      <c r="AE181" s="168"/>
      <c r="AF181" s="168"/>
      <c r="AG181" s="168"/>
      <c r="AH181" s="168"/>
      <c r="AI181" s="168"/>
      <c r="AJ181" s="168"/>
      <c r="AK181" s="168"/>
      <c r="AL181" s="168"/>
      <c r="AM181" s="168"/>
      <c r="AN181" s="168"/>
      <c r="AO181" s="168"/>
      <c r="AP181" s="168"/>
      <c r="AQ181" s="168"/>
      <c r="AR181" s="168"/>
      <c r="AS181" s="168"/>
      <c r="AT181" s="168"/>
      <c r="AU181" s="168"/>
      <c r="AV181" s="168"/>
      <c r="AW181" s="168"/>
      <c r="AX181" s="168"/>
      <c r="AY181" s="168"/>
      <c r="AZ181" s="168"/>
      <c r="BA181" s="168"/>
      <c r="BB181" s="168"/>
      <c r="BC181" s="168"/>
      <c r="BD181" s="168"/>
      <c r="BE181" s="168"/>
      <c r="BF181" s="168"/>
      <c r="BG181" s="168"/>
      <c r="BH181" s="168"/>
      <c r="BI181" s="168"/>
      <c r="BJ181" s="168"/>
      <c r="BK181" s="168"/>
      <c r="BL181" s="168"/>
      <c r="BM181" s="168"/>
      <c r="BN181" s="168"/>
      <c r="BO181" s="168"/>
      <c r="BP181" s="168"/>
      <c r="BQ181" s="168"/>
      <c r="BR181" s="168"/>
      <c r="BS181" s="168"/>
      <c r="BT181" s="168"/>
      <c r="BU181" s="168"/>
      <c r="BV181" s="168"/>
      <c r="BW181" s="168"/>
      <c r="BX181" s="168"/>
      <c r="BY181" s="168"/>
      <c r="BZ181" s="168"/>
      <c r="CA181" s="168"/>
      <c r="CB181" s="168"/>
      <c r="CC181" s="168"/>
      <c r="CD181" s="168"/>
      <c r="CE181" s="168"/>
      <c r="CF181" s="168"/>
      <c r="CG181" s="168"/>
      <c r="CH181" s="168"/>
      <c r="CI181" s="168"/>
      <c r="CJ181" s="168"/>
      <c r="CK181" s="168"/>
      <c r="CL181" s="168"/>
      <c r="CM181" s="168"/>
      <c r="CN181" s="168"/>
      <c r="CO181" s="168"/>
      <c r="CP181" s="168"/>
      <c r="CQ181" s="168"/>
      <c r="CR181" s="168"/>
      <c r="CS181" s="168"/>
      <c r="CT181" s="168"/>
      <c r="CU181" s="168"/>
      <c r="CV181" s="168"/>
      <c r="CW181" s="168"/>
      <c r="CX181" s="168"/>
      <c r="CY181" s="168"/>
      <c r="CZ181" s="168"/>
      <c r="DA181" s="168"/>
      <c r="DB181" s="168"/>
      <c r="DC181" s="168"/>
      <c r="DD181" s="168"/>
      <c r="DE181" s="168"/>
      <c r="DF181" s="168"/>
      <c r="DG181" s="168"/>
      <c r="DH181" s="168"/>
      <c r="DI181" s="168"/>
      <c r="DJ181" s="168"/>
      <c r="DK181" s="168"/>
      <c r="DL181" s="168"/>
      <c r="DM181" s="168"/>
      <c r="DN181" s="168"/>
      <c r="DO181" s="168"/>
      <c r="DP181" s="168"/>
      <c r="DQ181" s="168"/>
      <c r="DR181" s="168"/>
      <c r="DS181" s="168"/>
      <c r="DT181" s="168"/>
      <c r="DU181" s="168"/>
      <c r="DV181" s="168"/>
      <c r="DW181" s="168"/>
      <c r="DX181" s="168"/>
      <c r="DY181" s="168"/>
      <c r="DZ181" s="168"/>
      <c r="EA181" s="168"/>
    </row>
    <row r="226" spans="1:131" s="173" customFormat="1" ht="21">
      <c r="A226" s="174" t="s">
        <v>55</v>
      </c>
      <c r="B226" s="174"/>
      <c r="C226" s="174"/>
      <c r="D226" s="174"/>
      <c r="E226" s="174"/>
      <c r="F226" s="174"/>
      <c r="G226" s="174"/>
      <c r="H226" s="174"/>
      <c r="I226" s="174"/>
      <c r="J226" s="174"/>
      <c r="K226" s="174"/>
      <c r="L226" s="174"/>
      <c r="M226" s="174"/>
      <c r="N226" s="174"/>
      <c r="O226" s="174"/>
      <c r="P226" s="174"/>
      <c r="Q226" s="174"/>
      <c r="R226" s="174"/>
      <c r="S226" s="174"/>
      <c r="T226" s="174"/>
      <c r="U226" s="174"/>
      <c r="V226" s="174"/>
      <c r="W226" s="174"/>
      <c r="X226" s="174"/>
      <c r="Y226" s="174"/>
      <c r="Z226" s="174"/>
      <c r="AD226" s="168"/>
      <c r="AE226" s="168"/>
      <c r="AF226" s="168"/>
      <c r="AG226" s="168"/>
      <c r="AH226" s="168"/>
      <c r="AI226" s="168"/>
      <c r="AJ226" s="168"/>
      <c r="AK226" s="168"/>
      <c r="AL226" s="168"/>
      <c r="AM226" s="168"/>
      <c r="AN226" s="168"/>
      <c r="AO226" s="168"/>
      <c r="AP226" s="168"/>
      <c r="AQ226" s="168"/>
      <c r="AR226" s="168"/>
      <c r="AS226" s="168"/>
      <c r="AT226" s="168"/>
      <c r="AU226" s="168"/>
      <c r="AV226" s="168"/>
      <c r="AW226" s="168"/>
      <c r="AX226" s="168"/>
      <c r="AY226" s="168"/>
      <c r="AZ226" s="168"/>
      <c r="BA226" s="168"/>
      <c r="BB226" s="168"/>
      <c r="BC226" s="168"/>
      <c r="BD226" s="168"/>
      <c r="BE226" s="168"/>
      <c r="BF226" s="168"/>
      <c r="BG226" s="168"/>
      <c r="BH226" s="168"/>
      <c r="BI226" s="168"/>
      <c r="BJ226" s="168"/>
      <c r="BK226" s="168"/>
      <c r="BL226" s="168"/>
      <c r="BM226" s="168"/>
      <c r="BN226" s="168"/>
      <c r="BO226" s="168"/>
      <c r="BP226" s="168"/>
      <c r="BQ226" s="168"/>
      <c r="BR226" s="168"/>
      <c r="BS226" s="168"/>
      <c r="BT226" s="168"/>
      <c r="BU226" s="168"/>
      <c r="BV226" s="168"/>
      <c r="BW226" s="168"/>
      <c r="BX226" s="168"/>
      <c r="BY226" s="168"/>
      <c r="BZ226" s="168"/>
      <c r="CA226" s="168"/>
      <c r="CB226" s="168"/>
      <c r="CC226" s="168"/>
      <c r="CD226" s="168"/>
      <c r="CE226" s="168"/>
      <c r="CF226" s="168"/>
      <c r="CG226" s="168"/>
      <c r="CH226" s="168"/>
      <c r="CI226" s="168"/>
      <c r="CJ226" s="168"/>
      <c r="CK226" s="168"/>
      <c r="CL226" s="168"/>
      <c r="CM226" s="168"/>
      <c r="CN226" s="168"/>
      <c r="CO226" s="168"/>
      <c r="CP226" s="168"/>
      <c r="CQ226" s="168"/>
      <c r="CR226" s="168"/>
      <c r="CS226" s="168"/>
      <c r="CT226" s="168"/>
      <c r="CU226" s="168"/>
      <c r="CV226" s="168"/>
      <c r="CW226" s="168"/>
      <c r="CX226" s="168"/>
      <c r="CY226" s="168"/>
      <c r="CZ226" s="168"/>
      <c r="DA226" s="168"/>
      <c r="DB226" s="168"/>
      <c r="DC226" s="168"/>
      <c r="DD226" s="168"/>
      <c r="DE226" s="168"/>
      <c r="DF226" s="168"/>
      <c r="DG226" s="168"/>
      <c r="DH226" s="168"/>
      <c r="DI226" s="168"/>
      <c r="DJ226" s="168"/>
      <c r="DK226" s="168"/>
      <c r="DL226" s="168"/>
      <c r="DM226" s="168"/>
      <c r="DN226" s="168"/>
      <c r="DO226" s="168"/>
      <c r="DP226" s="168"/>
      <c r="DQ226" s="168"/>
      <c r="DR226" s="168"/>
      <c r="DS226" s="168"/>
      <c r="DT226" s="168"/>
      <c r="DU226" s="168"/>
      <c r="DV226" s="168"/>
      <c r="DW226" s="168"/>
      <c r="DX226" s="168"/>
      <c r="DY226" s="168"/>
      <c r="DZ226" s="168"/>
      <c r="EA226" s="168"/>
    </row>
    <row r="227" spans="1:131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</sheetData>
  <sheetProtection password="CC35" sheet="1" objects="1" scenarios="1"/>
  <mergeCells count="1"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46" orientation="landscape" r:id="rId1"/>
  <headerFooter>
    <oddHeader>&amp;C&amp;"Arial,Bold"&amp;14&amp;KC00000Current Economic Indicators - Charts</oddHeader>
    <oddFooter>&amp;L&amp;"-,Bold"The City of Calgary, Corporate Economics &amp;C&amp;D&amp;RPage &amp;P</oddFooter>
  </headerFooter>
  <rowBreaks count="4" manualBreakCount="4">
    <brk id="45" max="16383" man="1"/>
    <brk id="115" max="25" man="1"/>
    <brk id="137" max="25" man="1"/>
    <brk id="179" max="2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>
      <Value>4567</Value>
    </TaxCatchAll>
    <COCIS_x0020_KeywordsTaxHTField0 xmlns="3b341044-0cd2-4806-a9f6-495c3fa5e2e2">
      <Terms xmlns="http://schemas.microsoft.com/office/infopath/2007/PartnerControls"/>
    </COCIS_x0020_KeywordsTaxHTField0>
    <Description1 xmlns="c4fe4be5-56f4-467e-b4a4-a4b064910afa">Current Economic Indicators Sept. 2016</Description1>
    <Content_x0020_ClassificationTaxHTField2 xmlns="3b341044-0cd2-4806-a9f6-495c3fa5e2e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Corporate economics</TermName>
          <TermId xmlns="http://schemas.microsoft.com/office/infopath/2007/PartnerControls">3a3e9756-6edb-40e9-9df7-18b23c385651</TermId>
        </TermInfo>
      </Terms>
    </Content_x0020_ClassificationTaxHTField2>
    <_dlc_DocId xmlns="c4fe4be5-56f4-467e-b4a4-a4b064910afa" xsi:nil="true"/>
  </documentManagement>
</p:properties>
</file>

<file path=customXml/item2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C5EBB624-AB5A-494F-BDD8-BD4E9F717DEB}"/>
</file>

<file path=customXml/itemProps2.xml><?xml version="1.0" encoding="utf-8"?>
<ds:datastoreItem xmlns:ds="http://schemas.openxmlformats.org/officeDocument/2006/customXml" ds:itemID="{B3B4E3BB-11A4-4040-8338-AF6C9CEC524B}"/>
</file>

<file path=customXml/itemProps3.xml><?xml version="1.0" encoding="utf-8"?>
<ds:datastoreItem xmlns:ds="http://schemas.openxmlformats.org/officeDocument/2006/customXml" ds:itemID="{54847D6E-A6BA-4AA5-BF12-0915AE59AAFA}"/>
</file>

<file path=customXml/itemProps4.xml><?xml version="1.0" encoding="utf-8"?>
<ds:datastoreItem xmlns:ds="http://schemas.openxmlformats.org/officeDocument/2006/customXml" ds:itemID="{B4902DD6-071B-4E18-9574-E12A281F8843}"/>
</file>

<file path=customXml/itemProps5.xml><?xml version="1.0" encoding="utf-8"?>
<ds:datastoreItem xmlns:ds="http://schemas.openxmlformats.org/officeDocument/2006/customXml" ds:itemID="{2DFED4AB-5FA0-4ACD-A6EA-D815EB4541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Graphs</vt:lpstr>
      <vt:lpstr>Graphs</vt:lpstr>
      <vt:lpstr>Graphs!Print_Area</vt:lpstr>
      <vt:lpstr>Report!Print_Area</vt:lpstr>
    </vt:vector>
  </TitlesOfParts>
  <Company>The City of Calgary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Economic Indicators Sept. 2016</dc:title>
  <dc:creator>Jbojanova1</dc:creator>
  <cp:lastModifiedBy>Jbojanova1</cp:lastModifiedBy>
  <dcterms:created xsi:type="dcterms:W3CDTF">2016-10-31T20:08:01Z</dcterms:created>
  <dcterms:modified xsi:type="dcterms:W3CDTF">2016-12-21T22:28:12Z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  <property fmtid="{D5CDD505-2E9C-101B-9397-08002B2CF9AE}" pid="5" name="Content Classification">
    <vt:lpwstr>4567;#Corporate economics|3a3e9756-6edb-40e9-9df7-18b23c385651</vt:lpwstr>
  </property>
</Properties>
</file>